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27.xml"/>
  <Override ContentType="application/vnd.openxmlformats-officedocument.spreadsheetml.comments+xml" PartName="/xl/comments52.xml"/>
  <Override ContentType="application/vnd.openxmlformats-officedocument.spreadsheetml.comments+xml" PartName="/xl/comments35.xml"/>
  <Override ContentType="application/vnd.openxmlformats-officedocument.spreadsheetml.comments+xml" PartName="/xl/comments44.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50.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6.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14.xml"/>
  <Override ContentType="application/vnd.openxmlformats-officedocument.spreadsheetml.comments+xml" PartName="/xl/comments49.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5.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1.xml"/>
  <Override ContentType="application/vnd.openxmlformats-officedocument.spreadsheetml.comments+xml" PartName="/xl/comments42.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Charts" sheetId="2" r:id="rId6"/>
    <sheet state="visible" name="Study Charts" sheetId="3" r:id="rId7"/>
    <sheet state="visible" name="Source Index" sheetId="4" r:id="rId8"/>
    <sheet state="visible" name="Equation Register" sheetId="5" r:id="rId9"/>
    <sheet state="visible" name="Sizing Calculations" sheetId="6" r:id="rId10"/>
    <sheet state="visible" name="Guard Calculations" sheetId="7" r:id="rId11"/>
    <sheet state="visible" name="Mixer Authority" sheetId="8" r:id="rId12"/>
    <sheet state="visible" name="Statistics Calculations" sheetId="9" r:id="rId13"/>
    <sheet state="visible" name="Release Envelope" sheetId="10" r:id="rId14"/>
    <sheet state="visible" name="Release Trace" sheetId="11" r:id="rId15"/>
    <sheet state="visible" name="Monte Carlo" sheetId="12" r:id="rId16"/>
    <sheet state="visible" name="Study A" sheetId="13" r:id="rId17"/>
    <sheet state="visible" name="Study A2" sheetId="14" r:id="rId18"/>
    <sheet state="visible" name="Scenario Trials" sheetId="15" r:id="rId19"/>
    <sheet state="visible" name="Scenario Summary" sheetId="16" r:id="rId20"/>
    <sheet state="visible" name="Scenario Contrasts" sheetId="17" r:id="rId21"/>
    <sheet state="visible" name="Continuous Contrasts" sheetId="18" r:id="rId22"/>
    <sheet state="visible" name="Convergence" sheetId="19" r:id="rId23"/>
    <sheet state="visible" name="Paired A" sheetId="20" r:id="rId24"/>
    <sheet state="visible" name="Paired A2" sheetId="21" r:id="rId25"/>
    <sheet state="visible" name="A vs A2 Paired" sheetId="22" r:id="rId26"/>
    <sheet state="visible" name="Package Rankings" sheetId="23" r:id="rId27"/>
    <sheet state="visible" name="Primary Comparisons" sheetId="24" r:id="rId28"/>
    <sheet state="visible" name="Simulation Metadata" sheetId="25" r:id="rId29"/>
    <sheet state="visible" name="Simulation Parameters" sheetId="26" r:id="rId30"/>
    <sheet state="visible" name="Recovery Envelope Model" sheetId="27" r:id="rId31"/>
    <sheet state="visible" name="Mass Budget" sheetId="28" r:id="rId32"/>
    <sheet state="visible" name="Power Budget" sheetId="29" r:id="rId33"/>
    <sheet state="visible" name="Estimates" sheetId="30" r:id="rId34"/>
    <sheet state="visible" name="Component Verification" sheetId="31" r:id="rId35"/>
    <sheet state="visible" name="Hardware Inventory" sheetId="32" r:id="rId36"/>
    <sheet state="visible" name="Hardware Interfaces" sheetId="33" r:id="rId37"/>
    <sheet state="visible" name="Instrumentation" sheetId="34" r:id="rId38"/>
    <sheet state="visible" name="Requirements" sheetId="35" r:id="rId39"/>
    <sheet state="visible" name="BOM" sheetId="36" r:id="rId40"/>
    <sheet state="visible" name="Purchase Checklist" sheetId="37" r:id="rId41"/>
    <sheet state="visible" name="FMEA" sheetId="38" r:id="rId42"/>
    <sheet state="visible" name="CAD Parameters" sheetId="39" r:id="rId43"/>
    <sheet state="visible" name="CAD Input Requests" sheetId="40" r:id="rId44"/>
    <sheet state="visible" name="Wire Data" sheetId="41" r:id="rId45"/>
    <sheet state="visible" name="Interface Observations" sheetId="42" r:id="rId46"/>
    <sheet state="visible" name="CAD Mass Template" sheetId="43" r:id="rId47"/>
    <sheet state="visible" name="CS Dashboard" sheetId="44" r:id="rId48"/>
    <sheet state="visible" name="CS Propulsion Study" sheetId="45" r:id="rId49"/>
    <sheet state="visible" name="CS Component Candidates" sheetId="46" r:id="rId50"/>
    <sheet state="visible" name="CS Reference Drones" sheetId="47" r:id="rId51"/>
    <sheet state="visible" name="CS Battery Architectures" sheetId="48" r:id="rId52"/>
    <sheet state="visible" name="CS Sources" sheetId="49" r:id="rId53"/>
    <sheet state="visible" name="CS Checks" sheetId="50" r:id="rId54"/>
    <sheet state="visible" name="Component Selection" sheetId="51" r:id="rId55"/>
    <sheet state="visible" name="Tier Research" sheetId="52" r:id="rId56"/>
    <sheet state="visible" name="Plot Data" sheetId="53" r:id="rId57"/>
    <sheet state="visible" name="Model Functions" sheetId="54" r:id="rId58"/>
    <sheet state="visible" name="Model Constants" sheetId="55" r:id="rId59"/>
    <sheet state="visible" name="Calculation Notes" sheetId="56" r:id="rId60"/>
    <sheet state="visible" name="Figure Index" sheetId="57" r:id="rId61"/>
  </sheets>
  <definedNames>
    <definedName hidden="1" localSheetId="3" name="_xlnm._FilterDatabase">'Source Index'!$A$1:$E$57</definedName>
    <definedName hidden="1" localSheetId="4" name="_xlnm._FilterDatabase">'Equation Register'!$A$1:$F$27</definedName>
    <definedName hidden="1" localSheetId="7" name="_xlnm._FilterDatabase">'Mixer Authority'!$A$1:$F$102</definedName>
    <definedName hidden="1" localSheetId="10" name="_xlnm._FilterDatabase">'Release Trace'!$A$1:$F$12001</definedName>
    <definedName hidden="1" localSheetId="11" name="_xlnm._FilterDatabase">'Monte Carlo'!$A$1:$H$10</definedName>
    <definedName hidden="1" localSheetId="12" name="_xlnm._FilterDatabase">'Study A'!$A$1:$L$297</definedName>
    <definedName hidden="1" localSheetId="13" name="_xlnm._FilterDatabase">'Study A2'!$A$1:$L$297</definedName>
    <definedName hidden="1" localSheetId="14" name="_xlnm._FilterDatabase">'Scenario Trials'!$A$1:$L$289</definedName>
    <definedName hidden="1" localSheetId="15" name="_xlnm._FilterDatabase">'Scenario Summary'!$A$1:$H$25</definedName>
    <definedName hidden="1" localSheetId="16" name="_xlnm._FilterDatabase">'Scenario Contrasts'!$A$1:$J$13</definedName>
    <definedName hidden="1" localSheetId="17" name="_xlnm._FilterDatabase">'Continuous Contrasts'!$A$1:$H$13</definedName>
    <definedName hidden="1" localSheetId="18" name="_xlnm._FilterDatabase">Convergence!$A$1:$I$13</definedName>
    <definedName hidden="1" localSheetId="19" name="_xlnm._FilterDatabase">'Paired A'!$A$1:$O$97</definedName>
    <definedName hidden="1" localSheetId="20" name="_xlnm._FilterDatabase">'Paired A2'!$A$1:$O$97</definedName>
    <definedName hidden="1" localSheetId="21" name="_xlnm._FilterDatabase">'A vs A2 Paired'!$A$1:$P$193</definedName>
    <definedName hidden="1" localSheetId="22" name="_xlnm._FilterDatabase">'Package Rankings'!$A$1:$F$193</definedName>
    <definedName hidden="1" localSheetId="23" name="_xlnm._FilterDatabase">'Primary Comparisons'!$A$1:$H$9</definedName>
    <definedName hidden="1" localSheetId="24" name="_xlnm._FilterDatabase">'Simulation Metadata'!$A$1:$D$126</definedName>
    <definedName hidden="1" localSheetId="27" name="_xlnm._FilterDatabase">'Mass Budget'!$A$1:$H$12</definedName>
    <definedName hidden="1" localSheetId="29" name="_xlnm._FilterDatabase">Estimates!$A$1:$J$24</definedName>
    <definedName hidden="1" localSheetId="30" name="_xlnm._FilterDatabase">'Component Verification'!$A$1:$K$25</definedName>
    <definedName hidden="1" localSheetId="31" name="_xlnm._FilterDatabase">'Hardware Inventory'!$A$1:$K$18</definedName>
    <definedName hidden="1" localSheetId="32" name="_xlnm._FilterDatabase">'Hardware Interfaces'!$A$1:$K$14</definedName>
    <definedName hidden="1" localSheetId="33" name="_xlnm._FilterDatabase">Instrumentation!$A$1:$H$12</definedName>
    <definedName hidden="1" localSheetId="34" name="_xlnm._FilterDatabase">Requirements!$A$1:$H$18</definedName>
    <definedName hidden="1" localSheetId="35" name="_xlnm._FilterDatabase">BOM!$A$1:$P$17</definedName>
    <definedName hidden="1" localSheetId="36" name="_xlnm._FilterDatabase">'Purchase Checklist'!$A$1:$L$13</definedName>
    <definedName hidden="1" localSheetId="37" name="_xlnm._FilterDatabase">FMEA!$A$1:$J$11</definedName>
    <definedName hidden="1" localSheetId="38" name="_xlnm._FilterDatabase">'CAD Parameters'!$A$1:$F$27</definedName>
    <definedName hidden="1" localSheetId="39" name="_xlnm._FilterDatabase">'CAD Input Requests'!$A$1:$G$13</definedName>
    <definedName hidden="1" localSheetId="40" name="_xlnm._FilterDatabase">'Wire Data'!$A$1:$J$40</definedName>
    <definedName hidden="1" localSheetId="50" name="_xlnm._FilterDatabase">'Component Selection'!$A$1:$L$210</definedName>
    <definedName hidden="1" localSheetId="51" name="_xlnm._FilterDatabase">'Tier Research'!$A$1:$C$154</definedName>
    <definedName hidden="1" localSheetId="53" name="_xlnm._FilterDatabase">'Model Functions'!$A$1:$G$115</definedName>
    <definedName hidden="1" localSheetId="54" name="_xlnm._FilterDatabase">'Model Constants'!$A$1:$D$99</definedName>
    <definedName hidden="1" localSheetId="55" name="_xlnm._FilterDatabase">'Calculation Notes'!$A$1:$E$434</definedName>
    <definedName hidden="1" localSheetId="56" name="_xlnm._FilterDatabase">'Figure Index'!$A$1:$D$12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Analysis/*.py; Design Report/calculations.md
Git commit: fbc4c878a99f68650c70670e7ee3721a6a24e67d
Imported 2026-09-28. Readable equation map; full exact implementation retained in Model Functions and Model Constants.
See Source Index for source links.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Analysis/budget.py; Design Report/calculations.md
Git commit: fbc4c878a99f68650c70670e7ee3721a6a24e67d
Imported 2026-09-28. Live formulas. Historical design only.
See Source Index for source links.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Analysis/guard.py
Git commit: fbc4c878a99f68650c70670e7ee3721a6a24e67d
Imported 2026-09-28. Assumed linear-elastic inputs. Does not establish fracture survival.
See Source Index for source links.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Analysis/sim_release_recovery.py
Git commit: fbc4c878a99f68650c70670e7ee3721a6a24e67d
Imported 2026-09-28. Four healthy symmetric rotors; assumed 60 mm arm. Not the rotor-out allocation solution.
See Source Index for source links.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Analysis/classifier_stats.py; Analysis/monte_carlo_recovery.py
Git commit: fbc4c878a99f68650c70670e7ee3721a6a24e67d
Imported 2026-09-28. Illustrative live formulas. No Tango interval or non-inferiority claim added.
See Source Index for source links.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Data/release_recovery_results.json
Git commit: fbc4c878a99f68650c70670e7ee3721a6a24e67d
Imported 2026-09-28. Best-tier bound is sensor-limited, not a demonstrated dynamic failure boundary.
See Source Index for source links.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Analysis/sim_release_recovery.py
Git commit: fbc4c878a99f68650c70670e7ee3721a6a24e67d
Imported 2026-09-28. REPRODUCED 2026-09-28. Full 12000 logged samples, dt=0.0005 s. World z positive upward; ground at -3 m. No downsampling.
See Source Index for source links.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Data/monte_carlo_results.json
Git commit: fbc4c878a99f68650c70670e7ee3721a6a24e67d
Imported 2026-09-28. Committed summaries. Individual draws were not saved.
See Source Index for source links.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Data/survivable_set_results.json
Git commit: fbc4c878a99f68650c70670e7ee3721a6a24e67d
Imported 2026-09-28. Historical release_startup. Assumed landing thresholds; simulation only.
See Source Index for source links.</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Data/survivable_set_results_a2.json
Git commit: fbc4c878a99f68650c70670e7ee3721a6a24e67d
Imported 2026-09-28. Historical release_startup. Assumed landing thresholds; simulation only.
See Source Index for source links.</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Data/scenario-diagnostic/scenario_diagnostic.json
Git commit: fbc4c878a99f68650c70670e7ee3721a6a24e67d
Imported 2026-09-28. 288 exploratory trial endpoints; source pair indices are preserved. No measured V995 performance.
See Source Index for source links.</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Data/scenario-diagnostic/scenario_diagnostic.json
Git commit: fbc4c878a99f68650c70670e7ee3721a6a24e67d
Imported 2026-09-28. Derived descriptive means by exact cohort. No pooled success inference.
See Source Index for source links.</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Data/scenario-diagnostic/scenario_diagnostic.json
Git commit: fbc4c878a99f68650c70670e7ee3721a6a24e67d
Imported 2026-09-28. Conditional paired binary comparisons.
See Source Index for source links.</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Data/scenario-diagnostic/scenario_diagnostic.json
Git commit: fbc4c878a99f68650c70670e7ee3721a6a24e67d
Imported 2026-09-28. Paired differences; min/max are not confidence bounds.
See Source Index for source links.</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Data/survivable_set_convergence.json
Git commit: fbc4c878a99f68650c70670e7ee3721a6a24e67d
Imported 2026-09-28. Historical dt diagnostic; does not establish model validity.
See Source Index for source links.</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Data/survivable_set_results.json
Git commit: fbc4c878a99f68650c70670e7ee3721a6a24e67d
Imported 2026-09-28. Paired mechanism versus reallocation. Null interval bounds remain blank.
See Source Index for source links.</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Data/survivable_set_results_a2.json
Git commit: fbc4c878a99f68650c70670e7ee3721a6a24e67d
Imported 2026-09-28. Paired mechanism versus reallocation. Null interval bounds remain blank.
See Source Index for source links.</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Data/survivable_set_results.json
Git commit: fbc4c878a99f68650c70670e7ee3721a6a24e67d
Imported 2026-09-28. Controller and drag change together; not an isolated causal effect.
See Source Index for source links.</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Data/survivable_set_results*.json
Git commit: fbc4c878a99f68650c70670e7ee3721a6a24e67d
Imported 2026-09-28. Source policy records; configuration ranking only.
See Source Index for source links.</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Data/survivable_set_results*.json
Git commit: fbc4c878a99f68650c70670e7ee3721a6a24e67d
Imported 2026-09-28. Historical kill-criterion outputs, not a non-inferiority test.
See Source Index for source links.</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Data/*.json
Git commit: fbc4c878a99f68650c70670e7ee3721a6a24e67d
Imported 2026-09-28. Source registration, assumptions, seeds, reported verdicts and runtime metadata.
See Source Index for source links.</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Analysis/sim_release_recovery.py
Git commit: fbc4c878a99f68650c70670e7ee3721a6a24e67d
Imported 2026-09-28. Historical modeled parameters; not V995 measurements.
See Source Index for source links.</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Analysis/recovery.py
Git commit: fbc4c878a99f68650c70670e7ee3721a6a24e67d
Imported 2026-09-28. Recomputed first-order envelope. Historical defaults differ from current mass budget and 6-DoF model; intentionally preserved.
See Source Index for source links.</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Engineering Data/mass_budget.csv
Git commit: fbc4c878a99f68650c70670e7ee3721a6a24e67d
Imported 2026-09-28. Imported without changing source evidence status.
See Source Index for source links.</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Engineering Data/power_budget.csv
Git commit: fbc4c878a99f68650c70670e7ee3721a6a24e67d
Imported 2026-09-28. Imported without changing source evidence status.
See Source Index for source links.</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Engineering Data/estimates.csv
Git commit: fbc4c878a99f68650c70670e7ee3721a6a24e67d
Imported 2026-09-28. Imported without changing source evidence status.
See Source Index for source links.</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Engineering Data/component_verification.csv
Git commit: fbc4c878a99f68650c70670e7ee3721a6a24e67d
Imported 2026-09-28. Imported without changing source evidence status.
See Source Index for source links.</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evidence/week-2026-09-19/hardware-inventory.csv
Git commit: fbc4c878a99f68650c70670e7ee3721a6a24e67d
Imported 2026-09-28. Imported without changing source evidence status.
See Source Index for source links.</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Engineering Data/hardware_interfaces.csv
Git commit: fbc4c878a99f68650c70670e7ee3721a6a24e67d
Imported 2026-09-28. Imported without changing source evidence status.
See Source Index for source links.</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Engineering Data/instrumentation.csv
Git commit: fbc4c878a99f68650c70670e7ee3721a6a24e67d
Imported 2026-09-28. Imported without changing source evidence status.
See Source Index for source links.</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Engineering Data/requirements.csv
Git commit: fbc4c878a99f68650c70670e7ee3721a6a24e67d
Imported 2026-09-28. Imported without changing source evidence status.
See Source Index for source links.</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Design Report/BOM.csv
Git commit: fbc4c878a99f68650c70670e7ee3721a6a24e67d
Imported 2026-09-28. Imported without changing source evidence status.
See Source Index for source links.</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Engineering Data/purchase_checklist.csv
Git commit: fbc4c878a99f68650c70670e7ee3721a6a24e67d
Imported 2026-09-28. Imported without changing source evidence status.
See Source Index for source links.</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Engineering Data/fmea.csv
Git commit: fbc4c878a99f68650c70670e7ee3721a6a24e67d
Imported 2026-09-28. Imported without changing source evidence status.
See Source Index for source links.</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cad/bench/parameters.csv
Git commit: fbc4c878a99f68650c70670e7ee3721a6a24e67d
Imported 2026-09-28. Imported without changing source evidence status.
See Source Index for source links.</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cad/bench/input-requests.csv
Git commit: fbc4c878a99f68650c70670e7ee3721a6a24e67d
Imported 2026-09-28. Imported without changing source evidence status.
See Source Index for source links.</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Engineering Data/onshape_wire_data.csv
Git commit: fbc4c878a99f68650c70670e7ee3721a6a24e67d
Imported 2026-09-28. Imported without changing source evidence status.
See Source Index for source links.</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evidence/week-2026-09-19/interface-observations.csv
Git commit: fbc4c878a99f68650c70670e7ee3721a6a24e67d
Imported 2026-09-28. Source status is retained; CONFIRMED catalog specifications are not bench measurements. Templates contain no measurements.
See Source Index for source links.</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Engineering Data/cad_mass_properties_template.csv
Git commit: fbc4c878a99f68650c70670e7ee3721a6a24e67d
Imported 2026-09-28. Source status is retained; CONFIRMED catalog specifications are not bench measurements. Templates contain no measurements.
See Source Index for source links.</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Research/Component Study/Drone_Component_and_Propulsion_Study.xlsx#Dashboard
Git commit: fbc4c878a99f68650c70670e7ee3721a6a24e67d
Imported 2026-09-28. Original component workbook; all 157 formulas retained with translated sheet references. Historical catalog assumptions.
See Source Index for source links.</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Research/Component Study/Drone_Component_and_Propulsion_Study.xlsx#Propulsion Study
Git commit: fbc4c878a99f68650c70670e7ee3721a6a24e67d
Imported 2026-09-28. Original component workbook; all 157 formulas retained with translated sheet references. Historical catalog assumptions.
See Source Index for source links.</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Research/Component Study/Drone_Component_and_Propulsion_Study.xlsx#Component Candidates
Git commit: fbc4c878a99f68650c70670e7ee3721a6a24e67d
Imported 2026-09-28. Original component workbook; all 157 formulas retained with translated sheet references. Historical catalog assumptions.
See Source Index for source links.</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Research/Component Study/Drone_Component_and_Propulsion_Study.xlsx#Reference Drones
Git commit: fbc4c878a99f68650c70670e7ee3721a6a24e67d
Imported 2026-09-28. Original component workbook; all 157 formulas retained with translated sheet references. Historical catalog assumptions.
See Source Index for source links.</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Research/Component Study/Drone_Component_and_Propulsion_Study.xlsx#Battery Architectures
Git commit: fbc4c878a99f68650c70670e7ee3721a6a24e67d
Imported 2026-09-28. Original component workbook; all 157 formulas retained with translated sheet references. Historical catalog assumptions.
See Source Index for source links.</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Research/Component Study/Drone_Component_and_Propulsion_Study.xlsx#Assumptions &amp; Sources
Git commit: fbc4c878a99f68650c70670e7ee3721a6a24e67d
Imported 2026-09-28. Original component workbook; all 157 formulas retained with translated sheet references. Historical catalog assumptions.
See Source Index for source links.</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Research/Component Study/Drone_Component_and_Propulsion_Study.xlsx#Checks
Git commit: fbc4c878a99f68650c70670e7ee3721a6a24e67d
Imported 2026-09-28. Original component workbook; all 157 formulas retained with translated sheet references. Historical catalog assumptions.
See Source Index for source links.</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Research/Component Study/component-selection-2026/Component_Selection_2026.xlsx
Git commit: fbc4c878a99f68650c70670e7ee3721a6a24e67d
Imported 2026-09-28. Lossless nonempty-row archive of all 22 original tabs. Original headings retained as rows; source column letters map back to workbook.
See Source Index for source links.</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Research/Component Study/unrestricted-tier-study-2026/results/
Git commit: fbc4c878a99f68650c70670e7ee3721a6a24e67d
Imported 2026-09-28. Catalog/research snapshot; nested candidate lists retained as JSON.
See Source Index for source links.</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Analysis/*.py
Git commit: fbc4c878a99f68650c70670e7ee3721a6a24e67d
Imported 2026-09-28. Exact pinned implementation, including controllers, allocator, event handling, statistics and plotting. Source text is not executed by Sheets.
See Source Index for source links.</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Analysis/*.py
Git commit: fbc4c878a99f68650c70670e7ee3721a6a24e67d
Imported 2026-09-28. Complete module-level declarations; expressions preserved as source text.
See Source Index for source links.</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Design and evidence documentation
Git commit: fbc4c878a99f68650c70670e7ee3721a6a24e67d
Imported 2026-09-28. Complete selected calculation/methodology documents. Original prose retained, including uncertainty and unresolved decisions.
See Source Index for source links.</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Figures/
Git commit: fbc4c878a99f68650c70670e7ee3721a6a24e67d
Imported 2026-09-28. Original figures linked alongside native workbook charts. No image values were digitized.
See Source Index for source links.</t>
      </text>
    </comment>
  </commentList>
</comments>
</file>

<file path=xl/sharedStrings.xml><?xml version="1.0" encoding="utf-8"?>
<sst xmlns="http://schemas.openxmlformats.org/spreadsheetml/2006/main" count="16971" uniqueCount="4764">
  <si>
    <t>Topic</t>
  </si>
  <si>
    <t>Tab</t>
  </si>
  <si>
    <t>Details</t>
  </si>
  <si>
    <t>Source path</t>
  </si>
  <si>
    <t>Source URL</t>
  </si>
  <si>
    <t>Rows excluding header</t>
  </si>
  <si>
    <t>Notes</t>
  </si>
  <si>
    <t>Project</t>
  </si>
  <si>
    <t>Multirotor Recovery Dynamics — calculations and simulation archive</t>
  </si>
  <si>
    <t>Source snapshot</t>
  </si>
  <si>
    <t>fbc4c878a99f68650c70670e7ee3721a6a24e67d</t>
  </si>
  <si>
    <t>Imported on</t>
  </si>
  <si>
    <t>2026-09-28</t>
  </si>
  <si>
    <t>Start Here</t>
  </si>
  <si>
    <t>Scope</t>
  </si>
  <si>
    <t>All six committed simulation JSON files; engineering CSVs; component studies; equations, model source, plot sources and a reproduced release time series.</t>
  </si>
  <si>
    <t>Evidence</t>
  </si>
  <si>
    <t>Simulation outputs describe the historical design profile. They are not measurements of the Veeniix V995.</t>
  </si>
  <si>
    <t>V995</t>
  </si>
  <si>
    <t>Owner-estimated mass around 50 g. Do not substitute the historical 135.66 g design budget for a measured V995 mass.</t>
  </si>
  <si>
    <t>Raw data</t>
  </si>
  <si>
    <t>Original JSON fields and CSV values are preserved. Nested objects become dotted columns. JSON arrays in metadata remain JSON text. Blank values remain unavailable, not zero.</t>
  </si>
  <si>
    <t>Live calculations</t>
  </si>
  <si>
    <t>Sizing, guard, mixer, statistics and research workbook formulas recalculate in Sheets. Imported simulation outputs are snapshots; editing inputs does not rerun Python dynamics.</t>
  </si>
  <si>
    <t>Scenarios</t>
  </si>
  <si>
    <t>Study A and A2 are release_startup. Scenario Trials holds the newer three-arm exploratory diagnostic. Do not pool these as equivalent experiments.</t>
  </si>
  <si>
    <t>Statistics</t>
  </si>
  <si>
    <t>Bounds describe Monte Carlo sampling uncertainty conditional on the model. Zero successes does not establish equivalence or physical impossibility.</t>
  </si>
  <si>
    <t>Historical policy</t>
  </si>
  <si>
    <t>Package Rankings preserves the source policy key as a historical package/configuration ranking, not a verified runtime switching policy.</t>
  </si>
  <si>
    <t>Missing data</t>
  </si>
  <si>
    <t>Full per-step traces for historical Monte Carlo and survivable-set sweeps were not committed. Do not reconstruct observations from summary statistics.</t>
  </si>
  <si>
    <t>Reproduction</t>
  </si>
  <si>
    <t>Release Trace is regenerated from pinned source with nominal parameters, 2 rad/s, 60 degrees, release_startup. The three stored demo outputs were matched exactly.</t>
  </si>
  <si>
    <t>Research archives</t>
  </si>
  <si>
    <t>CS tabs preserve the first component workbook and its formulas. Component Selection preserves every nonempty row of the second workbook, including section headers. Catalog data retains its original dates.</t>
  </si>
  <si>
    <t>Refresh</t>
  </si>
  <si>
    <t>Refresh source tables from a new pinned commit, then rebuild charts and recalculate. This workbook is a snapshot, not a live GitHub sync.</t>
  </si>
  <si>
    <t/>
  </si>
  <si>
    <t>Charts</t>
  </si>
  <si>
    <t>Mass Budget</t>
  </si>
  <si>
    <t>Engineering Data/mass_budget.csv</t>
  </si>
  <si>
    <t>https://github.com/500ft/multirotor-recovery-dynamics/blob/fbc4c878a99f68650c70670e7ee3721a6a24e67d/Engineering%20Data/mass_budget.csv</t>
  </si>
  <si>
    <t>Imported without changing source evidence status.</t>
  </si>
  <si>
    <t>Power Budget</t>
  </si>
  <si>
    <t>Engineering Data/power_budget.csv</t>
  </si>
  <si>
    <t>https://github.com/500ft/multirotor-recovery-dynamics/blob/fbc4c878a99f68650c70670e7ee3721a6a24e67d/Engineering%20Data/power_budget.csv</t>
  </si>
  <si>
    <t>Estimates</t>
  </si>
  <si>
    <t>Engineering Data/estimates.csv</t>
  </si>
  <si>
    <t>https://github.com/500ft/multirotor-recovery-dynamics/blob/fbc4c878a99f68650c70670e7ee3721a6a24e67d/Engineering%20Data/estimates.csv</t>
  </si>
  <si>
    <t>Component Verification</t>
  </si>
  <si>
    <t>Engineering Data/component_verification.csv</t>
  </si>
  <si>
    <t>https://github.com/500ft/multirotor-recovery-dynamics/blob/fbc4c878a99f68650c70670e7ee3721a6a24e67d/Engineering%20Data/component_verification.csv</t>
  </si>
  <si>
    <t>Hardware Interfaces</t>
  </si>
  <si>
    <t>Engineering Data/hardware_interfaces.csv</t>
  </si>
  <si>
    <t>https://github.com/500ft/multirotor-recovery-dynamics/blob/fbc4c878a99f68650c70670e7ee3721a6a24e67d/Engineering%20Data/hardware_interfaces.csv</t>
  </si>
  <si>
    <t>Instrumentation</t>
  </si>
  <si>
    <t>Engineering Data/instrumentation.csv</t>
  </si>
  <si>
    <t>https://github.com/500ft/multirotor-recovery-dynamics/blob/fbc4c878a99f68650c70670e7ee3721a6a24e67d/Engineering%20Data/instrumentation.csv</t>
  </si>
  <si>
    <t>Requirements</t>
  </si>
  <si>
    <t>Engineering Data/requirements.csv</t>
  </si>
  <si>
    <t>https://github.com/500ft/multirotor-recovery-dynamics/blob/fbc4c878a99f68650c70670e7ee3721a6a24e67d/Engineering%20Data/requirements.csv</t>
  </si>
  <si>
    <t>BOM</t>
  </si>
  <si>
    <t>Design Report/BOM.csv</t>
  </si>
  <si>
    <t>https://github.com/500ft/multirotor-recovery-dynamics/blob/fbc4c878a99f68650c70670e7ee3721a6a24e67d/Design%20Report/BOM.csv</t>
  </si>
  <si>
    <t>Purchase Checklist</t>
  </si>
  <si>
    <t>Engineering Data/purchase_checklist.csv</t>
  </si>
  <si>
    <t>https://github.com/500ft/multirotor-recovery-dynamics/blob/fbc4c878a99f68650c70670e7ee3721a6a24e67d/Engineering%20Data/purchase_checklist.csv</t>
  </si>
  <si>
    <t>FMEA</t>
  </si>
  <si>
    <t>Calculation</t>
  </si>
  <si>
    <t>Engineering Data/fmea.csv</t>
  </si>
  <si>
    <t>Equation or method</t>
  </si>
  <si>
    <t>https://github.com/500ft/multirotor-recovery-dynamics/blob/fbc4c878a99f68650c70670e7ee3721a6a24e67d/Engineering%20Data/fmea.csv</t>
  </si>
  <si>
    <t>Units</t>
  </si>
  <si>
    <t>Workbook location</t>
  </si>
  <si>
    <t>Implementation</t>
  </si>
  <si>
    <t>CAD Parameters</t>
  </si>
  <si>
    <t>Limitations</t>
  </si>
  <si>
    <t>Mass freeze</t>
  </si>
  <si>
    <t>cad/bench/parameters.csv</t>
  </si>
  <si>
    <t>m_frozen = 5 ceil((sum(m_worst)+5)/5)</t>
  </si>
  <si>
    <t>https://github.com/500ft/multirotor-recovery-dynamics/blob/fbc4c878a99f68650c70670e7ee3721a6a24e67d/cad/bench/parameters.csv</t>
  </si>
  <si>
    <t>g</t>
  </si>
  <si>
    <t>Sizing Calculations</t>
  </si>
  <si>
    <t>Analysis/budget.py</t>
  </si>
  <si>
    <t>5 g allowance is selected, not measured</t>
  </si>
  <si>
    <t>Thrust requirement</t>
  </si>
  <si>
    <t>CAD Input Requests</t>
  </si>
  <si>
    <t>T_motor = (T/W) m / 4</t>
  </si>
  <si>
    <t>gf with mass in g</t>
  </si>
  <si>
    <t>Analysis/gates.py</t>
  </si>
  <si>
    <t>cad/bench/input-requests.csv</t>
  </si>
  <si>
    <t>Historical quadrotor sizing</t>
  </si>
  <si>
    <t>https://github.com/500ft/multirotor-recovery-dynamics/blob/fbc4c878a99f68650c70670e7ee3721a6a24e67d/cad/bench/input-requests.csv</t>
  </si>
  <si>
    <t>Flight time</t>
  </si>
  <si>
    <t>t_min = 60 C_Ah f_usable / I_A</t>
  </si>
  <si>
    <t>min</t>
  </si>
  <si>
    <t>Wire Data</t>
  </si>
  <si>
    <t>Design Report/calculations.md</t>
  </si>
  <si>
    <t>Constant average current approximation</t>
  </si>
  <si>
    <t>Guard geometry</t>
  </si>
  <si>
    <t>Engineering Data/onshape_wire_data.csv</t>
  </si>
  <si>
    <t>D_inner=D_prop+2c; D_outer=D_inner+2t</t>
  </si>
  <si>
    <t>mm</t>
  </si>
  <si>
    <t>Clearance and wall are targets</t>
  </si>
  <si>
    <t>Angular arrest</t>
  </si>
  <si>
    <t>t = I |omega| / tau</t>
  </si>
  <si>
    <t>s</t>
  </si>
  <si>
    <t>Recovery Envelope Model</t>
  </si>
  <si>
    <t>Analysis/recovery.py</t>
  </si>
  <si>
    <t>Constant opposing torque</t>
  </si>
  <si>
    <t>Rest-to-rest rotation</t>
  </si>
  <si>
    <t>t = 2 sqrt(|theta| I / tau)</t>
  </si>
  <si>
    <t>Bang-bang single-axis model</t>
  </si>
  <si>
    <t>Vertical envelope</t>
  </si>
  <si>
    <t>a_down = g - (T_up + 0.5 rho Cd A v_down^2)/m</t>
  </si>
  <si>
    <t>m/s²</t>
  </si>
  <si>
    <t>https://github.com/500ft/multirotor-recovery-dynamics/blob/fbc4c878a99f68650c70670e7ee3721a6a24e67d/Engineering%20Data/onshape_wire_data.csv</t>
  </si>
  <si>
    <t>Downward-positive convention</t>
  </si>
  <si>
    <t>Rigid-body dynamics</t>
  </si>
  <si>
    <t>omega_dot = I^-1 (tau - omega cross (I omega))</t>
  </si>
  <si>
    <t>Hardware Inventory</t>
  </si>
  <si>
    <t>rad/s²</t>
  </si>
  <si>
    <t>Model Functions</t>
  </si>
  <si>
    <t>Analysis/rigid_body.py</t>
  </si>
  <si>
    <t>evidence/week-2026-09-19/hardware-inventory.csv</t>
  </si>
  <si>
    <t>https://github.com/500ft/multirotor-recovery-dynamics/blob/fbc4c878a99f68650c70670e7ee3721a6a24e67d/evidence/week-2026-09-19/hardware-inventory.csv</t>
  </si>
  <si>
    <t>Interface Observations</t>
  </si>
  <si>
    <t>Body angular rates, diagonal inertia</t>
  </si>
  <si>
    <t>Attitude kinematics</t>
  </si>
  <si>
    <t>q_dot = 0.5 q tensor (0,omega); normalize(q_next)</t>
  </si>
  <si>
    <t>1/s</t>
  </si>
  <si>
    <t>evidence/week-2026-09-19/interface-observations.csv</t>
  </si>
  <si>
    <t>https://github.com/500ft/multirotor-recovery-dynamics/blob/fbc4c878a99f68650c70670e7ee3721a6a24e67d/evidence/week-2026-09-19/interface-observations.csv</t>
  </si>
  <si>
    <t>Quaternion w,x,y,z; body to world</t>
  </si>
  <si>
    <t>Source status is retained; CONFIRMED catalog specifications are not bench measurements. Templates contain no measurements.</t>
  </si>
  <si>
    <t>6-DoF translation</t>
  </si>
  <si>
    <t>m v_dot = R(q)[0,0,T] + F_drag - [0,0,mg]</t>
  </si>
  <si>
    <t>N</t>
  </si>
  <si>
    <t>CAD Mass Template</t>
  </si>
  <si>
    <t>Analysis/sim_release_recovery.py</t>
  </si>
  <si>
    <t>World z positive upward; see exact integrator</t>
  </si>
  <si>
    <t>Mixer differential</t>
  </si>
  <si>
    <t>d=max(0,min(T/4,T_max/4-T/4))</t>
  </si>
  <si>
    <t>Engineering Data/cad_mass_properties_template.csv</t>
  </si>
  <si>
    <t>Mixer Authority</t>
  </si>
  <si>
    <t>https://github.com/500ft/multirotor-recovery-dynamics/blob/fbc4c878a99f68650c70670e7ee3721a6a24e67d/Engineering%20Data/cad_mass_properties_template.csv</t>
  </si>
  <si>
    <t>Four healthy motors</t>
  </si>
  <si>
    <t>Mixer roll/pitch bound</t>
  </si>
  <si>
    <t>tau=2 sqrt(2) arm d</t>
  </si>
  <si>
    <t>Study A</t>
  </si>
  <si>
    <t>N m</t>
  </si>
  <si>
    <t>Bound at current collective</t>
  </si>
  <si>
    <t>Healthy trim</t>
  </si>
  <si>
    <t>Data/survivable_set_results.json</t>
  </si>
  <si>
    <t>sum(f)=mg; B_moment f + tau_CG + bias = 0; 0&lt;=f&lt;=cap</t>
  </si>
  <si>
    <t>N, N m</t>
  </si>
  <si>
    <t>https://github.com/500ft/multirotor-recovery-dynamics/blob/fbc4c878a99f68650c70670e7ee3721a6a24e67d/Data/survivable_set_results.json</t>
  </si>
  <si>
    <t>Historical release_startup. Assumed landing thresholds; simulation only.</t>
  </si>
  <si>
    <t>Analysis/failure_allocation.py</t>
  </si>
  <si>
    <t>Infeasible trim remains a reported outcome</t>
  </si>
  <si>
    <t>Fault allocation</t>
  </si>
  <si>
    <t>Paired A</t>
  </si>
  <si>
    <t>wrench=B f; bounded weighted allocation, torque pass then collective</t>
  </si>
  <si>
    <t>See exact apply() implementation; no replacement optimizer</t>
  </si>
  <si>
    <t>Yaw drag</t>
  </si>
  <si>
    <t>tau_z=-c omega_z |omega_z|</t>
  </si>
  <si>
    <t>Paired mechanism versus reallocation. Null interval bounds remain blank.</t>
  </si>
  <si>
    <t>A2 coefficient assumed</t>
  </si>
  <si>
    <t>A vs A2 Paired</t>
  </si>
  <si>
    <t>Guard deflection</t>
  </si>
  <si>
    <t>delta=sqrt(2E/k)</t>
  </si>
  <si>
    <t>m</t>
  </si>
  <si>
    <t>Guard Calculations</t>
  </si>
  <si>
    <t>Analysis/guard.py</t>
  </si>
  <si>
    <t>Linear elastic energy model</t>
  </si>
  <si>
    <t>Guard force</t>
  </si>
  <si>
    <t>F=sqrt(2Ek)</t>
  </si>
  <si>
    <t>Controller and drag change together; not an isolated causal effect.</t>
  </si>
  <si>
    <t>Study A2</t>
  </si>
  <si>
    <t>Equivalent elastic force, not a measured peak</t>
  </si>
  <si>
    <t>Guard stress</t>
  </si>
  <si>
    <t>sigma=c_sigma F</t>
  </si>
  <si>
    <t>Pa</t>
  </si>
  <si>
    <t>Data/survivable_set_results_a2.json</t>
  </si>
  <si>
    <t>https://github.com/500ft/multirotor-recovery-dynamics/blob/fbc4c878a99f68650c70670e7ee3721a6a24e67d/Data/survivable_set_results_a2.json</t>
  </si>
  <si>
    <t>Material/geometry assumptions</t>
  </si>
  <si>
    <t>Guard pass</t>
  </si>
  <si>
    <t>clearance/delta &gt;= 2 AND allowable/sigma &gt;= 3</t>
  </si>
  <si>
    <t>dimensionless</t>
  </si>
  <si>
    <t>Paired A2</t>
  </si>
  <si>
    <t>Functional check only</t>
  </si>
  <si>
    <t>Zero-event bound</t>
  </si>
  <si>
    <t>p_upper=1-(1-confidence)^(1/n)</t>
  </si>
  <si>
    <t>fraction</t>
  </si>
  <si>
    <t>Statistics Calculations</t>
  </si>
  <si>
    <t>Analysis/classifier_stats.py</t>
  </si>
  <si>
    <t>Independent Bernoulli trials</t>
  </si>
  <si>
    <t>Package Rankings</t>
  </si>
  <si>
    <t>Zero-event sample size</t>
  </si>
  <si>
    <t>n=ceil(ln(1-confidence)/ln(1-p_max))</t>
  </si>
  <si>
    <t>count</t>
  </si>
  <si>
    <t>Design calculation</t>
  </si>
  <si>
    <t>Data/survivable_set_results*.json</t>
  </si>
  <si>
    <t>Binomial bounds</t>
  </si>
  <si>
    <t>lower=BetaInv(alpha,s,n-s+1); upper=BetaInv(1-alpha,s+1,n-s)</t>
  </si>
  <si>
    <t>Source policy records; configuration ranking only.</t>
  </si>
  <si>
    <t>Analysis/monte_carlo_recovery.py</t>
  </si>
  <si>
    <t>Boundary cases 0 and n handled explicitly</t>
  </si>
  <si>
    <t>Primary Comparisons</t>
  </si>
  <si>
    <t>Paired difference</t>
  </si>
  <si>
    <t>delta=(only_a-only_b)/n</t>
  </si>
  <si>
    <t>Paired A; Paired A2</t>
  </si>
  <si>
    <t>Analysis/survivable_set.py</t>
  </si>
  <si>
    <t>Paired discordance, not independent groups</t>
  </si>
  <si>
    <t>Landing proxy</t>
  </si>
  <si>
    <t>Historical kill-criterion outputs, not a non-inferiority test.</t>
  </si>
  <si>
    <t>abs(vz_contact)&lt;=v_limit AND tilt_contact&lt;=tilt_limit</t>
  </si>
  <si>
    <t>m/s, rad</t>
  </si>
  <si>
    <t>Study A; Study A2</t>
  </si>
  <si>
    <t>Scenario Trials</t>
  </si>
  <si>
    <t>Assumed thresholds; no physical validation</t>
  </si>
  <si>
    <t>Parachute descent</t>
  </si>
  <si>
    <t>Ballistic fall through deployment+inflation, then quadratic drag toward terminal speed</t>
  </si>
  <si>
    <t>m/s</t>
  </si>
  <si>
    <t>Data/scenario-diagnostic/scenario_diagnostic.json</t>
  </si>
  <si>
    <t>https://github.com/500ft/multirotor-recovery-dynamics/blob/fbc4c878a99f68650c70670e7ee3721a6a24e67d/Data/scenario-diagnostic/scenario_diagnostic.json</t>
  </si>
  <si>
    <t>Model-to-model calibration; no V995 drop data</t>
  </si>
  <si>
    <t>288 exploratory trial endpoints; source pair indices are preserved. No measured V995 performance.</t>
  </si>
  <si>
    <t>Free fall</t>
  </si>
  <si>
    <t>d=0.5 g t^2; v=g t</t>
  </si>
  <si>
    <t>m, m/s</t>
  </si>
  <si>
    <t>Scenario Contrasts</t>
  </si>
  <si>
    <t>Calculation Notes</t>
  </si>
  <si>
    <t>From rest, no drag</t>
  </si>
  <si>
    <t>Conditional paired binary comparisons.</t>
  </si>
  <si>
    <t>Continuous Contrasts</t>
  </si>
  <si>
    <t>Paired differences; min/max are not confidence bounds.</t>
  </si>
  <si>
    <t>Convergence</t>
  </si>
  <si>
    <t>Data/survivable_set_convergence.json</t>
  </si>
  <si>
    <t>https://github.com/500ft/multirotor-recovery-dynamics/blob/fbc4c878a99f68650c70670e7ee3721a6a24e67d/Data/survivable_set_convergence.json</t>
  </si>
  <si>
    <t>Historical dt diagnostic; does not establish model validity.</t>
  </si>
  <si>
    <t>Monte Carlo</t>
  </si>
  <si>
    <t>Data/monte_carlo_results.json</t>
  </si>
  <si>
    <t>https://github.com/500ft/multirotor-recovery-dynamics/blob/fbc4c878a99f68650c70670e7ee3721a6a24e67d/Data/monte_carlo_results.json</t>
  </si>
  <si>
    <t>Committed summaries. Individual draws were not saved.</t>
  </si>
  <si>
    <t>Release Envelope</t>
  </si>
  <si>
    <t>Data/release_recovery_results.json</t>
  </si>
  <si>
    <t>https://github.com/500ft/multirotor-recovery-dynamics/blob/fbc4c878a99f68650c70670e7ee3721a6a24e67d/Data/release_recovery_results.json</t>
  </si>
  <si>
    <t>Best-tier bound is sensor-limited, not a demonstrated dynamic failure boundary.</t>
  </si>
  <si>
    <t>Simulation Metadata</t>
  </si>
  <si>
    <t>Data/*.json</t>
  </si>
  <si>
    <t>Source registration, assumptions, seeds, reported verdicts and runtime metadata.</t>
  </si>
  <si>
    <t>https://github.com/500ft/multirotor-recovery-dynamics/blob/fbc4c878a99f68650c70670e7ee3721a6a24e67d/Analysis/recovery.py</t>
  </si>
  <si>
    <t>Recomputed first-order envelope. Historical defaults differ from current mass budget and 6-DoF model; intentionally preserved.</t>
  </si>
  <si>
    <t>Simulation Parameters</t>
  </si>
  <si>
    <t>https://github.com/500ft/multirotor-recovery-dynamics/blob/fbc4c878a99f68650c70670e7ee3721a6a24e67d/Analysis/sim_release_recovery.py</t>
  </si>
  <si>
    <t>Historical modeled parameters; not V995 measurements.</t>
  </si>
  <si>
    <t>Release Trace</t>
  </si>
  <si>
    <t>REPRODUCED 2026-09-28. Full 12000 logged samples, dt=0.0005 s. World z positive upward; ground at -3 m. No downsampling.</t>
  </si>
  <si>
    <t>Analysis/budget.py; Design Report/calculations.md</t>
  </si>
  <si>
    <t>Live formulas. Historical design only.</t>
  </si>
  <si>
    <t>https://github.com/500ft/multirotor-recovery-dynamics/blob/fbc4c878a99f68650c70670e7ee3721a6a24e67d/Analysis/guard.py</t>
  </si>
  <si>
    <t>Assumed linear-elastic inputs. Does not establish fracture survival.</t>
  </si>
  <si>
    <t>Four healthy symmetric rotors; assumed 60 mm arm. Not the rotor-out allocation solution.</t>
  </si>
  <si>
    <t>Analysis/classifier_stats.py; Analysis/monte_carlo_recovery.py</t>
  </si>
  <si>
    <t>Illustrative live formulas. No Tango interval or non-inferiority claim added.</t>
  </si>
  <si>
    <t>CS Component Candidates</t>
  </si>
  <si>
    <t>Research/Component Study/Drone_Component_and_Propulsion_Study.xlsx#Component Candidates</t>
  </si>
  <si>
    <t>Original component workbook; all 157 formulas retained with translated sheet references. Historical catalog assumptions.</t>
  </si>
  <si>
    <t>CS Reference Drones</t>
  </si>
  <si>
    <t>Research/Component Study/Drone_Component_and_Propulsion_Study.xlsx#Reference Drones</t>
  </si>
  <si>
    <t>CS Battery Architectures</t>
  </si>
  <si>
    <t>Research/Component Study/Drone_Component_and_Propulsion_Study.xlsx#Battery Architectures</t>
  </si>
  <si>
    <t>CS Propulsion Study</t>
  </si>
  <si>
    <t>Research/Component Study/Drone_Component_and_Propulsion_Study.xlsx#Propulsion Study</t>
  </si>
  <si>
    <t>CS Sources</t>
  </si>
  <si>
    <t>Research/Component Study/Drone_Component_and_Propulsion_Study.xlsx#Assumptions &amp; Sources</t>
  </si>
  <si>
    <t>CS Dashboard</t>
  </si>
  <si>
    <t>Research/Component Study/Drone_Component_and_Propulsion_Study.xlsx#Dashboard</t>
  </si>
  <si>
    <t>CS Checks</t>
  </si>
  <si>
    <t>Research/Component Study/Drone_Component_and_Propulsion_Study.xlsx#Checks</t>
  </si>
  <si>
    <t>Component Selection</t>
  </si>
  <si>
    <t>Research/Component Study/component-selection-2026/Component_Selection_2026.xlsx</t>
  </si>
  <si>
    <t>https://github.com/500ft/multirotor-recovery-dynamics/blob/fbc4c878a99f68650c70670e7ee3721a6a24e67d/Research/Component%20Study/component-selection-2026/Component_Selection_2026.xlsx</t>
  </si>
  <si>
    <t>Lossless nonempty-row archive of all 22 original tabs. Original headings retained as rows; source column letters map back to workbook.</t>
  </si>
  <si>
    <t>Tier Research</t>
  </si>
  <si>
    <t>Quantity</t>
  </si>
  <si>
    <t>Research/Component Study/unrestricted-tier-study-2026/results/</t>
  </si>
  <si>
    <t>https://github.com/500ft/multirotor-recovery-dynamics/blob/fbc4c878a99f68650c70670e7ee3721a6a24e67d/Research/Component%20Study/unrestricted-tier-study-2026/results/</t>
  </si>
  <si>
    <t>Value</t>
  </si>
  <si>
    <t>Catalog/research snapshot; nested candidate lists retained as JSON.</t>
  </si>
  <si>
    <t>Unit</t>
  </si>
  <si>
    <t>Basis</t>
  </si>
  <si>
    <t>Best mass</t>
  </si>
  <si>
    <t>Analysis/*.py</t>
  </si>
  <si>
    <t>Exact pinned implementation, including controllers, allocator, event handling, statistics and plotting. Source text is not executed by Sheets.</t>
  </si>
  <si>
    <t>Model Constants</t>
  </si>
  <si>
    <t>Complete module-level declarations; expressions preserved as source text.</t>
  </si>
  <si>
    <t>Equation Register</t>
  </si>
  <si>
    <t>Analysis/*.py; Design Report/calculations.md</t>
  </si>
  <si>
    <t>Readable equation map; full exact implementation retained in Model Functions and Model Constants.</t>
  </si>
  <si>
    <t>Design and evidence documentation</t>
  </si>
  <si>
    <t>https://github.com/500ft/multirotor-recovery-dynamics/blob/fbc4c878a99f68650c70670e7ee3721a6a24e67d/Design%20and%20evidence%20documentation</t>
  </si>
  <si>
    <t>Complete selected calculation/methodology documents. Original prose retained, including uncertainty and unresolved decisions.</t>
  </si>
  <si>
    <t>Figure Index</t>
  </si>
  <si>
    <t>Figures/</t>
  </si>
  <si>
    <t>https://github.com/500ft/multirotor-recovery-dynamics/blob/fbc4c878a99f68650c70670e7ee3721a6a24e67d/Figures/</t>
  </si>
  <si>
    <t>Original figures linked alongside native workbook charts. No image values were digitized.</t>
  </si>
  <si>
    <t>Scenario Summary</t>
  </si>
  <si>
    <t>Derived descriptive means by exact cohort. No pooled success inference.</t>
  </si>
  <si>
    <t>Plot Data</t>
  </si>
  <si>
    <t>Derived from source tabs</t>
  </si>
  <si>
    <t>Live linked source ranges for all comparison charts.</t>
  </si>
  <si>
    <t>Study Charts</t>
  </si>
  <si>
    <t>Eight native charts: two studies × four failure topologies.</t>
  </si>
  <si>
    <t>Historical design budget</t>
  </si>
  <si>
    <t>Nominal mass</t>
  </si>
  <si>
    <t>Worst mass</t>
  </si>
  <si>
    <t>Unmodeled hardware</t>
  </si>
  <si>
    <t>Selected allowance; not itemized</t>
  </si>
  <si>
    <t>Proposed frozen maximum</t>
  </si>
  <si>
    <t>Nominal margin</t>
  </si>
  <si>
    <t>Case</t>
  </si>
  <si>
    <t>Impact energy J</t>
  </si>
  <si>
    <t>Stiffness N/m</t>
  </si>
  <si>
    <t>Stress per force Pa/N</t>
  </si>
  <si>
    <t>Clearance m</t>
  </si>
  <si>
    <t>Allowable stress Pa</t>
  </si>
  <si>
    <t>Deflection m</t>
  </si>
  <si>
    <t>Equivalent force N</t>
  </si>
  <si>
    <t>Impact stress Pa</t>
  </si>
  <si>
    <t>Clearance SF</t>
  </si>
  <si>
    <t>Frozen maximum minus nominal</t>
  </si>
  <si>
    <t>Stress SF</t>
  </si>
  <si>
    <t>Functional pass</t>
  </si>
  <si>
    <t>Abort threshold</t>
  </si>
  <si>
    <t>best</t>
  </si>
  <si>
    <t>Selected design threshold; not a V995 limit</t>
  </si>
  <si>
    <t>Required thrust-to-weight</t>
  </si>
  <si>
    <t>ratio</t>
  </si>
  <si>
    <t>REQ-PROP-001</t>
  </si>
  <si>
    <t>Number of motors</t>
  </si>
  <si>
    <t>Quadrotor</t>
  </si>
  <si>
    <t>Required per-motor thrust</t>
  </si>
  <si>
    <t>gf</t>
  </si>
  <si>
    <t>At proposed frozen maximum</t>
  </si>
  <si>
    <t>Required total thrust</t>
  </si>
  <si>
    <t>g=9.81 m/s²</t>
  </si>
  <si>
    <t>5 V nominal sensor current</t>
  </si>
  <si>
    <t>nominal</t>
  </si>
  <si>
    <t>mA</t>
  </si>
  <si>
    <t>Listed 5 V loads only</t>
  </si>
  <si>
    <t>5 V worst sensor current</t>
  </si>
  <si>
    <t>worst</t>
  </si>
  <si>
    <t>5 V nominal sensor power</t>
  </si>
  <si>
    <t>W</t>
  </si>
  <si>
    <t>Excludes motors and unlisted loads</t>
  </si>
  <si>
    <t>Battery capacity</t>
  </si>
  <si>
    <t>Ah</t>
  </si>
  <si>
    <t>Historical 2S pack example</t>
  </si>
  <si>
    <t>Usable capacity fraction</t>
  </si>
  <si>
    <t>Sizing assumption</t>
  </si>
  <si>
    <t>Average flight current</t>
  </si>
  <si>
    <t>A</t>
  </si>
  <si>
    <t>Illustrative assumption, not measured</t>
  </si>
  <si>
    <t>Estimated flight duration</t>
  </si>
  <si>
    <t>Capacity/current approximation</t>
  </si>
  <si>
    <t>Propeller diameter</t>
  </si>
  <si>
    <t>Historical 2 inch example</t>
  </si>
  <si>
    <t>Radial clearance</t>
  </si>
  <si>
    <t>Preliminary target</t>
  </si>
  <si>
    <t>Wall thickness</t>
  </si>
  <si>
    <t>Guard inner diameter</t>
  </si>
  <si>
    <t>Geometry example</t>
  </si>
  <si>
    <t>Guard outer diameter</t>
  </si>
  <si>
    <t>Collective fraction</t>
  </si>
  <si>
    <t>Max total thrust N</t>
  </si>
  <si>
    <t>Arm m</t>
  </si>
  <si>
    <t>Collective thrust N</t>
  </si>
  <si>
    <t>Differential per motor N</t>
  </si>
  <si>
    <t>Roll-pitch authority Nm</t>
  </si>
  <si>
    <t>n</t>
  </si>
  <si>
    <t>Events or successes</t>
  </si>
  <si>
    <t>Confidence</t>
  </si>
  <si>
    <t>Result</t>
  </si>
  <si>
    <t>Interpretation</t>
  </si>
  <si>
    <t>Zero-event upper bound</t>
  </si>
  <si>
    <t>Exact one-sided upper event-rate bound</t>
  </si>
  <si>
    <t>Required n at max rate 0.01</t>
  </si>
  <si>
    <t>Zero observed events required</t>
  </si>
  <si>
    <t>Required n at max rate 0.003</t>
  </si>
  <si>
    <t>Success fraction</t>
  </si>
  <si>
    <t>Example matching zero-success primary cells</t>
  </si>
  <si>
    <t>One-sided success lower</t>
  </si>
  <si>
    <t>Clopper-Pearson; sampling uncertainty only</t>
  </si>
  <si>
    <t>One-sided success upper</t>
  </si>
  <si>
    <t>Clopper-Pearson; each endpoint is one-sided 95%</t>
  </si>
  <si>
    <t>tier</t>
  </si>
  <si>
    <t>max_recoverable_rate_rad_s</t>
  </si>
  <si>
    <t>max_recoverable_rate_deg_s</t>
  </si>
  <si>
    <t>envelope_edge</t>
  </si>
  <si>
    <t>max_torque_n_m</t>
  </si>
  <si>
    <t>max_thrust_n</t>
  </si>
  <si>
    <t>available_height_m</t>
  </si>
  <si>
    <t>gyro_limit</t>
  </si>
  <si>
    <t>failure</t>
  </si>
  <si>
    <t>time_s</t>
  </si>
  <si>
    <t>tilt_rad</t>
  </si>
  <si>
    <t>body_rate_rad_s</t>
  </si>
  <si>
    <t>altitude_z_m</t>
  </si>
  <si>
    <t>vertical_velocity_m_s</t>
  </si>
  <si>
    <t>collective_thrust_N</t>
  </si>
  <si>
    <t>scenario</t>
  </si>
  <si>
    <t>initial_rate_rad_s</t>
  </si>
  <si>
    <t>successes</t>
  </si>
  <si>
    <t>success_rate</t>
  </si>
  <si>
    <t>success_rate_95_lower</t>
  </si>
  <si>
    <t>descent_p50_m</t>
  </si>
  <si>
    <t>descent_max_m</t>
  </si>
  <si>
    <t>as-toleranced_cg5mm</t>
  </si>
  <si>
    <t>balance-controlled_cg1mm</t>
  </si>
  <si>
    <t>as-toleranced_cg5mm_mixer-authority</t>
  </si>
  <si>
    <t>stage</t>
  </si>
  <si>
    <t>class</t>
  </si>
  <si>
    <t>cell</t>
  </si>
  <si>
    <t>action</t>
  </si>
  <si>
    <t>variant</t>
  </si>
  <si>
    <t>p_safe</t>
  </si>
  <si>
    <t>p_safe_95_lower</t>
  </si>
  <si>
    <t>p_safe_95_upper</t>
  </si>
  <si>
    <t>sensitivity_successes.strict</t>
  </si>
  <si>
    <t>sensitivity_successes.lenient</t>
  </si>
  <si>
    <t>exploratory</t>
  </si>
  <si>
    <t>one_out</t>
  </si>
  <si>
    <t>h1.5_vz-1.5_w2_d0.11</t>
  </si>
  <si>
    <t>mechanism</t>
  </si>
  <si>
    <t>a</t>
  </si>
  <si>
    <t>parachute</t>
  </si>
  <si>
    <t>realloc_only</t>
  </si>
  <si>
    <t>h1.5_vz-1.5_w2_d0.3</t>
  </si>
  <si>
    <t>h1.5_vz-1.5_w6_d0.11</t>
  </si>
  <si>
    <t>h1.5_vz-1.5_w6_d0.3</t>
  </si>
  <si>
    <t>h1.5_vz0_w2_d0.11</t>
  </si>
  <si>
    <t>h1.5_vz0_w2_d0.3</t>
  </si>
  <si>
    <t>h1.5_vz0_w6_d0.11</t>
  </si>
  <si>
    <t>h1.5_vz0_w6_d0.3</t>
  </si>
  <si>
    <t>h3_vz-1.5_w2_d0.11</t>
  </si>
  <si>
    <t>h3_vz-1.5_w2_d0.3</t>
  </si>
  <si>
    <t>h3_vz-1.5_w6_d0.11</t>
  </si>
  <si>
    <t>h3_vz-1.5_w6_d0.3</t>
  </si>
  <si>
    <t>h3_vz0_w2_d0.11</t>
  </si>
  <si>
    <t>h3_vz0_w2_d0.3</t>
  </si>
  <si>
    <t>h3_vz0_w6_d0.11</t>
  </si>
  <si>
    <t>h3_vz0_w6_d0.3</t>
  </si>
  <si>
    <t>h6_vz-1.5_w2_d0.11</t>
  </si>
  <si>
    <t>h6_vz-1.5_w2_d0.3</t>
  </si>
  <si>
    <t>h6_vz-1.5_w6_d0.11</t>
  </si>
  <si>
    <t>h6_vz-1.5_w6_d0.3</t>
  </si>
  <si>
    <t>h6_vz0_w2_d0.11</t>
  </si>
  <si>
    <t>h6_vz0_w2_d0.3</t>
  </si>
  <si>
    <t>h6_vz0_w6_d0.11</t>
  </si>
  <si>
    <t>h6_vz0_w6_d0.3</t>
  </si>
  <si>
    <t>partial_authority</t>
  </si>
  <si>
    <t>two_adjacent</t>
  </si>
  <si>
    <t>two_opposite</t>
  </si>
  <si>
    <t>primary</t>
  </si>
  <si>
    <t>a2</t>
  </si>
  <si>
    <t>Exploratory survivable-set maps — release_startup</t>
  </si>
  <si>
    <t>One-sided 95% lower bounds by state cell. Frozen assumed touchdown proxy. Simulation only; not measured V995 performance.</t>
  </si>
  <si>
    <t>status</t>
  </si>
  <si>
    <t>safe</t>
  </si>
  <si>
    <t>impact_speed_m_s</t>
  </si>
  <si>
    <t>impact_tilt_rad</t>
  </si>
  <si>
    <t>t_contact_s</t>
  </si>
  <si>
    <t>t_switch_s</t>
  </si>
  <si>
    <t>max_descent_m</t>
  </si>
  <si>
    <t>package</t>
  </si>
  <si>
    <t>arm</t>
  </si>
  <si>
    <t>pair</t>
  </si>
  <si>
    <t>contact</t>
  </si>
  <si>
    <t>release_startup</t>
  </si>
  <si>
    <t>in_flight_hold_matched</t>
  </si>
  <si>
    <t>in_flight_hold_immediate</t>
  </si>
  <si>
    <t>failure_class</t>
  </si>
  <si>
    <t>safe_count</t>
  </si>
  <si>
    <t>mean_impact_speed_m_s</t>
  </si>
  <si>
    <t>mean_contact_time_s</t>
  </si>
  <si>
    <t>contrast</t>
  </si>
  <si>
    <t>only_a</t>
  </si>
  <si>
    <t>only_b</t>
  </si>
  <si>
    <t>both</t>
  </si>
  <si>
    <t>neither</t>
  </si>
  <si>
    <t>delta</t>
  </si>
  <si>
    <t>midp</t>
  </si>
  <si>
    <t>H-L</t>
  </si>
  <si>
    <t>I-H</t>
  </si>
  <si>
    <t>I-L</t>
  </si>
  <si>
    <t>mean_d_impact_speed_m_s</t>
  </si>
  <si>
    <t>min_d_impact_speed_m_s</t>
  </si>
  <si>
    <t>max_d_impact_speed_m_s</t>
  </si>
  <si>
    <t>mean_d_time_to_contact_s</t>
  </si>
  <si>
    <t>trial</t>
  </si>
  <si>
    <t>impact_speed_dt5e-4</t>
  </si>
  <si>
    <t>impact_speed_dt2.5e-4</t>
  </si>
  <si>
    <t>impact_tilt_rad_dt5e-4</t>
  </si>
  <si>
    <t>impact_tilt_rad_dt2.5e-4</t>
  </si>
  <si>
    <t>speed_delta</t>
  </si>
  <si>
    <t>landed_agrees</t>
  </si>
  <si>
    <t>b</t>
  </si>
  <si>
    <t>both_safe</t>
  </si>
  <si>
    <t>discordant</t>
  </si>
  <si>
    <t>pi_lower</t>
  </si>
  <si>
    <t>pi_upper</t>
  </si>
  <si>
    <t>verdict</t>
  </si>
  <si>
    <t>no_discordant_pairs</t>
  </si>
  <si>
    <t>not_distinguished</t>
  </si>
  <si>
    <t>b_superior</t>
  </si>
  <si>
    <t>study</t>
  </si>
  <si>
    <t>best_action</t>
  </si>
  <si>
    <t>best_p_safe_95_lower</t>
  </si>
  <si>
    <t>ambiguous_with</t>
  </si>
  <si>
    <t>["mechanism"]</t>
  </si>
  <si>
    <t>["mechanism", "parachute"]</t>
  </si>
  <si>
    <t>["realloc_only"]</t>
  </si>
  <si>
    <t>[]</t>
  </si>
  <si>
    <t>mechanism_lower</t>
  </si>
  <si>
    <t>realloc_upper</t>
  </si>
  <si>
    <t>mechanism_dominates</t>
  </si>
  <si>
    <t>realloc_dominates</t>
  </si>
  <si>
    <t>both_actions_fail</t>
  </si>
  <si>
    <t>source</t>
  </si>
  <si>
    <t>field</t>
  </si>
  <si>
    <t>value</t>
  </si>
  <si>
    <t>value_type</t>
  </si>
  <si>
    <t>note</t>
  </si>
  <si>
    <t>SIMULATION-ONLY PREDICTION (Study A/B). Mechanism and parachute action parameters are EST owner inputs (OQ-010); the bench/drop gates (Study C) must run before any survivable-set claim leaves this file. Preregistration: docs/specs/survivable-set/design.md + design-a2.md</t>
  </si>
  <si>
    <t>str</t>
  </si>
  <si>
    <t>preregistration.landing_criterion_bare</t>
  </si>
  <si>
    <t>[2.0, 29.999999999999996]</t>
  </si>
  <si>
    <t>preregistration.landing_criterion_guarded_EST</t>
  </si>
  <si>
    <t>[2.5, 59.99999999999999]</t>
  </si>
  <si>
    <t>preregistration.sensitivity.strict</t>
  </si>
  <si>
    <t>[1.5, 20.0]</t>
  </si>
  <si>
    <t>preregistration.sensitivity.lenient</t>
  </si>
  <si>
    <t>[3.0, 45.0]</t>
  </si>
  <si>
    <t>preregistration.mech_mass_g_EST</t>
  </si>
  <si>
    <t>float</t>
  </si>
  <si>
    <t>preregistration.mech_mass_frac</t>
  </si>
  <si>
    <t>preregistration.mech_inertia_frac_EST</t>
  </si>
  <si>
    <t>preregistration.parachute_EST.terminal_m_s</t>
  </si>
  <si>
    <t>preregistration.parachute_EST.deploy_s</t>
  </si>
  <si>
    <t>preregistration.a2_yaw_drag_n_m_s2_EST</t>
  </si>
  <si>
    <t>preregistration.descent_rate_m_s</t>
  </si>
  <si>
    <t>preregistration.init_tilt_max_deg</t>
  </si>
  <si>
    <t>preregistration.primary_cells</t>
  </si>
  <si>
    <t>["h3_vz0_w6_d0.11", "h1.5_vz-1.5_w2_d0.3"]</t>
  </si>
  <si>
    <t>preregistration.primary_classes</t>
  </si>
  <si>
    <t>["one_out", "two_adjacent"]</t>
  </si>
  <si>
    <t>preregistration.trials.exploratory</t>
  </si>
  <si>
    <t>int</t>
  </si>
  <si>
    <t>preregistration.trials.primary</t>
  </si>
  <si>
    <t>preregistration.trials.parachute</t>
  </si>
  <si>
    <t>preregistration.base_seed</t>
  </si>
  <si>
    <t>preregistration.scenario</t>
  </si>
  <si>
    <t>preregistration.scenario_note</t>
  </si>
  <si>
    <t>All motors are off for detection+spool latency, then the controller engages: a RELEASE/STARTUP transient, NOT an in-flight failure in which healthy motors keep running until detection. Every rotor-out result here is conditional on that reading (critique C04).</t>
  </si>
  <si>
    <t>preregistration.machinery_rev</t>
  </si>
  <si>
    <t>2026-09-16: cascaded torque-priority allocation, balanced collective ceiling (0.9 airmode reserve in allocation mode), arrest-first descent; supersedes the single-pass pinv allocation of the first committed sweep — see design-a2.md</t>
  </si>
  <si>
    <t>kill_criterion.mechanism_justified</t>
  </si>
  <si>
    <t>bool</t>
  </si>
  <si>
    <t>kill_criterion.verdict</t>
  </si>
  <si>
    <t>KILL: mechanism does not enlarge the survivable set beyond Monte Carlo uncertainty — redirect to the policy alone</t>
  </si>
  <si>
    <t>SIMULATION-ONLY PREDICTION (Study A2/B). Mechanism and parachute action parameters are EST owner inputs (OQ-010); the bench/drop gates (Study C) must run before any survivable-set claim leaves this file. Preregistration: docs/specs/survivable-set/design.md + design-a2.md</t>
  </si>
  <si>
    <t>DR-SS-SCENARIO-01</t>
  </si>
  <si>
    <t>EXPLORATORY DIAGNOSTIC — not a full-grid verdict</t>
  </si>
  <si>
    <t>registration</t>
  </si>
  <si>
    <t>docs/specs/survivable-set/scenario-contract.md</t>
  </si>
  <si>
    <t>Simulation on the historical design profile under an idealized complete rotor effectiveness loss (R01). Not measured V995 performance. One frozen controller bundle across arms, so this does NOT estimate feedforward or drag effects.</t>
  </si>
  <si>
    <t>commit</t>
  </si>
  <si>
    <t>a0b9aac6c532902701b8bca7dcc7706d30b494a2</t>
  </si>
  <si>
    <t>python</t>
  </si>
  <si>
    <t>3.11.8</t>
  </si>
  <si>
    <t>numpy</t>
  </si>
  <si>
    <t>2.1.1</t>
  </si>
  <si>
    <t>seconds</t>
  </si>
  <si>
    <t>design.arms</t>
  </si>
  <si>
    <t>["release_startup", "in_flight_hold_matched", "in_flight_hold_immediate"]</t>
  </si>
  <si>
    <t>design.classes</t>
  </si>
  <si>
    <t>design.cells</t>
  </si>
  <si>
    <t>design.packages</t>
  </si>
  <si>
    <t>["mechanism", "realloc_only"]</t>
  </si>
  <si>
    <t>design.pairs</t>
  </si>
  <si>
    <t>design.trajectories</t>
  </si>
  <si>
    <t>design.base_seed</t>
  </si>
  <si>
    <t>status_counts.contact</t>
  </si>
  <si>
    <t>max_impact_speed_delta_m_s</t>
  </si>
  <si>
    <t>landed_agreement</t>
  </si>
  <si>
    <t>Integrator diagnostic: production dt=5e-4 vs halved. Deltas small against the 0.5 m/s spacing of the criterion variants support the dt choice; a large delta would demand a smaller production step.</t>
  </si>
  <si>
    <t>scenario.as-toleranced_cg5mm.label</t>
  </si>
  <si>
    <t>scenario.as-toleranced_cg5mm.init_tilt_deg</t>
  </si>
  <si>
    <t>scenario.as-toleranced_cg5mm.dispersions.mass_x</t>
  </si>
  <si>
    <t>[0.95, 1.1]</t>
  </si>
  <si>
    <t>scenario.as-toleranced_cg5mm.dispersions.inertia_x</t>
  </si>
  <si>
    <t>[0.85, 1.25]</t>
  </si>
  <si>
    <t>scenario.as-toleranced_cg5mm.dispersions.torque_x</t>
  </si>
  <si>
    <t>[0.85, 1.1]</t>
  </si>
  <si>
    <t>scenario.as-toleranced_cg5mm.dispersions.thrust_x</t>
  </si>
  <si>
    <t>[0.85, 1.05]</t>
  </si>
  <si>
    <t>scenario.as-toleranced_cg5mm.dispersions.latency_x</t>
  </si>
  <si>
    <t>[0.8, 1.5]</t>
  </si>
  <si>
    <t>scenario.as-toleranced_cg5mm.dispersions.cg_offset_max_m</t>
  </si>
  <si>
    <t>scenario.as-toleranced_cg5mm.dispersions.torque_bias_max_frac</t>
  </si>
  <si>
    <t>scenario.as-toleranced_cg5mm.dispersions.gyro_noise_rad_s</t>
  </si>
  <si>
    <t>scenario.as-toleranced_cg5mm.dispersions.tilt_noise_deg</t>
  </si>
  <si>
    <t>scenario.as-toleranced_cg5mm.dispersions.thrust_sag_x</t>
  </si>
  <si>
    <t>[0.9, 1.0]</t>
  </si>
  <si>
    <t>scenario.as-toleranced_cg5mm.dispersions.authority_model</t>
  </si>
  <si>
    <t>placeholder</t>
  </si>
  <si>
    <t>scenario.as-toleranced_cg5mm.dispersions.mixer_arm_m</t>
  </si>
  <si>
    <t>null</t>
  </si>
  <si>
    <t>scenario.balance-controlled_cg1mm.label</t>
  </si>
  <si>
    <t>scenario.balance-controlled_cg1mm.init_tilt_deg</t>
  </si>
  <si>
    <t>scenario.balance-controlled_cg1mm.dispersions.mass_x</t>
  </si>
  <si>
    <t>scenario.balance-controlled_cg1mm.dispersions.inertia_x</t>
  </si>
  <si>
    <t>scenario.balance-controlled_cg1mm.dispersions.torque_x</t>
  </si>
  <si>
    <t>scenario.balance-controlled_cg1mm.dispersions.thrust_x</t>
  </si>
  <si>
    <t>scenario.balance-controlled_cg1mm.dispersions.latency_x</t>
  </si>
  <si>
    <t>scenario.balance-controlled_cg1mm.dispersions.cg_offset_max_m</t>
  </si>
  <si>
    <t>scenario.balance-controlled_cg1mm.dispersions.torque_bias_max_frac</t>
  </si>
  <si>
    <t>scenario.balance-controlled_cg1mm.dispersions.gyro_noise_rad_s</t>
  </si>
  <si>
    <t>scenario.balance-controlled_cg1mm.dispersions.tilt_noise_deg</t>
  </si>
  <si>
    <t>scenario.balance-controlled_cg1mm.dispersions.thrust_sag_x</t>
  </si>
  <si>
    <t>scenario.balance-controlled_cg1mm.dispersions.authority_model</t>
  </si>
  <si>
    <t>scenario.balance-controlled_cg1mm.dispersions.mixer_arm_m</t>
  </si>
  <si>
    <t>scenario.as-toleranced_cg5mm_mixer-authority.label</t>
  </si>
  <si>
    <t>scenario.as-toleranced_cg5mm_mixer-authority.init_tilt_deg</t>
  </si>
  <si>
    <t>scenario.as-toleranced_cg5mm_mixer-authority.dispersions.mass_x</t>
  </si>
  <si>
    <t>scenario.as-toleranced_cg5mm_mixer-authority.dispersions.inertia_x</t>
  </si>
  <si>
    <t>scenario.as-toleranced_cg5mm_mixer-authority.dispersions.torque_x</t>
  </si>
  <si>
    <t>scenario.as-toleranced_cg5mm_mixer-authority.dispersions.thrust_x</t>
  </si>
  <si>
    <t>scenario.as-toleranced_cg5mm_mixer-authority.dispersions.latency_x</t>
  </si>
  <si>
    <t>scenario.as-toleranced_cg5mm_mixer-authority.dispersions.cg_offset_max_m</t>
  </si>
  <si>
    <t>scenario.as-toleranced_cg5mm_mixer-authority.dispersions.torque_bias_max_frac</t>
  </si>
  <si>
    <t>scenario.as-toleranced_cg5mm_mixer-authority.dispersions.gyro_noise_rad_s</t>
  </si>
  <si>
    <t>scenario.as-toleranced_cg5mm_mixer-authority.dispersions.tilt_noise_deg</t>
  </si>
  <si>
    <t>scenario.as-toleranced_cg5mm_mixer-authority.dispersions.thrust_sag_x</t>
  </si>
  <si>
    <t>scenario.as-toleranced_cg5mm_mixer-authority.dispersions.authority_model</t>
  </si>
  <si>
    <t>mixer</t>
  </si>
  <si>
    <t>scenario.as-toleranced_cg5mm_mixer-authority.dispersions.mixer_arm_m</t>
  </si>
  <si>
    <t>mass_kg</t>
  </si>
  <si>
    <t>inertia_lateral_kg_m2</t>
  </si>
  <si>
    <t>inertia_yaw_factor</t>
  </si>
  <si>
    <t>GATE RESULT: FAIL at the placeholder torque authority (EST-REC-007) — scenarios A/B. Scenario C is the PREDICTION under the physically-derived mixer authority (ASSUMED 60 mm arm, datasheet thrust, PID+airmode controller): it is what the EST-REC-007 bench measurement must confirm before the robustness claim is made. See Analysis/current-results.md.</t>
  </si>
  <si>
    <t>drag_coefficient</t>
  </si>
  <si>
    <t>projected_area_m2</t>
  </si>
  <si>
    <t>detection_latency_s</t>
  </si>
  <si>
    <t>static_cg_tolerance.thrust_1.27N.cg_100pct_budget_mm</t>
  </si>
  <si>
    <t>motor_start_latency_s</t>
  </si>
  <si>
    <t>gyro_limit_rad_s</t>
  </si>
  <si>
    <t>arm_m</t>
  </si>
  <si>
    <t>yaw_torque_n_m</t>
  </si>
  <si>
    <t>yaw_drag_n_m_s2</t>
  </si>
  <si>
    <t>static_cg_tolerance.thrust_1.27N.cg_50pct_margin_mm</t>
  </si>
  <si>
    <t>static_cg_tolerance.thrust_4.20N.cg_100pct_budget_mm</t>
  </si>
  <si>
    <t>static_cg_tolerance.thrust_4.20N.cg_50pct_margin_mm</t>
  </si>
  <si>
    <t>scenario.initial_tilt_deg</t>
  </si>
  <si>
    <t>scenario.available_height_m</t>
  </si>
  <si>
    <t>scenario.note</t>
  </si>
  <si>
    <t>released from rest with tumble + tilt; motors off during detection+spool latency, then closed-loop recovery</t>
  </si>
  <si>
    <t>demo_case.tier</t>
  </si>
  <si>
    <t>demo_case.initial_rate_rad_s</t>
  </si>
  <si>
    <t>demo_case.success</t>
  </si>
  <si>
    <t>demo_case.recovery_time_s</t>
  </si>
  <si>
    <t>demo_case.altitude_lost_m</t>
  </si>
  <si>
    <t>demo_case.peak_thrust_n</t>
  </si>
  <si>
    <t>id</t>
  </si>
  <si>
    <t>component</t>
  </si>
  <si>
    <t>best_g</t>
  </si>
  <si>
    <t>nominal_g</t>
  </si>
  <si>
    <t>worst_g</t>
  </si>
  <si>
    <t>basis</t>
  </si>
  <si>
    <t>name</t>
  </si>
  <si>
    <t>inertia_kg_m2</t>
  </si>
  <si>
    <t>EST-MASS-001</t>
  </si>
  <si>
    <t>Flight controller</t>
  </si>
  <si>
    <t>initial_tilt_rad</t>
  </si>
  <si>
    <t>official product specification</t>
  </si>
  <si>
    <t>Holybro Kakute H7 Mini v1.5</t>
  </si>
  <si>
    <t>CONFIRMED</t>
  </si>
  <si>
    <t>control_torque_n_m</t>
  </si>
  <si>
    <t>EST-MASS-002</t>
  </si>
  <si>
    <t>total_thrust_n</t>
  </si>
  <si>
    <t>4-in-1 ESC</t>
  </si>
  <si>
    <t>battery_voltage_v</t>
  </si>
  <si>
    <t>reference_voltage_v</t>
  </si>
  <si>
    <t>manufacturer specification; worst adds softmounts and capacitor; weigh on receipt</t>
  </si>
  <si>
    <t>Flywoo GOKU G45M 45A 2-6S AM32</t>
  </si>
  <si>
    <t>EST-MASS-003</t>
  </si>
  <si>
    <t>gyro_margin_fraction</t>
  </si>
  <si>
    <t>Brushless motors</t>
  </si>
  <si>
    <t>result.name</t>
  </si>
  <si>
    <t>3.8 g each catalog mass; weigh set</t>
  </si>
  <si>
    <t>result.gyro_ok</t>
  </si>
  <si>
    <t>Happymodel EX1103 11000KV</t>
  </si>
  <si>
    <t>result.thrust_ok</t>
  </si>
  <si>
    <t>BENCH_REQUIRED</t>
  </si>
  <si>
    <t>result.effective_control_torque_n_m</t>
  </si>
  <si>
    <t>EST-MASS-004</t>
  </si>
  <si>
    <t>result.effective_total_thrust_n</t>
  </si>
  <si>
    <t>Propeller flight set</t>
  </si>
  <si>
    <t>result.attitude_arrest_s</t>
  </si>
  <si>
    <t>result.upright_rotation_s</t>
  </si>
  <si>
    <t>0.88 g each official mass; weigh set</t>
  </si>
  <si>
    <t>result.passive_time_s</t>
  </si>
  <si>
    <t>Gemfan Hurricane 2023-3</t>
  </si>
  <si>
    <t>result.vertical_arrest_s</t>
  </si>
  <si>
    <t>EST-MASS-005</t>
  </si>
  <si>
    <t>result.minimum_height_m</t>
  </si>
  <si>
    <t>Flight battery</t>
  </si>
  <si>
    <t>result.available_height_m</t>
  </si>
  <si>
    <t>result.testable_now</t>
  </si>
  <si>
    <t>reseller specification 29 g +/-1 g</t>
  </si>
  <si>
    <t>GNB GNB5502S100AHV</t>
  </si>
  <si>
    <t>EST-MASS-006</t>
  </si>
  <si>
    <t>Control link receiver</t>
  </si>
  <si>
    <t>BetaFPV ELRS Lite Flat Antenna V1.2</t>
  </si>
  <si>
    <t>EST-MASS-007</t>
  </si>
  <si>
    <t>Buzzer and status LED</t>
  </si>
  <si>
    <t>2.7 g official buzzer plus LED/wire allowance</t>
  </si>
  <si>
    <t>VIFLY Finder Mini + WS2812</t>
  </si>
  <si>
    <t>INFERRED</t>
  </si>
  <si>
    <t>EST-MASS-008</t>
  </si>
  <si>
    <t>Vision processor and camera</t>
  </si>
  <si>
    <t>official store weight rounded to 20 g</t>
  </si>
  <si>
    <t>Arduino Nicla Vision ABX00051</t>
  </si>
  <si>
    <t>EST-MASS-009</t>
  </si>
  <si>
    <t>Optical flow and lidar</t>
  </si>
  <si>
    <t>manufacturer specification</t>
  </si>
  <si>
    <t>MicoAir MTF-01</t>
  </si>
  <si>
    <t>EST-MASS-011</t>
  </si>
  <si>
    <t>Wiring and connectors</t>
  </si>
  <si>
    <t>estimated</t>
  </si>
  <si>
    <t>Planning assumption; weigh harness</t>
  </si>
  <si>
    <t>ASSUMED</t>
  </si>
  <si>
    <t>EST-MASS-012</t>
  </si>
  <si>
    <t>Frame guards mounts and fasteners</t>
  </si>
  <si>
    <t>Replace with CAD mass model</t>
  </si>
  <si>
    <t>device</t>
  </si>
  <si>
    <t>rail</t>
  </si>
  <si>
    <t>nominal_ma</t>
  </si>
  <si>
    <t>worst_ma</t>
  </si>
  <si>
    <t>evidence_state</t>
  </si>
  <si>
    <t>source_url</t>
  </si>
  <si>
    <t>notes</t>
  </si>
  <si>
    <t>Arduino Nicla Vision</t>
  </si>
  <si>
    <t>5V</t>
  </si>
  <si>
    <t>Official average image-capture current; worst is an engineering allowance with Wi-Fi/BLE disabled</t>
  </si>
  <si>
    <t>https://docs.arduino.cc/resources/datasheets/ABX00051-datasheet.pdf</t>
  </si>
  <si>
    <t>Measure inference peak current; add separate regulator if configuration exceeds allowance</t>
  </si>
  <si>
    <t>Manufacturer 500 mW at 5 V figure plus allowance</t>
  </si>
  <si>
    <t>https://micoair.com/optical_range_sensor_mtf-01/</t>
  </si>
  <si>
    <t>Input range 4.0-5.5 V</t>
  </si>
  <si>
    <t>BetaFPV ELRS Lite V1.2</t>
  </si>
  <si>
    <t>No official current figure located; conservative engineering allowance</t>
  </si>
  <si>
    <t>https://betafpv.com/collections/radio-controllers/products/elrs-lite-receiver</t>
  </si>
  <si>
    <t>Measure with telemetry active</t>
  </si>
  <si>
    <t>Charging/LED allowance; finder contains its own 40 mAh cell</t>
  </si>
  <si>
    <t>https://viflydrone.com/collections/all/products/vifly-finder-mini-fpv-racing-drone-buzzer</t>
  </si>
  <si>
    <t>Measure finder charging and maximum LED brightness</t>
  </si>
  <si>
    <t>parameter</t>
  </si>
  <si>
    <t>units</t>
  </si>
  <si>
    <t>uncertainty_direction</t>
  </si>
  <si>
    <t>Flight controller mass</t>
  </si>
  <si>
    <t>confirmed</t>
  </si>
  <si>
    <t>Holybro Kakute H7 Mini v1.5 official specification</t>
  </si>
  <si>
    <t>high_increases_risk</t>
  </si>
  <si>
    <t>Weigh delivered board with installed grommets</t>
  </si>
  <si>
    <t>4-in-1 ESC mass</t>
  </si>
  <si>
    <t>Flywoo GOKU G45M manufacturer specification</t>
  </si>
  <si>
    <t>Weigh on receipt with softmounts and capacitor</t>
  </si>
  <si>
    <t>Four motor mass</t>
  </si>
  <si>
    <t>bench_required</t>
  </si>
  <si>
    <t>Happymodel EX1103 11000KV catalog mass</t>
  </si>
  <si>
    <t>Weigh all four delivered motors with final lead length</t>
  </si>
  <si>
    <t>Propeller flight-set mass</t>
  </si>
  <si>
    <t>Gemfan Hurricane 2023-3 official 0.88 g each</t>
  </si>
  <si>
    <t>Weigh balanced flight set</t>
  </si>
  <si>
    <t>Flight battery mass</t>
  </si>
  <si>
    <t>GNB GNB5502S100AHV reseller specification</t>
  </si>
  <si>
    <t>Weigh each pack and record capacity/sag test</t>
  </si>
  <si>
    <t>Control-link receiver mass</t>
  </si>
  <si>
    <t>BetaFPV ELRS Lite Flat Antenna V1.2 official specification</t>
  </si>
  <si>
    <t>Weigh with final leads</t>
  </si>
  <si>
    <t>Buzzer and status LED mass</t>
  </si>
  <si>
    <t>inferred</t>
  </si>
  <si>
    <t>VIFLY Finder Mini 2.7 g plus WS2812 and wire allowance</t>
  </si>
  <si>
    <t>Weigh completed status harness</t>
  </si>
  <si>
    <t>Vision processor and camera mass</t>
  </si>
  <si>
    <t>Arduino Nicla Vision ABX00051 official store rounded weight</t>
  </si>
  <si>
    <t>Weigh board with mounted headers and cable</t>
  </si>
  <si>
    <t>claim</t>
  </si>
  <si>
    <t>Optical flow and lidar mass</t>
  </si>
  <si>
    <t>required_value</t>
  </si>
  <si>
    <t>observed_value</t>
  </si>
  <si>
    <t>MicoAir MTF-01 manufacturer specification</t>
  </si>
  <si>
    <t>source_type</t>
  </si>
  <si>
    <t>Weigh with cable</t>
  </si>
  <si>
    <t>checked_date</t>
  </si>
  <si>
    <t>decision</t>
  </si>
  <si>
    <t>follow_up</t>
  </si>
  <si>
    <t>EST-MASS-010</t>
  </si>
  <si>
    <t>External vision logging mass</t>
  </si>
  <si>
    <t>ArduPilot support</t>
  </si>
  <si>
    <t>Official supported target</t>
  </si>
  <si>
    <t>KakuteH7Mini on ArduPilot 4.6.0 or later</t>
  </si>
  <si>
    <t>removed</t>
  </si>
  <si>
    <t>manufacturer documentation</t>
  </si>
  <si>
    <t>Nicla has no microSD socket</t>
  </si>
  <si>
    <t>https://docs.holybro.com/autopilot/kakute-h7-v1-v2-mini/kakute-h7-mini/supported-firmware</t>
  </si>
  <si>
    <t>2026-06-21</t>
  </si>
  <si>
    <t>Stage 1 numeric events go to the flight controller over MAVLink; external SPI storage deferred</t>
  </si>
  <si>
    <t>PASS</t>
  </si>
  <si>
    <t>Install current stable ArduPilot 4.6 or later</t>
  </si>
  <si>
    <t>Wiring and connectors mass</t>
  </si>
  <si>
    <t>UART capacity</t>
  </si>
  <si>
    <t>At least 5 full-duplex UARTs plus optional ESC telemetry</t>
  </si>
  <si>
    <t>UART1/2/3/4/6 full duplex; UART7 receive-only</t>
  </si>
  <si>
    <t>assumed</t>
  </si>
  <si>
    <t>Engineering allowance</t>
  </si>
  <si>
    <t>official pinout and ArduPilot mapping</t>
  </si>
  <si>
    <t>https://ardupilot.org/sub/docs/common-holybro-kakuteh7mini-v13.html</t>
  </si>
  <si>
    <t>Weigh completed harness</t>
  </si>
  <si>
    <t>Frame guards mounts and fasteners mass</t>
  </si>
  <si>
    <t>Confirm delivered board is v1.5 before soldering</t>
  </si>
  <si>
    <t>Motor timer groups</t>
  </si>
  <si>
    <t>Four DShot outputs without mixed-rate collision</t>
  </si>
  <si>
    <t>M1/M4 group 1; M2/M3 group 2</t>
  </si>
  <si>
    <t>Update after complete assembly mass properties</t>
  </si>
  <si>
    <t>ArduPilot board documentation</t>
  </si>
  <si>
    <t>Configure all four motors to the same DShot rate</t>
  </si>
  <si>
    <t>Physical mounting</t>
  </si>
  <si>
    <t>20x20 stack compatible</t>
  </si>
  <si>
    <t>EST-REC-001</t>
  </si>
  <si>
    <t>20x20 mm; 3.6 mm holes with M3 and M2 grommets</t>
  </si>
  <si>
    <t>Drag coefficient</t>
  </si>
  <si>
    <t>https://docs.holybro.com/autopilot/kakute-h7-v1-v2-mini/kakute-h7-mini/overview</t>
  </si>
  <si>
    <t>Bluff-body planning range</t>
  </si>
  <si>
    <t>Order matching M2 grommets/standoffs and verify delivered fit</t>
  </si>
  <si>
    <t>low_increases_recovery_height</t>
  </si>
  <si>
    <t>Peripheral rail</t>
  </si>
  <si>
    <t>At least 25 percent margin</t>
  </si>
  <si>
    <t>2 A BEC specified; design uses conservative 1.5 A capacity</t>
  </si>
  <si>
    <t>Use no-drag case as analytical conservative bound</t>
  </si>
  <si>
    <t>EST-REC-002</t>
  </si>
  <si>
    <t>manufacturer overview and pinout</t>
  </si>
  <si>
    <t>Projected area</t>
  </si>
  <si>
    <t>https://docs.holybro.com/autopilot/kakute-h7-v1-v2-mini/kakute-h7-mini/pinout</t>
  </si>
  <si>
    <t>Measure rail voltage during peak Nicla load</t>
  </si>
  <si>
    <t>m2</t>
  </si>
  <si>
    <t>Flywoo GOKU G45M</t>
  </si>
  <si>
    <t>Electrical rating</t>
  </si>
  <si>
    <t>Guarded 125-140 mm envelope</t>
  </si>
  <si>
    <t>Per-motor peak 9.2 A + uncertainty within rating</t>
  </si>
  <si>
    <t>45 A continuous; 50 A peak 10 s; per channel</t>
  </si>
  <si>
    <t>Orientation dependent</t>
  </si>
  <si>
    <t>EST-REC-003</t>
  </si>
  <si>
    <t>Detection latency</t>
  </si>
  <si>
    <t>https://flywoo.net/products/goku-g45m-32bit-128k-2-6s-45a-esc</t>
  </si>
  <si>
    <t>2026-07-03</t>
  </si>
  <si>
    <t>Bench current/temperature at 2S remains required</t>
  </si>
  <si>
    <t>2S voltage support</t>
  </si>
  <si>
    <t>Planning assumption</t>
  </si>
  <si>
    <t>Operates 7.0-8.4 V (2S LiHV under load)</t>
  </si>
  <si>
    <t>Flywoo lists 2-6S; some retailers list 3-6S</t>
  </si>
  <si>
    <t>high_increases_recovery_height</t>
  </si>
  <si>
    <t>S</t>
  </si>
  <si>
    <t>Replace with synchronized logs</t>
  </si>
  <si>
    <t>manufacturer vs retailer listings disagree</t>
  </si>
  <si>
    <t>EST-REC-004</t>
  </si>
  <si>
    <t>PASS_WITH_CAVEAT</t>
  </si>
  <si>
    <t>Motor start latency</t>
  </si>
  <si>
    <t>Bench-verify spin-up and full-throttle at 7.0 V before the propulsion gate</t>
  </si>
  <si>
    <t>Mechanical mounting</t>
  </si>
  <si>
    <t>20x20 mm M3; 33x30x6.1 mm; 6.4 g</t>
  </si>
  <si>
    <t>Replace with RPM or current measurement</t>
  </si>
  <si>
    <t>Confirm 8-pin connector pin order against Kakute before applying power</t>
  </si>
  <si>
    <t>EST-REC-005</t>
  </si>
  <si>
    <t>Battery current telemetry</t>
  </si>
  <si>
    <t>Initial angular rate</t>
  </si>
  <si>
    <t>Current sensor readable by ArduPilot</t>
  </si>
  <si>
    <t>AM32 telemetry + onboard current sensor</t>
  </si>
  <si>
    <t>manufacturer and retailer specification</t>
  </si>
  <si>
    <t>https://www.rotorama.com/product/goku-g45m-32bit-2-6s-45a-esc-20x20</t>
  </si>
  <si>
    <t>rad_per_s</t>
  </si>
  <si>
    <t>Calibrate BATT_AMP_PERVLT against bench meter</t>
  </si>
  <si>
    <t>Controlled-release planning range</t>
  </si>
  <si>
    <t>Static thrust at 7.0 V</t>
  </si>
  <si>
    <t>At least 112.5 gf for full reserve</t>
  </si>
  <si>
    <t>121.9 gf claimed at 7.4 V with 2023R</t>
  </si>
  <si>
    <t>Must remain inside verified gyro envelope</t>
  </si>
  <si>
    <t>EST-REC-006</t>
  </si>
  <si>
    <t>vendor-derived listing</t>
  </si>
  <si>
    <t>Body-axis inertia</t>
  </si>
  <si>
    <t>https://rcdrone.top/ko/products/happymodel-ex1103-brushless-motor</t>
  </si>
  <si>
    <t>OPEN</t>
  </si>
  <si>
    <t>Measure uncertainty-adjusted thrust at 8.4/7.6/7.0 V</t>
  </si>
  <si>
    <t>kg_m2</t>
  </si>
  <si>
    <t>Peak current</t>
  </si>
  <si>
    <t>At most 10.4 A unconditional</t>
  </si>
  <si>
    <t>9.2 A claimed at 7.4 V with 2023R</t>
  </si>
  <si>
    <t>Placeholder before CAD mass properties</t>
  </si>
  <si>
    <t>Replace with CAD and pendulum result</t>
  </si>
  <si>
    <t>EST-REC-007</t>
  </si>
  <si>
    <t>Measure current and winding temperature</t>
  </si>
  <si>
    <t>Available control torque</t>
  </si>
  <si>
    <t>Geometry and mass</t>
  </si>
  <si>
    <t>1.5 mm T-mount within 2-inch guard</t>
  </si>
  <si>
    <t>52.17 mm disk; 2.3 inch pitch; 0.88 g each</t>
  </si>
  <si>
    <t>N_m</t>
  </si>
  <si>
    <t>Placeholder before propulsion bench data</t>
  </si>
  <si>
    <t>https://www.gemfanhobby.com/2023-hurricane-pc-3-blade.html</t>
  </si>
  <si>
    <t>Replace with measured thrust and arm length</t>
  </si>
  <si>
    <t>Confirm EX1103 bell screw pattern and guard clearance</t>
  </si>
  <si>
    <t>EST-REC-008</t>
  </si>
  <si>
    <t>Motor pairing</t>
  </si>
  <si>
    <t>Compatible with EX1103</t>
  </si>
  <si>
    <t>Total available thrust</t>
  </si>
  <si>
    <t>Manufacturer recommends 1105-1108 motors</t>
  </si>
  <si>
    <t>Vendor propulsion test indicates use but exact delivered combination must be bench-tested</t>
  </si>
  <si>
    <t>Pack identity</t>
  </si>
  <si>
    <t>Replace with measured thrust curve</t>
  </si>
  <si>
    <t>2S 550 mAh LiHV, XT30, about 29 g</t>
  </si>
  <si>
    <t>7.6 V; 29 g +/-1 g; XT30</t>
  </si>
  <si>
    <t>EST-GUARD-001</t>
  </si>
  <si>
    <t>Radial guard stiffness</t>
  </si>
  <si>
    <t>specialist retailer listing</t>
  </si>
  <si>
    <t>https://www.drone-fpv-racer.com/en/2s-550mah-100c-gnb-lihv-battery-xt30-by-gaoneng-12372.html</t>
  </si>
  <si>
    <t>Verify label connector dimensions and mass on receipt</t>
  </si>
  <si>
    <t>N_per_m</t>
  </si>
  <si>
    <t>Continuous current</t>
  </si>
  <si>
    <t>At most 44 A for unconditional pass</t>
  </si>
  <si>
    <t>Placeholder before unit-load analysis</t>
  </si>
  <si>
    <t>55 A derived from claimed 100C</t>
  </si>
  <si>
    <t>low_increases_deflection</t>
  </si>
  <si>
    <t>Replace with FEA and load test</t>
  </si>
  <si>
    <t>retailer claim and calculation</t>
  </si>
  <si>
    <t>EST-GUARD-002</t>
  </si>
  <si>
    <t>Stress coefficient</t>
  </si>
  <si>
    <t>Measure sag and temperature; C-rating is not accepted as proof</t>
  </si>
  <si>
    <t>BetaFPV ELRS Lite Flat V1.2</t>
  </si>
  <si>
    <t>Power and mass</t>
  </si>
  <si>
    <t>Pa_per_N</t>
  </si>
  <si>
    <t>5 V receiver under 1 g</t>
  </si>
  <si>
    <t>5 V; 0.46 g</t>
  </si>
  <si>
    <t>high_increases_stress</t>
  </si>
  <si>
    <t>Replace with linear FEA</t>
  </si>
  <si>
    <t>EST-GUARD-003</t>
  </si>
  <si>
    <t>Measure current and link quality with guards installed</t>
  </si>
  <si>
    <t>Repeated-event impact energy</t>
  </si>
  <si>
    <t>Power and serial interface</t>
  </si>
  <si>
    <t>Compatible with Kakute 5 V and 3.3 V UART</t>
  </si>
  <si>
    <t>VIN 3.5-5.5 V; programmable VDDIO_EXT up to 3.3 V; one UART</t>
  </si>
  <si>
    <t>J</t>
  </si>
  <si>
    <t>manufacturer datasheet</t>
  </si>
  <si>
    <t>Initial functional-event envelope</t>
  </si>
  <si>
    <t>high_increases_deflection</t>
  </si>
  <si>
    <t>Set VDDIO_EXT to 3.3 V and share ground</t>
  </si>
  <si>
    <t>Replace with trajectory measurements</t>
  </si>
  <si>
    <t>Image-capture current</t>
  </si>
  <si>
    <t>Fit conservative 1.5 A peripheral budget</t>
  </si>
  <si>
    <t>105 mA average image capture</t>
  </si>
  <si>
    <t>Measure peak inference current with Wi-Fi/BLE disabled</t>
  </si>
  <si>
    <t>Event latency</t>
  </si>
  <si>
    <t>At most 100 ms Stage 1 and 50 ms future recovery</t>
  </si>
  <si>
    <t>No application benchmark available</t>
  </si>
  <si>
    <t>ms</t>
  </si>
  <si>
    <t>application-specific measurement</t>
  </si>
  <si>
    <t>Measure p95 sensor-event to MAVLink latency and effective FPS</t>
  </si>
  <si>
    <t>Onboard microSD</t>
  </si>
  <si>
    <t>Required only for standalone continuous image storage</t>
  </si>
  <si>
    <t>No microSD socket</t>
  </si>
  <si>
    <t>BLOCKER</t>
  </si>
  <si>
    <t>RESOLVED</t>
  </si>
  <si>
    <t>Remove card from Stage 1; log numeric events to FC over MAVLink</t>
  </si>
  <si>
    <t>Combined flow and rangefinder interface</t>
  </si>
  <si>
    <t>One serial resource</t>
  </si>
  <si>
    <t>MAVLink1 over one UART; FLOW_TYPE=5 and RNGFND1_TYPE=10</t>
  </si>
  <si>
    <t>manufacturer and ArduPilot documentation</t>
  </si>
  <si>
    <t>https://ardupilot.org/copter/docs/common-mtf-01.html</t>
  </si>
  <si>
    <t>Configure SERIAL4_PROTOCOL=1 with SERIAL4_OPTIONS=1024 at 115200 baud; set sensor mav_id=200 via MicoAssistant</t>
  </si>
  <si>
    <t>Fit 5 V budget and mass envelope</t>
  </si>
  <si>
    <t>4.0-5.5 V; 500 mW at 5 V (~100 mA); 4.5 g</t>
  </si>
  <si>
    <t>8 m range at 600 Lux derates to 5 m at 60 kLux; verify indoor cage lighting case</t>
  </si>
  <si>
    <t>Availability</t>
  </si>
  <si>
    <t>Credible purchasable source</t>
  </si>
  <si>
    <t>In production; official store, Amazon, and resellers stocked</t>
  </si>
  <si>
    <t>retail listings</t>
  </si>
  <si>
    <t>Substituted for EOL Matek 3901-L0X on 2026-07-03</t>
  </si>
  <si>
    <t>VIFLY Finder Mini fmini01</t>
  </si>
  <si>
    <t>Mass and function</t>
  </si>
  <si>
    <t>Self-powered finder under 3 g</t>
  </si>
  <si>
    <t>2.7 g; 40 mAh cell; up to 7 hours</t>
  </si>
  <si>
    <t>manufacturer store</t>
  </si>
  <si>
    <t>Verify buzzer control polarity and charging current</t>
  </si>
  <si>
    <t>function</t>
  </si>
  <si>
    <t>resource_type</t>
  </si>
  <si>
    <t>serial</t>
  </si>
  <si>
    <t>item</t>
  </si>
  <si>
    <t>pad</t>
  </si>
  <si>
    <t>resource_group</t>
  </si>
  <si>
    <t>protocol</t>
  </si>
  <si>
    <t>category</t>
  </si>
  <si>
    <t>model_or_part</t>
  </si>
  <si>
    <t>pad_exposed</t>
  </si>
  <si>
    <t>revision</t>
  </si>
  <si>
    <t>quantity</t>
  </si>
  <si>
    <t>state</t>
  </si>
  <si>
    <t>ELRS/CRSF receiver</t>
  </si>
  <si>
    <t>uart</t>
  </si>
  <si>
    <t>label_or_drawing_ref</t>
  </si>
  <si>
    <t>SERIAL6</t>
  </si>
  <si>
    <t>UART6</t>
  </si>
  <si>
    <t>calibration_record</t>
  </si>
  <si>
    <t>CRSF</t>
  </si>
  <si>
    <t>STAGE_1</t>
  </si>
  <si>
    <t>observer</t>
  </si>
  <si>
    <t>yes</t>
  </si>
  <si>
    <t>date</t>
  </si>
  <si>
    <t>Full duplex RC and telemetry; SERIAL6_PROTOCOL=23</t>
  </si>
  <si>
    <t>MicoAir MTF-01 flow+lidar</t>
  </si>
  <si>
    <t>V995 quadcopter</t>
  </si>
  <si>
    <t>SERIAL4</t>
  </si>
  <si>
    <t>UART4</t>
  </si>
  <si>
    <t>test_article</t>
  </si>
  <si>
    <t>MAVLINK1</t>
  </si>
  <si>
    <t>Veeniix V995</t>
  </si>
  <si>
    <t>unknown</t>
  </si>
  <si>
    <t>OWNER_IDENTIFIED</t>
  </si>
  <si>
    <t>One UART carries both optical flow and rangefinder; SERIAL4_PROTOCOL=1 with SERIAL4_OPTIONS=1024; FLOW_TYPE=5 RNGFND1_TYPE=10; sensor mav_id=200 via MicoAssistant</t>
  </si>
  <si>
    <t>P3 IMG_3883.HEIC; owner statement 2026-09-20</t>
  </si>
  <si>
    <t>Nicla Vision MAVLink</t>
  </si>
  <si>
    <t>none</t>
  </si>
  <si>
    <t>SERIAL2</t>
  </si>
  <si>
    <t>owner</t>
  </si>
  <si>
    <t>UART2</t>
  </si>
  <si>
    <t>2026-09-20</t>
  </si>
  <si>
    <t>MAVLINK2</t>
  </si>
  <si>
    <t>~50 g OWNER_ESTIMATE (battery inclusion unspecified); four guarded 3-blade rotors; two-wire motor leads (brushed inference, unconfirmed); board edge marking contains 'A20' and a date-like '23-05-06' (partial, obscured); CLK-marked pad group near switch end; photo shows canopy/foam removed - not the flight configuration</t>
  </si>
  <si>
    <t>Nicla exposes one level-translated UART; configure VDDIO_EXT=3.3 V and share ground</t>
  </si>
  <si>
    <t>GPS</t>
  </si>
  <si>
    <t>SERIAL3</t>
  </si>
  <si>
    <t>UART3</t>
  </si>
  <si>
    <t>STAGE_2_RESERVED</t>
  </si>
  <si>
    <t>Reserved; UART3 is the ArduPilot default GPS port</t>
  </si>
  <si>
    <t>FPV/VTX control</t>
  </si>
  <si>
    <t>SERIAL1</t>
  </si>
  <si>
    <t>UART1</t>
  </si>
  <si>
    <t>VTX_CONTROL</t>
  </si>
  <si>
    <t>Reserved; default DJI/OSD serial allocation may be changed if needed</t>
  </si>
  <si>
    <t>ESC telemetry</t>
  </si>
  <si>
    <t>uart_rx</t>
  </si>
  <si>
    <t>V995 flight battery</t>
  </si>
  <si>
    <t>SERIAL7</t>
  </si>
  <si>
    <t>UART7_RX</t>
  </si>
  <si>
    <t>3.7 V 180 mAh (manufacturer FAQ)</t>
  </si>
  <si>
    <t>ESC_TELEMETRY</t>
  </si>
  <si>
    <t>OPTIONAL</t>
  </si>
  <si>
    <t>MANUFACTURER_SPECIFICATION</t>
  </si>
  <si>
    <t>Receive-only; unnecessary when bidirectional DShot RPM telemetry is available</t>
  </si>
  <si>
    <t>S12 veeniix.com V995 page (indexed)</t>
  </si>
  <si>
    <t>Configuration/diagnostics</t>
  </si>
  <si>
    <t>usb</t>
  </si>
  <si>
    <t>owner decision 2026-09-21</t>
  </si>
  <si>
    <t>SERIAL0</t>
  </si>
  <si>
    <t>USB</t>
  </si>
  <si>
    <t>2026-09-21</t>
  </si>
  <si>
    <t>accepted for planning by owner; no label re-verification task; separate interface from charger input</t>
  </si>
  <si>
    <t>V995 charger</t>
  </si>
  <si>
    <t>Bench configuration and log download</t>
  </si>
  <si>
    <t>5 V DC / 2 A adapter + supplied cable (manufacturer spec)</t>
  </si>
  <si>
    <t>Motor 1</t>
  </si>
  <si>
    <t>motor_output</t>
  </si>
  <si>
    <t>M1</t>
  </si>
  <si>
    <t>PWM_GROUP_1</t>
  </si>
  <si>
    <t>DSHOT</t>
  </si>
  <si>
    <t>S12</t>
  </si>
  <si>
    <t>M1 and M4 share a timer group and must use the same output protocol/rate</t>
  </si>
  <si>
    <t>Motor 2</t>
  </si>
  <si>
    <t>charger input is not the flight-battery interface; never a source for an accessory rail</t>
  </si>
  <si>
    <t>M2</t>
  </si>
  <si>
    <t>NAU7802 24-bit ADC STEMMA QT</t>
  </si>
  <si>
    <t>PWM_GROUP_2</t>
  </si>
  <si>
    <t>bench_adc</t>
  </si>
  <si>
    <t>Adafruit PID 4538</t>
  </si>
  <si>
    <t>unknown (Rev C exposes A+B inputs; earlier A only)</t>
  </si>
  <si>
    <t>PURCHASE_REPORTED</t>
  </si>
  <si>
    <t>M2 and M3 share a timer group and must use the same output protocol/rate</t>
  </si>
  <si>
    <t>P1/P2 purchase list (transcribed in the 2026-09-20 plan; personal details not copied)</t>
  </si>
  <si>
    <t>Motor 3</t>
  </si>
  <si>
    <t>M3</t>
  </si>
  <si>
    <t>confirm terminal labels on delivered board; one conversion chain even if two inputs</t>
  </si>
  <si>
    <t>QT Py RP2040</t>
  </si>
  <si>
    <t>acquisition_mcu</t>
  </si>
  <si>
    <t>Adafruit PID 4900</t>
  </si>
  <si>
    <t>Motor 4</t>
  </si>
  <si>
    <t>P1/P2</t>
  </si>
  <si>
    <t>M4</t>
  </si>
  <si>
    <t>STEMMA connector = I2C1; SDA/SCL pads = I2C0 (S5); headers unassembled? - confirm</t>
  </si>
  <si>
    <t>INA260 V/I/P sensor</t>
  </si>
  <si>
    <t>bench_electrical</t>
  </si>
  <si>
    <t>Adafruit PID 4226</t>
  </si>
  <si>
    <t>Status LED</t>
  </si>
  <si>
    <t>led_output</t>
  </si>
  <si>
    <t>LED</t>
  </si>
  <si>
    <t>PWM_GROUP_5</t>
  </si>
  <si>
    <t>NEOPIXEL</t>
  </si>
  <si>
    <t>default addr 0x40; Vin+/Vin- are shunt ends not battery +/-; 15 A chip rating does not rate the harness</t>
  </si>
  <si>
    <t>LIS3DH accelerometer</t>
  </si>
  <si>
    <t>Dedicated output 9; does not collide with motor timer groups</t>
  </si>
  <si>
    <t>motion</t>
  </si>
  <si>
    <t>Buzzer</t>
  </si>
  <si>
    <t>Adafruit PID 2809</t>
  </si>
  <si>
    <t>gpio</t>
  </si>
  <si>
    <t>BUZZER</t>
  </si>
  <si>
    <t>ACTIVE_LOW</t>
  </si>
  <si>
    <t>specific force only - NOT a gyro; +/-2/4/8/16 g; addr 0x18 or 0x19</t>
  </si>
  <si>
    <t>Dedicated buzzer pads</t>
  </si>
  <si>
    <t>IR break-beam pair 5 mm</t>
  </si>
  <si>
    <t>event_gate</t>
  </si>
  <si>
    <t>Adafruit PID 2168</t>
  </si>
  <si>
    <t>open-collector receiver; &lt;2 ms response; coarse event timing only</t>
  </si>
  <si>
    <t>Load cell 1 kg four-wire</t>
  </si>
  <si>
    <t>force</t>
  </si>
  <si>
    <t>Adafruit PID 4540</t>
  </si>
  <si>
    <t>~9.81 N nominal; ~29 g nominal body, 80 mm nominal length; bench apparatus not payload; recommended initial cell CONDITIONAL on load budget + resolution</t>
  </si>
  <si>
    <t>Load cell 5 kg four-wire</t>
  </si>
  <si>
    <t>Adafruit PID 4541</t>
  </si>
  <si>
    <t>~49.0 N nominal; 75 mm nominal length - not interchangeable mounting with the 1 kg body</t>
  </si>
  <si>
    <t>STEMMA QT / Qwiic JST SH 4-pin cable 100 mm</t>
  </si>
  <si>
    <t>cable</t>
  </si>
  <si>
    <t>Adafruit PID 4210</t>
  </si>
  <si>
    <t>n/a</t>
  </si>
  <si>
    <t>one cable: QT Py STEMMA -&gt; NAU7802 only</t>
  </si>
  <si>
    <t>Jumper wires F/F 20x75 mm</t>
  </si>
  <si>
    <t>Adafruit PID 1951</t>
  </si>
  <si>
    <t>logic only; never motor/battery current</t>
  </si>
  <si>
    <t>Jumper wires M/M 20x150 mm</t>
  </si>
  <si>
    <t>Adafruit PID 1957</t>
  </si>
  <si>
    <t>USB data cable (QT Py)</t>
  </si>
  <si>
    <t>?</t>
  </si>
  <si>
    <t>UNKNOWN</t>
  </si>
  <si>
    <t>not on P1/P2</t>
  </si>
  <si>
    <t>E5: confirm a data-capable USB-C cable is on hand</t>
  </si>
  <si>
    <t>Reference masses</t>
  </si>
  <si>
    <t>reference</t>
  </si>
  <si>
    <t>R3.4: needed for installed calibration; characterize or label results provisional</t>
  </si>
  <si>
    <t>Dimensional tools (caliper etc.)</t>
  </si>
  <si>
    <t>tool</t>
  </si>
  <si>
    <t>needed for cell body/hole inspection and rotor-center geometry</t>
  </si>
  <si>
    <t>Bench multimeter / current-limited supply</t>
  </si>
  <si>
    <t>instrument</t>
  </si>
  <si>
    <t>R2.1 dummy-load verification and INA260 reference points</t>
  </si>
  <si>
    <t>measurement</t>
  </si>
  <si>
    <t>truth_source</t>
  </si>
  <si>
    <t>sample_rate</t>
  </si>
  <si>
    <t>resolution</t>
  </si>
  <si>
    <t>uncertainty</t>
  </si>
  <si>
    <t>synchronization</t>
  </si>
  <si>
    <t>calibration_method</t>
  </si>
  <si>
    <t>Component and vehicle mass</t>
  </si>
  <si>
    <t>Calibrated digital scale</t>
  </si>
  <si>
    <t>N/A</t>
  </si>
  <si>
    <t>0.1 g</t>
  </si>
  <si>
    <t>TBD</t>
  </si>
  <si>
    <t>Static measurement</t>
  </si>
  <si>
    <t>Certified check masses</t>
  </si>
  <si>
    <t>PENDING</t>
  </si>
  <si>
    <t>Center of gravity</t>
  </si>
  <si>
    <t>Balance fixture or multi-point scale</t>
  </si>
  <si>
    <t>1 mm target</t>
  </si>
  <si>
    <t>Known-mass fixture check</t>
  </si>
  <si>
    <t>Inertia</t>
  </si>
  <si>
    <t>Bifilar or trifilar pendulum</t>
  </si>
  <si>
    <t>240 fps video or timer</t>
  </si>
  <si>
    <t>Timing dependent</t>
  </si>
  <si>
    <t>Visible sync marker</t>
  </si>
  <si>
    <t>Known-body validation</t>
  </si>
  <si>
    <t>Thrust</t>
  </si>
  <si>
    <t>Load-cell thrust stand</t>
  </si>
  <si>
    <t>1000 Hz target</t>
  </si>
  <si>
    <t>Hardware trigger and shared logger</t>
  </si>
  <si>
    <t>Known calibration weights</t>
  </si>
  <si>
    <t>Current and voltage</t>
  </si>
  <si>
    <t>Current shunt and power analyzer</t>
  </si>
  <si>
    <t>Shared logger</t>
  </si>
  <si>
    <t>Reference meter comparison</t>
  </si>
  <si>
    <t>Motor start response</t>
  </si>
  <si>
    <t>ESC RPM telemetry or optical tachometer</t>
  </si>
  <si>
    <t>1 ms target</t>
  </si>
  <si>
    <t>Hardware trigger plus sync LED</t>
  </si>
  <si>
    <t>Known-speed source or telemetry check</t>
  </si>
  <si>
    <t>Release trajectory</t>
  </si>
  <si>
    <t>Calibrated high-speed video with fiducials</t>
  </si>
  <si>
    <t>240 fps minimum</t>
  </si>
  <si>
    <t>Pixel-scale dependent</t>
  </si>
  <si>
    <t>Visible sync LED</t>
  </si>
  <si>
    <t>Calibration grid and scale bar</t>
  </si>
  <si>
    <t>Attitude and angular rate</t>
  </si>
  <si>
    <t>Onboard IMU plus external video</t>
  </si>
  <si>
    <t>IMU rate plus 240 fps minimum</t>
  </si>
  <si>
    <t>Sensor dependent</t>
  </si>
  <si>
    <t>Sync event logged and visible</t>
  </si>
  <si>
    <t>Firmware configuration and video comparison</t>
  </si>
  <si>
    <t>Guard peak deflection</t>
  </si>
  <si>
    <t>Calibrated high-speed side video</t>
  </si>
  <si>
    <t>1000 fps preferred</t>
  </si>
  <si>
    <t>0.25 mm target</t>
  </si>
  <si>
    <t>Scale grid in impact plane</t>
  </si>
  <si>
    <t>Impact energy</t>
  </si>
  <si>
    <t>Measured mass and pre-impact velocity</t>
  </si>
  <si>
    <t>Video rate dependent</t>
  </si>
  <si>
    <t>Derived</t>
  </si>
  <si>
    <t>Trajectory-aligned</t>
  </si>
  <si>
    <t>Propagated mass and velocity uncertainty</t>
  </si>
  <si>
    <t>Motor ESC and battery temperature</t>
  </si>
  <si>
    <t>Thermocouple or IR sensor</t>
  </si>
  <si>
    <t>10 Hz minimum</t>
  </si>
  <si>
    <t>1 C target</t>
  </si>
  <si>
    <t>Test-log timestamp</t>
  </si>
  <si>
    <t>Reference temperature check</t>
  </si>
  <si>
    <t>requirement</t>
  </si>
  <si>
    <t>operator</t>
  </si>
  <si>
    <t>fixed_value</t>
  </si>
  <si>
    <t>rationale</t>
  </si>
  <si>
    <t>verification</t>
  </si>
  <si>
    <t>REQ-MASS-001</t>
  </si>
  <si>
    <t>Provisional planning mass ceiling</t>
  </si>
  <si>
    <t>&lt;=</t>
  </si>
  <si>
    <t>Temporary ceiling until CAD and BOM freeze</t>
  </si>
  <si>
    <t>Worst-case mass rollup</t>
  </si>
  <si>
    <t>REQ-MASS-002</t>
  </si>
  <si>
    <t>Mass freeze abort threshold</t>
  </si>
  <si>
    <t>Preserves a buffer below the FAA 250 g threshold</t>
  </si>
  <si>
    <t>Frozen maximum mass check</t>
  </si>
  <si>
    <t>ACTIVE</t>
  </si>
  <si>
    <t>Static thrust-to-weight ratio</t>
  </si>
  <si>
    <t>&gt;=</t>
  </si>
  <si>
    <t>Minimum static control authority</t>
  </si>
  <si>
    <t>Measured thrust divided by frozen maximum mass</t>
  </si>
  <si>
    <t>REQ-PROP-002</t>
  </si>
  <si>
    <t>Propulsion acceptance test voltage</t>
  </si>
  <si>
    <t>=</t>
  </si>
  <si>
    <t>V_at_ESC_input_under_load</t>
  </si>
  <si>
    <t>Verify thrust at the worst permitted loaded pack voltage</t>
  </si>
  <si>
    <t>Calibrated ESC-input voltage during thrust test</t>
  </si>
  <si>
    <t>REQ-IFACE-001</t>
  </si>
  <si>
    <t>Duplicate assigned hardware resources</t>
  </si>
  <si>
    <t>Prevent UART pad and output conflicts</t>
  </si>
  <si>
    <t>Automated hardware-interface validation</t>
  </si>
  <si>
    <t>REQ-PWR-001</t>
  </si>
  <si>
    <t>Five-volt peripheral rail capacity margin</t>
  </si>
  <si>
    <t>percent</t>
  </si>
  <si>
    <t>Prevent FC rail brownout during peak peripheral load</t>
  </si>
  <si>
    <t>Documented or measured peak load against conservative 1.5 A capacity</t>
  </si>
  <si>
    <t>REQ-GUARD-001</t>
  </si>
  <si>
    <t>Minimum radial prop clearance</t>
  </si>
  <si>
    <t>Category</t>
  </si>
  <si>
    <t>Item</t>
  </si>
  <si>
    <t>Prevent prop contact under nominal geometry</t>
  </si>
  <si>
    <t>Qty</t>
  </si>
  <si>
    <t>Caliper inspection</t>
  </si>
  <si>
    <t>Locked Part</t>
  </si>
  <si>
    <t>Mass Best g</t>
  </si>
  <si>
    <t>REQ-GUARD-002</t>
  </si>
  <si>
    <t>Mass Nominal g</t>
  </si>
  <si>
    <t>Functional clearance-to-deflection safety factor</t>
  </si>
  <si>
    <t>Mass Worst g</t>
  </si>
  <si>
    <t>Mass Basis</t>
  </si>
  <si>
    <t>Evidence State</t>
  </si>
  <si>
    <t>Prevent prop contact during repeated elastic impacts</t>
  </si>
  <si>
    <t>Guard analysis plus impact test</t>
  </si>
  <si>
    <t>Cost Best USD</t>
  </si>
  <si>
    <t>Cost Nominal USD</t>
  </si>
  <si>
    <t>REQ-GUARD-003</t>
  </si>
  <si>
    <t>Cost Worst USD</t>
  </si>
  <si>
    <t>Functional elastic stress safety factor</t>
  </si>
  <si>
    <t>Selection Status</t>
  </si>
  <si>
    <t>Flying Hardware</t>
  </si>
  <si>
    <t>Account for printed PETG variability in elastic events</t>
  </si>
  <si>
    <t>Primary Source</t>
  </si>
  <si>
    <t>Linear analysis plus coupon data</t>
  </si>
  <si>
    <t>Flight control</t>
  </si>
  <si>
    <t>REQ-FLIGHT-001</t>
  </si>
  <si>
    <t>Manual cage hover duration</t>
  </si>
  <si>
    <t>Prove stable baseline flight</t>
  </si>
  <si>
    <t>Cage hover test</t>
  </si>
  <si>
    <t>REQ-CLASS-001</t>
  </si>
  <si>
    <t>Stage 1 false-positive 95 percent upper bound</t>
  </si>
  <si>
    <t>ArduPilot 4.6+ target KakuteH7Mini; weigh on receipt. Exact v1.5 revision required. AVAILABILITY 2026-07-03: in stock at Holybro direct at $58.99 (v1.3 sold out); OQ-007 closed.</t>
  </si>
  <si>
    <t>LOCKED</t>
  </si>
  <si>
    <t>Bound handling-event false activations</t>
  </si>
  <si>
    <t>At least 300 negative trials</t>
  </si>
  <si>
    <t>https://holybro.com/products/kakute-h7-mini</t>
  </si>
  <si>
    <t>REQ-CLASS-002</t>
  </si>
  <si>
    <t>Stage 1 release-event sensitivity</t>
  </si>
  <si>
    <t>Flywoo GOKU G45M 45A 2-6S AM32 4-in-1 ESC</t>
  </si>
  <si>
    <t>Detect controlled release events</t>
  </si>
  <si>
    <t>manufacturer specification; worst adds softmounts and required capacitor</t>
  </si>
  <si>
    <t>At least 100 positive trials</t>
  </si>
  <si>
    <t>REQ-CLASS-003</t>
  </si>
  <si>
    <t>Live-recovery false-positive 95 percent upper bound</t>
  </si>
  <si>
    <t>45 A continuous and 50 A peak (10 s) per channel; AM32 with bidirectional DShot and current sensor. Verify 2S-LiHV operation on receipt (Flywoo says 2-6S; some retailers list 3-6S) and calibrate BATT_AMP_PERVLT. SUBSTITUTED 2026-07-03 for discontinued HGLRC XJB BS13A (OQ-008).</t>
  </si>
  <si>
    <t>Reduce risk before powered release</t>
  </si>
  <si>
    <t>Propulsion</t>
  </si>
  <si>
    <t>At least 1000 negative trials</t>
  </si>
  <si>
    <t>REQ-SAFE-001</t>
  </si>
  <si>
    <t>Powered release safety approval</t>
  </si>
  <si>
    <t>approved</t>
  </si>
  <si>
    <t>manufacturer-class listing; performance unverified</t>
  </si>
  <si>
    <t>Prevent powered release before safety gates pass</t>
  </si>
  <si>
    <t>Signed safety review</t>
  </si>
  <si>
    <t>121.9 gf at 9.2 A is a vendor test at 7.4 V with a 2023R prop; verify exact delivered motor and bench at 7.0 V.</t>
  </si>
  <si>
    <t>REQ-EST-001</t>
  </si>
  <si>
    <t>https://www.happymodel.cn/wp-content/uploads/2022/12/Bassline-SPI-ELRS-version-manual-.pdf</t>
  </si>
  <si>
    <t>percent_of_verified_gyro_limit</t>
  </si>
  <si>
    <t>Maintain estimator margin</t>
  </si>
  <si>
    <t>External truth comparison plus firmware configuration</t>
  </si>
  <si>
    <t>REQ-VISION-001</t>
  </si>
  <si>
    <t>Stage 1 sensor-event to MAVLink p95 latency</t>
  </si>
  <si>
    <t>Keep release detection useful for log-only characterization</t>
  </si>
  <si>
    <t>4 x 0.88 g catalog mass; 1.5 mm T-mount. EX1103 compatibility and thrust remain BENCH_REQUIRED.</t>
  </si>
  <si>
    <t>Synchronized sensor event and MAVLink timestamp</t>
  </si>
  <si>
    <t>REQ-VISION-002</t>
  </si>
  <si>
    <t>Power</t>
  </si>
  <si>
    <t>Future recovery sensor-event to MAVLink p95 latency</t>
  </si>
  <si>
    <t>GNB GNB5502S100AHV 2S 550mAh 100C XT30</t>
  </si>
  <si>
    <t>Limit uncommanded rotation before recovery response</t>
  </si>
  <si>
    <t>DEFERRED</t>
  </si>
  <si>
    <t>reseller specification; C-rating unverified</t>
  </si>
  <si>
    <t>7.6 V LiHV; 29 g +/-1 g; claimed 55 A continuous. Sag/thermal performance BENCH_REQUIRED; logistics UNVERIFIED.</t>
  </si>
  <si>
    <t>Control</t>
  </si>
  <si>
    <t>5 V ELRS/CRSF receiver on SERIAL6; verify link quality after installing guards.</t>
  </si>
  <si>
    <t>1 set</t>
  </si>
  <si>
    <t>VIFLY Finder Mini fmini01 + WS2812</t>
  </si>
  <si>
    <t>official buzzer specification plus LED allowance</t>
  </si>
  <si>
    <t>Finder is 2.7 g and self-powered; remaining 0.6 g is LED/wire allowance.</t>
  </si>
  <si>
    <t>Vision</t>
  </si>
  <si>
    <t>priority</t>
  </si>
  <si>
    <t>exact_part_or_sku</t>
  </si>
  <si>
    <t>order_qty</t>
  </si>
  <si>
    <t>flying_qty</t>
  </si>
  <si>
    <t>5 V VIN; 3.3 V translated UART; 105 mA average image capture. Latency/FPS BENCH_REQUIRED. PRICE 2026-07-03: official store $68.17.</t>
  </si>
  <si>
    <t>required_accessories</t>
  </si>
  <si>
    <t>interface_check</t>
  </si>
  <si>
    <t>verify_on_receipt</t>
  </si>
  <si>
    <t>blocker_or_caveat</t>
  </si>
  <si>
    <t>Positioning</t>
  </si>
  <si>
    <t>ORDER_READY</t>
  </si>
  <si>
    <t>M2 grommets/standoffs, JST-SH ESC cable</t>
  </si>
  <si>
    <t>Verify UART2/3/4/6, M1-M4, LED and buzzer pads</t>
  </si>
  <si>
    <t>Revision label, 5.5 g mass, hole fit, USB connection</t>
  </si>
  <si>
    <t>PMW3901 flow + 8 m ToF over one MAVLink UART at 4.0-5.5 V and ~100 mA (500 mW at 5 V); 100 Hz output. Set mav_id=200 via MicoAssistant. SUBSTITUTED 2026-07-03 for EOL Matek 3901-L0X (OQ-008).</t>
  </si>
  <si>
    <t>Must be v1.5 and use ArduPilot 4.6+; in stock at Holybro direct $58.99 (checked 2026-07-03)</t>
  </si>
  <si>
    <t>ESC</t>
  </si>
  <si>
    <t>Vision logging</t>
  </si>
  <si>
    <t>No external storage in Stage 1</t>
  </si>
  <si>
    <t>8-pin JST-SH harness to FC, XT30 pigtail, included capacitor and softmounts</t>
  </si>
  <si>
    <t>Compare connector pin order with Kakute before power</t>
  </si>
  <si>
    <t>Exact model, 20x20 M3 holes, 6.4 g mass, no short circuits, current-sensor output present</t>
  </si>
  <si>
    <t>Bench-verify 2S-LiHV operation at 7.0 V (retailer listings disagree on 2S vs 3S minimum); substituted 2026-07-03 for discontinued HGLRC BS13A</t>
  </si>
  <si>
    <t>Removed from the flying BOM: send numeric event data to the FC over MAVLink; reconsider an SPI reader only if image-log testing proves necessary.</t>
  </si>
  <si>
    <t>REMOVED</t>
  </si>
  <si>
    <t>Motors</t>
  </si>
  <si>
    <t>no</t>
  </si>
  <si>
    <t>Electrical</t>
  </si>
  <si>
    <t>correct motor screws, two spares</t>
  </si>
  <si>
    <t>Confirm 1.5 mm shaft/T-mount and lead reach</t>
  </si>
  <si>
    <t>XT30 + 18-26 AWG + JST-SH</t>
  </si>
  <si>
    <t>3.8 g each, shaft and bell dimensions, winding resistance</t>
  </si>
  <si>
    <t>engineering allowance</t>
  </si>
  <si>
    <t>Thrust/current remain bench-gated</t>
  </si>
  <si>
    <t>Propellers</t>
  </si>
  <si>
    <t>Gemfan Hurricane 2023-3 CW/CCW sets</t>
  </si>
  <si>
    <t>3 sets</t>
  </si>
  <si>
    <t>Battery pigtail 18-20 AWG (36.8 A transient); 26 AWG signal/5V runs. Weigh completed harness; include strain relief and Nicla header/cable. Interconnect documented in Engineering Data/wiring_harness.md (2026-07-15).</t>
  </si>
  <si>
    <t>spare sets</t>
  </si>
  <si>
    <t>Confirm T-mount screw pattern and guard clearance</t>
  </si>
  <si>
    <t>0.88 g each, correct CW/CCW count, no warping</t>
  </si>
  <si>
    <t>No speculative fallback prop; mass freeze is primary shortfall response</t>
  </si>
  <si>
    <t>Mechanical</t>
  </si>
  <si>
    <t>Battery</t>
  </si>
  <si>
    <t>GNB GNB5502S100AHV 2S 550mAh LiHV XT30</t>
  </si>
  <si>
    <t>Printed nylon frame + stiff guards + steel M2</t>
  </si>
  <si>
    <t>LiHV balance charger, LiPo bag, JST-XH balance compatibility</t>
  </si>
  <si>
    <t>XT30 polarity and charger LiHV mode</t>
  </si>
  <si>
    <t>29 g +/-1 g, dimensions, cell voltage, internal resistance, damage</t>
  </si>
  <si>
    <t>https://www.gaoneng.shop/products/gaoneng-gnb-lihv-2s-7.6v-550mah-100c-xt30-lipo-battery-long-type</t>
  </si>
  <si>
    <t>CAD/FEA/push testing required; guard deflection and stress remain BENCH_REQUIRED.</t>
  </si>
  <si>
    <t>US logistics confirmed 2026-07-03 (RaceDayQuads/MyFPV/gaoneng.shop in stock); substitution reopens all power screens</t>
  </si>
  <si>
    <t>Support</t>
  </si>
  <si>
    <t>Battery charger</t>
  </si>
  <si>
    <t>ToolkitRC M6AC</t>
  </si>
  <si>
    <t>header/castellated wiring, 5 V and ground leads</t>
  </si>
  <si>
    <t>UART at 3.3 V VDDIO_EXT to Kakute UART2</t>
  </si>
  <si>
    <t>Approx. 20 g, camera/IMU/ToF operation, 105 mA reference capture</t>
  </si>
  <si>
    <t>non-flying selection</t>
  </si>
  <si>
    <t>No microSD socket; numeric Stage 1 logs go to FC</t>
  </si>
  <si>
    <t>Support equipment; verify LiHV 2S balance-charge support.</t>
  </si>
  <si>
    <t>PLANNED</t>
  </si>
  <si>
    <t>4-wire 5 V UART cable</t>
  </si>
  <si>
    <t>Test equipment</t>
  </si>
  <si>
    <t>One MAVLink UART to Kakute UART4 (SERIAL4_PROTOCOL=1 + SERIAL4_OPTIONS=1024)</t>
  </si>
  <si>
    <t>Test cage materials</t>
  </si>
  <si>
    <t>4.5 g, flow and range initialization, mav_id=200 set via MicoAssistant</t>
  </si>
  <si>
    <t>PVC frame + net + padding</t>
  </si>
  <si>
    <t>Substituted 2026-07-03 for EOL Matek 3901-L0X; in production and stocked</t>
  </si>
  <si>
    <t>non-flying design</t>
  </si>
  <si>
    <t>Receiver</t>
  </si>
  <si>
    <t>Build before hover tests.</t>
  </si>
  <si>
    <t>Release fixture materials</t>
  </si>
  <si>
    <t>Tethered controlled-release rig</t>
  </si>
  <si>
    <t>5 V CRSF cable</t>
  </si>
  <si>
    <t>Full duplex CRSF on Kakute UART6</t>
  </si>
  <si>
    <t>No powered release before safety gate.</t>
  </si>
  <si>
    <t>0.46 g, correct version, bind and telemetry test</t>
  </si>
  <si>
    <t>Verify link after guard installation</t>
  </si>
  <si>
    <t>Thrust stand</t>
  </si>
  <si>
    <t>Finder</t>
  </si>
  <si>
    <t>DIY 1-2 kg load cell or used RCbenchmark 1520</t>
  </si>
  <si>
    <t>wire kit</t>
  </si>
  <si>
    <t>Dedicated Kakute buzzer output</t>
  </si>
  <si>
    <t>2.7 g, charge, manual disarm, battery-ejection alarm</t>
  </si>
  <si>
    <t>Required for 8.4/7.6/7.0 V propulsion characterization.</t>
  </si>
  <si>
    <t>WS2812 LED is a separate allowance</t>
  </si>
  <si>
    <t>Wiring</t>
  </si>
  <si>
    <t>XT30, 22 AWG power wire, 26 AWG signal wire, JST-SH/GH housings</t>
  </si>
  <si>
    <t>1 lot</t>
  </si>
  <si>
    <t>heat-shrink, strain relief, spare terminals</t>
  </si>
  <si>
    <t>Continuity and polarity map for every harness</t>
  </si>
  <si>
    <t>Finished harness mass and voltage drop</t>
  </si>
  <si>
    <t>Final mass remains an allowance until built</t>
  </si>
  <si>
    <t>Fasteners</t>
  </si>
  <si>
    <t>M2 steel motor screws; M2 nylon standoffs; Kakute grommets</t>
  </si>
  <si>
    <t>1 assortment</t>
  </si>
  <si>
    <t>threadlocker appropriate for metal-to-metal only</t>
  </si>
  <si>
    <t>Verify screw depth cannot touch motor windings</t>
  </si>
  <si>
    <t>Finished installed mass and fit</t>
  </si>
  <si>
    <t>Do not assume generic M2.5 hardware fits</t>
  </si>
  <si>
    <t>Thrust test</t>
  </si>
  <si>
    <t>1-2 kg calibrated load cell, current/voltage logger, tachometer if available</t>
  </si>
  <si>
    <t>1 rig</t>
  </si>
  <si>
    <t>BUILD_REQUIRED</t>
  </si>
  <si>
    <t>calibration masses and guarded fixture</t>
  </si>
  <si>
    <t>Measure voltage at ESC input rather than supply setting</t>
  </si>
  <si>
    <t>Calibration residual and synchronized channels</t>
  </si>
  <si>
    <t>Must resolve 7.0 V thrust/current gates before mass freeze</t>
  </si>
  <si>
    <t>failure_mode</t>
  </si>
  <si>
    <t>effect</t>
  </si>
  <si>
    <t>severity_1_5</t>
  </si>
  <si>
    <t>likelihood_1_5</t>
  </si>
  <si>
    <t>unit</t>
  </si>
  <si>
    <t>detection_method</t>
  </si>
  <si>
    <t>mitigation</t>
  </si>
  <si>
    <t>release_requirement</t>
  </si>
  <si>
    <t>residual_risk</t>
  </si>
  <si>
    <t>motor_body_diameter</t>
  </si>
  <si>
    <t>FMEA-001</t>
  </si>
  <si>
    <t>Premature release</t>
  </si>
  <si>
    <t>vendor_nominal</t>
  </si>
  <si>
    <t>Uncontrolled powered drop</t>
  </si>
  <si>
    <t>https://www.happymodel.cn/index.php/2022/09/05/bassline-spare-part-ex1103-kv11000-brushless-motor/</t>
  </si>
  <si>
    <t>Confirm delivered EX1103 KV11000 envelope and tolerance</t>
  </si>
  <si>
    <t>Safety-pin inspection and release-state log</t>
  </si>
  <si>
    <t>motor_body_length</t>
  </si>
  <si>
    <t>Mechanical safety pin plus software inhibit</t>
  </si>
  <si>
    <t>Test director</t>
  </si>
  <si>
    <t>Medium</t>
  </si>
  <si>
    <t>Confirm datum includes shaft and clearance required by mount</t>
  </si>
  <si>
    <t>motor_shaft_diameter</t>
  </si>
  <si>
    <t>FMEA-002</t>
  </si>
  <si>
    <t>Release fails then releases unexpectedly</t>
  </si>
  <si>
    <t>Personnel exposure</t>
  </si>
  <si>
    <t>Measure delivered shaft and mating hub fit</t>
  </si>
  <si>
    <t>prop_diameter</t>
  </si>
  <si>
    <t>Release-state indication</t>
  </si>
  <si>
    <t>Disarm before approach and verify zero RPM</t>
  </si>
  <si>
    <t>Emergency-stop operator</t>
  </si>
  <si>
    <t>Low</t>
  </si>
  <si>
    <t>Add separately approved dynamic clearance and containment envelope</t>
  </si>
  <si>
    <t>FMEA-003</t>
  </si>
  <si>
    <t>prop_hub_bore</t>
  </si>
  <si>
    <t>Partial release or snag</t>
  </si>
  <si>
    <t>Asymmetric tumble or rig contact</t>
  </si>
  <si>
    <t>Confirm actual T-mount screw pattern and motor compatibility</t>
  </si>
  <si>
    <t>High-speed video and fixture inspection</t>
  </si>
  <si>
    <t>Breakaway interface and containment</t>
  </si>
  <si>
    <t>motor_mount_pitch_circle</t>
  </si>
  <si>
    <t>Fixture owner</t>
  </si>
  <si>
    <t>pending</t>
  </si>
  <si>
    <t>cad/bench/design-inputs.md</t>
  </si>
  <si>
    <t>Owner supplies dimensioned drawing or measured hole coordinates</t>
  </si>
  <si>
    <t>FMEA-004</t>
  </si>
  <si>
    <t>False recovery activation</t>
  </si>
  <si>
    <t>motor_mount_hole_diameter</t>
  </si>
  <si>
    <t>Unexpected motor spin</t>
  </si>
  <si>
    <t>Owner supplies thread size and fit with uncertainty</t>
  </si>
  <si>
    <t>Props-off trials and state logs</t>
  </si>
  <si>
    <t>Cage-mode interlock manual override and classifier gate</t>
  </si>
  <si>
    <t>motor_mount_thread_engagement</t>
  </si>
  <si>
    <t>Controls owner</t>
  </si>
  <si>
    <t>FMEA-005</t>
  </si>
  <si>
    <t>Owner confirms safe screw penetration and mounting plate stack</t>
  </si>
  <si>
    <t>Vehicle misses recovery</t>
  </si>
  <si>
    <t>Floor or cage impact</t>
  </si>
  <si>
    <t>prop_mount_screw_spacing</t>
  </si>
  <si>
    <t>External trajectory measurement</t>
  </si>
  <si>
    <t>Padded floor and replaceable guards</t>
  </si>
  <si>
    <t>Owner supplies matching bell and prop hub drawing or inspection</t>
  </si>
  <si>
    <t>FMEA-006</t>
  </si>
  <si>
    <t>Battery ejects or is damaged</t>
  </si>
  <si>
    <t>load_cell_mount_spacing</t>
  </si>
  <si>
    <t>Fire or electrical risk</t>
  </si>
  <si>
    <t>Positive-retention inspection and post-impact check</t>
  </si>
  <si>
    <t>Retention test quarantine and fire-response procedure</t>
  </si>
  <si>
    <t>Select and identify calibrated load cell then record both end interfaces</t>
  </si>
  <si>
    <t>Mechanical owner</t>
  </si>
  <si>
    <t>load_cell_capacity</t>
  </si>
  <si>
    <t>FMEA-007</t>
  </si>
  <si>
    <t>Communications loss</t>
  </si>
  <si>
    <t>Uncontrolled behavior</t>
  </si>
  <si>
    <t>Owner selects overload capacity and source drawing</t>
  </si>
  <si>
    <t>Link-health log</t>
  </si>
  <si>
    <t>Flight-controller hold land or disarm response</t>
  </si>
  <si>
    <t>stand_anchor_spacing</t>
  </si>
  <si>
    <t>FMEA-008</t>
  </si>
  <si>
    <t>Instrumentation/propulsion-bench-safety-checklist.md</t>
  </si>
  <si>
    <t>Measure actual bench mounting and document stability/load path</t>
  </si>
  <si>
    <t>stand_calibration_lever</t>
  </si>
  <si>
    <t>Thermal exceedance</t>
  </si>
  <si>
    <t>Motor ESC or battery failure</t>
  </si>
  <si>
    <t>Calibrate perpendicular distance from pivot to calibration-force line</t>
  </si>
  <si>
    <t>Temperature monitoring</t>
  </si>
  <si>
    <t>authority_arm_measured</t>
  </si>
  <si>
    <t>Automatic test termination and cooldown limits</t>
  </si>
  <si>
    <t>Power owner</t>
  </si>
  <si>
    <t>docs/specs/measured-authority-gate/evidence-contract.md</t>
  </si>
  <si>
    <t>FMEA-009</t>
  </si>
  <si>
    <t>Measure vehicle center-to-motor radius separately from stand calibration lever</t>
  </si>
  <si>
    <t>Emergency-stop failure</t>
  </si>
  <si>
    <t>Continued motor operation</t>
  </si>
  <si>
    <t>authority_arm_model</t>
  </si>
  <si>
    <t>Pre-test functional check</t>
  </si>
  <si>
    <t>Independent secondary disarm method</t>
  </si>
  <si>
    <t>model_assumption</t>
  </si>
  <si>
    <t>docs/specs/measured-authority-gate/design.md</t>
  </si>
  <si>
    <t>Planning only; cannot populate measured raw arm_m</t>
  </si>
  <si>
    <t>total_thrust_model</t>
  </si>
  <si>
    <t>FMEA-010</t>
  </si>
  <si>
    <t>Gyro saturation or estimator divergence</t>
  </si>
  <si>
    <t>Incorrect recovery command</t>
  </si>
  <si>
    <t>Rate-limit and estimator-health logs</t>
  </si>
  <si>
    <t>Planning only; cannot populate measured raw thrust_n</t>
  </si>
  <si>
    <t>Reject recovery outside verified estimator envelope</t>
  </si>
  <si>
    <t>acceptance_voltage</t>
  </si>
  <si>
    <t>V</t>
  </si>
  <si>
    <t>Measure under load with calibrated uncertainty</t>
  </si>
  <si>
    <t>collective_1</t>
  </si>
  <si>
    <t>Retain frozen grid</t>
  </si>
  <si>
    <t>collective_2</t>
  </si>
  <si>
    <t>collective_3</t>
  </si>
  <si>
    <t>collective_4</t>
  </si>
  <si>
    <t>collective_5</t>
  </si>
  <si>
    <t>authority_threshold</t>
  </si>
  <si>
    <t>N*m</t>
  </si>
  <si>
    <t>Uncertainty-adjusted empirical fifth percentile at every grid point</t>
  </si>
  <si>
    <t>thrust_expanded_uncertainty</t>
  </si>
  <si>
    <t>Reviewed calibration and uncertainty artifact required</t>
  </si>
  <si>
    <t>arm_expanded_uncertainty</t>
  </si>
  <si>
    <t>Reviewed geometry and uncertainty artifact required</t>
  </si>
  <si>
    <t>prop_hub_fit_tolerance</t>
  </si>
  <si>
    <t>Owner chooses the bore-to-shaft fit tolerance with a stated design basis (fit class, retention method, vendor drawing); an unchosen tolerance is not 0.05 mm by default</t>
  </si>
  <si>
    <t>acquisition</t>
  </si>
  <si>
    <t>required_evidence</t>
  </si>
  <si>
    <t>WireID</t>
  </si>
  <si>
    <t>From</t>
  </si>
  <si>
    <t>FromPin</t>
  </si>
  <si>
    <t>To</t>
  </si>
  <si>
    <t>ToPin</t>
  </si>
  <si>
    <t>Diameter</t>
  </si>
  <si>
    <t>Gauge</t>
  </si>
  <si>
    <t>Insulation</t>
  </si>
  <si>
    <t>BendRadius</t>
  </si>
  <si>
    <t>Color</t>
  </si>
  <si>
    <t>owner_decision</t>
  </si>
  <si>
    <t>vendor_drawing</t>
  </si>
  <si>
    <t>W01</t>
  </si>
  <si>
    <t>BATT</t>
  </si>
  <si>
    <t>+</t>
  </si>
  <si>
    <t>B+</t>
  </si>
  <si>
    <t>red</t>
  </si>
  <si>
    <t>W02</t>
  </si>
  <si>
    <t>-</t>
  </si>
  <si>
    <t>B-</t>
  </si>
  <si>
    <t>black</t>
  </si>
  <si>
    <t>W03</t>
  </si>
  <si>
    <t>MOTOR1</t>
  </si>
  <si>
    <t>M1A</t>
  </si>
  <si>
    <t>W04</t>
  </si>
  <si>
    <t>B</t>
  </si>
  <si>
    <t>M1B</t>
  </si>
  <si>
    <t>W05</t>
  </si>
  <si>
    <t>C</t>
  </si>
  <si>
    <t>M1C</t>
  </si>
  <si>
    <t>W06</t>
  </si>
  <si>
    <t>MOTOR2</t>
  </si>
  <si>
    <t>M2A</t>
  </si>
  <si>
    <t>W07</t>
  </si>
  <si>
    <t>M2B</t>
  </si>
  <si>
    <t>W08</t>
  </si>
  <si>
    <t>M2C</t>
  </si>
  <si>
    <t>W09</t>
  </si>
  <si>
    <t>MOTOR3</t>
  </si>
  <si>
    <t>M3A</t>
  </si>
  <si>
    <t>W10</t>
  </si>
  <si>
    <t>M3B</t>
  </si>
  <si>
    <t>W11</t>
  </si>
  <si>
    <t>M3C</t>
  </si>
  <si>
    <t>W12</t>
  </si>
  <si>
    <t>MOTOR4</t>
  </si>
  <si>
    <t>M4A</t>
  </si>
  <si>
    <t>W13</t>
  </si>
  <si>
    <t>M4B</t>
  </si>
  <si>
    <t>W14</t>
  </si>
  <si>
    <t>M4C</t>
  </si>
  <si>
    <t>W15</t>
  </si>
  <si>
    <t>VBAT</t>
  </si>
  <si>
    <t>FC</t>
  </si>
  <si>
    <t>W16</t>
  </si>
  <si>
    <t>GND</t>
  </si>
  <si>
    <t>feature</t>
  </si>
  <si>
    <t>datum</t>
  </si>
  <si>
    <t>reading_index</t>
  </si>
  <si>
    <t>W17</t>
  </si>
  <si>
    <t>CUR</t>
  </si>
  <si>
    <t>instrument_resolution</t>
  </si>
  <si>
    <t>source_drawing_page</t>
  </si>
  <si>
    <t>orange</t>
  </si>
  <si>
    <t>W18</t>
  </si>
  <si>
    <t>disposition</t>
  </si>
  <si>
    <t>TLM</t>
  </si>
  <si>
    <t>yellow</t>
  </si>
  <si>
    <t>W19</t>
  </si>
  <si>
    <t>S1</t>
  </si>
  <si>
    <t>white</t>
  </si>
  <si>
    <t>W20</t>
  </si>
  <si>
    <t>S2</t>
  </si>
  <si>
    <t>grey</t>
  </si>
  <si>
    <t>W21</t>
  </si>
  <si>
    <t>S3</t>
  </si>
  <si>
    <t>blue</t>
  </si>
  <si>
    <t>W22</t>
  </si>
  <si>
    <t>S4</t>
  </si>
  <si>
    <t>green</t>
  </si>
  <si>
    <t>W23</t>
  </si>
  <si>
    <t>NICLA</t>
  </si>
  <si>
    <t>VIN</t>
  </si>
  <si>
    <t>W24</t>
  </si>
  <si>
    <t>W25</t>
  </si>
  <si>
    <t>T2</t>
  </si>
  <si>
    <t>RX</t>
  </si>
  <si>
    <t>W26</t>
  </si>
  <si>
    <t>TX</t>
  </si>
  <si>
    <t>R2</t>
  </si>
  <si>
    <t>W27</t>
  </si>
  <si>
    <t>MTF01</t>
  </si>
  <si>
    <t>W28</t>
  </si>
  <si>
    <t>W29</t>
  </si>
  <si>
    <t>T4</t>
  </si>
  <si>
    <t>W30</t>
  </si>
  <si>
    <t>R4</t>
  </si>
  <si>
    <t>W31</t>
  </si>
  <si>
    <t>ELRS</t>
  </si>
  <si>
    <t>W32</t>
  </si>
  <si>
    <t>W33</t>
  </si>
  <si>
    <t>mass_best_g</t>
  </si>
  <si>
    <t>mass_nominal_g</t>
  </si>
  <si>
    <t>T6</t>
  </si>
  <si>
    <t>mass_worst_g</t>
  </si>
  <si>
    <t>cg_x_mm</t>
  </si>
  <si>
    <t>cg_y_mm</t>
  </si>
  <si>
    <t>cg_z_mm</t>
  </si>
  <si>
    <t>Ixx_kg_m2</t>
  </si>
  <si>
    <t>Iyy_kg_m2</t>
  </si>
  <si>
    <t>Izz_kg_m2</t>
  </si>
  <si>
    <t>W34</t>
  </si>
  <si>
    <t>Ixy_kg_m2</t>
  </si>
  <si>
    <t>Ixz_kg_m2</t>
  </si>
  <si>
    <t>R6</t>
  </si>
  <si>
    <t>Iyz_kg_m2</t>
  </si>
  <si>
    <t>W35</t>
  </si>
  <si>
    <t>REPLACE_WITH_CAD_EXPORT</t>
  </si>
  <si>
    <t>W36</t>
  </si>
  <si>
    <t>CAD model required</t>
  </si>
  <si>
    <t>DIN</t>
  </si>
  <si>
    <t>W37</t>
  </si>
  <si>
    <t>W38</t>
  </si>
  <si>
    <t>VIFLY</t>
  </si>
  <si>
    <t>BZ+</t>
  </si>
  <si>
    <t>W39</t>
  </si>
  <si>
    <t>BZ-</t>
  </si>
  <si>
    <t>Motor–Propeller–Battery Estimate Study</t>
  </si>
  <si>
    <t>Formula-driven planning comparison. Only EX1103/2023 values use a published motor bench curve; all estimated cases require thrust-stand verification.</t>
  </si>
  <si>
    <t>Scenario</t>
  </si>
  <si>
    <t>Motor</t>
  </si>
  <si>
    <t>Propeller</t>
  </si>
  <si>
    <t>Battery architecture</t>
  </si>
  <si>
    <t>Base mass excl. motor/prop/batt (g)</t>
  </si>
  <si>
    <t>Motor mass each (g)</t>
  </si>
  <si>
    <t>Prop set mass (g)</t>
  </si>
  <si>
    <t>Battery mass (g)</t>
  </si>
  <si>
    <t>Integration penalty (g)</t>
  </si>
  <si>
    <t>Total flying mass (g)</t>
  </si>
  <si>
    <t>Capacity (mAh)</t>
  </si>
  <si>
    <t>C rating</t>
  </si>
  <si>
    <t>Nominal V</t>
  </si>
  <si>
    <t>Energy (Wh)</t>
  </si>
  <si>
    <t>Usable fraction</t>
  </si>
  <si>
    <t>Usable energy (Wh)</t>
  </si>
  <si>
    <t>Max thrust / motor (g)</t>
  </si>
  <si>
    <t>Total max thrust (g)</t>
  </si>
  <si>
    <t>Static T/W</t>
  </si>
  <si>
    <t>Max current / motor (A)</t>
  </si>
  <si>
    <t>Max system current (A)</t>
  </si>
  <si>
    <t>Battery continuous current (A)</t>
  </si>
  <si>
    <t>Discharge check</t>
  </si>
  <si>
    <t>Estimated hover current (A)</t>
  </si>
  <si>
    <t>Estimated flight time (min)</t>
  </si>
  <si>
    <t>Baseline documented</t>
  </si>
  <si>
    <t>EX1103 11000KV</t>
  </si>
  <si>
    <t>2023-3</t>
  </si>
  <si>
    <t>LAVA 450 2S</t>
  </si>
  <si>
    <t>Removable central pouch</t>
  </si>
  <si>
    <t>Official motor curve; hover current estimated from curve</t>
  </si>
  <si>
    <t>Middle-capacity candidate</t>
  </si>
  <si>
    <t>LAVA 550 2S</t>
  </si>
  <si>
    <t>Battery mass estimated; verify</t>
  </si>
  <si>
    <t>Endurance/current candidate</t>
  </si>
  <si>
    <t>GNB 650 2S</t>
  </si>
  <si>
    <t>Heavier but strong current headroom</t>
  </si>
  <si>
    <t>Heavy endurance</t>
  </si>
  <si>
    <t>Tattu 650 2S</t>
  </si>
  <si>
    <t>Heavy; recovery penalty</t>
  </si>
  <si>
    <t>Central integrated bay</t>
  </si>
  <si>
    <t>Semi-integrated protected central bay</t>
  </si>
  <si>
    <t>Moderate integration penalty</t>
  </si>
  <si>
    <t>Split-arm battery concept</t>
  </si>
  <si>
    <t>2 x 1S 450 equivalent</t>
  </si>
  <si>
    <t>Split 2 x 1S cells in opposing arms, series wired</t>
  </si>
  <si>
    <t>Mass/inertia/wiring penalties; research only</t>
  </si>
  <si>
    <t>Structural battery concept</t>
  </si>
  <si>
    <t>Custom embedded 2S 550</t>
  </si>
  <si>
    <t>Four distributed/structural frame cells</t>
  </si>
  <si>
    <t>Highest uncertainty and safety risk</t>
  </si>
  <si>
    <t>Lowest motor mass</t>
  </si>
  <si>
    <t>BETAFPV 1103 11000KV</t>
  </si>
  <si>
    <t>Gemfan 2015-2</t>
  </si>
  <si>
    <t>Thrust/current estimated from similar 1103 platform</t>
  </si>
  <si>
    <t>1202.5 alternative</t>
  </si>
  <si>
    <t>Flywoo ROBO 1202.5 11500KV</t>
  </si>
  <si>
    <t>2023S-3</t>
  </si>
  <si>
    <t>Estimated; bench curve required</t>
  </si>
  <si>
    <t>Research-platform minimum</t>
  </si>
  <si>
    <t>Crazyflie 08028 10000KV</t>
  </si>
  <si>
    <t>55 mm optimized</t>
  </si>
  <si>
    <t>1S 350</t>
  </si>
  <si>
    <t>Cannot meet 2:1 at project base mass</t>
  </si>
  <si>
    <t>Aquila endurance analog</t>
  </si>
  <si>
    <t>Aquila 1103 10500KV</t>
  </si>
  <si>
    <t>2218-3</t>
  </si>
  <si>
    <t>Aquila 1100 2S</t>
  </si>
  <si>
    <t>Thrust/current estimated; low-C pack limits peaks</t>
  </si>
  <si>
    <t>High-authority 3S</t>
  </si>
  <si>
    <t>LAVA 1104 7200KV</t>
  </si>
  <si>
    <t>3S 550</t>
  </si>
  <si>
    <t>Outside baseline; high speed and impact energy</t>
  </si>
  <si>
    <t>Guarded Micro-UAV Component &amp; Propulsion Study</t>
  </si>
  <si>
    <t>Initial source-backed selection screen | Component research + frame-integrated battery trade study</t>
  </si>
  <si>
    <t>Study metric</t>
  </si>
  <si>
    <t>Engineering recommendations</t>
  </si>
  <si>
    <t>Component candidates</t>
  </si>
  <si>
    <t>Start bench testing with EX1103 11000KV + 2023-3 + removable 2S 550-650 mAh pack. The modeled 450 mAh 75C pack clears static T/W but fails the catalog full-load discharge screen.</t>
  </si>
  <si>
    <t>Propulsion scenarios</t>
  </si>
  <si>
    <t>Use a removable, centrally located pack for V1. Frame-integrated cells add uncertain mass, increase rotational inertia when distributed, and create charging, thermal, impact, and replacement hazards.</t>
  </si>
  <si>
    <t>Reference drones</t>
  </si>
  <si>
    <t>Prioritize AIO versus H7 FC trade testing: the AIO can save meaningful mass, but H7-class ArduPilot support/logging may be required for recovery research.</t>
  </si>
  <si>
    <t>Baseline base mass (g)</t>
  </si>
  <si>
    <t>Do not select from estimated thrust cases until the exact motor-prop-voltage combination has measured thrust, current, RPM, transient response, and temperature data.</t>
  </si>
  <si>
    <t>Required static T/W</t>
  </si>
  <si>
    <t>Static T/W is only a screen. Final selection must close recovery torque, motor-start latency, battery sag, gyro/estimator envelope, guard clearance, and thermal limits.</t>
  </si>
  <si>
    <t>Baseline scenario T/W</t>
  </si>
  <si>
    <t>Baseline est. flight time (min)</t>
  </si>
  <si>
    <t>Est. flight time (min)</t>
  </si>
  <si>
    <t>Drone Component Candidate Register</t>
  </si>
  <si>
    <t>Source-linked catalog research; 'Verify' and 'estimated' entries must be confirmed before selection.</t>
  </si>
  <si>
    <t>Product</t>
  </si>
  <si>
    <t>Function</t>
  </si>
  <si>
    <t>Mass (g)</t>
  </si>
  <si>
    <t>Dimensions</t>
  </si>
  <si>
    <t>Voltage</t>
  </si>
  <si>
    <t>Key specifications</t>
  </si>
  <si>
    <t>Engineering assessment</t>
  </si>
  <si>
    <t>Price</t>
  </si>
  <si>
    <t>Evidence basis</t>
  </si>
  <si>
    <t>Current disposition</t>
  </si>
  <si>
    <t>Flight Controller</t>
  </si>
  <si>
    <t>Holybro Kakute H7 Mini</t>
  </si>
  <si>
    <t>5.5</t>
  </si>
  <si>
    <t>31 x 30 x 6</t>
  </si>
  <si>
    <t>2-6S</t>
  </si>
  <si>
    <t>STM32H743 480 MHz; ICM-42688-P; SPA06; 6 UART; 128 Mbit flash</t>
  </si>
  <si>
    <t>ArduPilot supported; strong logging/autonomy baseline</t>
  </si>
  <si>
    <t>$58.99</t>
  </si>
  <si>
    <t>Datasheet</t>
  </si>
  <si>
    <t>Recommended baseline</t>
  </si>
  <si>
    <t>Matek H743-MINI</t>
  </si>
  <si>
    <t>7.0</t>
  </si>
  <si>
    <t>36 x 28 x 6.5</t>
  </si>
  <si>
    <t>2-8S</t>
  </si>
  <si>
    <t>STM32H743; dual IMU; DPS310; microSD; CAN; 5.5 UART</t>
  </si>
  <si>
    <t>ArduPilot target; strongest redundancy, slightly heavier</t>
  </si>
  <si>
    <t>Verify</t>
  </si>
  <si>
    <t>Strong alternative</t>
  </si>
  <si>
    <t>https://www.mateksys.com/?portfolio=h743-mini</t>
  </si>
  <si>
    <t>Flight Controller/AIO</t>
  </si>
  <si>
    <t>BETAFPV F4 2-3S 20A AIO V1</t>
  </si>
  <si>
    <t>FC + 4-in-1 ESC</t>
  </si>
  <si>
    <t>5.58-5.92</t>
  </si>
  <si>
    <t>26 x 26</t>
  </si>
  <si>
    <t>2-3S</t>
  </si>
  <si>
    <t>STM32F405; ICM42688P/42605; barometer; 16 MB; 20A continuous</t>
  </si>
  <si>
    <t>Very low system mass; firmware/autonomy compatibility must be verified</t>
  </si>
  <si>
    <t>$54.99</t>
  </si>
  <si>
    <t>Mass-leading candidate</t>
  </si>
  <si>
    <t>https://betafpv.com/products/f4-2-3s-20a-aio-fc-v1</t>
  </si>
  <si>
    <t>BETAFPV F405 2-4S AIO V3</t>
  </si>
  <si>
    <t>2-4S</t>
  </si>
  <si>
    <t>F405 AIO; 12A/20A variants</t>
  </si>
  <si>
    <t>Attractive packaging; exact variant and firmware support need verification</t>
  </si>
  <si>
    <t>Partial datasheet</t>
  </si>
  <si>
    <t>Research candidate</t>
  </si>
  <si>
    <t>https://betafpv.com/products/f405-20a-aio-2-4s-brushless-flight-controllerblheli_s-v3</t>
  </si>
  <si>
    <t>Happymodel X12 Lite</t>
  </si>
  <si>
    <t>FC + 4-in-1 ESC + ELRS</t>
  </si>
  <si>
    <t>Whoop AIO</t>
  </si>
  <si>
    <t>2S</t>
  </si>
  <si>
    <t>F411; ICM42688P; 12A ESC; ELRS</t>
  </si>
  <si>
    <t>High integration; F411 resources and autonomy support are limiting</t>
  </si>
  <si>
    <t>Reference platform</t>
  </si>
  <si>
    <t>Prototype-only candidate</t>
  </si>
  <si>
    <t>https://www.happymodel.cn/index.php/2023/03/21/bassline-digital-hd-2s-toothpick-fpv-drone-built-in-walksnail-or-hdzero-vtx/</t>
  </si>
  <si>
    <t>Flight Platform</t>
  </si>
  <si>
    <t>Crazyflie 2.1 Brushless</t>
  </si>
  <si>
    <t>Integrated platform</t>
  </si>
  <si>
    <t>32-37</t>
  </si>
  <si>
    <t>Platform</t>
  </si>
  <si>
    <t>1S</t>
  </si>
  <si>
    <t>STM32F405; BMI088; BMP388; 5A ESCs; radio</t>
  </si>
  <si>
    <t>Excellent research ecosystem; limited payload/thrust for custom guarded frame</t>
  </si>
  <si>
    <t>Benchmark / research option</t>
  </si>
  <si>
    <t>https://www.bitcraze.io/products/crazyflie-2-1-brushless/</t>
  </si>
  <si>
    <t>SpeedyBee F405 Wing Mini</t>
  </si>
  <si>
    <t>Fixed-wing FC</t>
  </si>
  <si>
    <t>Compact</t>
  </si>
  <si>
    <t>F405; fixed-wing I/O</t>
  </si>
  <si>
    <t>Low mass but wrong control/output architecture for this quad</t>
  </si>
  <si>
    <t>Not recommended</t>
  </si>
  <si>
    <t>https://www.speedybee.com/speedybee-f405-wing-mini-fixed-wing-flight-controller/</t>
  </si>
  <si>
    <t>3.8 each</t>
  </si>
  <si>
    <t>11 x 3 stator</t>
  </si>
  <si>
    <t>1-2S</t>
  </si>
  <si>
    <t>Official 2S/2023R curve: 121.9 g at 9.2 A max</t>
  </si>
  <si>
    <t>Best documented 2S candidate; curve supports auditable model</t>
  </si>
  <si>
    <t>Bench curve</t>
  </si>
  <si>
    <t>3.3 each</t>
  </si>
  <si>
    <t>1103</t>
  </si>
  <si>
    <t>Recommended 40 mm 4-blade or 3020 2-blade</t>
  </si>
  <si>
    <t>Very light; thrust curve must be bench-tested</t>
  </si>
  <si>
    <t>$39.99/set</t>
  </si>
  <si>
    <t>Strong lightweight candidate</t>
  </si>
  <si>
    <t>https://betafpv.com/products/1103-brushless-motors</t>
  </si>
  <si>
    <t>BETAFPV 1103 8000KV</t>
  </si>
  <si>
    <t>3S</t>
  </si>
  <si>
    <t>Lower KV 3S variant</t>
  </si>
  <si>
    <t>Higher voltage alternative; guard/prop and risk implications</t>
  </si>
  <si>
    <t>Alternative architecture</t>
  </si>
  <si>
    <t>BETAFPV 1103 15000KV</t>
  </si>
  <si>
    <t>3.7 each</t>
  </si>
  <si>
    <t>High-KV 1S variant</t>
  </si>
  <si>
    <t>Simpler battery but likely lower recovery authority at project mass</t>
  </si>
  <si>
    <t>Benchmark only</t>
  </si>
  <si>
    <t>12 x 2.5 stator</t>
  </si>
  <si>
    <t>1.5 mm shaft</t>
  </si>
  <si>
    <t>Compact alternative; requires measured curve</t>
  </si>
  <si>
    <t>$12.99 each</t>
  </si>
  <si>
    <t>https://flywoo.net/products/flywoo-robo-1202.5-11500kv-fpv-motor-gold-purple-new-version-</t>
  </si>
  <si>
    <t>2.3 each</t>
  </si>
  <si>
    <t>Decision status: a removable central 2S pack is the defensible V1 architecture. Frame-integrated batteries remain a later research track after propulsion, mass properties, thermal behavior, crash protection, charging/balancing, and recovery dynamics are experimentally characterized.</t>
  </si>
  <si>
    <t>08028</t>
  </si>
  <si>
    <t>Up to 30 g thrust with 55 mm prop</t>
  </si>
  <si>
    <t>Mass-leading but insufficient for a 140-180 g custom vehicle</t>
  </si>
  <si>
    <t>https://store.bitcraze.io/products/crazyflie-2-1-brushless-08028-10000kv-brushless-motor</t>
  </si>
  <si>
    <t>BETAFPV Aquila20 1103 10500KV</t>
  </si>
  <si>
    <t>3.5 each</t>
  </si>
  <si>
    <t>Paired with 2218 props and 1100 mAh pack</t>
  </si>
  <si>
    <t>Useful endurance benchmark; thrust curve unavailable</t>
  </si>
  <si>
    <t>Datasheet/reference platform</t>
  </si>
  <si>
    <t>Endurance candidate</t>
  </si>
  <si>
    <t>https://betafpv.com/collections/1102-1104-motors/products/1103-brushless-motors-aquila20</t>
  </si>
  <si>
    <t>BETAFPV LAVA 1104 7200KV</t>
  </si>
  <si>
    <t>5.3 each</t>
  </si>
  <si>
    <t>1104</t>
  </si>
  <si>
    <t>Max 10.2 A; &gt;230 g claimed thrust with 2218 prop</t>
  </si>
  <si>
    <t>High authority, but raises speed/current/mass risk</t>
  </si>
  <si>
    <t>High-power alternative</t>
  </si>
  <si>
    <t>https://betafpv.com/collections/1102-1104-motors/products/lava-series-1104-brushless-motors</t>
  </si>
  <si>
    <t>Happymodel EX1103 6000/7000/8000/12000KV</t>
  </si>
  <si>
    <t>Broad voltage/KV family</t>
  </si>
  <si>
    <t>Useful for later voltage trade; curve must match exact variant</t>
  </si>
  <si>
    <t>Research family</t>
  </si>
  <si>
    <t>https://www.happymodel.cn/index.php/2019/06/04/happymodel-ex1103-kv6000-8000-12000-2-4s-brushless-motor/</t>
  </si>
  <si>
    <t>Happymodel EX1103S 7000KV</t>
  </si>
  <si>
    <t>3S class</t>
  </si>
  <si>
    <t>Larva-X upgrade motor</t>
  </si>
  <si>
    <t>Potential 3S candidate; bench data required</t>
  </si>
  <si>
    <t>https://www.happymodel.cn/index.php/2019/10/24/happymodel-ex1103s-kv7000-motors-upgrade-for-larva-x/</t>
  </si>
  <si>
    <t>2-blade prop</t>
  </si>
  <si>
    <t>0.5 each</t>
  </si>
  <si>
    <t>2.0 in x 1.5 pitch</t>
  </si>
  <si>
    <t>Motor dependent</t>
  </si>
  <si>
    <t>PC; 1/1.5 mm shaft</t>
  </si>
  <si>
    <t>Low mass/drag; used by Meteor85 2S reference</t>
  </si>
  <si>
    <t>Recommended low-load prop</t>
  </si>
  <si>
    <t>https://www.gemfanhobby.com/2015-pc-2-blade.html</t>
  </si>
  <si>
    <t>Gemfan 2023S-3</t>
  </si>
  <si>
    <t>3-blade prop</t>
  </si>
  <si>
    <t>0.7 each</t>
  </si>
  <si>
    <t>50.8 mm x 2.0 pitch</t>
  </si>
  <si>
    <t>PC; 1.5 mm shaft</t>
  </si>
  <si>
    <t>Balanced 2-inch tri-blade option</t>
  </si>
  <si>
    <t>Strong candidate</t>
  </si>
  <si>
    <t>https://www.gemfanhobby.com/2023s-hurricane-pc-3-blade.html</t>
  </si>
  <si>
    <t>Gemfan 2023-3</t>
  </si>
  <si>
    <t>0.88 each</t>
  </si>
  <si>
    <t>52.17 mm x 2.3 pitch</t>
  </si>
  <si>
    <t>1.5 mm T-mount</t>
  </si>
  <si>
    <t>Used with EX1103 reference curve/platform</t>
  </si>
  <si>
    <t>Gemfan 2218-3</t>
  </si>
  <si>
    <t>0.58 each</t>
  </si>
  <si>
    <t>55.9 mm x 1.8 pitch</t>
  </si>
  <si>
    <t>1.5 mm shaft; 2.32 g/set</t>
  </si>
  <si>
    <t>Used on Aquila/Pavo; more disk area</t>
  </si>
  <si>
    <t>Endurance/duct candidate</t>
  </si>
  <si>
    <t>https://betafpv.com/products/gemfan-2218-3-blade-propellers-1-5mm-shaft</t>
  </si>
  <si>
    <t>Gemfan 2036-4</t>
  </si>
  <si>
    <t>4-blade prop</t>
  </si>
  <si>
    <t>0.84 each</t>
  </si>
  <si>
    <t>52 mm x 3.6 pitch</t>
  </si>
  <si>
    <t>3-hole mount</t>
  </si>
  <si>
    <t>High load/authority; current and efficiency penalty</t>
  </si>
  <si>
    <t>High-load candidate</t>
  </si>
  <si>
    <t>https://www.gemfanhobby.com/2036-hulkie-pc-4-blade-3-holes</t>
  </si>
  <si>
    <t>Gemfan D2.5-3 ducted</t>
  </si>
  <si>
    <t>3-blade duct prop</t>
  </si>
  <si>
    <t>1.2 each</t>
  </si>
  <si>
    <t>63.5 mm x 2.4 pitch</t>
  </si>
  <si>
    <t>Recommended 1404 motor</t>
  </si>
  <si>
    <t>Outside current 1103 baseline; useful larger protected concept</t>
  </si>
  <si>
    <t>Deferred larger concept</t>
  </si>
  <si>
    <t>https://www.gemfanhobby.com/d25-ducted-pc-3-blade.html</t>
  </si>
  <si>
    <t>Crazyflie optimized 55 mm</t>
  </si>
  <si>
    <t>55 mm / 35 mm pitch</t>
  </si>
  <si>
    <t>1S platform</t>
  </si>
  <si>
    <t>Optimized for Crazyflie brushless platform</t>
  </si>
  <si>
    <t>Low-thrust benchmark only</t>
  </si>
  <si>
    <t>BETAFPV LAVA 450 mAh 2S LiHV</t>
  </si>
  <si>
    <t>Pouch pack</t>
  </si>
  <si>
    <t>26.1</t>
  </si>
  <si>
    <t>63 x 15.5 x 13.5</t>
  </si>
  <si>
    <t>2S 7.6 V</t>
  </si>
  <si>
    <t>3.42 Wh; 75C; XT30</t>
  </si>
  <si>
    <t>Good baseline balance of mass and current capability</t>
  </si>
  <si>
    <t>Retailer datasheet</t>
  </si>
  <si>
    <t>https://www.fpv24.com/en/betafpv/betafpv-lava-lipo-battery-lihv-450mah-2s-2-pieces</t>
  </si>
  <si>
    <t>GNB 650 mAh 2S LiHV</t>
  </si>
  <si>
    <t>36</t>
  </si>
  <si>
    <t>11 mm profile</t>
  </si>
  <si>
    <t>120C</t>
  </si>
  <si>
    <t>More endurance/current; mass pushes recovery burden</t>
  </si>
  <si>
    <t>Strong endurance candidate</t>
  </si>
  <si>
    <t>https://www.myfpvstore.com/batteries/gaoneng-gnb-lihv-2s-7-6v-650mah-120c-hv-lipo-battery-xt30/</t>
  </si>
  <si>
    <t>Tattu 650 mAh 2S LiPo</t>
  </si>
  <si>
    <t>43</t>
  </si>
  <si>
    <t>57 x 31 x 12</t>
  </si>
  <si>
    <t>2S 7.4 V</t>
  </si>
  <si>
    <t>75C; XT30</t>
  </si>
  <si>
    <t>Robust current rating but heavy for baseline</t>
  </si>
  <si>
    <t>Heavy endurance candidate</t>
  </si>
  <si>
    <t>https://www.nextfpv.com/products/tattu-650mah-2s-75c-lipo-battery-pack</t>
  </si>
  <si>
    <t>Crazyflie 350 mAh 1S</t>
  </si>
  <si>
    <t>9.1</t>
  </si>
  <si>
    <t>Small</t>
  </si>
  <si>
    <t>1S 3.7 V</t>
  </si>
  <si>
    <t>30C</t>
  </si>
  <si>
    <t>Very light; insufficient voltage/energy for baseline mass</t>
  </si>
  <si>
    <t>Comparable Small-Drone Benchmarks</t>
  </si>
  <si>
    <t>https://store.bitcraze.io/products/350mah-lipo-battery</t>
  </si>
  <si>
    <t>Crazyflie 250 mAh 1S</t>
  </si>
  <si>
    <t>Observed combinations ground the estimated propulsion cases; they are not direct proof for this custom vehicle.</t>
  </si>
  <si>
    <t>7.1</t>
  </si>
  <si>
    <t>Research platform battery</t>
  </si>
  <si>
    <t>Lightest benchmark; insufficient baseline capability</t>
  </si>
  <si>
    <t>https://www.bitcraze.io/documentation/hardware/250mah_battery/250mah_battery-datasheet.pdf</t>
  </si>
  <si>
    <t>Aquila20 1100 mAh 2S LiHV</t>
  </si>
  <si>
    <t>Smart pouch pack</t>
  </si>
  <si>
    <t>54.5</t>
  </si>
  <si>
    <t>Platform-specific</t>
  </si>
  <si>
    <t>Flying mass</t>
  </si>
  <si>
    <t>8.74 Wh; 15C</t>
  </si>
  <si>
    <t>Proves long endurance at ~122-127 g platform mass; too heavy/risky for recovery baseline</t>
  </si>
  <si>
    <t>Reported flight time</t>
  </si>
  <si>
    <t>Relevant performance</t>
  </si>
  <si>
    <t>Endurance benchmark</t>
  </si>
  <si>
    <t>Use in study</t>
  </si>
  <si>
    <t>https://betafpv.com/collections/all-drone/products/aquila20-brushless-whoop-quadcopter</t>
  </si>
  <si>
    <t>BETAFPV 450 mAh 2S 45C</t>
  </si>
  <si>
    <t>34 g with legs; 37 g guards</t>
  </si>
  <si>
    <t>08028 10000KV</t>
  </si>
  <si>
    <t>45C</t>
  </si>
  <si>
    <t>1S 350 mAh, 9.1 g</t>
  </si>
  <si>
    <t>Potential lower-cost baseline; mass must be measured</t>
  </si>
  <si>
    <t>~10 min</t>
  </si>
  <si>
    <t>Up to 30 g/motor; 40 g payload</t>
  </si>
  <si>
    <t>Research ecosystem and low-mass benchmark</t>
  </si>
  <si>
    <t>https://betafpv.com/products/450mah-2s-45c-lipo-battery-2pcs</t>
  </si>
  <si>
    <t>Happymodel Bassline 2S</t>
  </si>
  <si>
    <t>BETAFPV LAVA 550 mAh 2S 75C</t>
  </si>
  <si>
    <t>~29.5 estimated</t>
  </si>
  <si>
    <t>2023 tri-blade</t>
  </si>
  <si>
    <t>75C</t>
  </si>
  <si>
    <t>Official motor curve reaches 121.9 g/motor</t>
  </si>
  <si>
    <t>Attractive middle ground; weight must be verified before selection</t>
  </si>
  <si>
    <t>Primary propulsion-performance analog</t>
  </si>
  <si>
    <t>Retailer/estimate</t>
  </si>
  <si>
    <t>High-priority research candidate</t>
  </si>
  <si>
    <t>BETAFPV Meteor85 2S</t>
  </si>
  <si>
    <t>https://www.rotorama.com/product/betafpv-lava-550mah-2s-75c-2ks</t>
  </si>
  <si>
    <t>1103 11000KV</t>
  </si>
  <si>
    <t>Gemfan 2015 2-blade</t>
  </si>
  <si>
    <t>OpenMV Cam RT1062</t>
  </si>
  <si>
    <t>2S 300 mAh</t>
  </si>
  <si>
    <t>Vision processor + camera</t>
  </si>
  <si>
    <t>~3 min</t>
  </si>
  <si>
    <t>15-20 estimated</t>
  </si>
  <si>
    <t>Protected 2S whoop</t>
  </si>
  <si>
    <t>Low-mass removable-pack analog</t>
  </si>
  <si>
    <t>5 V input</t>
  </si>
  <si>
    <t>https://betafpv.com/products/beta85-pro2-whoop-quadcopter-2s</t>
  </si>
  <si>
    <t>600 MHz Cortex-M7; OV5640 5MP; Wi-Fi/BLE</t>
  </si>
  <si>
    <t>BETAFPV Aquila20</t>
  </si>
  <si>
    <t>Strong embedded vision; estimated mass and high cost need verification</t>
  </si>
  <si>
    <t>122-127 g takeoff</t>
  </si>
  <si>
    <t>~$150</t>
  </si>
  <si>
    <t>1103 10500KV</t>
  </si>
  <si>
    <t>Datasheet + estimate</t>
  </si>
  <si>
    <t>Gemfan 2218</t>
  </si>
  <si>
    <t>High-capability candidate</t>
  </si>
  <si>
    <t>2S 1100 mAh, 54.5 g</t>
  </si>
  <si>
    <t>https://openmv.io/products/openmv-cam-rt</t>
  </si>
  <si>
    <t>Large battery at modest mass</t>
  </si>
  <si>
    <t>OpenMV Cam H7 Plus</t>
  </si>
  <si>
    <t>Endurance analog; slower protected platform</t>
  </si>
  <si>
    <t>17</t>
  </si>
  <si>
    <t>BETAFPV Pavo20 Pro II</t>
  </si>
  <si>
    <t>45 x 36 x 29</t>
  </si>
  <si>
    <t>65.2 g PNP</t>
  </si>
  <si>
    <t>3.3 V active</t>
  </si>
  <si>
    <t>1104 7200KV</t>
  </si>
  <si>
    <t>STM32H743; OV5640; 25-50 fps QVGA; 230-240 mA</t>
  </si>
  <si>
    <t>3S 550-class</t>
  </si>
  <si>
    <t>Documented mass; availability and packaging are concerns</t>
  </si>
  <si>
    <t>~6.5 min</t>
  </si>
  <si>
    <t>$130</t>
  </si>
  <si>
    <t>Higher-power 3S protected platform</t>
  </si>
  <si>
    <t>High-authority alternative analog</t>
  </si>
  <si>
    <t>Benchmark / alternative</t>
  </si>
  <si>
    <t>https://betafpv.com/collections/pavo-whoops/products/pavo20-pro-ii-brushless-whoop-quadcopter</t>
  </si>
  <si>
    <t>https://openmv.io/collections/cams/products/openmv-cam-h7-plus</t>
  </si>
  <si>
    <t>Happymodel Mobula8 O3</t>
  </si>
  <si>
    <t>82.5 g O3 version</t>
  </si>
  <si>
    <t>Seeed XIAO ESP32S3 Sense</t>
  </si>
  <si>
    <t>2-inch tri-blade</t>
  </si>
  <si>
    <t>Very compact</t>
  </si>
  <si>
    <t>Protected 2S digital platform</t>
  </si>
  <si>
    <t>5 V/3.3 V</t>
  </si>
  <si>
    <t>Payload/mass analog</t>
  </si>
  <si>
    <t>ESP32-S3 camera board</t>
  </si>
  <si>
    <t>https://www.happymodel.cn/index.php/2023/08/03/happymodel-mobula8-o3-and-o3-lite-tbs-version/</t>
  </si>
  <si>
    <t>Low-mass potential; marker performance/latency must be tested</t>
  </si>
  <si>
    <t>BETAFPV Meteor85 (newer)</t>
  </si>
  <si>
    <t>Documentation</t>
  </si>
  <si>
    <t>Recommended low-cost prototype</t>
  </si>
  <si>
    <t>Gemfan 2015</t>
  </si>
  <si>
    <t>https://wiki.seeedstudio.com/xiao_esp32s3_camera_usage/</t>
  </si>
  <si>
    <t>Espressif ESP32-S3-EYE</t>
  </si>
  <si>
    <t>Current protected 2S reference</t>
  </si>
  <si>
    <t>Confirms common motor/prop pairing</t>
  </si>
  <si>
    <t>Compact module</t>
  </si>
  <si>
    <t>https://betafpv.com/collections/best-sellers/products/meteor85-brushless-whoop-quadcopter-2022</t>
  </si>
  <si>
    <t>5 V</t>
  </si>
  <si>
    <t>2MP camera; 8 MB PSRAM/flash; accelerometer</t>
  </si>
  <si>
    <t>Good development board; packaging mass must be measured</t>
  </si>
  <si>
    <t>Prototype candidate</t>
  </si>
  <si>
    <t>https://documentation.espressif.com/esp-who/master/docs/en/get-started/ESP32-S3-EYE_Getting_Started_Guide.md</t>
  </si>
  <si>
    <t>Raspberry Pi Zero 2 W</t>
  </si>
  <si>
    <t>Companion computer</t>
  </si>
  <si>
    <t>12 board only</t>
  </si>
  <si>
    <t>65 x 30</t>
  </si>
  <si>
    <t>Quad Cortex-A53 1 GHz; 512 MB; CSI; Wi-Fi/BLE</t>
  </si>
  <si>
    <t>Powerful but peripherals/camera/power add substantial mass and current</t>
  </si>
  <si>
    <t>$15 board</t>
  </si>
  <si>
    <t>Deferred high-compute option</t>
  </si>
  <si>
    <t>https://www.raspberrypi.com/products/raspberry-pi-zero-2-w/</t>
  </si>
  <si>
    <t>Bitcraze Flow Deck v2</t>
  </si>
  <si>
    <t>Optical flow + ToF</t>
  </si>
  <si>
    <t>1.6</t>
  </si>
  <si>
    <t>21 x 28 x 4</t>
  </si>
  <si>
    <t>Platform dependent</t>
  </si>
  <si>
    <t>PMW3901 + VL53L1X; ToF up to 4 m</t>
  </si>
  <si>
    <t>Excellent indoor position aid if integration is feasible</t>
  </si>
  <si>
    <t>Strong sensor candidate</t>
  </si>
  <si>
    <t>https://www.bitcraze.io/products/flow-deck-v2/</t>
  </si>
  <si>
    <t>BETAFPV ELRS Lite</t>
  </si>
  <si>
    <t>ELRS receiver</t>
  </si>
  <si>
    <t>0.46-0.47</t>
  </si>
  <si>
    <t>11 x 10 x 3</t>
  </si>
  <si>
    <t>Integrated ceramic antenna</t>
  </si>
  <si>
    <t>Lowest mass manual override link</t>
  </si>
  <si>
    <t>$8.99</t>
  </si>
  <si>
    <t>https://betafpv.com/products/elrs-lite-receiver</t>
  </si>
  <si>
    <t>RadioMaster RP1 V2</t>
  </si>
  <si>
    <t>2.2 incl. antenna</t>
  </si>
  <si>
    <t>13 x 11 x 3</t>
  </si>
  <si>
    <t>UFL / T antenna</t>
  </si>
  <si>
    <t>More robust antenna arrangement at mass penalty</t>
  </si>
  <si>
    <t>$18.99</t>
  </si>
  <si>
    <t>https://www.radiomasterrc.com/products/rp1-expresslrs-2-4ghz-nano-receiver</t>
  </si>
  <si>
    <t>RadioMaster XR1</t>
  </si>
  <si>
    <t>1.0 excl. antenna</t>
  </si>
  <si>
    <t>20 x 13 x 3</t>
  </si>
  <si>
    <t>100 mW telemetry</t>
  </si>
  <si>
    <t>Useful telemetry capability; larger than Lite receiver</t>
  </si>
  <si>
    <t>$11.99</t>
  </si>
  <si>
    <t>Alternative</t>
  </si>
  <si>
    <t>https://radiomasterrc.com/products/xr1-nano-multi-frequency-expresslrs-receiver</t>
  </si>
  <si>
    <t>Frame-Integrated Battery Architecture Study</t>
  </si>
  <si>
    <t>Integration penalties are planning estimates and must be replaced by CAD, cell-abuse, thermal, and serviceability evidence.</t>
  </si>
  <si>
    <t>Architecture</t>
  </si>
  <si>
    <t>Net integration penalty (g)</t>
  </si>
  <si>
    <t>Usable energy fraction</t>
  </si>
  <si>
    <t>Design complexity</t>
  </si>
  <si>
    <t>Serviceability</t>
  </si>
  <si>
    <t>Thermal behavior</t>
  </si>
  <si>
    <t>Impact/fire risk</t>
  </si>
  <si>
    <t>Recovery/inertia effect</t>
  </si>
  <si>
    <t>Recommendation</t>
  </si>
  <si>
    <t>0</t>
  </si>
  <si>
    <t>0.80</t>
  </si>
  <si>
    <t>Excellent</t>
  </si>
  <si>
    <t>Good</t>
  </si>
  <si>
    <t>Minimum inertia if centered; easiest recovery baseline</t>
  </si>
  <si>
    <t>Recommended V1</t>
  </si>
  <si>
    <t>4</t>
  </si>
  <si>
    <t>0.78</t>
  </si>
  <si>
    <t>Good with venting</t>
  </si>
  <si>
    <t>Still near CG; added enclosure mass</t>
  </si>
  <si>
    <t>Recommended later iteration</t>
  </si>
  <si>
    <t>12</t>
  </si>
  <si>
    <t>0.72</t>
  </si>
  <si>
    <t>High</t>
  </si>
  <si>
    <t>Model Assumptions, Equations, and Limitations</t>
  </si>
  <si>
    <t>Poor</t>
  </si>
  <si>
    <t>Uneven cooling/monitoring risk</t>
  </si>
  <si>
    <t>Raises roll/pitch inertia and slows attitude arrest</t>
  </si>
  <si>
    <t>Research only; not V1</t>
  </si>
  <si>
    <t>18</t>
  </si>
  <si>
    <t>Yellow values are planning inputs. The workbook is a selection-screening tool, not a substitute for bench testing.</t>
  </si>
  <si>
    <t>0.68</t>
  </si>
  <si>
    <t>Very high</t>
  </si>
  <si>
    <t>Very poor</t>
  </si>
  <si>
    <t>Highest thermal/impact complexity</t>
  </si>
  <si>
    <t>Largest inertia penalty; uncertain load paths and cell abuse</t>
  </si>
  <si>
    <t>Deferred research concept</t>
  </si>
  <si>
    <t>Parameter</t>
  </si>
  <si>
    <t>Core conclusion: embedding cells away from the CG may improve packaging but increases inertia, slows attitude arrest, complicates charging/balancing, and makes crash-damaged cells harder to isolate. Keep the V1 pack removable and centered.</t>
  </si>
  <si>
    <t>Best / nominal / value</t>
  </si>
  <si>
    <t>Worst / range</t>
  </si>
  <si>
    <t>Conservative direction</t>
  </si>
  <si>
    <t>Use</t>
  </si>
  <si>
    <t>Source / note</t>
  </si>
  <si>
    <t>Current project nominal mass</t>
  </si>
  <si>
    <t>140.75</t>
  </si>
  <si>
    <t>Repository mass budget</t>
  </si>
  <si>
    <t>Higher is worse</t>
  </si>
  <si>
    <t>Derives non-propulsion base mass</t>
  </si>
  <si>
    <t>Nominal motors in current budget</t>
  </si>
  <si>
    <t>23</t>
  </si>
  <si>
    <t>g/set</t>
  </si>
  <si>
    <t>Removed from baseline</t>
  </si>
  <si>
    <t>Nominal props in current budget</t>
  </si>
  <si>
    <t>2.5</t>
  </si>
  <si>
    <t>Nominal battery in current budget</t>
  </si>
  <si>
    <t>32.5</t>
  </si>
  <si>
    <t>Base aircraft excluding motors/props/battery</t>
  </si>
  <si>
    <t>82.75</t>
  </si>
  <si>
    <t>Calculated</t>
  </si>
  <si>
    <t>Scenario base mass</t>
  </si>
  <si>
    <t>140.75 - 23 - 2.5 - 32.5</t>
  </si>
  <si>
    <t>Static thrust-to-weight requirement</t>
  </si>
  <si>
    <t>2.0</t>
  </si>
  <si>
    <t>Fixed requirement</t>
  </si>
  <si>
    <t>Lower is worse</t>
  </si>
  <si>
    <t>Initial propulsion screen</t>
  </si>
  <si>
    <t>Engineering Plan</t>
  </si>
  <si>
    <t>Avionics current allowance</t>
  </si>
  <si>
    <t>0.5</t>
  </si>
  <si>
    <t>Estimated</t>
  </si>
  <si>
    <t>Maximum system current</t>
  </si>
  <si>
    <t>Replace with measurement</t>
  </si>
  <si>
    <t>Removable battery usable fraction</t>
  </si>
  <si>
    <t>Flight-time estimate</t>
  </si>
  <si>
    <t>Semi-integrated usable fraction</t>
  </si>
  <si>
    <t>Thermal/service allowance</t>
  </si>
  <si>
    <t>Split-arm usable fraction</t>
  </si>
  <si>
    <t>Balancing/wiring/thermal allowance</t>
  </si>
  <si>
    <t>Structural battery usable fraction</t>
  </si>
  <si>
    <t>Highest uncertainty/risk</t>
  </si>
  <si>
    <t>Total mass equation</t>
  </si>
  <si>
    <t>Base + 4*m_motor + m_prop_set + m_battery + integration penalty</t>
  </si>
  <si>
    <t>Propulsion Study</t>
  </si>
  <si>
    <t>Formula</t>
  </si>
  <si>
    <t>Battery energy equation</t>
  </si>
  <si>
    <t>capacity_Ah * nominal_voltage</t>
  </si>
  <si>
    <t>Wh</t>
  </si>
  <si>
    <t>Estimated flight time</t>
  </si>
  <si>
    <t>60 * capacity_Ah * usable_fraction / hover_current</t>
  </si>
  <si>
    <t>Does not include reserve/aging beyond usable fraction</t>
  </si>
  <si>
    <t>Battery continuous current</t>
  </si>
  <si>
    <t>capacity_Ah * C_rating</t>
  </si>
  <si>
    <t>Discharge screen</t>
  </si>
  <si>
    <t>C ratings may be optimistic</t>
  </si>
  <si>
    <t>Critical limitation</t>
  </si>
  <si>
    <t>Recovery torque, motor transient response, thermal performance, and estimator behavior are not proven by static catalog data.</t>
  </si>
  <si>
    <t>Engineering judgment</t>
  </si>
  <si>
    <t>Selection gate</t>
  </si>
  <si>
    <t>Measure on thrust stand and controlled test rig</t>
  </si>
  <si>
    <t>Workbook Verification Checks</t>
  </si>
  <si>
    <t>PASS means the screening workbook is internally consistent; it does not certify hardware.</t>
  </si>
  <si>
    <t>Check</t>
  </si>
  <si>
    <t>Formula / criterion</t>
  </si>
  <si>
    <t>Candidate breadth</t>
  </si>
  <si>
    <t>At least 35 candidates</t>
  </si>
  <si>
    <t>Wide initial option set</t>
  </si>
  <si>
    <t>Scenario breadth</t>
  </si>
  <si>
    <t>At least 10 scenarios</t>
  </si>
  <si>
    <t>Multiple architectures compared</t>
  </si>
  <si>
    <t>Baseline static T/W</t>
  </si>
  <si>
    <t>Baseline &gt;= 2.0</t>
  </si>
  <si>
    <t>Baseline discharge</t>
  </si>
  <si>
    <t>Baseline pack continuous current &gt;= estimated max</t>
  </si>
  <si>
    <t>Catalog C-rating screen only</t>
  </si>
  <si>
    <t>Original sheet</t>
  </si>
  <si>
    <t>All source URLs populated</t>
  </si>
  <si>
    <t>No missing source cells</t>
  </si>
  <si>
    <t>Source row</t>
  </si>
  <si>
    <t>Source column A</t>
  </si>
  <si>
    <t>Source column B</t>
  </si>
  <si>
    <t>Source column C</t>
  </si>
  <si>
    <t>Source column D</t>
  </si>
  <si>
    <t>Source column E</t>
  </si>
  <si>
    <t>Source column F</t>
  </si>
  <si>
    <t>Source column G</t>
  </si>
  <si>
    <t>Source column H</t>
  </si>
  <si>
    <t>Source column I</t>
  </si>
  <si>
    <t>Source column J</t>
  </si>
  <si>
    <t>00_Method_Envelope</t>
  </si>
  <si>
    <t>Sources auditable</t>
  </si>
  <si>
    <t>MechAudit-style component selection — Guarded Micro-UAV (SelfStabilizingDrone)</t>
  </si>
  <si>
    <t>Frame battery warning present</t>
  </si>
  <si>
    <t>Architecture sheet populated</t>
  </si>
  <si>
    <t>Generated 2026-06-19 from 5 clustered deep-research streams vs primary/vendor sources.</t>
  </si>
  <si>
    <t>DESIGN ENVELOPE</t>
  </si>
  <si>
    <t>FAA sub-250g; planning mass target &lt;=200g; hard abort ceiling 225g.</t>
  </si>
  <si>
    <t>Integration alternatives explicit</t>
  </si>
  <si>
    <t>Power 2S LiPo; motors 1103-class ~11000KV; props 2.0-2.3"; static T/W &gt;= 2.0.</t>
  </si>
  <si>
    <t>Onboard vision/compute for release-event detection + self-stabilization recovery; ELRS 2.4GHz; printed PETG/nylon frame w/ prop guards.</t>
  </si>
  <si>
    <t>KEY ENGINEERING SCREENS</t>
  </si>
  <si>
    <t>Thrust-to-weight: T/W&gt;=2.0 @200g AUW =&gt; &gt;=400g total =&gt; &gt;=100g/motor. EX1103 11000KV+Gemfan 2023R = 121.9g/motor (mfr, 2S WOT) =&gt; 4x=487.6g =&gt; T/W 2.44 @200g (3.6 @134g).</t>
  </si>
  <si>
    <t>Battery current screen: 4-motor peak = 4 x 9.2A = 36.8A. Continuous capability = C-rating x capacity(Ah). 450mAh 75C = 33.75A =&gt; FAILS (matches prior screening). 550mAh 75C = 41.25A =&gt; passes. Use XT30 (BT2.0 limited ~9-30A).</t>
  </si>
  <si>
    <t>CONFIDENCE LEGEND</t>
  </si>
  <si>
    <t>confirmed (green) = from a cited primary/vendor source.  inferred (orange) = estimated/derived; verify before purchase.</t>
  </si>
  <si>
    <t>DECISIONS — Stage 1 status</t>
  </si>
  <si>
    <t>RESOLVED: autonomy fork LOCKED to the H7/F7 RESEARCH path (ArduPilot/PX4 =&gt; logging, estimator access, failsafes) over the mass-minimal Betaflight AIO — the mass budget passes with wide margin, so recovery-research depth wins. See 01_Stage1_Locked_BOM.</t>
  </si>
  <si>
    <t>STILL OPEN (deferred, do NOT block Stage 1): analog vs HDZero FPV (deferred to Stage 2 — not needed for cage hover); open guards vs full ducts (changes prop choice); optical-flow LOCKED for indoor Stage 1, GPS is an outdoor add-on.</t>
  </si>
  <si>
    <t>BIGGEST UNCONFIRMED ITEMS TO VERIFY ON A THRUST STAND / SCALE</t>
  </si>
  <si>
    <t>- No INDEPENDENT bench for EX1103+2023 on 2S (121.9g is Happymodel's own). - Coral Dev Board Micro mass unpublished (decisive for the NPU option). - Printed guard mass + the &lt;=1.0mm deflection SF must be measured, not assumed. - Real 2S/1103 peak current must be bench-measured before final ESC/battery sizing.</t>
  </si>
  <si>
    <t>01_Stage1_Locked_BOM</t>
  </si>
  <si>
    <t>STAGE 1 LOCKED BOM — autonomy fork resolved to the H7/F7 RESEARCH path (ArduPilot/PX4: logging, estimator access, failsafes) over the mass-minimal Betaflight AIO. The mass budget passes with wide margin, so the recovery-research benefits win. FPV + GPS deferred to Stage 2.</t>
  </si>
  <si>
    <t>Subsystem</t>
  </si>
  <si>
    <t>Locked part (Stage 1)</t>
  </si>
  <si>
    <t>Nominal mass (g)</t>
  </si>
  <si>
    <t>Price ~USD</t>
  </si>
  <si>
    <t>Why this / rejected alternative</t>
  </si>
  <si>
    <t>Holybro Kakute H7 Mini (H743, 6 UART, baro)</t>
  </si>
  <si>
    <t>LOCKED H7 research path: ArduPilot/PX4, MAVLink companion link, blackbox logging, estimator access, failsafes. Rejected: Happymodel X12 AIO (lighter but Betaflight-only — no estimator/failsafe depth for recovery research).</t>
  </si>
  <si>
    <t>ESC (4-in-1)</t>
  </si>
  <si>
    <t>HGLRC 13A 2-3S BB2 (20x20)</t>
  </si>
  <si>
    <t>20x20 matches the H7 FC mount; 13A/ch &gt;&gt; 9.2A/motor; 3g. Rejected: FD13A (16x16 — won't stack on 20x20); Tekko32 45-50A (over-spec, up to 15.6g). Upgrade: BLHeli_32/AM32 telemetry ESC if motor RPM/current logging wanted.</t>
  </si>
  <si>
    <t>Motors x4</t>
  </si>
  <si>
    <t>Only motor with a published 2S+2023 thrust curve (121.9g/motor =&gt; 4x=488g). Rejected: &lt;10000KV (fails T/W); T-Motor F1103 (+~5g, thrust table unconfirmed).</t>
  </si>
  <si>
    <t>Propellers (+spares)</t>
  </si>
  <si>
    <t>The exact prop behind the validated thrust figure (removes inference risk). Rejected: 2.5" pitch (more current draw); sub-2" (less thrust).</t>
  </si>
  <si>
    <t>GNB 2S 550mAh 100C (XT30)</t>
  </si>
  <si>
    <t>55A cont &gt;&gt; 36.8A 4-motor peak. Rejected: 450mAh 75C (33.75A FAILS the current screen — your prior failure); BT2.0 (connector-limited). Budget alt: BetaFPV LAVA 550 75C (41.25A).</t>
  </si>
  <si>
    <t>Research section</t>
  </si>
  <si>
    <t>Vision / compute</t>
  </si>
  <si>
    <t>Arduino Nicla Vision (cam+IMU+ToF)</t>
  </si>
  <si>
    <t>Release detection = motion fusion; Nicla bundles camera+6-axis IMU+ToF in 20g, UART to FC. Rejected for Stage 1: Coral Micro (true NPU but mass unpublished); OAK-D-Lite (61g/5W).</t>
  </si>
  <si>
    <t>Field</t>
  </si>
  <si>
    <t>Matek 3901-L0X optical flow + lidar</t>
  </si>
  <si>
    <t>01_vehicle_scale_frame_and_prop_guards</t>
  </si>
  <si>
    <t>Flow + height in 2g, native ArduPilot — pairs with the H7 path for indoor position/alt hold. GPS deferred (outdoor only).</t>
  </si>
  <si>
    <t>subsystem</t>
  </si>
  <si>
    <t>Vehicle scale, frame and prop guards</t>
  </si>
  <si>
    <t>value_pick</t>
  </si>
  <si>
    <t>Control link RX</t>
  </si>
  <si>
    <t>Existing custom 2-inch printed-nylon guarded frame, steel M2 fasteners, positive battery strap</t>
  </si>
  <si>
    <t>BetaFPV ELRS Lite (+ antenna)</t>
  </si>
  <si>
    <t>value_cost_usd</t>
  </si>
  <si>
    <t>Lightest; the H7 FC has no onboard RX. Reliability upgrade: RadioMaster RP3 diversity (4.6g) if the guard shadows the antenna.</t>
  </si>
  <si>
    <t>$40 engineering allowance</t>
  </si>
  <si>
    <t>value_rationale</t>
  </si>
  <si>
    <t>The locked 129.8 g architecture is already the lowest-cost credible guarded vehicle. Removing the mass ceiling creates no reason to discard a frame that closes the current mass, mounting, and safety requirements.</t>
  </si>
  <si>
    <t>Buzzer + LED</t>
  </si>
  <si>
    <t>premium_pick</t>
  </si>
  <si>
    <t>VIFLY Finder Mini + WS2812 strip</t>
  </si>
  <si>
    <t>Custom carbon/composite guarded industrial quad sized around four T-Motor A6-M 23-inch propulsion modules</t>
  </si>
  <si>
    <t>Self-powered finder survives LiPo ejection; WS2812 gives arming/orientation status (~0.5g).</t>
  </si>
  <si>
    <t>premium_cost_usd</t>
  </si>
  <si>
    <t>[uncertain] Custom frame and guard fabrication is not vendor-quoted; exclude it from the catalog subtotal</t>
  </si>
  <si>
    <t>premium_rationale</t>
  </si>
  <si>
    <t>Wiring / connectors</t>
  </si>
  <si>
    <t>This is the coherent airframe scale for the premium sensors and industrial compute. It can provide large payload and redundant avionics capacity, but it is not safely hand-thrown and is a poor match to the original indoor recovery experiment.</t>
  </si>
  <si>
    <t>XT30 + 22/26AWG silicone + JST-SH</t>
  </si>
  <si>
    <t>optimal_pick</t>
  </si>
  <si>
    <t>XT30 for 36.8A peak headroom (BT2.0 connector-limited). Weigh the finished harness.</t>
  </si>
  <si>
    <t>GEPRC GEP-CL35 V2 3.5-inch guarded frame, SKU GP105886</t>
  </si>
  <si>
    <t>optimal_cost_usd</t>
  </si>
  <si>
    <t>$69.99</t>
  </si>
  <si>
    <t>Frame + guards + fasteners</t>
  </si>
  <si>
    <t>optimal_rationale</t>
  </si>
  <si>
    <t>The 142 mm frame has one-piece injection guards, reinforced guard-to-frame joints, a shock-isolated camera mount, positive battery retention, and enough volume for a Pixhawk-class FC plus perception hardware. It is the smallest catalog frame with credible room for the optimal avionics stack.</t>
  </si>
  <si>
    <t>DESIGN WORK (your items 10/16/18). Guard ring must meet &lt;=1.0mm deflection at the prop edge (SF&gt;=2.0) — verify by FEA + static push test. Biggest single mass + the CAD-dependent unknown.</t>
  </si>
  <si>
    <t>key_specs</t>
  </si>
  <si>
    <t>Value: about 42.5 g design allowance, 2-inch guards. Premium: 23-inch propulsion class and multi-kilogram vehicle. Optimal: 142 mm motor-to-motor, 95 mm guard inside diameter, 3.5-inch props, 25.5 x 25.5 mm FC holes, 12 x 12 mm motor holes, 133.7 g frame.</t>
  </si>
  <si>
    <t>interfaces</t>
  </si>
  <si>
    <t>The optimal frame does not natively accept the Pixhawk 6C Mini footprint; a stiff adapter plate and isolated avionics deck are required. Motor holes directly match the selected GEPRC 2105.5 motors. The integrated XT60 mount suits 6S current.</t>
  </si>
  <si>
    <t>Samsung PRO Endurance 128GB microSD</t>
  </si>
  <si>
    <t>evidence</t>
  </si>
  <si>
    <t>Endurance-class for continuous onboard logging (min V30/U3).</t>
  </si>
  <si>
    <t>[{"url": "https://geprc.com/product/gep-cl35-v2-frame/", "supports": "$69.99 price, 133.7 g mass, geometry, injection guards, reinforced joints, battery retention, and mounting patterns"}, {"url": "https://geprc.com/product/geprc-cinelog35-v2-analog-fpv-drone/", "supports": "263.8 g catalog aircraft using this frame, 6S 1050-1300 mAh recommendation, and selected motor family"}, {"url": "https://store.tmotor.com/product/a6-m-6s-uav-modular-propulsion-kit.html", "supports": "Premium scale: 23-inch prop, 390 g per arm, 2-2.5 kg rated and 6 kg maximum thrust per arm"}]</t>
  </si>
  <si>
    <t>integration_risks</t>
  </si>
  <si>
    <t>The GEP frame consumes 133.7 g before avionics and may be near the practical payload limit of a 3.5-inch cinewhoop once OAK, Pixhawk, telemetry, and a 6S pack are added. Guards alter propeller thrust and transient response. The premium frame would make release testing hazardous and changes the project into an industrial UAV program.</t>
  </si>
  <si>
    <t>FPV video</t>
  </si>
  <si>
    <t>DEFERRED to Stage 2</t>
  </si>
  <si>
    <t>bench_gates</t>
  </si>
  <si>
    <t>Freeze actual takeoff mass after assembly. Require measured T/W &gt;=2.0 at minimum loaded voltage, no prop-to-guard contact, &lt;=1.0 mm lateral guard deflection at the defined proof load, and no permanent deformation after the release-envelope drop test. Reject the 3.5-inch scale if the fully integrated craft cannot meet T/W or guard clearance.</t>
  </si>
  <si>
    <t>Not needed for manual cage hover (REQ-FLIGHT-001 is LOS). If added: analog Caddx Ant Lite + Reaper Nano (~3.6g, needs 5V BEC); HDZero Whoop Lite for HD (~6g but ~7W).</t>
  </si>
  <si>
    <t>confidence</t>
  </si>
  <si>
    <t>Optimal frame geometry, price, and mass CONFIRMED by GEPRC. Adapter design and installed stiffness BENCH_REQUIRED. Premium custom frame cost and structural design ASSUMED.</t>
  </si>
  <si>
    <t>uncertain</t>
  </si>
  <si>
    <t>["premium_cost_usd"]</t>
  </si>
  <si>
    <t>02_flight_controller_and_autopilot</t>
  </si>
  <si>
    <t>DEFERRED (outdoor only)</t>
  </si>
  <si>
    <t>Flight controller and autopilot</t>
  </si>
  <si>
    <t>Indoor recovery uses optical flow. Outdoor add-on: Matek M10Q-5883 (8g).</t>
  </si>
  <si>
    <t>Holybro Kakute H7 Mini v1.5, SKU 11082, running ArduPilot</t>
  </si>
  <si>
    <t>NOMINAL FLYING TOTAL (Stage 1, FPV/GPS deferred)</t>
  </si>
  <si>
    <t>It retains the six-UART resource map already proven at the desk, exposes enough DShot outputs, weighs 5.5 g, and is the least expensive H7 option in the current evidence set.</t>
  </si>
  <si>
    <t>vs 200g target: 69.8g margin   |   vs 225g abort ceiling: 94.8g margin   |   T/W @ this AUW = 3.75  (&gt;=2.0 required)</t>
  </si>
  <si>
    <t>Holybro Pixhawk 6X Pro Standard v2B with PM02D, SKU 11070+18125+15011</t>
  </si>
  <si>
    <t>Frame/guard mass (42.5g nominal) dominates and is the CAD-dependent unknown — even at worst-case (frame 50g, vision 25g) + Stage-2 FPV (~3.6g) the build stays well under the 225g ceiling. Support gear (non-flying, not in total): ToolkitRC M6AC charger ~$60; thrust stand (DIY 1-2kg load cell ~$30 or used RCbenchmark 1520 ~$165); PVC+net cage ~$40; tethered release fixture ~$20.</t>
  </si>
  <si>
    <t>$797.99</t>
  </si>
  <si>
    <t>The industrial ADIS16470 IMU, triple-IMU architecture, dual barometers, isolation, heating, Ethernet, and Pixhawk connector standard maximize sensor quality, redundancy, and development I/O.</t>
  </si>
  <si>
    <t>04_Motors</t>
  </si>
  <si>
    <t>Motors (1103-class, 2S) — CRITICAL. Envelope: T/W&gt;=2.0 needs &gt;=100g/motor @200g AUW. EX1103 11000KV = 121.9g/motor (mfr, 2S+2023R).</t>
  </si>
  <si>
    <t>Holybro Pixhawk 6C Mini Model A current revision with PM02 V3</t>
  </si>
  <si>
    <t>$149.98 configured price captured 2026-06-22</t>
  </si>
  <si>
    <t>rank</t>
  </si>
  <si>
    <t>part_model</t>
  </si>
  <si>
    <t>mass_g</t>
  </si>
  <si>
    <t>price_usd</t>
  </si>
  <si>
    <t>pros</t>
  </si>
  <si>
    <t>cons</t>
  </si>
  <si>
    <t>primary_source</t>
  </si>
  <si>
    <t>9N12P, 1.5mm shaft, 1-2S; 121.9g @9.2A,68W on Gemfan 2023R (2S WOT)</t>
  </si>
  <si>
    <t>3.8</t>
  </si>
  <si>
    <t>8-10</t>
  </si>
  <si>
    <t>ONLY motor w/ published 2S+2" thrust curve; 4x=488g =&gt; T/W 2.44 @200g; proven; cheap</t>
  </si>
  <si>
    <t>Mfr test (not independent); 9.2A/motor =&gt; 36.8A pack peak</t>
  </si>
  <si>
    <t>happymodel.cn EX1103 KV11000</t>
  </si>
  <si>
    <t>Only end-to-end documented 2S+2023 curve; clears envelope with real numbers. BASELINE.</t>
  </si>
  <si>
    <t>BetaFPV 1103 11000KV</t>
  </si>
  <si>
    <t>1.5mm shaft, M1.6 on 8.5mm BC, 14mm, 2S, JST-1.25</t>
  </si>
  <si>
    <t>3.3-3.8</t>
  </si>
  <si>
    <t>9-11</t>
  </si>
  <si>
    <t>Cleanest documented mount geometry for printed frame; explicit 2S targeting</t>
  </si>
  <si>
    <t>No thrust table published; thrust inferred from EX1103</t>
  </si>
  <si>
    <t>It provides dual isolated/heated IMUs, an H743, I/O processor, 14 outputs, CAN, and standardized connectors without the cost, size, and payload penalty of the 6X Pro. For a violent release event, redundant isolated IMUs are a material upgrade over the single-IMU Kakute.</t>
  </si>
  <si>
    <t>betafpv.com 1103</t>
  </si>
  <si>
    <t>confirmed/inferred</t>
  </si>
  <si>
    <t>Electrically same class; best mounting docs; infer thrust ~ EX1103.</t>
  </si>
  <si>
    <t>Kakute: H743, 6 UART, 9 PWM, 5.5 g, 2S-6S. 6C Mini: H743, ICM-42688-P plus BMI088, MS5611, 42.4 g Model A, 14 PWM, -40 to 85 C. 6X Pro: H753, industrial ADIS16470 plus redundant IMUs, dual barometers, Ethernet.</t>
  </si>
  <si>
    <t>T-Motor F1103-II 11000KV</t>
  </si>
  <si>
    <t>9N12P, step-shaft, NMB502Z bearing, 2-3S</t>
  </si>
  <si>
    <t>~5.1</t>
  </si>
  <si>
    <t>Value uses solder pads and the existing UART allocation. Optimal uses JST-GH serial ports, CAN for ARK Flow, UART for companion MAVLink and ELRS, analog PM02 V3, and microSD logs. Premium requires PM02D digital power; Holybro explicitly says the 6X does not accept analog power modules.</t>
  </si>
  <si>
    <t>13-16</t>
  </si>
  <si>
    <t>Premium bearing + anti-disengage step shaft = durability for crash-prone guarded build</t>
  </si>
  <si>
    <t>Heaviest (~+5g AUW); thrust table not accessible; priciest</t>
  </si>
  <si>
    <t>getfpv.com t-motor-f1103</t>
  </si>
  <si>
    <t>Durability pick; demoted on weight + unconfirmed thrust.</t>
  </si>
  <si>
    <t>[{"url": "https://holybro.com/collections/flight-controllers/products/kakute-h7-mini", "supports": "$58.99, SKU 11082, six UARTs and product availability"}, {"url": "https://docs.holybro.com/autopilot/kakute-h7-v1-v2-mini/kakute-h7-mini/overview", "supports": "Kakute processor, power, output and mass specifications"}, {"url": "https://holybro.com/products/pixhawk-6c-mini", "supports": "6C Mini price, current 42.4 g Model A, redundant IMUs, H743, isolation and heating"}, {"url": "https://docs.holybro.com/autopilot/pixhawk-6c-mini/technical-specification", "supports": "6C Mini detailed ports and electrical specifications"}, {"url": "https://holybro.com/products/pixhawk-6x-pro", "supports": "$797.99 Standard+PM02D configuration and compatibility warning"}, {"url": "https://docs.holybro.com/autopilot/pixhawk-6x-pro/overview", "supports": "ADIS16470, redundancy, isolation, heating and Ethernet"}]</t>
  </si>
  <si>
    <t>iFlight XING-E Nano 1103 10000KV</t>
  </si>
  <si>
    <t>1.5mm shaft, 2-3S, rated 1.2-2.5" props</t>
  </si>
  <si>
    <t>~3.6</t>
  </si>
  <si>
    <t>10-13</t>
  </si>
  <si>
    <t>Lightest confirmed mass; explicitly 2" on 2S; reputable</t>
  </si>
  <si>
    <t>ArduPilot target support does not prove every optional port or sensor path in the exact purchased revision. The optimal frame needs a custom FC adapter. Industrial IMU saturation range is useful, but recovery success still depends on estimator tuning and vibration, not FC price alone.</t>
  </si>
  <si>
    <t>10000KV &lt; baseline =&gt; slightly less thrust; no 2S+2" table</t>
  </si>
  <si>
    <t>amazon iFlight 1103</t>
  </si>
  <si>
    <t>Strong light pick; 10000KV under baseline so below 11000KV trio.</t>
  </si>
  <si>
    <t>Verify exact revision, ArduPilot boot, all assigned ports, microSD logging, CAN discovery, and DShot outputs before installing props. Replay or rig-test release angular rates without IMU clipping or EKF lane failure. Require no brownout at worst simultaneous peripheral load and motor step.</t>
  </si>
  <si>
    <t>Catalog hardware and prices CONFIRMED. ArduPilot recovery behavior and estimator performance BENCH_REQUIRED. The 6C Mini optimal ranking is an engineering decision based on redundancy-to-integration tradeoff.</t>
  </si>
  <si>
    <t>Flywoo NIN 1103 V2 10500KV</t>
  </si>
  <si>
    <t>1.5mm shaft, 2S; 7650/10500KV options</t>
  </si>
  <si>
    <t>~3.5</t>
  </si>
  <si>
    <t>11-13</t>
  </si>
  <si>
    <t>Light; 10500KV near baseline; good build rep</t>
  </si>
  <si>
    <t>03_esc_and_power_distribution</t>
  </si>
  <si>
    <t>Specs from search summary only (page 403); no thrust table</t>
  </si>
  <si>
    <t>ESC and power distribution</t>
  </si>
  <si>
    <t>getfpv.com flywoo-nin-1103</t>
  </si>
  <si>
    <t>Viable near-baseline alt; mid-rank for unconfirmed specs.</t>
  </si>
  <si>
    <t>HGLRC 13A 2-3S BB2 20 x 20 mm 4-in-1 ESC</t>
  </si>
  <si>
    <t>Happymodel EX1103 8000KV</t>
  </si>
  <si>
    <t>9N12P, 1.5mm shaft, 2-3S</t>
  </si>
  <si>
    <t>$18 baseline acquisition estimate</t>
  </si>
  <si>
    <t>3.7</t>
  </si>
  <si>
    <t>Same proven body; better for 2.5" / lower current / longer 2S flight</t>
  </si>
  <si>
    <t>8000KV on 2"/2S underspins =&gt; likely &lt;100g/motor; better on 3S</t>
  </si>
  <si>
    <t>happymodel.cn EX1103 6/8/12k</t>
  </si>
  <si>
    <t>It is already sized above the claimed 9.2 A motor peak and matches the locked 20 mm stack. No cheaper substitute has better project-specific evidence.</t>
  </si>
  <si>
    <t>Completeness; KV too low for 2S+2" T/W&gt;=2 unless prop grows.</t>
  </si>
  <si>
    <t>Four T-Motor A6-M integrated 6S FOC 50A CAN/PWM propulsion modules plus a high-current distribution harness</t>
  </si>
  <si>
    <t>RCInPower GTS V3 (no 1103)</t>
  </si>
  <si>
    <t>GTS V3 line is 1002/1003-class, NOT 1103</t>
  </si>
  <si>
    <t>Excellent bearings/build IF a 1003 substitution acceptable</t>
  </si>
  <si>
    <t>$399.60 base catalog subtotal for four modules; prop-included variant price [uncertain]</t>
  </si>
  <si>
    <t>Not a 1103; off-spec</t>
  </si>
  <si>
    <t>racedayquads RCInPower GTS V3</t>
  </si>
  <si>
    <t>Recorded only to note RCInPower has no 1103 in this line.</t>
  </si>
  <si>
    <t>Per-arm integrated FOC control, CAN telemetry, IPX6 construction, and matched motor/ESC/prop remove the largest compatibility uncertainty in a large professional vehicle.</t>
  </si>
  <si>
    <t>Emax TH1103 7000KV</t>
  </si>
  <si>
    <t>1.5mm shaft, Tinyhawk-class</t>
  </si>
  <si>
    <t>Holybro Tekko32 F4 4-in-1 Mini 50A AM32 ESC plus Holybro PM02 V3 and separate 5 V regulator for perception</t>
  </si>
  <si>
    <t>7-9</t>
  </si>
  <si>
    <t>Cheap, available</t>
  </si>
  <si>
    <t>7000KV = 1S/light-2S whoop motor; won't reach T/W 2 on 2S+2"</t>
  </si>
  <si>
    <t>racedayquads emax-th1103</t>
  </si>
  <si>
    <t>Lowest; KV far under baseline, fails thrust target.</t>
  </si>
  <si>
    <t>$69.99 inferred standalone ESC price from the $128.98 Kakute stack minus $58.99 FC; PM02 V3 included with selected FC configuration; add $20.99 UBEC 5A if rail test requires it</t>
  </si>
  <si>
    <t>05_Propellers</t>
  </si>
  <si>
    <t>Propellers 2.0-2.3" — CRITICAL. Gemfan 2023-3 is the prop behind the validated EX1103 thrust figure.</t>
  </si>
  <si>
    <t>The 20 mm AM32 ESC provides large margin over the GEPRC motor's 34.9 A published maximum, digital protocol support, and compact wiring. Separating the perception regulator prevents OAK/Pi transients from contaminating the flight-controller rail.</t>
  </si>
  <si>
    <t>Value: 13 A/channel, 2-3S. Optimal ESC: 50 A/channel mini class, 6S capable; selected motor publishes 34.9 A maximum. Holybro UBEC: 5 A, 3-14S. Premium A6-M: 6S, FOC 50A, PWM/CAN, 40 A stated short peak in the product table.</t>
  </si>
  <si>
    <t>Optimal: battery to XT60/PDB; PM02 V3 supplies FC voltage/current measurement; ESC receives four DShot signals; isolated 5 V BEC supplies OAK-D Lite and Pi with a common signal ground. Premium CAN protocol support must be validated against the exact ArduPilot ESC driver before relying on it; PWM is the fallback.</t>
  </si>
  <si>
    <t>[{"url": "https://holybro.com/products/kakute-h7-mini-stacks", "supports": "$128.98 Kakute+Tekko32 Mini stack and AM32 50A selection"}, {"url": "https://holybro.com/collections/flight-controllers/products/kakute-h7-mini", "supports": "$58.99 FC price used to infer ESC subtotal"}, {"url": "https://holybro.com/collections/power-modules-pdbs", "supports": "$20.99 UBEC 5A and power-module catalog"}, {"url": "https://store.tmotor.com/product/a6-m-6s-uav-modular-propulsion-kit.html", "supports": "$99.90 base module, 6S FOC, CAN/PWM, rated and maximum thrust"}]</t>
  </si>
  <si>
    <t>2.0"D x 2.3" pitch, 3-blade, PC, 1.5mm bore, 3-hole T-mount, 52.2mm disk</t>
  </si>
  <si>
    <t>0.88</t>
  </si>
  <si>
    <t>~3/set</t>
  </si>
  <si>
    <t>THE prop in the EX1103 121.9g data point =&gt; removes thrust-inference risk; correct 1.5mm bore</t>
  </si>
  <si>
    <t>3-hole hub must match bell; PC less flexible in crash</t>
  </si>
  <si>
    <t>flywoo/getfpv 2023-3</t>
  </si>
  <si>
    <t>The Tekko standalone price is inferred, not a direct quote. AM32 bidirectional DShot and telemetry behavior must be proven with ArduPilot. The motor's published 34.9 A is at 5S despite a 6S application; the exact 6S prop current remains unknown. PM02 V3 current and connector ratings must exceed measured pack current.</t>
  </si>
  <si>
    <t>Specifying it collapses all thrust uncertainty. BASELINE.</t>
  </si>
  <si>
    <t>HQProp T2X2.3X3</t>
  </si>
  <si>
    <t>At minimum loaded voltage, require per-channel RMS and peak current within ESC ratings with &gt;=20% continuous margin, pack connector temperature rise &lt;20 C, no desync over repeated full-step commands, valid RPM telemetry if used, and no FC/perception brownout. Measure rail ripple and p95 voltage during synchronized motor and inference load steps.</t>
  </si>
  <si>
    <t>2.0"D x 2.3" pitch, 3-blade, PC, 1.5mm T-mount, ~10mm hub</t>
  </si>
  <si>
    <t>~0.75-0.85</t>
  </si>
  <si>
    <t>Exact 2.3" pitch baseline; HQ Durable PC tolerates guard strikes; lightest</t>
  </si>
  <si>
    <t>No 1103+2S curve; exact 2.3 mass interpolated</t>
  </si>
  <si>
    <t>Value selection INFERRED from prior baseline evidence. Optimal ESC rating CONFIRMED at product-family level; exact standalone SKU/price and 6S current BENCH_REQUIRED. Premium CAN interoperability BENCH_REQUIRED.</t>
  </si>
  <si>
    <t>hqprop.com T2X2X3</t>
  </si>
  <si>
    <t>Closest direct match to 2.3" baseline w/ durable PC.</t>
  </si>
  <si>
    <t>HQProp T2X2.5X3</t>
  </si>
  <si>
    <t>2.0"D x 2.5" pitch, 3-blade, PC, 1.5mm, 9.8mm hub</t>
  </si>
  <si>
    <t>04_motors_propellers_and_battery</t>
  </si>
  <si>
    <t>0.89</t>
  </si>
  <si>
    <t>Higher pitch =&gt; more top-end thrust toward 450g 'desirable' line</t>
  </si>
  <si>
    <t>Motors, propellers and battery</t>
  </si>
  <si>
    <t>Higher pitch raises current =&gt; worsens pack-current problem</t>
  </si>
  <si>
    <t>amazon HQ T2X2.5X3</t>
  </si>
  <si>
    <t>'More thrust' option; trades directly against battery current headroom.</t>
  </si>
  <si>
    <t>4 x Happymodel EX1103 11000KV, Gemfan Hurricane 2023-3, GNB 2S 550 mAh 100C XT30</t>
  </si>
  <si>
    <t>Gemfan 2020 D51 (ducted)</t>
  </si>
  <si>
    <t>2.0"D ~1.9" pitch, 1.5mm bore, for 1103-1105, ducted profile</t>
  </si>
  <si>
    <t>$56 total baseline estimate: motors $36, props $6, battery $14</t>
  </si>
  <si>
    <t>0.91-1.00</t>
  </si>
  <si>
    <t>Bore+rating match; suits SHROUDED/ducted guard; durable PC</t>
  </si>
  <si>
    <t>Lower pitch =&gt; less thrust/RPM; heavier; built for ducts</t>
  </si>
  <si>
    <t>pyrodrone Gemfan 2020 D51</t>
  </si>
  <si>
    <t>This remains the lowest-cost tested architecture candidate and has a vendor motor/prop data point. The main limitation is not nominal thrust but the absence of independent 7.0 V guarded thrust data.</t>
  </si>
  <si>
    <t>Matched prop IF guards become full ducts.</t>
  </si>
  <si>
    <t>4 x T-Motor A6-M KV280 integrated 6S propulsion units with MF2311P-M 23-inch props and an appropriately sized 6S high-rate pack</t>
  </si>
  <si>
    <t>Gemfan 2023X3 (bench ref)</t>
  </si>
  <si>
    <t>2.0x2.3 3-blade; bench 149.2g @5.9A on 1105/3S; 2.06 g/W</t>
  </si>
  <si>
    <t>Independent bench data exists for the geometry</t>
  </si>
  <si>
    <t>Bench was 1105/3S not 1103/2S; same SKU as #1</t>
  </si>
  <si>
    <t>$399.60 base propulsion subtotal; battery and prop-included option [uncertain]</t>
  </si>
  <si>
    <t>oscarliang 2" prop shootout</t>
  </si>
  <si>
    <t>confirmed (diff cond.)</t>
  </si>
  <si>
    <t>Closest independent bench; condition mismatch keeps below #1.</t>
  </si>
  <si>
    <t>The matched industrial propulsion system publishes rated and maximum thrust, integrates FOC ESCs, and has enough reserve to carry premium compute. It is intentionally a capability ceiling, not the recommended recovery platform.</t>
  </si>
  <si>
    <t>Azure 2035X3</t>
  </si>
  <si>
    <t>2.0x3.5" pitch 3-blade; 115.8g @4.2A, 2.22 g/W (1105/3S)</t>
  </si>
  <si>
    <t>~0.9</t>
  </si>
  <si>
    <t>~4/set</t>
  </si>
  <si>
    <t>4 x GEPRC SPEEDX2 2105.5 2650KV, Gemfan D90-3 90 mm ducted tri-blades, 6S 1050-1300 mAh high-rate LiPo</t>
  </si>
  <si>
    <t>Highest measured efficiency =&gt; best flight time</t>
  </si>
  <si>
    <t>3.5" pitch too aggressive for 1103; out of envelope; untested 1103/2S</t>
  </si>
  <si>
    <t>oscarliang 2" shootout</t>
  </si>
  <si>
    <t>Efficiency leader on paper; pitch above 2.0-2.3" envelope.</t>
  </si>
  <si>
    <t>$87.96 motors plus approximately $5 props and $35-55 battery [uncertain]</t>
  </si>
  <si>
    <t>Emax Avan 2" 3-blade</t>
  </si>
  <si>
    <t>2.0" 3-blade; 154.4g @6.4A, 1.98 (1105/3S)</t>
  </si>
  <si>
    <t>GEPRC uses the same motor family and 6S 1050-1300 mAh pack class on the 263.8 g CineLog35 V2. The motor is designed for 3-4 inch whoops and the D90 is explicitly designed for 3.5-inch ducts. This is the strongest coherent catalog propulsion match for the selected guarded frame.</t>
  </si>
  <si>
    <t>Highest raw thrust in shootout</t>
  </si>
  <si>
    <t>Out-of-envelope test cond.; 1103 bore/pitch unconfirmed</t>
  </si>
  <si>
    <t>Thrust reference only; 1105/3S not a 1103/2S rec.</t>
  </si>
  <si>
    <t>Optimal motor: 21 g, 2-6S, 34.9 A and 559 W published maximum at 5S, 12 x 12 mm M2 mount. D90: 90 mm, 3-inch pitch, 2.3 g, 2203-2306 motor compatibility. Frame vendor recommends 6S 1050-1300 mAh. Premium A6-M: 390 g/arm including prop and wires, 2-2.5 kg rated thrust, 6 kg maximum.</t>
  </si>
  <si>
    <t>BetaFPV Gemfan 40mm 4-blade</t>
  </si>
  <si>
    <t>Optimal motor and frame both use 12 x 12 mm M2 mounting. D90 supports M5 and T-mount adapters; verify the exact hub hardware against the 1.5 mm motor shaft. Use XT60, 6S-rated ESC/BEC, and a battery strap plus secondary retention.</t>
  </si>
  <si>
    <t>~40mm (sub-2"), 4-blade, 1.5mm; paired w/ BetaFPV 1103</t>
  </si>
  <si>
    <t>~0.5-0.7</t>
  </si>
  <si>
    <t>Officially paired w/ BetaFPV 1103 11000KV; very light</t>
  </si>
  <si>
    <t>Under 2" =&gt; below envelope, lower thrust ceiling</t>
  </si>
  <si>
    <t>[{"url": "https://geprc.com/product/geprc-speedx2-2105-5-2650kv-3450kv-motor/", "supports": "$21.99, 21 g, voltage, current, power, mounting, and intended prop class"}, {"url": "https://www.gemfanhobby.com/d90-ducted-pc-3-blade-m5.html", "supports": "D90 geometry, 2.3 g mass, ducted application and motor compatibility"}, {"url": "https://geprc.com/product/geprc-cinelog35-v2-analog-fpv-drone/", "supports": "263.8 g reference craft, 2105.5 2650KV 6S use, and 1050-1300 mAh recommendation"}, {"url": "https://store.tmotor.com/product/a6-m-6s-uav-modular-propulsion-kit.html", "supports": "Premium module price and performance"}]</t>
  </si>
  <si>
    <t>Mfr-paired prop; sub-2" outside target envelope.</t>
  </si>
  <si>
    <t>06_Battery</t>
  </si>
  <si>
    <t>No primary source found for static thrust of the exact 2105.5+D90+guard combination at minimum loaded 6S voltage. The published motor maximum is at 5S and cannot size the 6S battery or ESC by itself. Larger vehicles increase angular inertia; premium thrust does not compensate for release safety and inertia penalties.</t>
  </si>
  <si>
    <t>2S LiPo — CRITICAL. 4-motor peak = 36.8A. Continuous capability = C x Ah. 450mAh 75C = 33.75A FAILS; 550mAh 75C = 41.25A passes. Prefer XT30 over BT2.0 at this current.</t>
  </si>
  <si>
    <t>Test the exact guarded assembly at full, nominal, and minimum loaded voltage. Require measured total static thrust &gt;=2.0 x frozen takeoff mass using an uncertainty-adjusted lower bound; battery sag &lt;=10% during the acceptance step; cell temperature &lt;=60 C and connector rise &lt;20 C; no prop/guard rub; and repeatable 10-90% thrust rise &lt;=100 ms. Derive the final battery capacity from measured current, not C-rating alone.</t>
  </si>
  <si>
    <t>Motor/frame/prop compatibility is CONFIRMED by geometry and manufacturer application. Optimal thrust, current, battery endurance, and transient response are BENCH_REQUIRED. Battery price is [uncertain].</t>
  </si>
  <si>
    <t>["premium_cost_usd", "optimal_cost_usd"]</t>
  </si>
  <si>
    <t>05_companion_compute</t>
  </si>
  <si>
    <t>Companion compute</t>
  </si>
  <si>
    <t>GNB/Gaoneng 2S 550mAh 100C HV (XT30)</t>
  </si>
  <si>
    <t>7.6V, 550mAh, 100C cont/200C burst = 55A cont</t>
  </si>
  <si>
    <t>29</t>
  </si>
  <si>
    <t>13-15</t>
  </si>
  <si>
    <t>$90 baseline estimate</t>
  </si>
  <si>
    <t>LARGEST current margin (55A vs 36.8A peak); covers prop/KV upgrades; light</t>
  </si>
  <si>
    <t>HV 8.7V full charge needs HV-rated ESC; XT30 +~1g</t>
  </si>
  <si>
    <t>gaoneng.shop</t>
  </si>
  <si>
    <t>It combines MCU, camera, IMU, and ToF in the existing 19.8 g architecture and avoids a Linux computer. It is the cheapest path already integrated into the project, provided it passes the 50 ms event-to-MAVLink gate.</t>
  </si>
  <si>
    <t>Only pack w/ large headroom over peak; sag protection + upgrade room.</t>
  </si>
  <si>
    <t>Tattu 650mAh 2S 75C (XT30)</t>
  </si>
  <si>
    <t>NVIDIA Jetson AGX Orin Industrial 64 GB production module on an airborne carrier</t>
  </si>
  <si>
    <t>7.4V, 650mAh, 75C = 48.75A cont</t>
  </si>
  <si>
    <t>~38</t>
  </si>
  <si>
    <t>Biggest tank =&gt; longest flight; comfortable 48.75A margin; trusted</t>
  </si>
  <si>
    <t>Heaviest (~38g) eats AUW; mass to verify</t>
  </si>
  <si>
    <t>$2,899 suggested 1KU+ module price; carrier, storage, cooling and DC/DC excluded</t>
  </si>
  <si>
    <t>getfpv.com tattu-650-2s-75c</t>
  </si>
  <si>
    <t>Endurance pick if AUW allows; below #1 only on weight.</t>
  </si>
  <si>
    <t>Industrial temperature range, ECC, long operating life, large memory, and up to roughly 248 TOPS support multi-camera models and extensive onboard logging. The compute is vastly beyond the recovery classifier's demonstrated need.</t>
  </si>
  <si>
    <t>BetaFPV LAVA 2S 550mAh 75C (XT30)</t>
  </si>
  <si>
    <t>7.6V LiHV, 550mAh, 75C = 41.25A cont, 4.18Wh, 67x15.5x13.5</t>
  </si>
  <si>
    <t>29.5</t>
  </si>
  <si>
    <t>9-11(2pk)</t>
  </si>
  <si>
    <t>Passes current screen ~12% margin; full datasheet; cheap; right size</t>
  </si>
  <si>
    <t>Raspberry Pi Zero 2 W as MAVLink/DepthAI host, with inference executed on OAK-D Lite</t>
  </si>
  <si>
    <t>Only ~12% headroom; burst C not published</t>
  </si>
  <si>
    <t>betafpv.com LAVA 2S 550</t>
  </si>
  <si>
    <t>$15 Pi plus $169 OAK-D Lite accounted under perception</t>
  </si>
  <si>
    <t>Cheapest pack clearing the screen; safe default.</t>
  </si>
  <si>
    <t>The Pi handles orchestration, timestamps, logging and MAVLink while the OAK executes neural and stereo workloads on-device. This avoids the 7-25 W and thermal burden of a Jetson while replacing the Nicla rolling-shutter bottleneck.</t>
  </si>
  <si>
    <t>GNB 2S 550mAh 80C (XT30)</t>
  </si>
  <si>
    <t>7.4V, 550mAh, 80C/160C burst = 44A cont</t>
  </si>
  <si>
    <t>~29</t>
  </si>
  <si>
    <t>12-14</t>
  </si>
  <si>
    <t>Solid 44A margin + 160C burst; light</t>
  </si>
  <si>
    <t>Pi Zero 2 W: quad-core 64-bit Cortex-A53 at 1 GHz, 512 MB, 65 x 30 mm, $15. Jetson AGX Orin Industrial: 64 GB, ECC, industrial temperature support, up to about 248 TOPS and 15-75 W operating range. OAK RVC2 provides 4 TOPS/1.4 AI TOPS and typically a few watts.</t>
  </si>
  <si>
    <t>Spec from listing not datasheet</t>
  </si>
  <si>
    <t>amazon GNB 550 2S</t>
  </si>
  <si>
    <t>confirmed (listing)</t>
  </si>
  <si>
    <t>Good middle option; ties LAVA on size w/ more margin.</t>
  </si>
  <si>
    <t>Optimal: OAK-D Lite over USB host to Pi; Pi UART at 3.3 V to Pixhawk TELEM port using MAVLink2; separate regulated 5 V supply sized for Pi+OAK; common ground; hardware timestamps carried in logs. Companion sends bounded high-level commands only.</t>
  </si>
  <si>
    <t>CNHL MiniStar 2S 450mAh 70C (XT30U)</t>
  </si>
  <si>
    <t>7.4V, 450mAh, 70C = 31.5A cont</t>
  </si>
  <si>
    <t>~24-26</t>
  </si>
  <si>
    <t>~4.5</t>
  </si>
  <si>
    <t>Lightest + cheapest IF you trim throttle ceiling</t>
  </si>
  <si>
    <t>FAILS screen (31.5A&lt;36.8A); burst C unpublished; mass unconf.</t>
  </si>
  <si>
    <t>[{"url": "https://www.raspberrypi.com/products/raspberry-pi-zero-2-w/", "supports": "$15, CPU, memory and board dimensions"}, {"url": "https://www.nvidia.com/en-us/autonomous-machines/embedded-systems/jetson-agx-orin/", "supports": "Jetson performance and power families"}, {"url": "https://developer.nvidia.com/embedded/faq", "supports": "$2,899 Jetson AGX Orin Industrial suggested price and 10-year industrial product lifetime"}, {"url": "https://ardupilot.org/dev/docs/mavlink-basics.html", "supports": "MAVLink companion addressing, command acknowledgement limitations and transport behavior"}]</t>
  </si>
  <si>
    <t>chinahobbyline MiniStar 450</t>
  </si>
  <si>
    <t>confirmed (C-rating)</t>
  </si>
  <si>
    <t>Flags failure mode: lightest but ceiling under 4-motor peak.</t>
  </si>
  <si>
    <t>Pi Zero 2 has only 512 MB and one USB OTG path; the exact DepthAI pipeline must fit and remain deterministic. Linux scheduling can create latency tails. The Jetson industrial module requires a carrier, cooling, regulated high power, and startup management; listing price is not a complete airborne solution.</t>
  </si>
  <si>
    <t>Auline 2S 450mAh 80C HV (XT30)</t>
  </si>
  <si>
    <t>7.6V LiHV, 450mAh, 80C = 36A cont</t>
  </si>
  <si>
    <t>28</t>
  </si>
  <si>
    <t>Confirmed 28g; best 450mAh option</t>
  </si>
  <si>
    <t>Require p95 sensor-event-to-accepted-MAVLink latency &lt;=50 ms, p99 &lt;=75 ms, zero missed heartbeat failsafes over a 30-minute run, synchronized timestamps within 5 ms, and no compute reset during motor load steps. Demonstrate safe FC behavior when the companion freezes, reboots, sends malformed commands, or disconnects.</t>
  </si>
  <si>
    <t>36A ~ 36.8A peak =&gt; no margin / marginal fail; sag risk</t>
  </si>
  <si>
    <t>getfpv.com auline-450-2s-80c</t>
  </si>
  <si>
    <t>Strongest 450mAh but just meets peak w/ zero cushion; not primary.</t>
  </si>
  <si>
    <t>Catalog compute specifications and prices CONFIRMED. Pi+OAK software fit and latency BENCH_REQUIRED. Jetson carrier mass, thermal solution, and complete cost are not included and remain ASSUMED.</t>
  </si>
  <si>
    <t>GNB 2S 450mAh 80C HV (XT30)</t>
  </si>
  <si>
    <t>7.6V, 450mAh, 80C/160C = 36A cont/72A burst, 28g</t>
  </si>
  <si>
    <t>10-11</t>
  </si>
  <si>
    <t>72A burst can absorb transient peak; full datasheet</t>
  </si>
  <si>
    <t>06_cameras_and_perception_sensors</t>
  </si>
  <si>
    <t>Continuous 36A still under 36.8A</t>
  </si>
  <si>
    <t>pyrodrone GNB 450 2S 80C</t>
  </si>
  <si>
    <t>Cameras and perception sensors</t>
  </si>
  <si>
    <t>Better than Auline via 72A burst; continuous still borderline.</t>
  </si>
  <si>
    <t>BetaFPV 2S 550mAh 75C BT2.0</t>
  </si>
  <si>
    <t>Nicla Vision onboard GC2145 camera with onboard IMU/ToF fusion</t>
  </si>
  <si>
    <t>7.6V, 550mAh, 75C; BT2.0 connector</t>
  </si>
  <si>
    <t>~28-30</t>
  </si>
  <si>
    <t>BT2.0 saves connector weight on micro</t>
  </si>
  <si>
    <t>BT2.0 ~25-30A =&gt; connector is the limiter below 36.8A peak; use XT30</t>
  </si>
  <si>
    <t>betafpv.com LAVA/BT2.0</t>
  </si>
  <si>
    <t>Warns: at this power BT2.0 connector, not cell, limits. Spec XT30.</t>
  </si>
  <si>
    <t>Included in the $90 Nicla line</t>
  </si>
  <si>
    <t>01_FlightController</t>
  </si>
  <si>
    <t>Flight controller — CRITICAL. KEY FORK: H7 (Kakute H7 Mini / Matek H743) for ArduPilot/PX4 autonomous recovery, OR AIO (Happymodel X12) for Betaflight stabilize-only + lowest mass.</t>
  </si>
  <si>
    <t>It is already the lowest-parts-count vision path. Its rolling shutter and unproven effective FPS are the reasons it is not the mission-optimal path.</t>
  </si>
  <si>
    <t>Luxonis OAK 4 D Pro W</t>
  </si>
  <si>
    <t>$1,049 wide-field variant</t>
  </si>
  <si>
    <t>OAK4 adds a Linux-capable 48-52 TOPS vision platform, stereo depth, global-shutter mono cameras, integrated storage and a modern standalone perception stack. It maximizes sensor/compute capability in one supported product.</t>
  </si>
  <si>
    <t>Luxonis OAK-D Lite with fixed-focus/global-shutter stereo mono pair; use the mono stream for motion/release cues and stereo depth for scene geometry</t>
  </si>
  <si>
    <t>H743 480MHz; ICM-42688-P; SPA06 baro; 6 UART; 5V/2A BEC; 20x20</t>
  </si>
  <si>
    <t>~65</t>
  </si>
  <si>
    <t>ArduPilot+PX4 both OFFICIAL; 6 UART for MAVLink companion; baro for alt-hold</t>
  </si>
  <si>
    <t>$169</t>
  </si>
  <si>
    <t>Pricey; overkill on Betaflight; 5V/2A BEC modest</t>
  </si>
  <si>
    <t>holybro.com; docs.px4.io</t>
  </si>
  <si>
    <t>Only 20x20/5.5g board first-class on BOTH ArduPilot+PX4 — what autonomous recovery needs. TOP for autonomy.</t>
  </si>
  <si>
    <t>It provides two global-shutter OV7251 mono cameras, stereo depth, IMU, and onboard neural inference at about 2.5-4 W. This directly addresses the Nicla rolling-shutter/FPS risk without requiring a high-power Jetson.</t>
  </si>
  <si>
    <t>Matek H743-Mini v3</t>
  </si>
  <si>
    <t>H743; dual gyro ICM42688P+42605; DPS310; 5.5 UART; 20x20</t>
  </si>
  <si>
    <t>OAK-D Lite: RVC2, 4 TOPS/1.4 AI TOPS, dual global-shutter OV7251 mono sensors, rolling-shutter IMX214 color sensor, BMI270 IMU, approximately 2.5-4 W. OAK 4 D Pro W: up to about 52 TOPS, integrated Linux-class compute, stereo depth; store listing mass 674 g.</t>
  </si>
  <si>
    <t>~7</t>
  </si>
  <si>
    <t>~60</t>
  </si>
  <si>
    <t>Most mature ArduPilot; dual-gyro redundancy</t>
  </si>
  <si>
    <t>PX4 experimental; heavier</t>
  </si>
  <si>
    <t>mateksys.com; ardupilot.org</t>
  </si>
  <si>
    <t>OAK-D Lite uses USB to Pi Zero 2 W and a dedicated regulated 5 V rail. The perception pipeline should use global-shutter mono frames for recovery classification; color is optional. Output only time-stamped state/confidence to the FC over MAVLink.</t>
  </si>
  <si>
    <t>Near-equal to #1; dual gyro is a real robustness win.</t>
  </si>
  <si>
    <t>[{"url": "https://docs.luxonis.com/hardware/products/OAK-D%20Lite", "supports": "OAK-D Lite cameras, global shutter, IMU, compute and power"}, {"url": "https://shop.luxonis.com/collections/oak-cameras-col", "supports": "$169 OAK-D Lite price"}, {"url": "https://shop.luxonis.com/products/oak-4-d-ea", "supports": "$949/$1,049 OAK4 variants, 674 g listing mass and current availability signal"}, {"url": "https://shop.luxonis.com/", "supports": "OAK4 compute claims and product-family status"}]</t>
  </si>
  <si>
    <t>Matek H743-Slim v3</t>
  </si>
  <si>
    <t>H743; dual gyro; DPS310; 7 UART; 2-8S; 30.5x30.5</t>
  </si>
  <si>
    <t>7</t>
  </si>
  <si>
    <t>OAK-D Lite's RGB camera remains rolling shutter, so the wrong pipeline choice would preserve the original failure mode. Stereo depth can fail on textureless surfaces and at close range. OAK4 availability is early-access/new-stock and its 674 g enclosure makes it unsuitable for the optimal 3.5-inch build.</t>
  </si>
  <si>
    <t>Most UARTs (7) for companion+GPS+ELRS+telem; robust ArduPilot</t>
  </si>
  <si>
    <t>30.5x30.5 footprint large for a 2"</t>
  </si>
  <si>
    <t>getfpv.com matek-h743-slim</t>
  </si>
  <si>
    <t>Most companion-friendly; only the footprint holds it back.</t>
  </si>
  <si>
    <t>Use a rotating/release target to require &gt;=40 effective global-shutter frames/s, p95 exposure-to-classification &lt;=40 ms, total event-to-FC &lt;=50 ms, &gt;=95% release-event recall at the pre-registered false-trigger rate, and no dropped-frame burst longer than 25 ms. Validate lighting, motion blur, minimum range, and guard occlusion across the cage test envelope.</t>
  </si>
  <si>
    <t>Matek F405-MiniTE</t>
  </si>
  <si>
    <t>Sensor types, power and prices CONFIRMED by Luxonis. Recovery classification accuracy, latency and stereo behavior BENCH_REQUIRED. OAK4 stock timing may change.</t>
  </si>
  <si>
    <t>F405 168MHz; ICM42605; OSD; 6 UART; 20x20/30x30</t>
  </si>
  <si>
    <t>5</t>
  </si>
  <si>
    <t>~35</t>
  </si>
  <si>
    <t>Lightest board that STILL runs ArduPilot; cheap</t>
  </si>
  <si>
    <t>F4 limited headroom; no onboard baro</t>
  </si>
  <si>
    <t>mateksys; getfpv.com</t>
  </si>
  <si>
    <t>07_optical_flow_ranging_and_navigation</t>
  </si>
  <si>
    <t>Lightest ArduPilot-capable; accept F4 limits + ext baro.</t>
  </si>
  <si>
    <t>Optical flow, ranging and navigation</t>
  </si>
  <si>
    <t>SpeedyBee F405 Mini</t>
  </si>
  <si>
    <t>F405; ICM42688P; baro+OSD; 6 UART; BT; 20x20</t>
  </si>
  <si>
    <t>9.6</t>
  </si>
  <si>
    <t>~30</t>
  </si>
  <si>
    <t>Matek 3901-L0X optical flow plus ToF module over one MSP UART</t>
  </si>
  <si>
    <t>Cheap, BT tuning, baro, INAV/ArduPilot</t>
  </si>
  <si>
    <t>Heaviest 20x20 here</t>
  </si>
  <si>
    <t>speedybee.com; getfpv.com</t>
  </si>
  <si>
    <t>$26 baseline estimate</t>
  </si>
  <si>
    <t>Best value F4 w/ baro; 9.6g hurts on sub-200g.</t>
  </si>
  <si>
    <t>Flywoo GOKU GN405 Nano</t>
  </si>
  <si>
    <t>It is the lowest-cost and lightest integrated flow/range option already mapped to ArduPilot, with both functions sharing one serial resource.</t>
  </si>
  <si>
    <t>F405; ICM42688P; baro; 6 UART; 16x16; TCXO ELRS option</t>
  </si>
  <si>
    <t>~4-5</t>
  </si>
  <si>
    <t>~40</t>
  </si>
  <si>
    <t>Tiny, integrated ELRS option, light</t>
  </si>
  <si>
    <t>ARK Flow for nadir velocity/height plus LightWare SF45/B scanning lidar for wider obstacle and range awareness</t>
  </si>
  <si>
    <t>16x16 std; Betaflight/INAV only, NO ArduPilot</t>
  </si>
  <si>
    <t>flywoo.net GN405</t>
  </si>
  <si>
    <t>Great for Betaflight stabilize-only; not an autonomy platform.</t>
  </si>
  <si>
    <t>$250 ARK Flow plus SF45/B price [uncertain]</t>
  </si>
  <si>
    <t>BetaFPV Toothpick F4 1-2S 12A AIO ELRS</t>
  </si>
  <si>
    <t>F411; 12A 4-in-1 BLHeli_S; ELRS option; 3 UART; 1-2S</t>
  </si>
  <si>
    <t>~5</t>
  </si>
  <si>
    <t>The pair adds redundant ranging modalities, DroneCAN integration, an onboard IMU, long-range scanning, and far more environmental observability than the release controller requires.</t>
  </si>
  <si>
    <t>True AIO (FC+ESC+ELRS) ~5g; ideal 2S/1103; minimal wiring</t>
  </si>
  <si>
    <t>F411 Betaflight-only; 3 UART tight</t>
  </si>
  <si>
    <t>wrekd.com; betafpv.com</t>
  </si>
  <si>
    <t>ARK Electronics ARK Flow over DroneCAN</t>
  </si>
  <si>
    <t>Mass-optimal single board for Betaflight self-level; rules out autonomy.</t>
  </si>
  <si>
    <t>$250</t>
  </si>
  <si>
    <t>Happymodel X12 AIO 5-in-1 ELRS</t>
  </si>
  <si>
    <t>F4; 12A 4-in-1; OpenVTX; ELRS onboard; 1-2S; 30x30</t>
  </si>
  <si>
    <t>5.1</t>
  </si>
  <si>
    <t>At 5 g it provides PAW3902 low-light optical flow, AFBR ToF ranging and an ICM-42688 IMU on DroneCAN. CAN avoids consuming another serial port, offers device status, and is a cleaner Pixhawk integration than MSP UART.</t>
  </si>
  <si>
    <t>All-in-one incl VTX+ELRS at 5.1g; lowest wiring/mass</t>
  </si>
  <si>
    <t>F4 SPI Betaflight-only; few UART</t>
  </si>
  <si>
    <t>happymodel.cn X12; getfpv.com</t>
  </si>
  <si>
    <t>ARK Flow: 5 g, 5 V, maximum stated 76 mA, PAW3902, AFBR range sensor with typical reach up to 30 m, ICM-42688, Pixhawk-standard CAN connector. SF45/B: 0.2-50 m, up to 5,000 readings/s, five sweeps/s, UART/I2C, about 59 g.</t>
  </si>
  <si>
    <t>Most integrated/lightest (FC+ESC+VTX+RX). No autonomy headroom. TOP for Betaflight build.</t>
  </si>
  <si>
    <t>Optimal connects to CAN1 with a Pixhawk-standard four-pin cable and must be terminated correctly. ArduPilot configures optical flow and rangefinder as DroneCAN devices. Premium SF45/B needs a separate UART or I2C path, regulated 5 V, and a mechanically clear scan plane.</t>
  </si>
  <si>
    <t>SpeedyBee F405 Mini stack FC</t>
  </si>
  <si>
    <t>F405; ICM42688P; baro; 4-6 UART; 20x20</t>
  </si>
  <si>
    <t>~6-9</t>
  </si>
  <si>
    <t>[{"url": "https://arkelectron.com/product/ark-flow/", "supports": "$250, 5 g, sensor set, power, range and DroneCAN interface"}, {"url": "https://docs.arkelectron.com/sensor/ark-flow-mr/ardupilot-instructions", "supports": "ArduPilot DroneCAN configuration for optical flow and rangefinder"}, {"url": "https://lightwarelidar.com/shop/sf45-b-50-m/", "supports": "SF45/B product and 50 m class"}, {"url": "https://lightwarelidar.com/wp-content/uploads/2025/07/SF45B-Product-Guide-v3.pdf", "supports": "SF45/B range, rate, interfaces, mass and electrical specifications"}]</t>
  </si>
  <si>
    <t>Cheap pre-matched 20x20 stack; INAV/ArduPilot</t>
  </si>
  <si>
    <t>Heavier; ArduPilot less common target</t>
  </si>
  <si>
    <t>getfpv.com speedybee-stack</t>
  </si>
  <si>
    <t>Optical flow is surface-, illumination-, height-, and vibration-dependent. The ARK Flow range figure is typical, not guaranteed acceptance performance. CAN node IDs, bus termination, orientation and EKF source switching require explicit configuration. SF45/B adds mass and scan latency without solving the core release classifier.</t>
  </si>
  <si>
    <t>Convenient stack; conceptually redundant with #5.</t>
  </si>
  <si>
    <t>Require valid flow quality and range throughout the intended height, lighting and floor-texture envelope; velocity error &lt;=0.25 m/s RMS in the cage; range error &lt;=5% or 5 cm, whichever is larger, in the recovery band; no CAN errors over 30 minutes; and clean EKF fallback when flow/range is blocked or invalid.</t>
  </si>
  <si>
    <t>Matek F405-STD</t>
  </si>
  <si>
    <t>F405; baro on some; 5-6 UART; ArduPilot MatekF405</t>
  </si>
  <si>
    <t>~6</t>
  </si>
  <si>
    <t>ARK Flow hardware and ArduPilot setup CONFIRMED by manufacturer docs. Environmental performance and EKF behavior BENCH_REQUIRED. SF45/B price is [uncertain].</t>
  </si>
  <si>
    <t>Proven ArduPilot F4 lineage; flexible I/O</t>
  </si>
  <si>
    <t>Older/heavier than MiniTE</t>
  </si>
  <si>
    <t>ardupilot.org common-matekf405</t>
  </si>
  <si>
    <t>Completeness; MiniTE supersedes for this build.</t>
  </si>
  <si>
    <t>02_ESC_AIO</t>
  </si>
  <si>
    <t>08_control_link_telemetry_and_logging</t>
  </si>
  <si>
    <t>ESC / 4-in-1 — CRITICAL. 1103@11000KV on 2S draws modest current; optimize MASS not amps. Avoid 35-50A boards.</t>
  </si>
  <si>
    <t>Control link, telemetry and logging</t>
  </si>
  <si>
    <t>BetaFPV ELRS Lite receiver using CRSF telemetry; FC microSD logs; USB download after each trial</t>
  </si>
  <si>
    <t>$12 receiver baseline estimate</t>
  </si>
  <si>
    <t>One low-cost link supplies manual override and basic telemetry. Full-rate logs remain onboard, so a second air radio is not required for the first recovery experiments.</t>
  </si>
  <si>
    <t>Integrated 12A AIO (BetaFPV/Happymodel X12)</t>
  </si>
  <si>
    <t>CubePilot Herelink 1.1 for RC/video/telemetry plus Holybro Microhard P900 V2 pair as an independent MAVLink data link</t>
  </si>
  <si>
    <t>1-2S, 12A 4-in-1, BLHeli_S/Bluejay (on the FC)</t>
  </si>
  <si>
    <t>(in FC)</t>
  </si>
  <si>
    <t>Right current class for 2S/1103; ZERO ESC wiring; lowest system mass</t>
  </si>
  <si>
    <t>$449 Microhard pair plus Herelink price [uncertain]</t>
  </si>
  <si>
    <t>Fixed to its FC; BLHeli_S (no telem on some)</t>
  </si>
  <si>
    <t>betafpv.com; happymodel.cn X12</t>
  </si>
  <si>
    <t>Herelink combines control, HD video and telemetry while Microhard adds an independent high-power data path. This maximizes link redundancy and ground observability, at substantial cost, RF complexity and airborne power.</t>
  </si>
  <si>
    <t>ESC mass disappears into FC =&gt; system-mass winner for Betaflight build.</t>
  </si>
  <si>
    <t>HGLRC Forward FD13A 4-in-1</t>
  </si>
  <si>
    <t>RadioMaster RP3 V2 diversity ELRS receiver for manual override plus Holybro SiK Telemetry Radio V3 100 mW pair for MAVLink; FC microSD as the authoritative log</t>
  </si>
  <si>
    <t>2-4S, 13A cont/20A burst, BLHeli_S, 16x16</t>
  </si>
  <si>
    <t>3.2</t>
  </si>
  <si>
    <t>~20</t>
  </si>
  <si>
    <t>$19.99 RP3 plus $58.99 SiK pair = $78.98</t>
  </si>
  <si>
    <t>Tiny/light; current matched to 2S/1103; cheap; DShot600</t>
  </si>
  <si>
    <t>16x16 footprint; no BEC; BLHeli_S only</t>
  </si>
  <si>
    <t>getfpv.com hglrc-fd13a</t>
  </si>
  <si>
    <t>The RP3 adds antenna diversity and a TCXO for the safety-critical RC path. The independent SiK link supports live Mission Planner/QGroundControl observability without coupling control loss to telemetry loss. Onboard logs avoid treating an RF link as lossless.</t>
  </si>
  <si>
    <t>Mass-optimal STANDALONE if FC/ESC separated (e.g. w/ H7 FC).</t>
  </si>
  <si>
    <t>RP3: dual-antenna diversity, up to 100 mW telemetry, ExpressLRS 2.4 GHz. SiK V3 100 mW: 23.5 g airborne unit with antenna, 5 V, 100 mA transmit, MAVLink-oriented firmware, up to 250 kbps RF data rate. Microhard P900: up to 1 W, 276 kbps, 81 g with antenna. Herelink: up to 20 km FCC, 110 ms video delay, 720p/1080p.</t>
  </si>
  <si>
    <t>HGLRC 28A 2-4S 4-in-1 20x20</t>
  </si>
  <si>
    <t>2-4S, 28A cont/35A burst, BLHeli_S, 20x20 (M2)</t>
  </si>
  <si>
    <t>4.2</t>
  </si>
  <si>
    <t>~22</t>
  </si>
  <si>
    <t>RP3 uses CRSF on a full UART. SiK uses a separate 3.3 V UART/JST-GH telemetry port. Logs from Pixhawk microSD and companion storage must share event IDs and synchronized timestamps. Ground link loss must not alter FC stabilization behavior.</t>
  </si>
  <si>
    <t>True 20x20 to match H7/F4 FCs; light</t>
  </si>
  <si>
    <t>Mild over-spec current</t>
  </si>
  <si>
    <t>getfpv.com hglrc 20x20</t>
  </si>
  <si>
    <t>Best 20x20-matched standalone for a Kakute H7/Matek H743 stack.</t>
  </si>
  <si>
    <t>[{"url": "https://www.radiomasterrc.com/products/rp3-expresslrs-2-4ghz-nano-receiver", "supports": "$19.99 sale price, TCXO, diversity and telemetry PA"}, {"url": "https://holybro.com/products/sik-telemetry-radio-v3", "supports": "$58.99 pair, MAVLink support, link rates, mass and electrical data"}, {"url": "https://holybro.com/products/microhard-telemetry-radio-copy", "supports": "$449 pair, RF power, rates, mass and power"}, {"url": "https://docs.cubepilot.org/user-guides/herelink/herelink-overview", "supports": "Herelink range, video delay, resolution and system integration"}, {"url": "https://ardupilot.org/dev/docs/mavlink-basics.html", "supports": "MAVLink is not guaranteed delivery and commands require state/acknowledgement checks"}]</t>
  </si>
  <si>
    <t>Holybro Tekko32 F4 Mini 45A AM32</t>
  </si>
  <si>
    <t>2.4 GHz RC and any 2.4 GHz Wi-Fi/video source can interfere if antennas and channels are poorly planned. The SiK air unit is 23.5 g, material on a 3.5-inch craft. Herelink plus Microhard duplicates functions and increases RF, power and configuration failure modes.</t>
  </si>
  <si>
    <t>2-6S, 45A, AM32 firmware, 20x20</t>
  </si>
  <si>
    <t>(stack)</t>
  </si>
  <si>
    <t>Perform range and antenna-shadow tests in the complete guard/frame, verify independent RC and telemetry failsafes, require no RC packet-loss burst longer than the configured recovery tolerance, prove onboard logs survive link loss, and align FC/companion timestamps within 5 ms. Test loss and restoration of each link independently.</t>
  </si>
  <si>
    <t>Native Kakute H7 stack partner; AM32 telemetry; solid</t>
  </si>
  <si>
    <t>Over-spec for 2S/1103; adds mass; pricey</t>
  </si>
  <si>
    <t>holybro.com tekko32-mini-45a</t>
  </si>
  <si>
    <t>Optimal link prices/specs CONFIRMED. RF performance in the completed craft BENCH_REQUIRED. Herelink acquisition price is [uncertain].</t>
  </si>
  <si>
    <t>Convenient Holybro stack but 45A overkill here.</t>
  </si>
  <si>
    <t>Holybro Tekko32 F4 Mini 50A AM32</t>
  </si>
  <si>
    <t>09_safety_test_and_support_hardware</t>
  </si>
  <si>
    <t>2-6S, 50A, AM32, 20x20</t>
  </si>
  <si>
    <t>15.6</t>
  </si>
  <si>
    <t>Safety, test and support hardware</t>
  </si>
  <si>
    <t>AM32, bulletproof</t>
  </si>
  <si>
    <t>15.6g FAR too heavy; current+mass both wrong</t>
  </si>
  <si>
    <t>VIFLY Finder Mini/LED, DIY 1-2 kg load-cell thrust stand, PVC/net cage, tethered release fixture and ToolkitRC-class charger</t>
  </si>
  <si>
    <t>holybro.com tekko32-50a</t>
  </si>
  <si>
    <t>DO NOT use on this build — wrong by a wide margin.</t>
  </si>
  <si>
    <t>Approximately $168 support subtotal: $18 flying status hardware plus $150 charger/stand/cage/release allowances</t>
  </si>
  <si>
    <t>SpeedyBee BLS 35A Mini V2 20x20</t>
  </si>
  <si>
    <t>These are sufficient to validate the current micro propulsion, execute tethered releases and recover logs without buying laboratory instrumentation.</t>
  </si>
  <si>
    <t>3-6S, 35A/45A burst, BLHeli_S, current sensor, 20x20</t>
  </si>
  <si>
    <t>7.2</t>
  </si>
  <si>
    <t>~25</t>
  </si>
  <si>
    <t>Tyto Robotics Series 1585 thrust-stand bundle, instrumented guarded flight stand/release rig, redundant independent kill path, high-speed camera and isolated battery fire enclosure</t>
  </si>
  <si>
    <t>Cheap, current sensor, proven, 20x20</t>
  </si>
  <si>
    <t>3-6S min (verify 2S); over-spec</t>
  </si>
  <si>
    <t>speedybee.com BLS35A</t>
  </si>
  <si>
    <t>$1,075 for the Series 1585 bundle; custom flight rig, camera and enclosure excluded</t>
  </si>
  <si>
    <t>Better for 3-4S 2.5"; verify 2S idle behavior.</t>
  </si>
  <si>
    <t>Calibrated thrust/torque/RPM/electrical measurement and a mechanically constrained release rig provide defensible professional evidence. For a premium multi-kilogram vehicle, an open hand-release is unacceptable.</t>
  </si>
  <si>
    <t>Aikon AK32PIN 35A 6S 20x20</t>
  </si>
  <si>
    <t>2-6S, 35A/45A, BLHeli_32, current sensor</t>
  </si>
  <si>
    <t>10</t>
  </si>
  <si>
    <t>Tyto Series 1585 or verified equivalent for propulsion characterization, rigid netted cage, repeatable gimbaled/tethered release rig with angle encoder, independent RC kill, VIFLY finder, smoke-safe LiPo charging/storage</t>
  </si>
  <si>
    <t>BLHeli_32 full telemetry/programmable; 2S-capable</t>
  </si>
  <si>
    <t>10g + over-spec</t>
  </si>
  <si>
    <t>getfpv.com ak32pin</t>
  </si>
  <si>
    <t>$1,075 instrument bundle plus approximately $150-400 fabricated rig/cage [uncertain]</t>
  </si>
  <si>
    <t>If you specifically want BLHeli_32 telem on 20x20.</t>
  </si>
  <si>
    <t>The optimal vehicle is likely 0.5-0.65 kg, beyond the current DIY 1-2 kg stand's comfortable evidence margin once guarded transients are measured. A calibrated stand and repeatable release fixture buy more decision quality than premium airborne compute.</t>
  </si>
  <si>
    <t>HGLRC 13A 2-3S 4-in-1 (BB2)</t>
  </si>
  <si>
    <t>2-3S, 13A/20A burst, BLHeli_S, EFM8BB2, 20x20</t>
  </si>
  <si>
    <t>Series 1585/1580 class measures up to 5 kgf thrust and 2 N m torque. Tyto's 2026 Flight Stand successor advertises 1,000 Hz sampling. The selected 3.5-inch system needs guarded single-motor and, ideally, full-vehicle thrust characterization.</t>
  </si>
  <si>
    <t>3</t>
  </si>
  <si>
    <t>~18</t>
  </si>
  <si>
    <t>Lightest standalone; exact current class; cheap</t>
  </si>
  <si>
    <t>2-3S only (fine for 2S); no BEC/telem</t>
  </si>
  <si>
    <t>Log stand thrust/current/voltage/RPM against synchronized FC and companion timestamps. Release rig must constrain translation until commanded release, measure initial attitude/rate, and allow a hard mechanical tether independent of software. Kill switch must bypass companion logic.</t>
  </si>
  <si>
    <t>rotorev hglrc-13a-bb2</t>
  </si>
  <si>
    <t>Tied-lightest standalone, perfectly matched to 2S/1103.</t>
  </si>
  <si>
    <t>[{"url": "https://www.tytorobotics.com/products/series-1580-test-stand-bundle", "supports": "$1,075 Series 1585 bundle"}, {"url": "https://www.tytorobotics.com/pages/drone-test-stands/1000", "supports": "5 kgf thrust and 2 N m torque measurement range"}, {"url": "https://www.tytorobotics.com/blogs/updates/tyto-robotics-releases-new-drone-test-stand-the-flight-stand-15-50", "supports": "2026 successor, 1,000 Hz sampling and measured quantities"}, {"url": "https://download.ardupilot.org/downloads/wiki/pdf_guides/MultiCopter_Safety.pdf", "supports": "ArduPilot safety modes and controlled test principles"}]</t>
  </si>
  <si>
    <t>T-Motor F15A/F25A 2-4S 4-in-1</t>
  </si>
  <si>
    <t>2-4S, 15-25A, BLHeli_S, 20x20</t>
  </si>
  <si>
    <t>A single-motor stand does not reproduce duct interactions or full-vehicle battery sag. The Series 1585 listing was out of stock when crawled, so an equivalent calibrated instrument may be required. Large premium propulsion exceeds this stand and requires a different facility.</t>
  </si>
  <si>
    <t>~4-6</t>
  </si>
  <si>
    <t>25-30</t>
  </si>
  <si>
    <t>Quality FETs; light; right class</t>
  </si>
  <si>
    <t>Availability varies; BLHeli_S only</t>
  </si>
  <si>
    <t>Calibrate before and after each propulsion campaign; require measurement uncertainty &lt;=3% of the acceptance threshold. No free-flight release until prop-off state-machine tests, restrained motor tests, kill-switch test, tethered recovery attempts and guard proof test all pass. Abort on any uncommanded arming, estimator reset, prop contact, battery movement or lost kill path.</t>
  </si>
  <si>
    <t>T-Motor vendor pages</t>
  </si>
  <si>
    <t>Clean light option in the right band; verify SKU specs.</t>
  </si>
  <si>
    <t>Tyto specifications and listed bundle price CONFIRMED. Exact rig/cage cost [uncertain]. Safety exit sequence is an engineering requirement and must be validated in the project test plan.</t>
  </si>
  <si>
    <t>HGLRC Forward 45A BLHeli_32 2-6S 20x20</t>
  </si>
  <si>
    <t>["optimal_cost_usd"]</t>
  </si>
  <si>
    <t>2-6S, 45A, BLHeli_32, 20x20</t>
  </si>
  <si>
    <t>~6-7</t>
  </si>
  <si>
    <t>BLHeli_32, 2S-capable, 20x20</t>
  </si>
  <si>
    <t>Over-spec current; heavier</t>
  </si>
  <si>
    <t>getfpv.com hglrc-45a-bl32</t>
  </si>
  <si>
    <t>Capable but over-spec; only if BLHeli_32 + HGLRC ecosystem wanted.</t>
  </si>
  <si>
    <t>06b_Vision_Compute</t>
  </si>
  <si>
    <t>Vision/compute board — CRITICAL (autonomy). Release detection = motion fusion; Nicla bundles cam+IMU+ToF. NPU only on Coral/Sipeed/OAK. Confirm Coral mass.</t>
  </si>
  <si>
    <t>STM32H747 M7@480/M4@240, 1MB RAM, GC2145 2MP cam, onboard IMU(LSM6DSOX)+VL53L1 ToF, no NPU</t>
  </si>
  <si>
    <t>19.8</t>
  </si>
  <si>
    <t>70-115</t>
  </si>
  <si>
    <t>All-in-one: cam+IMU+ToF on 20g — exactly the fusion for release detection; TFLite Micro/Edge Impulse; 22.9x22.9</t>
  </si>
  <si>
    <t>No HW AI accel; 1MB RAM caps model; GC2145 rolling shutter</t>
  </si>
  <si>
    <t>docs.arduino.cc ABX00051</t>
  </si>
  <si>
    <t>Lightest board carrying its own motion sensors; release detection IS motion fusion. TOP.</t>
  </si>
  <si>
    <t>M7@480; 32MB SDRAM+1MB SRAM; OV5640 5MP; MicroPython; TFLite; no NPU</t>
  </si>
  <si>
    <t>80-100</t>
  </si>
  <si>
    <t>32MB SDRAM =&gt; bigger frames/models; mature CV; CAN/UART/MAVLink-friendly; 140-240mA</t>
  </si>
  <si>
    <t>No HW accel; OV5640 rolling shutter; needs separate IMU</t>
  </si>
  <si>
    <t>openmv.io</t>
  </si>
  <si>
    <t>Best pure-vision MCU at weight; SDRAM is the differentiator. Lacks onboard IMU vs Nicla.</t>
  </si>
  <si>
    <t>i.MX RT1062 M7@600; 32MB SDRAM; OV5640; WiFi/BT5.1; ~40FPS QVGA</t>
  </si>
  <si>
    <t>~17</t>
  </si>
  <si>
    <t>Fastest OpenMV (600MHz); onboard WiFi/BT telemetry; rich FC I/O</t>
  </si>
  <si>
    <t>No NPU; rolling shutter; weight not vendor-confirmed</t>
  </si>
  <si>
    <t>sparkfun/openmv.io</t>
  </si>
  <si>
    <t>Higher clock + onboard radio; weight inferred from shared form factor.</t>
  </si>
  <si>
    <t>Seeed XIAO ESP32-S3 Sense</t>
  </si>
  <si>
    <t>ESP32-S3 @240MHz; 8MB PSRAM; OV2640 2MP (detachable); mic; SD slot</t>
  </si>
  <si>
    <t>~3</t>
  </si>
  <si>
    <t>14-20</t>
  </si>
  <si>
    <t>Cheapest+lightest; 8MB PSRAM; ESP-DL/Edge Impulse; WiFi/BLE; 21x17.5</t>
  </si>
  <si>
    <t>240MHz limits FPS/model; OV2640 rolling shutter (EOL); no IMU</t>
  </si>
  <si>
    <t>wiki.seeedstudio.com</t>
  </si>
  <si>
    <t>Mass+cost leader; runs tiny CNNs but weakest throughput. Best low-budget fallback.</t>
  </si>
  <si>
    <t>Google Coral Dev Board Micro</t>
  </si>
  <si>
    <t>i.MX RT1176 M7@1GHz+M4; 64MB RAM; Edge TPU 4 TOPS; HM01B0 324x324 mono</t>
  </si>
  <si>
    <t>unconf.</t>
  </si>
  <si>
    <t>REAL HW NPU (4 TOPS @2 TOPS/W) =&gt; genuine onboard CNN fast; 1GHz M7</t>
  </si>
  <si>
    <t>Cam 324x324 mono only; weight UNCONFIRMED; rigid TFLite-EdgeTPU toolchain</t>
  </si>
  <si>
    <t>coral.ai datasheet</t>
  </si>
  <si>
    <t>Only sub-board-class true TPU =&gt; strongest real-time inference. CONFIRM MASS before designing in.</t>
  </si>
  <si>
    <t>ESP32-S3@240MHz; 8MB PSRAM; OV2640 2MP; LCD; mic</t>
  </si>
  <si>
    <t>50-60</t>
  </si>
  <si>
    <t>Reference ESP-WHO AI board; PSRAM; well-documented</t>
  </si>
  <si>
    <t>LCD/sub-board add weight; 240MHz; rolling shutter; no IMU</t>
  </si>
  <si>
    <t>espboards.dev; adafruit</t>
  </si>
  <si>
    <t>Same class as XIAO but heavier/pricier; XIAO Sense is the better drone pick.</t>
  </si>
  <si>
    <t>Sipeed Maix (K210)</t>
  </si>
  <si>
    <t>Dual RISC-V@400MHz + KPU ~1 TOPS; 8MB SRAM; VGA cam @30FPS</t>
  </si>
  <si>
    <t>light</t>
  </si>
  <si>
    <t>25-40</t>
  </si>
  <si>
    <t>Real NPU ~1 TOPS at low cost/weight; MaixPy CV</t>
  </si>
  <si>
    <t>Aging toolchain; 8MB caps models; rolling shutter; quirky</t>
  </si>
  <si>
    <t>maixduino.sipeed.com</t>
  </si>
  <si>
    <t>Cheap NPU that genuinely runs onboard inference; weaker tooling than Coral.</t>
  </si>
  <si>
    <t>Sipeed Maix-II / CanMV-K230</t>
  </si>
  <si>
    <t>Kendryte K230 dual C908 RISC-V; KPU ~13.7x K210; 512MB RAM; 3x MIPI-CSI</t>
  </si>
  <si>
    <t>heavier</t>
  </si>
  <si>
    <t>50-70</t>
  </si>
  <si>
    <t>Much stronger NPU than K210; MIPI-CSI; RVV1.0</t>
  </si>
  <si>
    <t>Linux-class weight/power; likely over budget; immature FC integration</t>
  </si>
  <si>
    <t>youyeetoo CanMV-K230</t>
  </si>
  <si>
    <t>Real horsepower but trends to SBC weight/power; marginal for 200g.</t>
  </si>
  <si>
    <t>Quad A53@1GHz; 512MB; CSI-2 cam; WiFi/BT; 1.2W typ/3W max</t>
  </si>
  <si>
    <t>15-18</t>
  </si>
  <si>
    <t>Light (10g); full Linux+OpenCV+MAVLink (mavros); takes GLOBAL-shutter OV9281 via CSI</t>
  </si>
  <si>
    <t>No NPU (CPU inference slow); +SD+cam+regulator grows system mass</t>
  </si>
  <si>
    <t>datasheets.raspberrypi.com</t>
  </si>
  <si>
    <t>Flexible Linux route; pair w/ global-shutter cam. CPU-only CNN is the catch.</t>
  </si>
  <si>
    <t>Luxonis OAK-D-Lite</t>
  </si>
  <si>
    <t>Myriad X VPU 4 TOPS; OV7251 mono x2 GLOBAL shutter + IMX214 13MP; BMI270 IMU; USB</t>
  </si>
  <si>
    <t>61</t>
  </si>
  <si>
    <t>~169</t>
  </si>
  <si>
    <t>Powerful VPU; stereo depth; GLOBAL-shutter stereo; onboard IMU; full CNNs</t>
  </si>
  <si>
    <t>61g + up to 5W blows weight AND power on 2S; needs USB host</t>
  </si>
  <si>
    <t>shop.luxonis.com</t>
  </si>
  <si>
    <t>Capability ceiling but disqualified on weight/power. Listed for completeness.</t>
  </si>
  <si>
    <t>07_Camera</t>
  </si>
  <si>
    <t>Camera/image sensor. ROLLING shutter (OV5640/GC2145/OV2640) smears frames during a throw; GLOBAL shutter (OV9281/OV7251) is correct but needs a CSI host (Pi).</t>
  </si>
  <si>
    <t>OV9281 (global shutter)</t>
  </si>
  <si>
    <t>1MP 1280x800 mono, GLOBAL shutter, up to 60FPS@1MP, RAW8/10, MIPI CSI-2</t>
  </si>
  <si>
    <t>~5-8</t>
  </si>
  <si>
    <t>GLOBAL SHUTTER =&gt; no motion blur/jello on a thrown drone; high FPS; CSI direct to Pi</t>
  </si>
  <si>
    <t>Mono only; needs CSI host (Pi Zero 2W), not MCU DVP</t>
  </si>
  <si>
    <t>ovt.com; arducam.com</t>
  </si>
  <si>
    <t>Correct sensor for fast-motion release detection — kills rolling-shutter distortion.</t>
  </si>
  <si>
    <t>OV7251 (global shutter)</t>
  </si>
  <si>
    <t>0.31MP VGA mono, GLOBAL shutter, up to 120FPS, MIPI CSI-2</t>
  </si>
  <si>
    <t>~3-5</t>
  </si>
  <si>
    <t>20-35</t>
  </si>
  <si>
    <t>Global shutter; ultra-small; high FPS (used in OAK-D-Lite)</t>
  </si>
  <si>
    <t>Low res (VGA); mono; CSI host needed</t>
  </si>
  <si>
    <t>leopardimaging; arducam</t>
  </si>
  <si>
    <t>Lighter/lower-res global-shutter alt; fine for optical-flow / event detection.</t>
  </si>
  <si>
    <t>HM01B0 (Himax)</t>
  </si>
  <si>
    <t>324x324 mono, very low power; bundled on Coral Dev Board Micro</t>
  </si>
  <si>
    <t>&lt;2</t>
  </si>
  <si>
    <t>bundled</t>
  </si>
  <si>
    <t>Extremely low power; bundled w/ Coral TPU; fine for fast triggers</t>
  </si>
  <si>
    <t>Very low res; mono</t>
  </si>
  <si>
    <t>Free with Coral; resolution sufficient for binary release-event classification.</t>
  </si>
  <si>
    <t>OV5640</t>
  </si>
  <si>
    <t>5MP 2592x1944, ROLLING shutter, 30FPS, DVP/MIPI</t>
  </si>
  <si>
    <t>10-20</t>
  </si>
  <si>
    <t>High res; bundled on OpenMV H7 Plus/RT1062; color</t>
  </si>
  <si>
    <t>ROLLING shutter =&gt; blur/skew during fast release</t>
  </si>
  <si>
    <t>openmv.io; arducam</t>
  </si>
  <si>
    <t>Default on OpenMV; usable but rolling shutter degrades the high-dynamics moment.</t>
  </si>
  <si>
    <t>GC2145</t>
  </si>
  <si>
    <t>2MP color, rolling shutter; bundled on Nicla Vision</t>
  </si>
  <si>
    <t>Bundled w/ Nicla Vision (#1 board); low mass; color</t>
  </si>
  <si>
    <t>ROLLING shutter; modest res</t>
  </si>
  <si>
    <t>docs.arduino.cc</t>
  </si>
  <si>
    <t>Comes with top board; OK if release detection leans on the IMU.</t>
  </si>
  <si>
    <t>OV2640</t>
  </si>
  <si>
    <t>UXGA 2MP, rolling shutter, onboard JPEG, DVP/SCCB</t>
  </si>
  <si>
    <t>5-10</t>
  </si>
  <si>
    <t>Cheap; JPEG offloads MCU; bundled on XIAO/ESP32</t>
  </si>
  <si>
    <t>ROLLING shutter; being discontinued (-&gt;OV3660)</t>
  </si>
  <si>
    <t>arducam.com</t>
  </si>
  <si>
    <t>Default ESP32-class sensor; rolling shutter + EOL are the cons.</t>
  </si>
  <si>
    <t>OV7670</t>
  </si>
  <si>
    <t>VGA 640x480, rolling shutter, 30FPS, DVP</t>
  </si>
  <si>
    <t>3-6</t>
  </si>
  <si>
    <t>Cheapest; widely supported</t>
  </si>
  <si>
    <t>Low res; rolling shutter; no JPEG; dated</t>
  </si>
  <si>
    <t>Legacy/budget only; no advantage over OV2640 here.</t>
  </si>
  <si>
    <t>11a_OpticalFlow</t>
  </si>
  <si>
    <t>Optical-flow positioning (indoor primary). Matek 3901-L0X bundles flow + lidar height in 2g, native ArduPilot/INAV.</t>
  </si>
  <si>
    <t>Initial rate rad/s</t>
  </si>
  <si>
    <t>Matek 3901-L0X</t>
  </si>
  <si>
    <t>PMW3901 flow + VL53L0X lidar, 8cm-200cm, UART MSP, 40mA, 36x12mm, 4.5-5.5V</t>
  </si>
  <si>
    <t>2</t>
  </si>
  <si>
    <t>22-30</t>
  </si>
  <si>
    <t>Flow + height in one 2g board; native INAV &amp; ArduPilot 4.1+; single UART</t>
  </si>
  <si>
    <t>VL53L0X height only to 2m; MSP not Betaflight-standard</t>
  </si>
  <si>
    <t>mateksys; ardupilot.org</t>
  </si>
  <si>
    <t>Indoor alt-hold + position-hold in one light part. DEFAULT for sub-250g indoor.</t>
  </si>
  <si>
    <t>PMW3901 (standalone)</t>
  </si>
  <si>
    <t>optical flow only, 80mm-inf, UART 19200, 95Hz, 2.0-3.6V, 10mA, 14x11x5</t>
  </si>
  <si>
    <t>0.6</t>
  </si>
  <si>
    <t>Lightest (0.6g); supported PX4/ArduPilot/INAV</t>
  </si>
  <si>
    <t>No height sensor — needs separate rangefinder</t>
  </si>
  <si>
    <t>docs.px4.io PMW3901</t>
  </si>
  <si>
    <t>Lightest flow if you already have a rangefinder.</t>
  </si>
  <si>
    <t>ARK Flow</t>
  </si>
  <si>
    <t>PAW3902 flow + AFBR-S50 30m + BMI088 IMU, DroneCAN</t>
  </si>
  <si>
    <t>120-150</t>
  </si>
  <si>
    <t>30m range; better low-light/high-rate; onboard IMU; DroneCAN</t>
  </si>
  <si>
    <t>Heaviest/priciest; needs CAN; over budget</t>
  </si>
  <si>
    <t>docs.px4.io ark_flow</t>
  </si>
  <si>
    <t>Technically superior but DroneCAN + mass = overkill here.</t>
  </si>
  <si>
    <t>PX4Flow</t>
  </si>
  <si>
    <t>CMOS flow + sonar/lidar, I2C/MAVLink, dedicated MCU</t>
  </si>
  <si>
    <t>~15</t>
  </si>
  <si>
    <t>40-100</t>
  </si>
  <si>
    <t>Mature, well-documented; onboard processing</t>
  </si>
  <si>
    <t>Heavy (~15g), large, legacy; over budget</t>
  </si>
  <si>
    <t>docs.px4.io optical_flow</t>
  </si>
  <si>
    <t>Classic but heavy/old; inappropriate for 200g.</t>
  </si>
  <si>
    <t>Cheerson/clone PMW3901</t>
  </si>
  <si>
    <t>PMW3901-based clones, UART/SPI</t>
  </si>
  <si>
    <t>~1-2</t>
  </si>
  <si>
    <t>8-15</t>
  </si>
  <si>
    <t>Very cheap</t>
  </si>
  <si>
    <t>Variable QA; thin docs</t>
  </si>
  <si>
    <t>vendor/px4 gitbook</t>
  </si>
  <si>
    <t>Budget clone; only if cost-critical and you can validate.</t>
  </si>
  <si>
    <t>11b_GPS</t>
  </si>
  <si>
    <t>GPS (outdoor option only). Poor indoors + adds mass =&gt; optical flow is primary for the recovery use case.</t>
  </si>
  <si>
    <t>Matek M10Q-5883</t>
  </si>
  <si>
    <t>u-blox SAM-M10Q, 4 GNSS, 5-10Hz, QMC5883L compass, 20x20</t>
  </si>
  <si>
    <t>8</t>
  </si>
  <si>
    <t>30-40</t>
  </si>
  <si>
    <t>Latest M10; compass included; light; 20x20; ArduPilot/INAV</t>
  </si>
  <si>
    <t>Indoor useless; +8g + mast</t>
  </si>
  <si>
    <t>mateksys; defiancerc</t>
  </si>
  <si>
    <t>Best modern light GPS+compass; lightest path to outdoor nav w/ heading.</t>
  </si>
  <si>
    <t>Holybro Micro M10 GPS</t>
  </si>
  <si>
    <t>u-blox M10, 4 GNSS, up to 25Hz, IST8310 compass</t>
  </si>
  <si>
    <t>14-16</t>
  </si>
  <si>
    <t>30-45</t>
  </si>
  <si>
    <t>High update rate; quality IST8310 compass; PX4/ArduPilot</t>
  </si>
  <si>
    <t>Heavier than Matek; case adds mass</t>
  </si>
  <si>
    <t>docs.holybro.com</t>
  </si>
  <si>
    <t>Excellent PX4 fit w/ strong compass; ~2x Matek mass.</t>
  </si>
  <si>
    <t>Beitian BN-220</t>
  </si>
  <si>
    <t>u-blox M8, GPS+GLONASS, ~10Hz, NO compass, 22x20x6</t>
  </si>
  <si>
    <t>5.3</t>
  </si>
  <si>
    <t>12-18</t>
  </si>
  <si>
    <t>Lightest usable GPS; cheap; ArduPilot-documented</t>
  </si>
  <si>
    <t>No compass (needs FC mag); older M8</t>
  </si>
  <si>
    <t>ardupilot.org; rotorgeeks</t>
  </si>
  <si>
    <t>Lightest; fine where FC has a mag and weight is critical.</t>
  </si>
  <si>
    <t>Holybro M9N Micro</t>
  </si>
  <si>
    <t>u-blox M9N, 4 GNSS, up to 25Hz, IST8310 compass</t>
  </si>
  <si>
    <t>~14-16</t>
  </si>
  <si>
    <t>40-55</t>
  </si>
  <si>
    <t>Solid M9N; compass</t>
  </si>
  <si>
    <t>Heavier; pricier; superseded by M10</t>
  </si>
  <si>
    <t>M10 variants newer for similar mass; weight inferred.</t>
  </si>
  <si>
    <t>Beitian BN-880</t>
  </si>
  <si>
    <t>u-blox M8, GPS+GLONASS, HMC5883L compass, 28x28x10</t>
  </si>
  <si>
    <t>10-12</t>
  </si>
  <si>
    <t>18-25</t>
  </si>
  <si>
    <t>Has compass; cheap</t>
  </si>
  <si>
    <t>M8-era; large 28x28; heavier</t>
  </si>
  <si>
    <t>ardupilot.org; BN-880 datasheet</t>
  </si>
  <si>
    <t>Failure class / cell / package</t>
  </si>
  <si>
    <t>Compass-equipped budget M8; large + older than M10.</t>
  </si>
  <si>
    <t>08_ELRS_RX</t>
  </si>
  <si>
    <t>ELRS 2.4GHz receiver. On a LOS micro, mass+antenna placement matter more than range; diversity (RP3) only if the guard shadows antennas.</t>
  </si>
  <si>
    <t>L release</t>
  </si>
  <si>
    <t>H matched hold</t>
  </si>
  <si>
    <t>I immediate hold</t>
  </si>
  <si>
    <t>one_out / h1.5_vz-1.5_w2_d0.3 / mechanism</t>
  </si>
  <si>
    <t>BetaFPV ELRS Lite RX</t>
  </si>
  <si>
    <t>SX1280, ESP8285, flat ceramic SMD ant, no PA/LNA, ~300m@25mW/1km@50mW</t>
  </si>
  <si>
    <t>0.46</t>
  </si>
  <si>
    <t>~12</t>
  </si>
  <si>
    <t>Lightest viable; flat ant easy to mount in a guard</t>
  </si>
  <si>
    <t>No PA/LNA =&gt; lower telem power/sensitivity; single ant</t>
  </si>
  <si>
    <t>betafpv.com elrs-lite</t>
  </si>
  <si>
    <t>Effectively free mass; LOS range rarely the limit on a micro. DEFAULT.</t>
  </si>
  <si>
    <t>Happymodel EP2</t>
  </si>
  <si>
    <t>SX1280, ESP8285, TCXO, SMD ceramic ant, 500Hz, 10x10x6</t>
  </si>
  <si>
    <t>0.44</t>
  </si>
  <si>
    <t>~10</t>
  </si>
  <si>
    <t>Lightest; TCXO thermal stability; integrated ant</t>
  </si>
  <si>
    <t>Ceramic ant directional/lower gain; no diversity</t>
  </si>
  <si>
    <t>happymodel.cn EP1/EP2</t>
  </si>
  <si>
    <t>Tied-lightest; TCXO is a genuine link-lock plus.</t>
  </si>
  <si>
    <t>Happymodel EP1</t>
  </si>
  <si>
    <t>SX1280, TCXO, omni dipole T ant (40/90mm), 500Hz</t>
  </si>
  <si>
    <t>0.42 (no ant)</t>
  </si>
  <si>
    <t>Omni dipole = best/most consistent pattern for agile micro; TCXO</t>
  </si>
  <si>
    <t>External antenna to route/secure</t>
  </si>
  <si>
    <t>happymodel.cn EP1</t>
  </si>
  <si>
    <t>Lightest omni-dipole option for a tumbling/maneuvering craft.</t>
  </si>
  <si>
    <t>BetaFPV ELRS Nano RX</t>
  </si>
  <si>
    <t>SX1280 + PA/LNA (100mW telem), dipole T ant, 500Hz</t>
  </si>
  <si>
    <t>~1.8 (w/ant)</t>
  </si>
  <si>
    <t>PA/LNA = best range+telem of single-ant set; strong link margin</t>
  </si>
  <si>
    <t>~1.8g; heavier than Lite</t>
  </si>
  <si>
    <t>betafpv.com elrs-nano</t>
  </si>
  <si>
    <t>Step up for max link margin / telemetry for a companion feedback loop.</t>
  </si>
  <si>
    <t>SX1280, ESP8285, UFL ant socket (full-range), WiFi/WebUI</t>
  </si>
  <si>
    <t>2.2 (w/ant)</t>
  </si>
  <si>
    <t>~13</t>
  </si>
  <si>
    <t>Swappable UFL antenna; WiFi config; full-range</t>
  </si>
  <si>
    <t>UFL + ant add mass/bulk</t>
  </si>
  <si>
    <t>radiomasterrc.com RP1</t>
  </si>
  <si>
    <t>When you want to choose/upgrade the antenna.</t>
  </si>
  <si>
    <t>one_out / h1.5_vz-1.5_w2_d0.3 / realloc_only</t>
  </si>
  <si>
    <t>RadioMaster RP2 V2</t>
  </si>
  <si>
    <t>SX1280, ESP8285, built-in ceramic ant, WiFi</t>
  </si>
  <si>
    <t>0.55</t>
  </si>
  <si>
    <t>Sub-gram, integrated ant, WiFi config</t>
  </si>
  <si>
    <t>Ceramic lower gain; no diversity</t>
  </si>
  <si>
    <t>pyrodrone RadioMaster RP2</t>
  </si>
  <si>
    <t>0.55g integrated-ant alt to Lite/EP2 in RadioMaster ecosystem.</t>
  </si>
  <si>
    <t>RadioMaster RP3 V2 (diversity)</t>
  </si>
  <si>
    <t>SX1280 + PA/LNA 100mW, antenna DIVERSITY 2x65mm T, 500/1000Hz</t>
  </si>
  <si>
    <t>4.6 (w/ant)</t>
  </si>
  <si>
    <t>Antenna diversity = far fewer dropouts when frame/guard shadows an ant; PA/LNA</t>
  </si>
  <si>
    <t>4.6g heavy; two antennas to route</t>
  </si>
  <si>
    <t>radiomasterrc.com RP3</t>
  </si>
  <si>
    <t>Reliability play for a guarded frame that can shadow antennas; mass is the price.</t>
  </si>
  <si>
    <t>09_Antennas_Video</t>
  </si>
  <si>
    <t>Video antennas (control-link antenna ships with the ELRS RX). Match the connector (U.FL vs MMCX vs IPEX-1) to the VTX.</t>
  </si>
  <si>
    <t>one_out / h3_vz0_w6_d0.11 / mechanism</t>
  </si>
  <si>
    <t>Lumenier Micro Dipole 5.8G (U.FL)</t>
  </si>
  <si>
    <t>~2.5dBic, U.FL; analog + HDZero</t>
  </si>
  <si>
    <t>1.0</t>
  </si>
  <si>
    <t>Lightest mast; U.FL matches most nano VTX; broadband</t>
  </si>
  <si>
    <t>Dipole (less gain than lollipop)</t>
  </si>
  <si>
    <t>getfpv.com lumenier-micro-dipole-ufl</t>
  </si>
  <si>
    <t>Best mass/perf for analog/HDZero video on a micro. (Control-link antenna comes with the ELRS RX.)</t>
  </si>
  <si>
    <t>HDZero Whoop Lite stock dipole</t>
  </si>
  <si>
    <t>5.8G dipole bundled w/ Whoop Lite VTX</t>
  </si>
  <si>
    <t>~0.4</t>
  </si>
  <si>
    <t>included</t>
  </si>
  <si>
    <t>Tuned to the VTX; near-zero mass</t>
  </si>
  <si>
    <t>Fragile; low gain; HDZero band only</t>
  </si>
  <si>
    <t>getfpv.com hdzero-whoop-lite</t>
  </si>
  <si>
    <t>If going HDZero digital, the stock 0.4g dipole is lightest.</t>
  </si>
  <si>
    <t>Foxeer Micro Lollipop 5.8G (U.FL)</t>
  </si>
  <si>
    <t>2.5dBi RHCP, U.FL, ~65mm</t>
  </si>
  <si>
    <t>~1.5 (U.FL); 3.1 (MMCX)</t>
  </si>
  <si>
    <t>~8/pr</t>
  </si>
  <si>
    <t>Circular pol rejects multipath; durable</t>
  </si>
  <si>
    <t>Heavier; pick U.FL not the 3.1g MMCX</t>
  </si>
  <si>
    <t>pyrodrone foxeer-micro-lollipop</t>
  </si>
  <si>
    <t>one_out / h3_vz0_w6_d0.11 / realloc_only</t>
  </si>
  <si>
    <t>CP for cleaner video in cluttered LOS; +~0.5g.</t>
  </si>
  <si>
    <t>Walksnail Avatar stock antenna (IPEX-1)</t>
  </si>
  <si>
    <t>proprietary-tuned, IPEX-1</t>
  </si>
  <si>
    <t>Matched to Walksnail VTX; ultralight</t>
  </si>
  <si>
    <t>Walksnail-only; IPEX-1 not interchangeable w/ MMCX</t>
  </si>
  <si>
    <t>oscarliang Walksnail Mini</t>
  </si>
  <si>
    <t>Use the bundled antenna for Walksnail digital.</t>
  </si>
  <si>
    <t>Lumenier Micro Dipole 5.8G (MMCX)</t>
  </si>
  <si>
    <t>same as #1 but MMCX</t>
  </si>
  <si>
    <t>~1</t>
  </si>
  <si>
    <t>For VTXs w/ MMCX sockets</t>
  </si>
  <si>
    <t>Most nano VTX use U.FL</t>
  </si>
  <si>
    <t>getfpv.com lumenier-micro-dipole-mmcx</t>
  </si>
  <si>
    <t>Only if your chosen VTX has an MMCX socket.</t>
  </si>
  <si>
    <t>10a_FPV_Analog</t>
  </si>
  <si>
    <t>FPV analog. ~2.6g / ~1.3W. NOTE: most nano VTX are 5V-input =&gt; need a 5V BEC, not raw 2S.</t>
  </si>
  <si>
    <t>two_adjacent / h1.5_vz-1.5_w2_d0.3 / mechanism</t>
  </si>
  <si>
    <t>Caddx Ant Lite + Foxeer Reaper Nano V2</t>
  </si>
  <si>
    <t>Cam 1200TVL (3.7-18V) + 5.8G VTX 25/100/200/350mW (5V, 340mA@350mW)</t>
  </si>
  <si>
    <t>~2.6</t>
  </si>
  <si>
    <t>Lightest credible cam+VTX; VTX wide power; 350mW real LOS range</t>
  </si>
  <si>
    <t>VTX is 5V-only =&gt; needs 5V BEC (NOT raw 2S)</t>
  </si>
  <si>
    <t>pyrodrone (both parts)</t>
  </si>
  <si>
    <t>Absolute min mass; both independently sourced. VTX needs a 5V rail.</t>
  </si>
  <si>
    <t>BetaFPV C04 + M04 module</t>
  </si>
  <si>
    <t>1200TVL 160°, VTX 25-400mW, 5V, smart-audio</t>
  </si>
  <si>
    <t>4.14 (w/ant)</t>
  </si>
  <si>
    <t>two_adjacent / h1.5_vz-1.5_w2_d0.3 / realloc_only</t>
  </si>
  <si>
    <t>One-piece cam+VTX+antenna, solder-free, 400mW</t>
  </si>
  <si>
    <t>5V supply (needs BEC); heavier than discrete nano</t>
  </si>
  <si>
    <t>betafpv.com C04; amazon</t>
  </si>
  <si>
    <t>Lowest-risk integration; single-part simplicity.</t>
  </si>
  <si>
    <t>RunCam Nano 3 + Reaper Nano V2</t>
  </si>
  <si>
    <t>Cam 800TVL 2.3mm 140° (1.1g) + 5V VTX</t>
  </si>
  <si>
    <t>~1.9</t>
  </si>
  <si>
    <t>Among the lightest cameras (1.1g), good low light</t>
  </si>
  <si>
    <t>800TVL (lower); cam Vin unconfirmed</t>
  </si>
  <si>
    <t>oscarliang RunCam Nano 3</t>
  </si>
  <si>
    <t>Lightest camera; verify cam Vin tolerates 5V rail.</t>
  </si>
  <si>
    <t>Happymodel OVX306 OpenVTX + Caddx Ant Lite</t>
  </si>
  <si>
    <t>VTX 37ch up to 400mW OpenVTX + 1200TVL cam</t>
  </si>
  <si>
    <t>~3.0</t>
  </si>
  <si>
    <t>~33</t>
  </si>
  <si>
    <t>OpenVTX (open firmware, BF VTX tables); 400mW; cheap</t>
  </si>
  <si>
    <t>VTX mass inferred; 5V-class; whoop form</t>
  </si>
  <si>
    <t>pyrodrone OVX306</t>
  </si>
  <si>
    <t>Good open-firmware option; verify VTX mass.</t>
  </si>
  <si>
    <t>two_adjacent / h3_vz0_w6_d0.11 / mechanism</t>
  </si>
  <si>
    <t>Foxeer Razer Nano + Reaper Nano V2</t>
  </si>
  <si>
    <t>Cam 1200TVL 1.8mm (4.5-25V, native 2S) + VTX</t>
  </si>
  <si>
    <t>~4.7</t>
  </si>
  <si>
    <t>~42</t>
  </si>
  <si>
    <t>Camera runs DIRECTLY off 2S (no cam BEC); strong low light</t>
  </si>
  <si>
    <t>Camera heavy (3.9g) for a 'nano'</t>
  </si>
  <si>
    <t>getfpv.com foxeer-razer-nano</t>
  </si>
  <si>
    <t>Only option whose camera natively eats 2S; pay in grams.</t>
  </si>
  <si>
    <t>BetaFPV C03 + A03 400mW VTX</t>
  </si>
  <si>
    <t>Cam 1200TVL 160° (3-5.5V) + VTX 25-400mW</t>
  </si>
  <si>
    <t>~3+</t>
  </si>
  <si>
    <t>Solderless JST-0.8 cam; 1200TVL; documented ecosystem</t>
  </si>
  <si>
    <t>Cam ceiling 5.5V =&gt; needs 5V BEC; A03 mass unconf.</t>
  </si>
  <si>
    <t>betafpv.com C03/A03</t>
  </si>
  <si>
    <t>Solid plug-and-play; watch the 5.5V cam ceiling.</t>
  </si>
  <si>
    <t>RunCam Nano 4 + nano VTX</t>
  </si>
  <si>
    <t>1200/800TVL 2.1mm 155° FOV cam + VTX</t>
  </si>
  <si>
    <t>2.9 (cam)+VTX</t>
  </si>
  <si>
    <t>~45</t>
  </si>
  <si>
    <t>Wide 155° FOV; waterproof variant; good night vision</t>
  </si>
  <si>
    <t>Heavier than Nano 3, no res gain</t>
  </si>
  <si>
    <t>two_adjacent / h3_vz0_w6_d0.11 / realloc_only</t>
  </si>
  <si>
    <t>shop.runcam.com Nano 4</t>
  </si>
  <si>
    <t>Only over Nano 3 if you want the wider FOV.</t>
  </si>
  <si>
    <t>10b_FPV_Digital</t>
  </si>
  <si>
    <t>FPV digital. VERDICT: only HDZero Whoop Lite fits sub-200g AND native 2S, but draws ~7W. DJI O4 / Walksnail Nano V3 not viable (power/mass).</t>
  </si>
  <si>
    <t>HDZero Whoop Lite VTX + Nano Lite cam</t>
  </si>
  <si>
    <t>2.8-13V (NATIVE 2S), ~200mW, ~7W draw, ~14ms frame latency</t>
  </si>
  <si>
    <t>~120</t>
  </si>
  <si>
    <t>Lightest production digital AND native 2S input; low latency</t>
  </si>
  <si>
    <t>~7W draw heavy on 2S (cuts flight time/thermal); 200mW range</t>
  </si>
  <si>
    <t>docs.hd-zero.com; getfpv.com</t>
  </si>
  <si>
    <t>ONLY digital system fitting both mass AND 2S without a BEC. The realistic digital choice.</t>
  </si>
  <si>
    <t>Walksnail Avatar HD Mini 1S Lite Kit</t>
  </si>
  <si>
    <t>cam 1.8g+VTX 5.1g+ant 0.5g; 3.1-5V; ~4W; 350mW; 22ms</t>
  </si>
  <si>
    <t>8.7 (kit)</t>
  </si>
  <si>
    <t>~130</t>
  </si>
  <si>
    <t>Lightweight, well-measured, good image, integrated kit</t>
  </si>
  <si>
    <t>Input 3.1-5V ONLY =&gt; cannot run raw 2S (needs 5V BEC); ~4W</t>
  </si>
  <si>
    <t>State cell</t>
  </si>
  <si>
    <t>oscarliang Walksnail Mini 1S Lite</t>
  </si>
  <si>
    <t>realloc_only p</t>
  </si>
  <si>
    <t>Mass-viable but 5V-input means no direct 2S.</t>
  </si>
  <si>
    <t>mechanism p</t>
  </si>
  <si>
    <t>parachute p</t>
  </si>
  <si>
    <t>realloc_only lower</t>
  </si>
  <si>
    <t>mechanism lower</t>
  </si>
  <si>
    <t>Walksnail Avatar HD Nano Kit V3</t>
  </si>
  <si>
    <t>parachute lower</t>
  </si>
  <si>
    <t>3.1-13V (native 2S), 500mW, 19-40ms; cam&lt;3g+VTX~13g</t>
  </si>
  <si>
    <t>realloc_only upper</t>
  </si>
  <si>
    <t>~21 (kit)</t>
  </si>
  <si>
    <t>mechanism upper</t>
  </si>
  <si>
    <t>~140</t>
  </si>
  <si>
    <t>parachute upper</t>
  </si>
  <si>
    <t>Native 2S input; 500mW range; race mode 19-27ms</t>
  </si>
  <si>
    <t>21g over the whole FPV budget alone; heavy metal VTX</t>
  </si>
  <si>
    <t>caddxfpv.com Nano V3</t>
  </si>
  <si>
    <t>Native-2S but too heavy; for completeness, not recommended.</t>
  </si>
  <si>
    <t>DJI O4 Air Unit (Lite)</t>
  </si>
  <si>
    <t>3.7-13.2V (native 2S), 1/2" CMOS, 20-35ms; 8.2-9.2g body</t>
  </si>
  <si>
    <t>8.2-9.2 (unit)</t>
  </si>
  <si>
    <t>~160</t>
  </si>
  <si>
    <t>Best image/sensor; light body; native 2S</t>
  </si>
  <si>
    <t>Multi-W draw; needs DJI goggles only; mass climbs w/ antennas</t>
  </si>
  <si>
    <t>dji.com; oscarliang O4 Lite</t>
  </si>
  <si>
    <t>Body mass fine; power budget + goggle lock-in are the blockers.</t>
  </si>
  <si>
    <t>DJI O4 Air Unit Pro</t>
  </si>
  <si>
    <t>native 2S input; 4K120 onboard recording</t>
  </si>
  <si>
    <t>'&gt;10 (unit)</t>
  </si>
  <si>
    <t>~200</t>
  </si>
  <si>
    <t>Top image quality; onboard 4K recording</t>
  </si>
  <si>
    <t>Heaviest/most power-hungry; outside sub-200g micro budget</t>
  </si>
  <si>
    <t>getfpv.com o4-air-unit-pro</t>
  </si>
  <si>
    <t>Not feasible for this airframe; closes out the DJI line honestly.</t>
  </si>
  <si>
    <t>12_Buzzer_LED</t>
  </si>
  <si>
    <t>Buzzer + status LED. Self-powered finder survives LiPo ejection; WS2812 adds orientation/arming status at ~0.5g.</t>
  </si>
  <si>
    <t>VIFLY Finder 2 (V2)</t>
  </si>
  <si>
    <t>Self-powered, 80mAh, 106 dB, push-button, ~6h</t>
  </si>
  <si>
    <t>4.9</t>
  </si>
  <si>
    <t>18-20</t>
  </si>
  <si>
    <t>Survives battery ejection; very loud; button control</t>
  </si>
  <si>
    <t>4.9g notable on &lt;200g build</t>
  </si>
  <si>
    <t>getfpv.com vifly-finder-2</t>
  </si>
  <si>
    <t>Best loudness self-powered finder; works after LiPo separation.</t>
  </si>
  <si>
    <t>VIFLY Finder Mini</t>
  </si>
  <si>
    <t>Self-powered, 40mAh, 90 dB</t>
  </si>
  <si>
    <t>2.8</t>
  </si>
  <si>
    <t>Half the mass of V2; still self-powered</t>
  </si>
  <si>
    <t>16 dB quieter; smaller battery</t>
  </si>
  <si>
    <t>oscarliang drone-buzzers</t>
  </si>
  <si>
    <t>Best mass/function trade for sub-200g. RECOMMENDED.</t>
  </si>
  <si>
    <t>JHE42B_S</t>
  </si>
  <si>
    <t>FC-driven 5V, 110 dB, built-in status LED, 75mAh buffer</t>
  </si>
  <si>
    <t>4.3</t>
  </si>
  <si>
    <t>Loudest; cheap; integrated status LED</t>
  </si>
  <si>
    <t>Needs FC 5V/signal; not fully self-powered</t>
  </si>
  <si>
    <t>oscarliang beeper</t>
  </si>
  <si>
    <t>Value pick if you want loud + LED and have an FC beeper pad.</t>
  </si>
  <si>
    <t>HellGate Buzzer</t>
  </si>
  <si>
    <t>Self-powered, 40mAh, 88 dB, ~2-week standby</t>
  </si>
  <si>
    <t>2.1</t>
  </si>
  <si>
    <t>Lightest self-powered; long standby</t>
  </si>
  <si>
    <t>Quietest of the set</t>
  </si>
  <si>
    <t>Absolute min-mass self-powered choice.</t>
  </si>
  <si>
    <t>WS2812 LED strip (10-20 LED, LANTIANRC/Malockos)</t>
  </si>
  <si>
    <t>5V addressable RGB, 0.23A@20 LED, 1.0mm 3P</t>
  </si>
  <si>
    <t>0.4-0.8</t>
  </si>
  <si>
    <t>4-8(4pk)</t>
  </si>
  <si>
    <t>Negligible mass; BF/INAV status/arming/orientation patterns</t>
  </si>
  <si>
    <t>Needs FC LED pad + 5V</t>
  </si>
  <si>
    <t>amazon Malockos; newegg</t>
  </si>
  <si>
    <t>Standard status/orientation LED, near-zero mass. Pair w/ a buzzer.</t>
  </si>
  <si>
    <t>13_Wiring_Connectors</t>
  </si>
  <si>
    <t>Wiring/connectors. Scheme: XT30 battery + 22AWG main / 26AWG motor leads + JST-SH signal + MMCX VTX antenna.</t>
  </si>
  <si>
    <t>XT30 (battery connector)</t>
  </si>
  <si>
    <t>~30A continuous; lowest measured sag in 2S test</t>
  </si>
  <si>
    <t>~0.5/pr</t>
  </si>
  <si>
    <t>Lowest resistance; 20A peak easily; huge battery selection</t>
  </si>
  <si>
    <t>Heaviest micro option (still ~1.6g)</t>
  </si>
  <si>
    <t>oscarliang micro-connectors</t>
  </si>
  <si>
    <t>At 10-20A peak low resistance beats 1g savings. RECOMMENDED battery connector.</t>
  </si>
  <si>
    <t>BT2.0 (battery connector)</t>
  </si>
  <si>
    <t>9A rated; near-XT30 to ~12A</t>
  </si>
  <si>
    <t>~0.4/pr</t>
  </si>
  <si>
    <t>Light; low sag at moderate current; BetaFPV ecosystem</t>
  </si>
  <si>
    <t>9A rating marginal at 20A peak</t>
  </si>
  <si>
    <t>getfpv.com BT2.0</t>
  </si>
  <si>
    <t>Only if peak stays &lt;=~12A; under-rated for 20A bursts.</t>
  </si>
  <si>
    <t>22 AWG silicone (battery leads)</t>
  </si>
  <si>
    <t>~7A bundle class, fits 2S micro currents</t>
  </si>
  <si>
    <t>~3/m</t>
  </si>
  <si>
    <t>Flexible, low mass for the current; standard for 2"</t>
  </si>
  <si>
    <t>20 AWG safer if sustained &gt;15A</t>
  </si>
  <si>
    <t>brushlesswhoop</t>
  </si>
  <si>
    <t>22 AWG main leads + 26 AWG motor leads = the 2S/2" scheme.</t>
  </si>
  <si>
    <t>JST-SH 1.0mm (signal)</t>
  </si>
  <si>
    <t>1.0mm pitch, low-current signal (RX/GPS/I2C)</t>
  </si>
  <si>
    <t>~2/pack</t>
  </si>
  <si>
    <t>Tiny, keyed, standard for micro RX/peripherals</t>
  </si>
  <si>
    <t>Fragile; not for power</t>
  </si>
  <si>
    <t>Signal-side standard for RX/GPS/LED breakouts.</t>
  </si>
  <si>
    <t>MMCX (VTX antenna)</t>
  </si>
  <si>
    <t>RF coax connector, repeatable mate</t>
  </si>
  <si>
    <t>~2 ea</t>
  </si>
  <si>
    <t>Antenna pops off on crash vs snapping the pad</t>
  </si>
  <si>
    <t>RF loss if dirty/loose</t>
  </si>
  <si>
    <t>getfpv.com</t>
  </si>
  <si>
    <t>Standard for swappable VTX antenna on micro.</t>
  </si>
  <si>
    <t>14_Charger</t>
  </si>
  <si>
    <t>LiPo charger (support gear, non-flying). ToolkitRC M6AC = AC+DC in one box.</t>
  </si>
  <si>
    <t>AC 100W / DC 300W, 15A, 1-6S, dual input, balance, cell checker</t>
  </si>
  <si>
    <t>AC+DC in one (no separate PSU); covers 2S w/ huge margin</t>
  </si>
  <si>
    <t>Pricier than DC-only</t>
  </si>
  <si>
    <t>toolkitrc.com M6AC</t>
  </si>
  <si>
    <t>Single-box AC charger; no extra power supply to buy. RECOMMENDED.</t>
  </si>
  <si>
    <t>ToolkitRC M7AC</t>
  </si>
  <si>
    <t>AC 100W / DC 300W, 15A, 2-6S, XT30+XT60</t>
  </si>
  <si>
    <t>~75</t>
  </si>
  <si>
    <t>More headroom; dual output ports</t>
  </si>
  <si>
    <t>Overkill for 2S micro</t>
  </si>
  <si>
    <t>getfpv.com M7AC</t>
  </si>
  <si>
    <t>If you may grow to bigger packs later.</t>
  </si>
  <si>
    <t>ToolkitRC M6 V2 (DC)</t>
  </si>
  <si>
    <t>DC 150W, 10A, 1-6S, servo/cell checker</t>
  </si>
  <si>
    <t>Cheapest capable; multifunction tester</t>
  </si>
  <si>
    <t>Needs separate DC PSU</t>
  </si>
  <si>
    <t>getfpv.com M6 V2</t>
  </si>
  <si>
    <t>Best value if you already own a 12-24V supply.</t>
  </si>
  <si>
    <t>ToolkitRC M4AC</t>
  </si>
  <si>
    <t>AC 30W, 2.5A, 1-4S, XT30, compact</t>
  </si>
  <si>
    <t>Cheapest AC; amperage matched to small 2S packs</t>
  </si>
  <si>
    <t>Low power; one pack at a time</t>
  </si>
  <si>
    <t>toolkitrc.com M4AC</t>
  </si>
  <si>
    <t>Sized exactly for 2S micro charging.</t>
  </si>
  <si>
    <t>BetaFPV BT2.0/PH2.0 charger + parallel board</t>
  </si>
  <si>
    <t>1S-cell boards / 6-port, ~1A</t>
  </si>
  <si>
    <t>Cheap parallel charging of whoop packs</t>
  </si>
  <si>
    <t>1S-cell oriented; NOT a 2S-series balance solution</t>
  </si>
  <si>
    <t>betafpv.com BT2.0 charger</t>
  </si>
  <si>
    <t>Only relevant if you also run 1S whoop packs.</t>
  </si>
  <si>
    <t>16_Fasteners</t>
  </si>
  <si>
    <t>Fasteners/standoffs. Steel M2 for motors (blue threadlocker); nylon standoffs + silicone soft-mounts for the FC (protects the stabilization gyro).</t>
  </si>
  <si>
    <t>M2 steel socket/button-head kit</t>
  </si>
  <si>
    <t>M2 4-12mm; T6/T8 hex</t>
  </si>
  <si>
    <t>Won't strip/break in crash; correct for motor mounting</t>
  </si>
  <si>
    <t>Heavier than nylon</t>
  </si>
  <si>
    <t>oscarliang screws; pyrodrone M2</t>
  </si>
  <si>
    <t>Motor + primary structural screws should be steel (w/ blue threadlocker).</t>
  </si>
  <si>
    <t>M2/M2.5 nylon standoff+screw assortment (Readytosky 150pc)</t>
  </si>
  <si>
    <t>M2/M2.5/M3 nylon hex standoffs, screws, nuts</t>
  </si>
  <si>
    <t>Lightest for FC-stack standoffs; non-conductive; won't rust</t>
  </si>
  <si>
    <t>Snaps in hard crash</t>
  </si>
  <si>
    <t>amazon Readytosky</t>
  </si>
  <si>
    <t>Nylon standoffs save mass + isolate the FC stack.</t>
  </si>
  <si>
    <t>M2 soft-mount silicone grommets</t>
  </si>
  <si>
    <t>Anti-vibration grommets for FC/motor mounts</t>
  </si>
  <si>
    <t>~5/set</t>
  </si>
  <si>
    <t>Decouples gyro from frame vibration =&gt; cleaner gyro data</t>
  </si>
  <si>
    <t>Over-tightening kills damping</t>
  </si>
  <si>
    <t>oscarliang soft-mount</t>
  </si>
  <si>
    <t>CRITICAL for a self-stabilizing build — protects gyro signal. Don't over-torque.</t>
  </si>
  <si>
    <t>M2.5 nylon FC standoffs</t>
  </si>
  <si>
    <t>M2.5 nylon, common in micro FC stacks</t>
  </si>
  <si>
    <t>Matches many micro FC patterns</t>
  </si>
  <si>
    <t>Verify FC hole spec (M2 vs M2.5)</t>
  </si>
  <si>
    <t>sunfounder kit</t>
  </si>
  <si>
    <t>Some micro FCs are M2.5; have both on hand.</t>
  </si>
  <si>
    <t>Blue (removable) thread-locker</t>
  </si>
  <si>
    <t>Medium-strength</t>
  </si>
  <si>
    <t>Keeps steel motor screws from backing out</t>
  </si>
  <si>
    <t>Don't use on nylon</t>
  </si>
  <si>
    <t>oscarliang screws</t>
  </si>
  <si>
    <t>Blue Loctite on STEEL motor screws only.</t>
  </si>
  <si>
    <t>17_microSD</t>
  </si>
  <si>
    <t>microSD for onboard vision logging. Use ENDURANCE-class (continuous-write); min V30/U3.</t>
  </si>
  <si>
    <t>Samsung PRO Endurance 128GB</t>
  </si>
  <si>
    <t>V30/U3, ~100MB/s R, ~40MB/s W, 43,800h rated</t>
  </si>
  <si>
    <t>Highest endurance rating; built for continuous write</t>
  </si>
  <si>
    <t>Write speed modest vs Extreme</t>
  </si>
  <si>
    <t>notebookcheck; gsmarena</t>
  </si>
  <si>
    <t>Endurance class is the right tool for repetitive logging writes. RECOMMENDED.</t>
  </si>
  <si>
    <t>SanDisk High Endurance 128GB</t>
  </si>
  <si>
    <t>V30/U3, up to 20,000h (256GB rated)</t>
  </si>
  <si>
    <t>Widely available; proven dashcam endurance</t>
  </si>
  <si>
    <t>Slightly lower rating than Samsung PRO</t>
  </si>
  <si>
    <t>oempcworld</t>
  </si>
  <si>
    <t>Strong ubiquitous alternative.</t>
  </si>
  <si>
    <t>SanDisk MAX Endurance 64GB</t>
  </si>
  <si>
    <t>V30/U3, top SanDisk endurance tier</t>
  </si>
  <si>
    <t>Top SanDisk endurance tier; long write life</t>
  </si>
  <si>
    <t>Cost/GB higher</t>
  </si>
  <si>
    <t>whiteboxstorage</t>
  </si>
  <si>
    <t>If you want SanDisk's max write-life tier.</t>
  </si>
  <si>
    <t>Samsung PRO Endurance 64GB</t>
  </si>
  <si>
    <t>V30/U3, 26,280h rated</t>
  </si>
  <si>
    <t>Cheaper; ample for flight logs</t>
  </si>
  <si>
    <t>Half the rated hours of 128GB</t>
  </si>
  <si>
    <t>notebookcheck</t>
  </si>
  <si>
    <t>Cost-effective if 64GB is enough per session.</t>
  </si>
  <si>
    <t>SanDisk Extreme (V30, non-endurance)</t>
  </si>
  <si>
    <t>High burst write, 4K-rated</t>
  </si>
  <si>
    <t>Fast for short high-bitrate logs</t>
  </si>
  <si>
    <t>NOT endurance-rated — wears under continuous logging</t>
  </si>
  <si>
    <t>Only for short/intermittent logs, not continuous.</t>
  </si>
  <si>
    <t>18_PropGuards</t>
  </si>
  <si>
    <t>Prop guards — SAFETY-CRITICAL. Requirement: &gt;=2.0mm clearance, &gt;=2.0 SF =&gt; max deflection &lt;=1.0mm at the prop-facing edge. Stiffness-led (nylon) or stiff-ring+TPU co-print; VERIFY by FEA / static push test.</t>
  </si>
  <si>
    <t>Printed nylon (PA12/PA-CF) open guard ring</t>
  </si>
  <si>
    <t>Stiff, high yield strain; tune wall to meet deflection SF</t>
  </si>
  <si>
    <t>est. 8-14/set</t>
  </si>
  <si>
    <t>filament</t>
  </si>
  <si>
    <t>Highest stiffness-to-mass =&gt; easiest to hit &lt;=1.0mm deflection (SF&gt;=2.0); lower thrust loss than full duct</t>
  </si>
  <si>
    <t>Nylon needs dry filament/enclosure to print</t>
  </si>
  <si>
    <t>uavmodel filament guide</t>
  </si>
  <si>
    <t>Stiffness satisfies the clearance-to-deflection SF, not just impact survival.</t>
  </si>
  <si>
    <t>Printed TPU (Shore 95A) open guard</t>
  </si>
  <si>
    <t>Elastic, bounces off obstacles, won't shatter</t>
  </si>
  <si>
    <t>est. 10-16/set</t>
  </si>
  <si>
    <t>Best impact/crash survival; protects bystanders</t>
  </si>
  <si>
    <t>Flexes more =&gt; must thicken to keep deflection&lt;=1.0mm</t>
  </si>
  <si>
    <t>uavmodel; intofpv 3d-guards</t>
  </si>
  <si>
    <t>The safety material; deflection under load is the constraint to verify.</t>
  </si>
  <si>
    <t>BetaFPV Pavo20 Pro prop guard</t>
  </si>
  <si>
    <t>Injection-molded guard sized for 2" class</t>
  </si>
  <si>
    <t>est. 6-10</t>
  </si>
  <si>
    <t>6-10</t>
  </si>
  <si>
    <t>Validated geometry; consistent; cheap</t>
  </si>
  <si>
    <t>Fits BetaFPV geometry, not arbitrary custom frame</t>
  </si>
  <si>
    <t>getfpv.com pavo20-guard</t>
  </si>
  <si>
    <t>Off-the-shelf clearance reference; still needs your SF deflection check.</t>
  </si>
  <si>
    <t>Commercial CineWhoop full duct (2")</t>
  </si>
  <si>
    <t>Closed duct; max protection + static-thrust gain</t>
  </si>
  <si>
    <t>est. 15-30</t>
  </si>
  <si>
    <t>Best impact protection; static thrust gain from duct</t>
  </si>
  <si>
    <t>Heaviest (may break 200g); tip-gap critical</t>
  </si>
  <si>
    <t>getfpv.com guards-and-ducts</t>
  </si>
  <si>
    <t>Only if mass budget allows; ducting changes thrust/efficiency + prop choice.</t>
  </si>
  <si>
    <t>Printed PETG open guard</t>
  </si>
  <si>
    <t>Rigid, easy to print, decent stiffness</t>
  </si>
  <si>
    <t>est. 8-14</t>
  </si>
  <si>
    <t>Cheapest; prints on any machine; stiff</t>
  </si>
  <si>
    <t>Brittle — breaks in 'the perfect crash'</t>
  </si>
  <si>
    <t>OK for frame, weaker as the deflecting guard ring.</t>
  </si>
  <si>
    <t>Printed PETG-CF / PA-CF hybrid</t>
  </si>
  <si>
    <t>Carbon-filled, very stiff, light</t>
  </si>
  <si>
    <t>est. 7-12</t>
  </si>
  <si>
    <t>High stiffness/mass =&gt; tightest deflection control</t>
  </si>
  <si>
    <t>Brittle (PETG-CF); abrasive to nozzle</t>
  </si>
  <si>
    <t>If you want stiffness-led design and accept brittleness.</t>
  </si>
  <si>
    <t>TPU/nylon co-print (stiff ring + soft bumper)</t>
  </si>
  <si>
    <t>Rigid nylon load ring + TPU contact edge</t>
  </si>
  <si>
    <t>est. 12-18</t>
  </si>
  <si>
    <t>Combines stiffness (meets SF) with impact compliance</t>
  </si>
  <si>
    <t>Two-material printing complexity</t>
  </si>
  <si>
    <t>intofpv 3d-guards</t>
  </si>
  <si>
    <t>BEST-of-both for a guarded UAV if you can dual-material print. Verify &lt;=1.0mm deflection by FEA/push test.</t>
  </si>
  <si>
    <t>15_Bench_Test</t>
  </si>
  <si>
    <t>Bench/test equipment (non-flying). Do ALL powered tests inside a netting cage + tethered release fixture.</t>
  </si>
  <si>
    <t>Tyto/RCbenchmark Series 1585</t>
  </si>
  <si>
    <t>Thrust&lt;=5kgf, torque&lt;=2Nm, V, I, RPM (optical), temp, vibration, efficiency</t>
  </si>
  <si>
    <t>625-845</t>
  </si>
  <si>
    <t>Full propulsion characterization incl torque-&gt;true efficiency + vibration (informs soft-mount)</t>
  </si>
  <si>
    <t>Expensive; overkill if you only need thrust</t>
  </si>
  <si>
    <t>tytorobotics 1580-1585</t>
  </si>
  <si>
    <t>Only stand here giving torque + vibration — the data you want for 1103 prop matching. TOP for rigor.</t>
  </si>
  <si>
    <t>RCbenchmark Series 1520 (legacy/used)</t>
  </si>
  <si>
    <t>Thrust&lt;=5kgf +/-0.5%, V, I, RPM, efficiency (no torque)</t>
  </si>
  <si>
    <t>~165 used</t>
  </si>
  <si>
    <t>Cheap if found used; proven thrust/efficiency sweeps</t>
  </si>
  <si>
    <t>Discontinued; no torque/vibration</t>
  </si>
  <si>
    <t>oscarliang 1520; tytorobotics</t>
  </si>
  <si>
    <t>Best value if sourced used; covers thrust/current validation.</t>
  </si>
  <si>
    <t>DIY load cell (1-2kg) + HX711 + Arduino + INA219</t>
  </si>
  <si>
    <t>Thrust + V/I (INA219) + RPM (optical tach); ~2-5g accuracy</t>
  </si>
  <si>
    <t>15-40</t>
  </si>
  <si>
    <t>Cheapest; adequate for 1103 thrust; teaches the measurement chain</t>
  </si>
  <si>
    <t>No torque; DIY calibration rigor on you</t>
  </si>
  <si>
    <t>zbotic guide; cuds.soc.srcf</t>
  </si>
  <si>
    <t>Downsize to 1-2kg cell (5kg wastes resolution on a ~400-600g-thrust machine).</t>
  </si>
  <si>
    <t>Turnigy thrust stand</t>
  </si>
  <si>
    <t>Basic thrust + current readout</t>
  </si>
  <si>
    <t>40-70</t>
  </si>
  <si>
    <t>Plug-and-play cheap commercial</t>
  </si>
  <si>
    <t>Coarse; limited logging</t>
  </si>
  <si>
    <t>hobbyking</t>
  </si>
  <si>
    <t>Budget commercial middle ground.</t>
  </si>
  <si>
    <t>PVC + netting test cage</t>
  </si>
  <si>
    <t>Enclosure for spin-up / abort testing</t>
  </si>
  <si>
    <t>30-60</t>
  </si>
  <si>
    <t>Contains prop/guard failure during validation; cheap</t>
  </si>
  <si>
    <t>Must be sized so guard fragments can't escape</t>
  </si>
  <si>
    <t>community/DIY</t>
  </si>
  <si>
    <t>SAFETY-CRITICAL for a guarded UAV: run all thrust/guard tests inside it.</t>
  </si>
  <si>
    <t>Controlled-release / tethered fixture</t>
  </si>
  <si>
    <t>Restrains airframe during powered tests; defined release</t>
  </si>
  <si>
    <t>10-30</t>
  </si>
  <si>
    <t>Prevents fly-away during abort/runaway</t>
  </si>
  <si>
    <t>DIY; verify restraint rating &gt; max thrust</t>
  </si>
  <si>
    <t>Pair with the cage for any powered-prop test.</t>
  </si>
  <si>
    <t>Optical RPM probe (standalone)</t>
  </si>
  <si>
    <t>Non-contact prop RPM</t>
  </si>
  <si>
    <t>20-40</t>
  </si>
  <si>
    <t>Adds RPM to a DIY or thrust-only stand</t>
  </si>
  <si>
    <t>Needs reflective marker / line of sight</t>
  </si>
  <si>
    <t>tytorobotics accessories</t>
  </si>
  <si>
    <t>Cheap upgrade to close the data gap on a DIY stand.</t>
  </si>
  <si>
    <t>File</t>
  </si>
  <si>
    <t>Function or class</t>
  </si>
  <si>
    <t>Source line</t>
  </si>
  <si>
    <t>Part</t>
  </si>
  <si>
    <t>Description</t>
  </si>
  <si>
    <t>Python definition — expand cell to read full source</t>
  </si>
  <si>
    <t>budget.py</t>
  </si>
  <si>
    <t>roundup_to_5g</t>
  </si>
  <si>
    <t>def roundup_to_5g(value: float) -&gt; float:
    return math.ceil(value / 5.0) * 5.0</t>
  </si>
  <si>
    <t>https://github.com/500ft/multirotor-recovery-dynamics/blob/fbc4c878a99f68650c70670e7ee3721a6a24e67d/Analysis/budget.py#L25</t>
  </si>
  <si>
    <t>load_mass_budget</t>
  </si>
  <si>
    <t>def load_mass_budget(path: Path = MASS_BUDGET) -&gt; list[dict[str, str]]:
    with path.open(newline="", encoding="utf-8") as handle:
        return list(csv.DictReader(handle))</t>
  </si>
  <si>
    <t>https://github.com/500ft/multirotor-recovery-dynamics/blob/fbc4c878a99f68650c70670e7ee3721a6a24e67d/Analysis/budget.py#L29</t>
  </si>
  <si>
    <t>rollup</t>
  </si>
  <si>
    <t>def rollup(rows: list[dict[str, str]]) -&gt; dict[str, float | bool]:
    best = sum(float(row["best_g"]) for row in rows)
    nominal = sum(float(row["nominal_g"]) for row in rows)
    worst = sum(float(row["worst_g"]) for row in rows)
    frozen_max = roundup_to_5g(worst + UNMODELED_HARDWARE_G)
    return {
        "best_g": best,
        "nominal_g": nominal,
        "worst_g": worst,
        "unmodeled_hardware_g": UNMODELED_HARDWARE_G,
        "proposed_frozen_max_g": frozen_max,
        "nominal_margin_g": frozen_max - nominal,
        "worst_case_closes": worst + UNMODELED_HARDWARE_G &lt;= frozen_max,
        "below_abort_threshold": frozen_max &lt;= ABORT_THRESHOLD_G,
    }</t>
  </si>
  <si>
    <t>https://github.com/500ft/multirotor-recovery-dynamics/blob/fbc4c878a99f68650c70670e7ee3721a6a24e67d/Analysis/budget.py#L34</t>
  </si>
  <si>
    <t>main</t>
  </si>
  <si>
    <t>def main() -&gt; None:
    result = rollup(load_mass_budget())
    print("Mass budget rollup (planning estimates)")
    for key, value in result.items():
        print(f"{key}: {value}")
    if not result["below_abort_threshold"]:
        raise SystemExit("FAIL: proposed frozen maximum exceeds 225 g abort threshold")</t>
  </si>
  <si>
    <t>https://github.com/500ft/multirotor-recovery-dynamics/blob/fbc4c878a99f68650c70670e7ee3721a6a24e67d/Analysis/budget.py#L51</t>
  </si>
  <si>
    <t>classifier_stats.py</t>
  </si>
  <si>
    <t>zero_event_upper_bound</t>
  </si>
  <si>
    <t>Exact one-sided binomial upper bound when zero events are observed.</t>
  </si>
  <si>
    <t>def zero_event_upper_bound(trials: int, confidence: float = 0.95) -&gt; float:
    """Exact one-sided binomial upper bound when zero events are observed."""
    if trials &lt;= 0:
        raise ValueError("trials must be positive")
    if not 0.0 &lt; confidence &lt; 1.0:
        raise ValueError("confidence must be between zero and one")
    return 1.0 - (1.0 - confidence) ** (1.0 / trials)</t>
  </si>
  <si>
    <t>https://github.com/500ft/multirotor-recovery-dynamics/blob/fbc4c878a99f68650c70670e7ee3721a6a24e67d/Analysis/classifier_stats.py#L9</t>
  </si>
  <si>
    <t>required_zero_event_trials</t>
  </si>
  <si>
    <t>def required_zero_event_trials(max_rate: float, confidence: float = 0.95) -&gt; int:
    if not 0.0 &lt; max_rate &lt; 1.0:
        raise ValueError("max_rate must be between zero and one")
    return math.ceil(math.log(1.0 - confidence) / math.log(1.0 - max_rate))</t>
  </si>
  <si>
    <t>https://github.com/500ft/multirotor-recovery-dynamics/blob/fbc4c878a99f68650c70670e7ee3721a6a24e67d/Analysis/classifier_stats.py#L18</t>
  </si>
  <si>
    <t>def main() -&gt; None:
    for trials in (300, 1000):
        bound = zero_event_upper_bound(trials)
        print(f"0 events / {trials} trials -&gt; 95% upper bound = {bound * 100:.3f}%")
    for rate in (0.01, 0.003):
        print(
            f"Trials required for {rate * 100:.3f}% bound with zero events: "
            f"{required_zero_event_trials(rate)}"
        )</t>
  </si>
  <si>
    <t>https://github.com/500ft/multirotor-recovery-dynamics/blob/fbc4c878a99f68650c70670e7ee3721a6a24e67d/Analysis/classifier_stats.py#L24</t>
  </si>
  <si>
    <t>failure_allocation.py</t>
  </si>
  <si>
    <t>FailureCase</t>
  </si>
  <si>
    <t>One propulsion-failure class: dead motors and a per-motor authority cap.</t>
  </si>
  <si>
    <t>class FailureCase:
    """One propulsion-failure class: dead motors and a per-motor authority cap."""
    name: str
    failed: tuple[int, ...] = ()      # 0-based motor indices forced to zero thrust
    authority_frac: float = 1.0       # per-motor cap as a fraction of the healthy cap</t>
  </si>
  <si>
    <t>https://github.com/500ft/multirotor-recovery-dynamics/blob/fbc4c878a99f68650c70670e7ee3721a6a24e67d/Analysis/failure_allocation.py#L64</t>
  </si>
  <si>
    <t>healthy_wrench_map</t>
  </si>
  <si>
    <t>Full four-rotor wrench map ``w = B f``, w = (T, tau_x, tau_y, tau_z).
Exposed so the pre-switch interval of an in-flight failure uses the SAME map
as the post-switch dynamics rather than a second, drifting copy
(DR-SS-SCENARIO-01 R05). ``MotorAllocation`` builds its own view from this.</t>
  </si>
  <si>
    <t>def healthy_wrench_map(arm_m: float, max_thrust_n: float,
                       yaw_torque_n_m: float) -&gt; np.ndarray:
    """Full four-rotor wrench map ``w = B f``, w = (T, tau_x, tau_y, tau_z).
    Exposed so the pre-switch interval of an in-flight failure uses the SAME map
    as the post-switch dynamics rather than a second, drifting copy
    (DR-SS-SCENARIO-01 R05). ``MotorAllocation`` builds its own view from this.
    """
    a = arm_m / sqrt(2.0)
    kappa = yaw_torque_n_m / (2.0 * (max_thrust_n / 4.0))
    return np.vstack([
        np.ones(4),
        a * _MOTOR_XY[:, 1],
        -a * _MOTOR_XY[:, 0],
        kappa * _SPIN,
    ])</t>
  </si>
  <si>
    <t>https://github.com/500ft/multirotor-recovery-dynamics/blob/fbc4c878a99f68650c70670e7ee3721a6a24e67d/Analysis/failure_allocation.py#L84</t>
  </si>
  <si>
    <t>solve_healthy_trim</t>
  </si>
  <si>
    <t>Pre-fault four-rotor equilibrium (DR-SS-SCENARIO-01 R03).
Solves, in the dynamics' own conventions, for per-rotor thrusts that hold
hover with the modelled CG-offset moment and motor bias cancelled:
    sum(f)            = m g
    B_moment f + tau_cg(sum f) + bias = 0,   tau_cg = (cg_y T, -cg_x T, 0)
which is linear in ``f``. Returns ``(f_trim, feasible)``. ``feasible`` is
False when any rotor leaves ``[0, cap]`` — the caller must record
``trim_infeasible`` and must NOT silently substitute equal thrust or drop the
sample (R03). With zero CG offset and zero bias this returns m*g/4 per rotor.</t>
  </si>
  <si>
    <t>def solve_healthy_trim(arm_m: float, max_thrust_n: float, yaw_torque_n_m: float,
                       mass_kg: float, g: float,
                       cg_offset_m=(0.0, 0.0), torque_bias_n_m=(0.0, 0.0, 0.0),
                       cap_n: float | None = None):
    """Pre-fault four-rotor equilibrium (DR-SS-SCENARIO-01 R03).
    Solves, in the dynamics' own conventions, for per-rotor thrusts that hold
    hover with the modelled CG-offset moment and motor bias cancelled:
        sum(f)            = m g
        B_moment f + tau_cg(sum f) + bias = 0,   tau_cg = (cg_y T, -cg_x T, 0)
    which is linear in ``f``. Returns ``(f_trim, feasible)``. ``feasible`` is
    False when any rotor leaves ``[0, cap]`` — the caller must record
    ``trim_infeasible`` and must NOT silently substitute equal thrust or drop the
    sample (R03). With zero CG offset and zero bias this returns m*g/4 per rotor.
    """
    b = healthy_wrench_map(arm_m, max_thrust_n, yaw_torque_n_m)
    cg = np.asarray(cg_offset_m, float)
    bias = np.asarray(torque_bias_n_m, float)
    # moment rows plus the CG term, which is itself proportional to total thrust
    a_moment = b[1:4, :] + np.outer(np.array([cg[1], -cg[0], 0.0]), np.ones(4))
    a_full = np.vstack([np.ones(4), a_moment])
    rhs = np.array([mass_kg * g, -bias[0], -bias[1], -bias[2]])
    f_trim, *_ = np.linalg.lstsq(a_full, rhs, rcond=None)
    cap = cap_n if cap_n is not None else max_thrust_n / 4.0
    feasible = bool(np.all(f_trim &gt;= -1e-9) and np.all(f_trim &lt;= cap + 1e-9)
                    and np.allclose(a_full @ f_trim, rhs, atol=1e-6))
    return f_trim, feasible</t>
  </si>
  <si>
    <t>https://github.com/500ft/multirotor-recovery-dynamics/blob/fbc4c878a99f68650c70670e7ee3721a6a24e67d/Analysis/failure_allocation.py#L102</t>
  </si>
  <si>
    <t>MotorAllocation</t>
  </si>
  <si>
    <t>Wrench allocation onto the healthy motors of one failure case.
Build from mixer-mode parameters (``with_mixer`` — ``arm_m`` and
``yaw_torque_n_m`` set); ``apply`` replaces the scalar mixer clip inside
``simulate``.</t>
  </si>
  <si>
    <t>class MotorAllocation:
    """Wrench allocation onto the healthy motors of one failure case.
    Build from mixer-mode parameters (``with_mixer`` — ``arm_m`` and
    ``yaw_torque_n_m`` set); ``apply`` replaces the scalar mixer clip inside
    ``simulate``.
    """
    def __init__(self, case: FailureCase, arm_m: float, max_thrust_n: float,
                 yaw_torque_n_m: float):
        a = arm_m / sqrt(2.0)
        f_max = max_thrust_n / 4.0
        kappa = yaw_torque_n_m / (2.0 * f_max)
        b_full = np.vstack([
            np.ones(4),
            a * _MOTOR_XY[:, 1],
            -a * _MOTOR_XY[:, 0],
            kappa * _SPIN,
        ])
        self.case = case
        self.healthy = tuple(i for i in range(4) if i not in case.failed)
        if not self.healthy:
            raise ValueError("all motors failed: no allocation exists")
        self._b = b_full[:, self.healthy]
        n = len(self.healthy)
        # constraint matrix [tau_x row; tau_y row; collective row]: used for the
        # zero-torque trim direction and for collective-invariant torque increments
        self._a = np.vstack([self._b[1:3, :], np.ones(n)])
        # trim direction u: least-squares solution of (tau=0, collective=1). Exact
        # where a trim exists (one_out: the diagonal pair; nominal: even split);
        # the best compromise where none does (two_adjacent).
        self._u, *_ = np.linalg.lstsq(self._a, np.array([0.0, 0.0, 1.0]), rcond=None)
    def max_collective(self, max_thrust_avail_n: float) -&gt; float:
        """Balanced (zero roll/pitch torque) collective ceiling of the survivors.
        This is the hover-relevant ceiling: one motor out caps at 2 f_max (the
        remaining diagonal pair), not 3 f_max — thrust from the odd motor cannot be
        used without unbalancing the vehicle.
        """
        cap = self.case.authority_frac * max_thrust_avail_n / 4.0
        return cap / float(np.max(self._u))
    # weight on the torque rows relative to collective in the saturated re-solve:
    # when the box binds, attitude authority is worth more than climb thrust
    TORQUE_PRIORITY = 10.0
    def apply(self, torque_cmd: np.ndarray, thrust_cmd: float,
              max_thrust_avail_n: float) -&gt; tuple[np.ndarray, float]:
        """Allocate (T, tau_x, tau_y) onto the healthy motors; return achieved wrench.
        Cascaded allocation: an exact/least-squares joint solve first (identical to
        the commanded wrench whenever it is feasible), then — if any motor
        saturates — the saturated motors are pinned at their bounds and the free
        ones re-solved with torque-priority weighting, so the attitude loop keeps
        the best achievable moment instead of an arbitrarily distorted one. Yaw
        command is dropped (reduced-attitude allocation, see module docstring); the
        achieved yaw torque of the final thrust pattern is returned so the dynamics
        integrate the post-failure spin.
        """
        cap = self.case.authority_frac * max_thrust_avail_n / 4.0
        a3 = self._b[:3, :]
        target = np.array([max(thrust_cmd, 0.0), torque_cmd[0], torque_cmd[1]])
        n = a3.shape[1]
        f = np.zeros(n)
        free = np.ones(n, dtype=bool)
        weights = np.array([1.0, self.TORQUE_PRIORITY, self.TORQUE_PRIORITY])
        for _ in range(2):
            residual = target - a3[:, ~free] @ f[~free]
            sol, *_ = np.linalg.lstsq(weights[:, None] * a3[:, free],
                                      weights * residual, rcond=None)
            f[free] = sol
            saturated = free &amp; ((f &lt; 0.0) | (f &gt; cap))
            f = np.clip(f, 0.0, cap)
            if not saturated.any():
                break
            free = free &amp; ~saturated
            if not free.any():
                break
        w = self._b @ f
        return np.array([w[1], w[2], w[3]]), float(w[0])</t>
  </si>
  <si>
    <t>https://github.com/500ft/multirotor-recovery-dynamics/blob/fbc4c878a99f68650c70670e7ee3721a6a24e67d/Analysis/failure_allocation.py#L133</t>
  </si>
  <si>
    <t>gates.py</t>
  </si>
  <si>
    <t>thrust_required_per_motor</t>
  </si>
  <si>
    <t>Minimum per-motor static thrust (gf) to meet T/W &gt;= 2.0 at a given mass.</t>
  </si>
  <si>
    <t>def thrust_required_per_motor(vehicle_mass_g: float) -&gt; float:
    """Minimum per-motor static thrust (gf) to meet T/W &gt;= 2.0 at a given mass."""
    return TW_MIN * vehicle_mass_g / N_MOTORS</t>
  </si>
  <si>
    <t>https://github.com/500ft/multirotor-recovery-dynamics/blob/fbc4c878a99f68650c70670e7ee3721a6a24e67d/Analysis/gates.py#L41</t>
  </si>
  <si>
    <t>allowable_mass</t>
  </si>
  <si>
    <t>Maximum frozen mass (g) supported at T/W &gt;= 2.0 by a measured per-motor thrust.</t>
  </si>
  <si>
    <t>def allowable_mass(per_motor_thrust_gf: float) -&gt; float:
    """Maximum frozen mass (g) supported at T/W &gt;= 2.0 by a measured per-motor thrust."""
    return N_MOTORS * per_motor_thrust_gf / TW_MIN</t>
  </si>
  <si>
    <t>https://github.com/500ft/multirotor-recovery-dynamics/blob/fbc4c878a99f68650c70670e7ee3721a6a24e67d/Analysis/gates.py#L46</t>
  </si>
  <si>
    <t>propulsion_decision</t>
  </si>
  <si>
    <t>Pre-registered propulsion gate (use the uncertainty-adjusted lower bound).</t>
  </si>
  <si>
    <t>def propulsion_decision(measured_per_motor_gf: float, frozen_mass_g: float) -&gt; str:
    """Pre-registered propulsion gate (use the uncertainty-adjusted lower bound)."""
    if measured_per_motor_gf &gt;= thrust_required_per_motor(ABORT_CEILING_G):
        return "PASS_FULL_RESERVE"
    if measured_per_motor_gf &gt;= thrust_required_per_motor(PLANNING_CEILING_G):
        return "PASS_200G_CEILING"
    if frozen_mass_g &lt;= allowable_mass(measured_per_motor_gf):
        return "CONDITIONAL_REDUCED_MASS"
    return "BLOCKER"</t>
  </si>
  <si>
    <t>https://github.com/500ft/multirotor-recovery-dynamics/blob/fbc4c878a99f68650c70670e7ee3721a6a24e67d/Analysis/gates.py#L51</t>
  </si>
  <si>
    <t>esc_decision</t>
  </si>
  <si>
    <t>Pre-registered ESC gate (use measured peak plus uncertainty).</t>
  </si>
  <si>
    <t>def esc_decision(peak_per_motor_a: float) -&gt; str:
    """Pre-registered ESC gate (use measured peak plus uncertainty)."""
    if peak_per_motor_a &lt;= ESC_CONT_A / MARGIN_FACTOR:
        return "PASS"
    if peak_per_motor_a &lt;= ESC_CONT_A:
        return "CONDITIONAL_THERMAL"
    if peak_per_motor_a &lt;= ESC_BURST_A:
        return "CONDITIONAL_TRANSIENT_ONLY"
    return "FAIL"</t>
  </si>
  <si>
    <t>https://github.com/500ft/multirotor-recovery-dynamics/blob/fbc4c878a99f68650c70670e7ee3721a6a24e67d/Analysis/gates.py#L62</t>
  </si>
  <si>
    <t>battery_decision</t>
  </si>
  <si>
    <t>Pre-registered battery current gate (use measured pack peak plus uncertainty).</t>
  </si>
  <si>
    <t>def battery_decision(pack_peak_a: float) -&gt; str:
    """Pre-registered battery current gate (use measured pack peak plus uncertainty)."""
    if pack_peak_a &lt;= BATTERY_CONT_A / MARGIN_FACTOR:
        return "PASS"
    if pack_peak_a &lt;= BATTERY_CONT_A:
        return "CONDITIONAL_SAG_THERMAL"
    return "FAIL"</t>
  </si>
  <si>
    <t>https://github.com/500ft/multirotor-recovery-dynamics/blob/fbc4c878a99f68650c70670e7ee3721a6a24e67d/Analysis/gates.py#L73</t>
  </si>
  <si>
    <t>nicla_decision</t>
  </si>
  <si>
    <t>Pre-registered vision latency gate (p95 sensor-event -&gt; MAVLink).</t>
  </si>
  <si>
    <t>def nicla_decision(p95_latency_ms: float) -&gt; str:
    """Pre-registered vision latency gate (p95 sensor-event -&gt; MAVLink)."""
    if p95_latency_ms &lt;= NICLA_RECOVERY_MS:
        return "RECOVERY_CANDIDATE"
    if p95_latency_ms &lt;= NICLA_LOG_ONLY_MS:
        return "LOG_ONLY"
    return "INELIGIBLE"</t>
  </si>
  <si>
    <t>https://github.com/500ft/multirotor-recovery-dynamics/blob/fbc4c878a99f68650c70670e7ee3721a6a24e67d/Analysis/gates.py#L82</t>
  </si>
  <si>
    <t>Allocation</t>
  </si>
  <si>
    <t>class Allocation:
    function: str
    serial: str | None
    pad: str
    timer_group: str | None
    stage: str</t>
  </si>
  <si>
    <t>https://github.com/500ft/multirotor-recovery-dynamics/blob/fbc4c878a99f68650c70670e7ee3721a6a24e67d/Analysis/gates.py#L93</t>
  </si>
  <si>
    <t>guard.py</t>
  </si>
  <si>
    <t>GuardCase</t>
  </si>
  <si>
    <t>class GuardCase:
    name: str
    impact_energy_j: float
    stiffness_n_m: float
    stress_per_force_pa_n: float
    clearance_m: float
    elastic_allowable_pa: float</t>
  </si>
  <si>
    <t>https://github.com/500ft/multirotor-recovery-dynamics/blob/fbc4c878a99f68650c70670e7ee3721a6a24e67d/Analysis/guard.py#L11</t>
  </si>
  <si>
    <t>evaluate_guard</t>
  </si>
  <si>
    <t>def evaluate_guard(case: GuardCase) -&gt; dict[str, float | bool | str]:
    if case.stiffness_n_m &lt;= 0:
        raise ValueError("stiffness must be positive")
    delta = sqrt(2.0 * case.impact_energy_j / case.stiffness_n_m)
    equivalent_force = sqrt(2.0 * case.impact_energy_j * case.stiffness_n_m)
    stress = case.stress_per_force_pa_n * equivalent_force
    clearance_sf = case.clearance_m / delta
    stress_sf = case.elastic_allowable_pa / stress
    return {
        "name": case.name,
        "deflection_m": delta,
        "equivalent_force_n": equivalent_force,
        "stress_pa": stress,
        "clearance_safety_factor": clearance_sf,
        "elastic_stress_safety_factor": stress_sf,
        "functional_pass": clearance_sf &gt;= 2.0 and stress_sf &gt;= 3.0,
    }</t>
  </si>
  <si>
    <t>https://github.com/500ft/multirotor-recovery-dynamics/blob/fbc4c878a99f68650c70670e7ee3721a6a24e67d/Analysis/guard.py#L20</t>
  </si>
  <si>
    <t>default_cases</t>
  </si>
  <si>
    <t>def default_cases() -&gt; list[GuardCase]:
    return [
        GuardCase("best", 0.02, 1400.0, 150000.0, 0.003, 20e6),
        GuardCase("nominal", 0.05, 900.0, 225000.0, 0.0025, 16e6),
        GuardCase("worst", 0.10, 500.0, 300000.0, 0.002, 12e6),
    ]</t>
  </si>
  <si>
    <t>https://github.com/500ft/multirotor-recovery-dynamics/blob/fbc4c878a99f68650c70670e7ee3721a6a24e67d/Analysis/guard.py#L39</t>
  </si>
  <si>
    <t>def main() -&gt; None:
    print("Functional elastic guard check; this is not a fracture model")
    for case in default_cases():
        print(evaluate_guard(case))</t>
  </si>
  <si>
    <t>https://github.com/500ft/multirotor-recovery-dynamics/blob/fbc4c878a99f68650c70670e7ee3721a6a24e67d/Analysis/guard.py#L47</t>
  </si>
  <si>
    <t>hardware_resources.py</t>
  </si>
  <si>
    <t>load_interfaces</t>
  </si>
  <si>
    <t>def load_interfaces(path: Path = INTERFACES) -&gt; list[dict[str, str]]:
    with path.open(newline="", encoding="utf-8") as handle:
        return list(csv.DictReader(handle))</t>
  </si>
  <si>
    <t>https://github.com/500ft/multirotor-recovery-dynamics/blob/fbc4c878a99f68650c70670e7ee3721a6a24e67d/Analysis/hardware_resources.py#L15</t>
  </si>
  <si>
    <t>load_power_budget</t>
  </si>
  <si>
    <t>def load_power_budget(path: Path = POWER_BUDGET) -&gt; list[dict[str, str]]:
    with path.open(newline="", encoding="utf-8") as handle:
        return list(csv.DictReader(handle))</t>
  </si>
  <si>
    <t>https://github.com/500ft/multirotor-recovery-dynamics/blob/fbc4c878a99f68650c70670e7ee3721a6a24e67d/Analysis/hardware_resources.py#L20</t>
  </si>
  <si>
    <t>power_margin_fraction</t>
  </si>
  <si>
    <t>def power_margin_fraction(rows: list[dict[str, str]]) -&gt; float:
    worst_load_ma = sum(float(row["worst_ma"]) for row in rows)
    return (CONSERVATIVE_5V_CAPACITY_MA - worst_load_ma) / CONSERVATIVE_5V_CAPACITY_MA</t>
  </si>
  <si>
    <t>https://github.com/500ft/multirotor-recovery-dynamics/blob/fbc4c878a99f68650c70670e7ee3721a6a24e67d/Analysis/hardware_resources.py#L25</t>
  </si>
  <si>
    <t>validate_power_budget</t>
  </si>
  <si>
    <t>def validate_power_budget(rows: list[dict[str, str]]) -&gt; list[str]:
    errors: list[str] = []
    for row in rows:
        if float(row["nominal_ma"]) &lt; 0 or float(row["worst_ma"]) &lt; 0:
            errors.append(f"{row['device']}: current must be non-negative")
        if float(row["worst_ma"]) &lt; float(row["nominal_ma"]):
            errors.append(f"{row['device']}: worst current is below nominal")
    margin = power_margin_fraction(rows)
    if margin &lt; 0.25:
        errors.append(f"5 V rail margin {margin:.1%} is below 25%")
    return errors</t>
  </si>
  <si>
    <t>https://github.com/500ft/multirotor-recovery-dynamics/blob/fbc4c878a99f68650c70670e7ee3721a6a24e67d/Analysis/hardware_resources.py#L30</t>
  </si>
  <si>
    <t>validate_interfaces</t>
  </si>
  <si>
    <t>def validate_interfaces(rows: list[dict[str, str]]) -&gt; list[str]:
    errors: list[str] = []
    required = {
        "function",
        "resource_type",
        "serial",
        "pad",
        "resource_group",
        "protocol",
        "stage",
        "pad_exposed",
        "evidence_state",
        "source_url",
    }
    for index, row in enumerate(rows, start=2):
        missing = required - set(row)
        if missing:
            errors.append(f"row {index}: missing columns {sorted(missing)}")
            continue
        if row["stage"] == "STAGE_1" and row["pad_exposed"] != "yes":
            errors.append(f"{row['function']}: Stage 1 pad is not confirmed exposed")
        if row["evidence_state"] == "BLOCKER":
            errors.append(f"{row['function']}: unresolved BLOCKER")
    for field in ("serial", "pad"):
        values = [row[field] for row in rows if row.get(field)]
        duplicates = sorted({value for value in values if values.count(value) &gt; 1})
        if duplicates:
            errors.append(f"duplicate {field}: {', '.join(duplicates)}")
    motor_protocols: dict[str, set[str]] = {}
    for row in rows:
        if row.get("resource_type") == "motor_output":
            motor_protocols.setdefault(row["resource_group"], set()).add(row["protocol"])
    for group, protocols in sorted(motor_protocols.items()):
        if len(protocols) != 1:
            errors.append(f"{group}: incompatible motor protocols {sorted(protocols)}")
    return errors</t>
  </si>
  <si>
    <t>https://github.com/500ft/multirotor-recovery-dynamics/blob/fbc4c878a99f68650c70670e7ee3721a6a24e67d/Analysis/hardware_resources.py#L43</t>
  </si>
  <si>
    <t>def main() -&gt; None:
    rows = load_interfaces()
    errors = validate_interfaces(rows)
    if errors:
        for error in errors:
            print(f"FAIL: {error}")
        raise SystemExit(1)
    power_rows = load_power_budget()
    power_errors = validate_power_budget(power_rows)
    if power_errors:
        for error in power_errors:
            print(f"FAIL: {error}")
        raise SystemExit(1)
    print(f"PASS: {len(rows)} hardware interfaces; no resource conflicts")
    print(f"PASS: conservative 5 V rail margin {power_margin_fraction(power_rows):.1%}")</t>
  </si>
  <si>
    <t>https://github.com/500ft/multirotor-recovery-dynamics/blob/fbc4c878a99f68650c70670e7ee3721a6a24e67d/Analysis/hardware_resources.py#L83</t>
  </si>
  <si>
    <t>measured_authority_gate.py</t>
  </si>
  <si>
    <t>CollectiveResult</t>
  </si>
  <si>
    <t>class CollectiveResult:
    collective_fraction: float
    samples: int
    fifth_percentile_tau_n_m: float
    motor_ids: List[str]</t>
  </si>
  <si>
    <t>https://github.com/500ft/multirotor-recovery-dynamics/blob/fbc4c878a99f68650c70670e7ee3721a6a24e67d/Analysis/measured_authority_gate.py#L32</t>
  </si>
  <si>
    <t>AuthorityVerdict</t>
  </si>
  <si>
    <t>class AuthorityVerdict:
    classification: str
    threshold_n_m: float
    conservative_minimum_n_m: Optional[float]
    voltage_v: float
    points: List[CollectiveResult]
    reasons: List[str]
    evidence_kind: str = "missing"
    numerical_result: Optional[str] = None
    evidence_sha256: Optional[str] = None
    decision_scope: str = "static authority only; not flight readiness or data authenticity"</t>
  </si>
  <si>
    <t>https://github.com/500ft/multirotor-recovery-dynamics/blob/fbc4c878a99f68650c70670e7ee3721a6a24e67d/Analysis/measured_authority_gate.py#L40</t>
  </si>
  <si>
    <t>mixer_torque_authority</t>
  </si>
  <si>
    <t>Four-motor X-frame roll/pitch authority at a collective fraction.</t>
  </si>
  <si>
    <t>def mixer_torque_authority(
    total_max_thrust_n: float,
    arm_m: float,
    collective_fraction: float,
) -&gt; float:
    """Four-motor X-frame roll/pitch authority at a collective fraction."""
    if total_max_thrust_n &lt;= 0 or arm_m &lt;= 0:
        raise ValueError("thrust and arm must be positive")
    if not 0.0 &lt;= collective_fraction &lt;= 1.0:
        raise ValueError("collective_fraction must lie in [0, 1]")
    per_motor_max = total_max_thrust_n / 4.0
    per_motor_collective = collective_fraction * per_motor_max
    differential_headroom = min(
        per_motor_collective,
        per_motor_max - per_motor_collective,
    )
    return 2.0 * math.sqrt(2.0) * arm_m * differential_headroom</t>
  </si>
  <si>
    <t>https://github.com/500ft/multirotor-recovery-dynamics/blob/fbc4c878a99f68650c70670e7ee3721a6a24e67d/Analysis/measured_authority_gate.py#L53</t>
  </si>
  <si>
    <t>minimum_authority_over_band</t>
  </si>
  <si>
    <t>Minimum authority on the closed 25–75% collective interval.</t>
  </si>
  <si>
    <t>def minimum_authority_over_band(total_max_thrust_n: float, arm_m: float) -&gt; float:
    """Minimum authority on the closed 25–75% collective interval."""
    return min(
        mixer_torque_authority(total_max_thrust_n, arm_m, fraction)
        for fraction in (COLLECTIVE_GRID[0], COLLECTIVE_GRID[-1])
    )</t>
  </si>
  <si>
    <t>https://github.com/500ft/multirotor-recovery-dynamics/blob/fbc4c878a99f68650c70670e7ee3721a6a24e67d/Analysis/measured_authority_gate.py#L73</t>
  </si>
  <si>
    <t>_empirical_lower_quantile</t>
  </si>
  <si>
    <t>def _empirical_lower_quantile(values: List[float], quantile: float) -&gt; float:
    if not values:
        raise ValueError("at least one sample is required")
    ordered = sorted(values)
    index = max(0, int(math.ceil(quantile * len(ordered))) - 1)
    return ordered[index]</t>
  </si>
  <si>
    <t>https://github.com/500ft/multirotor-recovery-dynamics/blob/fbc4c878a99f68650c70670e7ee3721a6a24e67d/Analysis/measured_authority_gate.py#L82</t>
  </si>
  <si>
    <t>_finite</t>
  </si>
  <si>
    <t>def _finite(value: object) -&gt; float:
    if isinstance(value, bool):
        raise ValueError("boolean is not a measurement")
    try:
        number = float(value)
    except OverflowError as exc:
        raise ValueError("measurement overflows finite representation") from exc
    if not math.isfinite(number):
        raise ValueError("nonfinite measurement")
    return number</t>
  </si>
  <si>
    <t>https://github.com/500ft/multirotor-recovery-dynamics/blob/fbc4c878a99f68650c70670e7ee3721a6a24e67d/Analysis/measured_authority_gate.py#L90</t>
  </si>
  <si>
    <t>_within</t>
  </si>
  <si>
    <t>Inclusive acquisition tolerance, allowing only floating-point roundoff.</t>
  </si>
  <si>
    <t>def _within(value: float, target: float, tolerance: float) -&gt; bool:
    """Inclusive acquisition tolerance, allowing only floating-point roundoff."""
    return abs(value - target) &lt;= tolerance + 4 * math.ulp(max(abs(value), abs(target)))</t>
  </si>
  <si>
    <t>https://github.com/500ft/multirotor-recovery-dynamics/blob/fbc4c878a99f68650c70670e7ee3721a6a24e67d/Analysis/measured_authority_gate.py#L102</t>
  </si>
  <si>
    <t>_text</t>
  </si>
  <si>
    <t>def _text(value: object) -&gt; str:
    if not isinstance(value, str) or not value.strip():
        raise ValueError("nonempty string identifier required")
    return value.strip()</t>
  </si>
  <si>
    <t>https://github.com/500ft/multirotor-recovery-dynamics/blob/fbc4c878a99f68650c70670e7ee3721a6a24e67d/Analysis/measured_authority_gate.py#L107</t>
  </si>
  <si>
    <t>_artifact</t>
  </si>
  <si>
    <t>def _artifact(root: Path, item: object) -&gt; Path:
    if not isinstance(item, dict):
        raise ValueError("artifact requires path and sha256")
    relative = Path(_text(item["path"]))
    path = (root / relative).resolve()
    if relative.is_absolute() or not path.is_relative_to(root):
        raise ValueError("artifact must be inside the manifest directory")
    digest = _text(item["sha256"])
    if not path.is_file() or hashlib.sha256(path.read_bytes()).hexdigest() != digest:
        raise ValueError("missing or checksum-mismatched artifact: " + str(relative))
    if path.stat().st_size == 0:
        raise ValueError("empty artifact: " + str(relative))
    return path</t>
  </si>
  <si>
    <t>https://github.com/500ft/multirotor-recovery-dynamics/blob/fbc4c878a99f68650c70670e7ee3721a6a24e67d/Analysis/measured_authority_gate.py#L113</t>
  </si>
  <si>
    <t>_read_csv</t>
  </si>
  <si>
    <t>def _read_csv(path: Path) -&gt; List[Dict[str, str]]:
    with path.open(newline="", encoding="utf-8") as handle:
        reader = csv.DictReader(handle)
        headers = reader.fieldnames or []
        if not headers or len(set(headers)) != len(headers):
            raise ValueError("CSV has missing or duplicated headers")
        records = list(reader)
    if any(None in row or None in row.values() for row in records):
        raise ValueError("CSV row length does not match header")
    return records</t>
  </si>
  <si>
    <t>https://github.com/500ft/multirotor-recovery-dynamics/blob/fbc4c878a99f68650c70670e7ee3721a6a24e67d/Analysis/measured_authority_gate.py#L128</t>
  </si>
  <si>
    <t>_load_evidence</t>
  </si>
  <si>
    <t>Validate supplied bundle consistency, not whether its assertions are true.</t>
  </si>
  <si>
    <t>def _load_evidence(path: Path, rows: List[Dict[str, object]]):
    """Validate supplied bundle consistency, not whether its assertions are true."""
    root = path.resolve().parent
    manifest = json.loads(path.read_text(encoding="utf-8"))
    if not isinstance(manifest, dict) or type(manifest.get("schema_version")) is not int or manifest["schema_version"] != 1:
        raise ValueError("manifest schema_version must be integer 1")
    if manifest.get("evidence_kind") not in ("measured", "synthetic"):
        raise ValueError("evidence_kind must be measured or synthetic")
    motors = manifest["motor_ids"]
    if not isinstance(motors, list) or len(motors) != 6:
        raise ValueError("roster must contain the six sampled motors (four-motor craft)")
    motors = [_text(motor) for motor in motors]
    if len(set(motors)) != 6:
        raise ValueError("motor roster must be distinct")
    quantities = manifest["calibration_quantities"]
    if not isinstance(quantities, list) or not CALIBRATION_QUANTITIES.issubset(set(quantities)):
        raise ValueError("calibration quantity coverage incomplete")
    calibration_id = _text(manifest["calibration_id"])
    review = manifest["review"]
    if review["status"] != "accepted":
        raise ValueError("owner evidence review must be accepted")
    _text(review["reviewer"])
    date.fromisoformat(_text(review["reviewed_on"]))
    artifacts = manifest["artifacts"]
    paths = {name: _artifact(root, artifacts[name]) for name in
             ("derived", "raw", "calibration", "uncertainty", "derivation")}
    if _read_csv(paths["derived"]) != [{key: str(value) for key, value in row.items()} for row in rows]:
        raise ValueError("supplied rows differ from hashed derived CSV")
    raw = {}
    for record in _read_csv(paths["raw"]):
        identity = _text(record["record_id"])
        if identity in raw:
            raise ValueError("duplicate raw record_id")
        if _text(record["motor_id"]) not in motors or record["calibration_id"] != calibration_id:
            raise ValueError("raw record motor/calibration does not match manifest")
        values = {key: _finite(record[key]) for key in CALIBRATION_QUANTITIES | {"collective_fraction"}}
        if (values["voltage_v"] &lt;= 0 or values["arm_m"] &lt;= 0 or values["temperature_c"] &lt;= -273.15
                or not 0 &lt;= values["collective_fraction"] &lt;= 1
                or any(values[key] &lt; 0 for key in ("thrust_n", "current_a", "rpm", "time_s"))):
            raise ValueError("raw telemetry contains unphysical values")
        raw[identity] = record
    return manifest, set(motors), raw</t>
  </si>
  <si>
    <t>https://github.com/500ft/multirotor-recovery-dynamics/blob/fbc4c878a99f68650c70670e7ee3721a6a24e67d/Analysis/measured_authority_gate.py#L140</t>
  </si>
  <si>
    <t>evaluate_rows</t>
  </si>
  <si>
    <t>Evaluate uncertainty-adjusted samples; absence of evidence cannot PASS.</t>
  </si>
  <si>
    <t>def evaluate_rows(rows: Iterable[Dict[str, object]], evidence_path: Optional[Path] = None) -&gt; AuthorityVerdict:
    """Evaluate uncertainty-adjusted samples; absence of evidence cannot PASS."""
    rows = list(rows)
    by_collective: Dict[float, List[float]] = {point: [] for point in COLLECTIVE_GRID}
    motors_by_collective = {point: set() for point in COLLECTIVE_GRID}
    reasons = []
    manifest, motors, raw = {}, set(), {}
    evidence_digest = None
    if evidence_path is None:
        reasons.append("evidence manifest missing; three numeric columns cannot authorize a verdict")
    else:
        try:
            evidence_path = Path(evidence_path)
            manifest, motors, raw = _load_evidence(evidence_path, rows)
            evidence_digest = hashlib.sha256(evidence_path.read_bytes()).hexdigest()
        except (OSError, ValueError, TypeError, KeyError, AttributeError) as exc:
            reasons.append("evidence incomplete or inconsistent: {}".format(exc))
    sample_ids, raw_ids = set(), set()
    for index, row in enumerate(rows, 1):
        try:
            voltage = _finite(row["voltage_v"])
            collective = _finite(row["collective_fraction"])
            torque = _finite(row["tau_rp_n_m"])
            uncertainty = _finite(row["expanded_uncertainty_n_m"])
        except (KeyError, TypeError, ValueError) as exc:
            reasons.append("row {} has missing/invalid numeric data: {}".format(index, exc))
            continue
        if voltage &lt;= 0 or not 0 &lt;= collective &lt;= 1 or torque &lt; 0 or uncertainty &lt; 0:
            reasons.append("row {} has unphysical measurement values".format(index))
            continue
        try:
            sample_id = _text(row["sample_id"])
            raw_id = _text(row["raw_record_id"])
            motor_id = _text(row["motor_id"])
            if sample_id in sample_ids or raw_id in raw_ids:
                raise ValueError("duplicate derived sample or reused raw observation")
            sample_ids.add(sample_id)
            raw_ids.add(raw_id)
            source = raw[raw_id]
            if motor_id not in motors or source["motor_id"] != motor_id:
                raise ValueError("derived motor does not match raw source")
            if not all(math.isclose(value, _finite(source[field]), abs_tol=1e-9, rel_tol=0)
                       for field, value in (("voltage_v", voltage), ("collective_fraction", collective))):
                raise ValueError("derived operating point does not match raw source")
        except (KeyError, TypeError, ValueError) as exc:
            reasons.append("row {} has invalid provenance: {}".format(index, exc))
            continue
        if not _within(voltage, ACCEPTANCE_VOLTAGE_V, 0.05):
            continue
        match = min(COLLECTIVE_GRID, key=lambda point: abs(point - collective))
        if _within(collective, match, 0.002):
            by_collective[match].append(max(0.0, torque - uncertainty))
            motors_by_collective[match].add(motor_id)
    point_results = []
    for point in COLLECTIVE_GRID:
        values = by_collective[point]
        if motors_by_collective[point] != motors or len(motors_by_collective[point]) != 6:
            reasons.append("collective {:.3f} lacks six-motor coverage".format(point))
        if len(values) &lt; MIN_REPEATS_PER_POINT:
            reasons.append(
                "collective {:.3f} has {} samples; {} required".format(
                    point, len(values), MIN_REPEATS_PER_POINT
                )
            )
            continue
        point_results.append(
            CollectiveResult(
                collective_fraction=point,
                samples=len(values),
                fifth_percentile_tau_n_m=_empirical_lower_quantile(values, LOWER_QUANTILE),
                motor_ids=sorted(motors_by_collective[point]),
            )
        )
    if reasons:
        return AuthorityVerdict(
            classification="INCONCLUSIVE",
            threshold_n_m=MIN_AUTHORITY_N_M,
            conservative_minimum_n_m=None,
            voltage_v=ACCEPTANCE_VOLTAGE_V,
            points=point_results,
            reasons=reasons,
            evidence_kind=manifest.get("evidence_kind", "missing"),
            evidence_sha256=evidence_digest,
        )
    conservative = min(point.fifth_percentile_tau_n_m for point in point_results)
    if conservative &gt;= MIN_AUTHORITY_N_M:
        classification = "PASS"
        reasons.append("uncertainty-adjusted empirical fifth percentile clears 0.020 N m at every grid point")
    else:
        classification = "FAIL"
        reasons.append("uncertainty-adjusted empirical fifth percentile falls below 0.020 N m in the band")
    numerical_result = classification
    if manifest["evidence_kind"] == "synthetic":
        classification = "DEVELOPMENT_ONLY"
        reasons.append("synthetic fixture is not a physical gate result")
    reasons.append("empirical quantile is not a confidence-qualified population bound; source assertions require human review")
    return AuthorityVerdict(
        classification=classification,
        threshold_n_m=MIN_AUTHORITY_N_M,
        conservative_minimum_n_m=conservative,
        voltage_v=ACCEPTANCE_VOLTAGE_V,
        points=point_results,
        reasons=reasons,
        evidence_kind=manifest["evidence_kind"],
        numerical_result=numerical_result,
        evidence_sha256=evidence_digest,
    )</t>
  </si>
  <si>
    <t>https://github.com/500ft/multirotor-recovery-dynamics/blob/fbc4c878a99f68650c70670e7ee3721a6a24e67d/Analysis/measured_authority_gate.py#L184</t>
  </si>
  <si>
    <t>def main() -&gt; int:
    parser = argparse.ArgumentParser(description=__doc__)
    parser.add_argument("csv", type=Path, help="derived authority CSV with sample/source/motor IDs and expanded uncertainty")
    parser.add_argument("--manifest", type=Path, help="version-1 source/calibration/uncertainty evidence manifest")
    parser.add_argument("--output", type=Path, help="optional verdict JSON")
    args = parser.parse_args()
    try:
        verdict = evaluate_rows(_read_csv(args.csv), evidence_path=args.manifest)
    except (OSError, ValueError) as exc:
        verdict = AuthorityVerdict("INCONCLUSIVE", MIN_AUTHORITY_N_M, None, ACCEPTANCE_VOLTAGE_V, [], [str(exc)])
    payload = json.dumps(asdict(verdict), indent=2, sort_keys=True, allow_nan=False)
    print(payload)
    if args.output:
        args.output.parent.mkdir(parents=True, exist_ok=True)
        args.output.write_text(payload + "\n", encoding="utf-8")
    return {"PASS": 0, "FAIL": 1, "INCONCLUSIVE": 2, "DEVELOPMENT_ONLY": 3}[verdict.classification]</t>
  </si>
  <si>
    <t>https://github.com/500ft/multirotor-recovery-dynamics/blob/fbc4c878a99f68650c70670e7ee3721a6a24e67d/Analysis/measured_authority_gate.py#L297</t>
  </si>
  <si>
    <t>monte_carlo_recovery.py</t>
  </si>
  <si>
    <t>draw_case</t>
  </si>
  <si>
    <t>One dispersed vehicle + imperfection bundle around the nominal BOM tier.</t>
  </si>
  <si>
    <t>def draw_case(rng: np.random.Generator,
              cg_offset_max_m: float = CG_OFFSET_MAX_M) -&gt; tuple[DroneParams, Imperfections]:
    """One dispersed vehicle + imperfection bundle around the nominal BOM tier."""
    p = nominal_params()
    p = replace(
        p,
        mass_kg=p.mass_kg * rng.uniform(*MASS_RANGE),
        inertia_lateral_kg_m2=p.inertia_lateral_kg_m2 * rng.uniform(*INERTIA_RANGE),
        max_torque_n_m=p.max_torque_n_m * rng.uniform(*TORQUE_RANGE),
        max_thrust_n=p.max_thrust_n * rng.uniform(*THRUST_RANGE),
        detection_latency_s=p.detection_latency_s * rng.uniform(*LATENCY_RANGE),
        motor_start_latency_s=p.motor_start_latency_s * rng.uniform(*LATENCY_RANGE),
    )
    ang = rng.uniform(0.0, 2.0 * np.pi)
    r = cg_offset_max_m * np.sqrt(rng.uniform())        # uniform over the disk
    bias = rng.uniform(-1.0, 1.0, 3) * TORQUE_BIAS_MAX_FRAC * p.max_torque_n_m
    imp = Imperfections(
        cg_offset_m=(r * np.cos(ang), r * np.sin(ang)),
        thrust_scale=rng.uniform(0.90, 1.00),           # battery sag only hurts
        torque_bias_n_m=tuple(bias),
        gyro_noise_rad_s=GYRO_NOISE_RAD_S,
        tilt_noise_rad=TILT_NOISE_RAD,
        seed=int(rng.integers(0, 2**31 - 1)),
    )
    return p, imp</t>
  </si>
  <si>
    <t>https://github.com/500ft/multirotor-recovery-dynamics/blob/fbc4c878a99f68650c70670e7ee3721a6a24e67d/Analysis/monte_carlo_recovery.py#L55</t>
  </si>
  <si>
    <t>clopper_pearson_lower</t>
  </si>
  <si>
    <t>Exact one-sided lower bound on a binomial proportion (no scipy dependency).</t>
  </si>
  <si>
    <t>def clopper_pearson_lower(successes: int, n: int, alpha: float = 0.05) -&gt; float:
    """Exact one-sided lower bound on a binomial proportion (no scipy dependency)."""
    if n &lt;= 0:
        raise ValueError("n must be positive")
    if successes &lt; 0 or successes &gt; n:
        raise ValueError("successes must lie in [0, n]")
    if not 0.0 &lt; alpha &lt; 1.0:
        raise ValueError("alpha must lie in (0, 1)")
    if successes == 0:
        return 0.0
    if successes == n:
        return float(alpha ** (1.0 / n))
    # bisection on the Beta CDF via the incomplete-beta &lt;-&gt; binomial-tail identity:
    # P(X &gt;= s | p) = alpha at the lower bound. Compute the binomial tail in
    # log space so the preregistered n=1000 gate does not overflow ``comb`` or
    # underflow the individual probability terms.
    def tail(pr: float) -&gt; float:
        if pr &lt;= 0.0:
            return 0.0
        if pr &gt;= 1.0:
            return 1.0
        log_p = math.log(pr)
        log_q = math.log1p(-pr)
        terms = [
            math.lgamma(n + 1)
            - math.lgamma(k + 1)
            - math.lgamma(n - k + 1)
            + k * log_p
            + (n - k) * log_q
            for k in range(successes, n + 1)
        ]
        largest = max(terms)
        return math.exp(largest) * sum(math.exp(term - largest) for term in terms)
    lo, hi = 0.0, successes / n
    for _ in range(100):
        mid = 0.5 * (lo + hi)
        if tail(mid) &lt; alpha:
            lo = mid
        else:
            hi = mid
    return lo</t>
  </si>
  <si>
    <t>https://github.com/500ft/multirotor-recovery-dynamics/blob/fbc4c878a99f68650c70670e7ee3721a6a24e67d/Analysis/monte_carlo_recovery.py#L82</t>
  </si>
  <si>
    <t>required_successes_for_lower_bound</t>
  </si>
  <si>
    <t>Smallest success count whose exact one-sided lower bound clears target.</t>
  </si>
  <si>
    <t>def required_successes_for_lower_bound(
    n: int = PRIMARY_TRIALS,
    target: float = PRIMARY_SUCCESS_LOWER_BOUND,
    alpha: float = 0.05,
) -&gt; int:
    """Smallest success count whose exact one-sided lower bound clears target."""
    if not 0.0 &lt; target &lt; 1.0:
        raise ValueError("target must lie in (0, 1)")
    for successes in range(int(math.ceil(target * n)), n + 1):
        if clopper_pearson_lower(successes, n, alpha) &gt;= target:
            return successes
    raise RuntimeError("no success count can meet the requested lower bound")</t>
  </si>
  <si>
    <t>https://github.com/500ft/multirotor-recovery-dynamics/blob/fbc4c878a99f68650c70670e7ee3721a6a24e67d/Analysis/monte_carlo_recovery.py#L125</t>
  </si>
  <si>
    <t>evaluate_primary_gate</t>
  </si>
  <si>
    <t>Apply the frozen statistical and altitude gate to one sweep result.</t>
  </si>
  <si>
    <t>def evaluate_primary_gate(result: dict) -&gt; dict:
    """Apply the frozen statistical and altitude gate to one sweep result."""
    row = result.get("by_rate", {}).get(f"{PRIMARY_RATE_RAD_S:.1f}")
    if not row or row.get("n") != PRIMARY_TRIALS:
        return {"pass": False, "reason": "primary 2 rad/s result must contain 1000 trials"}
    checks = {
        "successes_at_least_962": row["successes"] &gt;= PRIMARY_REQUIRED_SUCCESSES,
        "exact_lower_bound_at_least_0_95": (
            row["success_rate_95_lower"] &gt;= PRIMARY_SUCCESS_LOWER_BOUND
        ),
        "maximum_descent_at_most_3m": (
            row.get("descent_max_all_m") is not None
            and row["descent_max_all_m"] &lt;= MAX_DESCENT_M
        ),
    }
    return {"pass": all(checks.values()), "checks": checks}</t>
  </si>
  <si>
    <t>https://github.com/500ft/multirotor-recovery-dynamics/blob/fbc4c878a99f68650c70670e7ee3721a6a24e67d/Analysis/monte_carlo_recovery.py#L143</t>
  </si>
  <si>
    <t>run_sweep</t>
  </si>
  <si>
    <t>Dispersion sweep at several tumble rates. Returns the results dict.
With ``mixer_arm_m`` set, every drawn vehicle uses the physically-derived
4-motor mixer authority (``with_mixer``) instead of the placeholder torque
clip; the torque dispersion multiplier then scales the arm (authority)
rather than the placeholder budget.</t>
  </si>
  <si>
    <t>def run_sweep(rates_and_n: tuple[tuple[float, int], ...] = DEFAULT_RATES_AND_N,
              seed: int = 20260702, cg_offset_max_m: float = CG_OFFSET_MAX_M,
              label: str = "as-toleranced", mixer_arm_m: float | None = None) -&gt; dict:
    """Dispersion sweep at several tumble rates. Returns the results dict.
    With ``mixer_arm_m`` set, every drawn vehicle uses the physically-derived
    4-motor mixer authority (``with_mixer``) instead of the placeholder torque
    clip; the torque dispersion multiplier then scales the arm (authority)
    rather than the placeholder budget.
    """
    rng = np.random.default_rng(seed)
    out: dict = {"label": label, "init_tilt_deg": 60.0, "dispersions": {
        "mass_x": MASS_RANGE, "inertia_x": INERTIA_RANGE, "torque_x": TORQUE_RANGE,
        "thrust_x": THRUST_RANGE, "latency_x": LATENCY_RANGE,
        "cg_offset_max_m": cg_offset_max_m, "torque_bias_max_frac": TORQUE_BIAS_MAX_FRAC,
        "gyro_noise_rad_s": GYRO_NOISE_RAD_S, "tilt_noise_deg": 2.0,
        "thrust_sag_x": (0.90, 1.00),
        "authority_model": ("mixer" if mixer_arm_m else "placeholder"),
        "mixer_arm_m": mixer_arm_m}, "by_rate": {}}
    for rate, n in rates_and_n:
        succ, recovered_descents, all_descents = 0, [], []
        for _ in range(n):
            p, imp = draw_case(rng, cg_offset_max_m)
            if mixer_arm_m is not None:
                arm_scale = p.max_torque_n_m / nominal_params().max_torque_n_m
                p = with_mixer(p, arm_m=mixer_arm_m * arm_scale)
            r = simulate(p, rate, INIT_TILT_RAD, imperfections=imp)
            all_descents.append(r["max_descent_m"])
            if r["success"]:
                succ += 1
                recovered_descents.append(r["max_descent_m"])
        lb = clopper_pearson_lower(succ, n)
        out["by_rate"][f"{rate:.1f}"] = {
            "n": n, "successes": succ, "success_rate": succ / n,
            "success_rate_95_lower": lb,
            "descent_p50_m": (float(np.median(recovered_descents))
                              if recovered_descents else None),
            "descent_max_m": (float(np.max(recovered_descents))
                              if recovered_descents else None),
            "descent_max_all_m": float(np.max(all_descents)) if all_descents else None,
        }
        print(f"[{label}] rate {rate:.1f} rad/s: {succ}/{n} recovered "
              f"({100*succ/n:.1f}%, 95% lower bound {100*lb:.1f}%)"
              + (f", worst descent {np.max(all_descents):.2f} m" if all_descents else ""))
    return out</t>
  </si>
  <si>
    <t>https://github.com/500ft/multirotor-recovery-dynamics/blob/fbc4c878a99f68650c70670e7ee3721a6a24e67d/Analysis/monte_carlo_recovery.py#L162</t>
  </si>
  <si>
    <t>cg_tolerance_scan</t>
  </si>
  <si>
    <t>Static bound: max thrust-line offset the torque budget can even cancel.
The disturbance torque is ``cg * thrust``; the controller cannot right the vehicle
once that consumes the whole per-axis budget. This is the analytic version of what
the Monte Carlo shows dynamically, and it converts the FAIL into a requirement.</t>
  </si>
  <si>
    <t>def cg_tolerance_scan(thrusts_n: tuple[float, ...] = (1.27, 4.2),
                      torque_n_m: float = 0.004) -&gt; dict:
    """Static bound: max thrust-line offset the torque budget can even cancel.
    The disturbance torque is ``cg * thrust``; the controller cannot right the vehicle
    once that consumes the whole per-axis budget. This is the analytic version of what
    the Monte Carlo shows dynamically, and it converts the FAIL into a requirement.
    """
    return {f"thrust_{t:.2f}N": {"cg_100pct_budget_mm": 1e3 * torque_n_m / t,
                                 "cg_50pct_margin_mm": 1e3 * 0.5 * torque_n_m / t}
            for t in thrusts_n}</t>
  </si>
  <si>
    <t>https://github.com/500ft/multirotor-recovery-dynamics/blob/fbc4c878a99f68650c70670e7ee3721a6a24e67d/Analysis/monte_carlo_recovery.py#L209</t>
  </si>
  <si>
    <t>recovery.py</t>
  </si>
  <si>
    <t>RecoveryCase</t>
  </si>
  <si>
    <t>class RecoveryCase:
    name: str
    mass_kg: float
    inertia_kg_m2: float
    initial_rate_rad_s: float
    initial_tilt_rad: float
    detection_latency_s: float
    motor_start_latency_s: float
    control_torque_n_m: float
    total_thrust_n: float
    battery_voltage_v: float
    reference_voltage_v: float
    drag_coefficient: float
    projected_area_m2: float
    gyro_limit_rad_s: float
    gyro_margin_fraction: float = 0.8
    available_height_m: float = 3.0</t>
  </si>
  <si>
    <t>https://github.com/500ft/multirotor-recovery-dynamics/blob/fbc4c878a99f68650c70670e7ee3721a6a24e67d/Analysis/recovery.py#L18</t>
  </si>
  <si>
    <t>arrest_time</t>
  </si>
  <si>
    <t>def arrest_time(inertia: float, angular_rate: float, torque: float) -&gt; float:
    if torque &lt;= 0:
        return float("inf")
    return inertia * abs(angular_rate) / torque</t>
  </si>
  <si>
    <t>https://github.com/500ft/multirotor-recovery-dynamics/blob/fbc4c878a99f68650c70670e7ee3721a6a24e67d/Analysis/recovery.py#L37</t>
  </si>
  <si>
    <t>rotate_upright_time</t>
  </si>
  <si>
    <t>Bang-bang rest-to-rest rotation time with equal accel/decel phases.</t>
  </si>
  <si>
    <t>def rotate_upright_time(inertia: float, angle: float, torque: float) -&gt; float:
    """Bang-bang rest-to-rest rotation time with equal accel/decel phases."""
    if torque &lt;= 0:
        return float("inf")
    alpha = torque / inertia
    return 2.0 * sqrt(abs(angle) / alpha)</t>
  </si>
  <si>
    <t>https://github.com/500ft/multirotor-recovery-dynamics/blob/fbc4c878a99f68650c70670e7ee3721a6a24e67d/Analysis/recovery.py#L43</t>
  </si>
  <si>
    <t>vertical_acceleration</t>
  </si>
  <si>
    <t>Return downward-positive acceleration.</t>
  </si>
  <si>
    <t>def vertical_acceleration(
    velocity_down_m_s: float,
    mass_kg: float,
    thrust_up_n: float,
    drag_coefficient: float,
    area_m2: float,
) -&gt; float:
    """Return downward-positive acceleration."""
    drag_up_n = 0.5 * RHO_AIR * drag_coefficient * area_m2 * velocity_down_m_s**2
    return G - (thrust_up_n + drag_up_n) / mass_kg</t>
  </si>
  <si>
    <t>https://github.com/500ft/multirotor-recovery-dynamics/blob/fbc4c878a99f68650c70670e7ee3721a6a24e67d/Analysis/recovery.py#L51</t>
  </si>
  <si>
    <t>integrate_vertical</t>
  </si>
  <si>
    <t>Return elapsed time, downward distance, and final downward velocity.</t>
  </si>
  <si>
    <t>def integrate_vertical(
    duration_s: float,
    mass_kg: float,
    initial_velocity_down_m_s: float = 0.0,
    thrust_up_n: float = 0.0,
    drag_coefficient: float = 0.0,
    area_m2: float = 0.0,
    stop_at_zero_velocity: bool = False,
    dt: float = 0.0005,
) -&gt; tuple[float, float, float]:
    """Return elapsed time, downward distance, and final downward velocity."""
    elapsed = 0.0
    distance = 0.0
    velocity = initial_velocity_down_m_s
    while elapsed &lt; duration_s:
        step = min(dt, duration_s - elapsed)
        acceleration = vertical_acceleration(
            velocity, mass_kg, thrust_up_n, drag_coefficient, area_m2
        )
        next_velocity = velocity + acceleration * step
        distance += max(0.0, 0.5 * (velocity + next_velocity) * step)
        velocity = next_velocity
        elapsed += step
        if stop_at_zero_velocity and velocity &lt;= 0:
            return elapsed, distance, velocity
    return elapsed, distance, velocity</t>
  </si>
  <si>
    <t>https://github.com/500ft/multirotor-recovery-dynamics/blob/fbc4c878a99f68650c70670e7ee3721a6a24e67d/Analysis/recovery.py#L63</t>
  </si>
  <si>
    <t>evaluate_case</t>
  </si>
  <si>
    <t>def evaluate_case(case: RecoveryCase) -&gt; dict[str, float | bool | str]:
    verified_gyro_limit = case.gyro_limit_rad_s * case.gyro_margin_fraction
    gyro_ok = abs(case.initial_rate_rad_s) &lt; verified_gyro_limit
    voltage_scale = max(0.0, case.battery_voltage_v / case.reference_voltage_v)
    effective_torque = case.control_torque_n_m * voltage_scale
    effective_thrust = case.total_thrust_n * voltage_scale
    attitude_arrest_s = arrest_time(
        case.inertia_kg_m2, case.initial_rate_rad_s, effective_torque
    )
    upright_rotation_s = rotate_upright_time(
        case.inertia_kg_m2, case.initial_tilt_rad, effective_torque
    )
    passive_time_s = (
        case.detection_latency_s
        + case.motor_start_latency_s
        + attitude_arrest_s
        + upright_rotation_s
    )
    _, passive_loss_m, velocity_down_m_s = integrate_vertical(
        passive_time_s,
        case.mass_kg,
        drag_coefficient=case.drag_coefficient,
        area_m2=case.projected_area_m2,
    )
    net_up_accel = effective_thrust / case.mass_kg - G
    thrust_ok = net_up_accel &gt; 0
    if thrust_ok:
        max_arrest_duration = velocity_down_m_s / max(net_up_accel, 1e-9) * 3.0
        vertical_arrest_s, arrest_loss_m, _ = integrate_vertical(
            max_arrest_duration,
            case.mass_kg,
            initial_velocity_down_m_s=velocity_down_m_s,
            thrust_up_n=effective_thrust,
            drag_coefficient=case.drag_coefficient,
            area_m2=case.projected_area_m2,
            stop_at_zero_velocity=True,
        )
    else:
        vertical_arrest_s = float("inf")
        arrest_loss_m = float("inf")
    minimum_height_m = passive_loss_m + arrest_loss_m
    success = gyro_ok and thrust_ok and minimum_height_m &lt;= case.available_height_m
    return {
        "name": case.name,
        "gyro_ok": gyro_ok,
        "thrust_ok": thrust_ok,
        "effective_control_torque_n_m": effective_torque,
        "effective_total_thrust_n": effective_thrust,
        "attitude_arrest_s": attitude_arrest_s,
        "upright_rotation_s": upright_rotation_s,
        "passive_time_s": passive_time_s,
        "vertical_arrest_s": vertical_arrest_s,
        "minimum_height_m": minimum_height_m,
        "available_height_m": case.available_height_m,
        "testable_now": success,
    }</t>
  </si>
  <si>
    <t>https://github.com/500ft/multirotor-recovery-dynamics/blob/fbc4c878a99f68650c70670e7ee3721a6a24e67d/Analysis/recovery.py#L91</t>
  </si>
  <si>
    <t>def default_cases() -&gt; list[RecoveryCase]:
    gyro_limit = 2000.0 * pi / 180.0
    return [
        RecoveryCase(
            "best",
            0.11796,
            0.00020,
            2.0,
            pi / 6,
            0.020,
            0.030,
            0.0060,
            5.0,
            8.4,
            8.4,
            1.3,
            0.016,
            gyro_limit,
        ),
        RecoveryCase(
            "nominal",
            0.12976,
            0.00035,
            5.0,
            pi / 3,
            0.050,
            0.060,
            0.0040,
            4.2,
            7.6,
            8.4,
            1.0,
            0.012,
            gyro_limit,
        ),
        RecoveryCase(
            "worst",
            0.155,
            0.00055,
            8.0,
            pi / 2,
            0.100,
            0.120,
            0.0025,
            3.5,
            7.0,
            8.4,
            0.8,
            0.008,
            gyro_limit,
        ),
    ]</t>
  </si>
  <si>
    <t>https://github.com/500ft/multirotor-recovery-dynamics/blob/fbc4c878a99f68650c70670e7ee3721a6a24e67d/Analysis/recovery.py#L149</t>
  </si>
  <si>
    <t>no_drag</t>
  </si>
  <si>
    <t>def no_drag(case: RecoveryCase) -&gt; RecoveryCase:
    return replace(case, name=f"{case.name}_no_drag", drag_coefficient=0.0, projected_area_m2=0.0)</t>
  </si>
  <si>
    <t>https://github.com/500ft/multirotor-recovery-dynamics/blob/fbc4c878a99f68650c70670e7ee3721a6a24e67d/Analysis/recovery.py#L203</t>
  </si>
  <si>
    <t>sensitivity</t>
  </si>
  <si>
    <t>def sensitivity(case: RecoveryCase, fraction: float = 0.05) -&gt; list[tuple[str, float]]:
    baseline = float(evaluate_case(case)["minimum_height_m"])
    fields = [
        "mass_kg",
        "inertia_kg_m2",
        "initial_rate_rad_s",
        "detection_latency_s",
        "motor_start_latency_s",
        "control_torque_n_m",
        "total_thrust_n",
        "battery_voltage_v",
        "drag_coefficient",
        "projected_area_m2",
    ]
    results: list[tuple[str, float]] = []
    for field in fields:
        original = getattr(case, field)
        varied = replace(case, **{field: original * (1.0 + fraction)})
        changed = float(evaluate_case(varied)["minimum_height_m"])
        results.append((field, (changed - baseline) / (original * fraction)))
    return sorted(results, key=lambda item: abs(item[1]), reverse=True)</t>
  </si>
  <si>
    <t>https://github.com/500ft/multirotor-recovery-dynamics/blob/fbc4c878a99f68650c70670e7ee3721a6a24e67d/Analysis/recovery.py#L207</t>
  </si>
  <si>
    <t>def main() -&gt; None:
    print("Preliminary recovery envelope; replace placeholders with CAD and bench data")
    for case in default_cases():
        print(evaluate_case(case))
    print("Conservative no-drag nominal:", evaluate_case(no_drag(default_cases()[1])))
    print("Nominal sensitivity ranking:", sensitivity(default_cases()[1]))</t>
  </si>
  <si>
    <t>https://github.com/500ft/multirotor-recovery-dynamics/blob/fbc4c878a99f68650c70670e7ee3721a6a24e67d/Analysis/recovery.py#L230</t>
  </si>
  <si>
    <t>render_state_machine.py</t>
  </si>
  <si>
    <t>render</t>
  </si>
  <si>
    <t>def render(source: Path = SOURCE) -&gt; str:
    data = json.loads(source.read_text(encoding="utf-8"))
    lines = ["stateDiagram-v2", f"    [*] --&gt; {data['initial']}"]
    for transition in data["transitions"]:
        label = transition["trigger"].replace(" ", "_")
        lines.append(f"    {transition['from']} --&gt; {transition['to']}: {label}")
    return "\n".join(lines)</t>
  </si>
  <si>
    <t>https://github.com/500ft/multirotor-recovery-dynamics/blob/fbc4c878a99f68650c70670e7ee3721a6a24e67d/Analysis/render_state_machine.py#L13</t>
  </si>
  <si>
    <t>def main() -&gt; None:
    print(render())</t>
  </si>
  <si>
    <t>https://github.com/500ft/multirotor-recovery-dynamics/blob/fbc4c878a99f68650c70670e7ee3721a6a24e67d/Analysis/render_state_machine.py#L22</t>
  </si>
  <si>
    <t>rigid_body.py</t>
  </si>
  <si>
    <t>cross</t>
  </si>
  <si>
    <t>def cross(a: Vector3, b: Vector3) -&gt; Vector3:
    return (
        a[1] * b[2] - a[2] * b[1],
        a[2] * b[0] - a[0] * b[2],
        a[0] * b[1] - a[1] * b[0],
    )</t>
  </si>
  <si>
    <t>https://github.com/500ft/multirotor-recovery-dynamics/blob/fbc4c878a99f68650c70670e7ee3721a6a24e67d/Analysis/rigid_body.py#L12</t>
  </si>
  <si>
    <t>quaternion_norm</t>
  </si>
  <si>
    <t>def quaternion_norm(q: Quaternion) -&gt; float:
    return sqrt(sum(value * value for value in q))</t>
  </si>
  <si>
    <t>https://github.com/500ft/multirotor-recovery-dynamics/blob/fbc4c878a99f68650c70670e7ee3721a6a24e67d/Analysis/rigid_body.py#L20</t>
  </si>
  <si>
    <t>normalize_quaternion</t>
  </si>
  <si>
    <t>def normalize_quaternion(q: Quaternion) -&gt; Quaternion:
    norm = quaternion_norm(q)
    if norm == 0:
        raise ValueError("zero quaternion cannot be normalized")
    return tuple(value / norm for value in q)  # type: ignore[return-value]</t>
  </si>
  <si>
    <t>https://github.com/500ft/multirotor-recovery-dynamics/blob/fbc4c878a99f68650c70670e7ee3721a6a24e67d/Analysis/rigid_body.py#L24</t>
  </si>
  <si>
    <t>quaternion_multiply</t>
  </si>
  <si>
    <t>def quaternion_multiply(a: Quaternion, b: Quaternion) -&gt; Quaternion:
    aw, ax, ay, az = a
    bw, bx, by, bz = b
    return (
        aw * bw - ax * bx - ay * by - az * bz,
        aw * bx + ax * bw + ay * bz - az * by,
        aw * by - ax * bz + ay * bw + az * bx,
        aw * bz + ax * by - ay * bx + az * bw,
    )</t>
  </si>
  <si>
    <t>https://github.com/500ft/multirotor-recovery-dynamics/blob/fbc4c878a99f68650c70670e7ee3721a6a24e67d/Analysis/rigid_body.py#L31</t>
  </si>
  <si>
    <t>angular_acceleration</t>
  </si>
  <si>
    <t>def angular_acceleration(
    omega: Vector3, torque: Vector3, inertia_diagonal: Vector3
) -&gt; Vector3:
    if min(inertia_diagonal) &lt;= 0:
        raise ValueError("inertia values must be positive")
    inertia_omega = tuple(
        inertia_diagonal[index] * omega[index] for index in range(3)
    )
    gyroscopic = cross(omega, inertia_omega)  # type: ignore[arg-type]
    return tuple(
        (torque[index] - gyroscopic[index]) / inertia_diagonal[index]
        for index in range(3)
    )  # type: ignore[return-value]</t>
  </si>
  <si>
    <t>https://github.com/500ft/multirotor-recovery-dynamics/blob/fbc4c878a99f68650c70670e7ee3721a6a24e67d/Analysis/rigid_body.py#L42</t>
  </si>
  <si>
    <t>step</t>
  </si>
  <si>
    <t>def step(
    quaternion: Quaternion,
    omega: Vector3,
    torque: Vector3,
    inertia_diagonal: Vector3,
    dt: float,
) -&gt; tuple[Quaternion, Vector3]:
    alpha = angular_acceleration(omega, torque, inertia_diagonal)
    next_omega = tuple(
        omega[index] + alpha[index] * dt for index in range(3)
    )  # type: ignore[assignment]
    omega_quaternion: Quaternion = (0.0, *next_omega)
    q_dot = quaternion_multiply(quaternion, omega_quaternion)
    next_quaternion = normalize_quaternion(
        tuple(
            quaternion[index] + 0.5 * q_dot[index] * dt for index in range(4)
        )  # type: ignore[arg-type]
    )
    return next_quaternion, next_omega</t>
  </si>
  <si>
    <t>https://github.com/500ft/multirotor-recovery-dynamics/blob/fbc4c878a99f68650c70670e7ee3721a6a24e67d/Analysis/rigid_body.py#L57</t>
  </si>
  <si>
    <t>run_release_recovery.py</t>
  </si>
  <si>
    <t>_style</t>
  </si>
  <si>
    <t>def _style():
    import matplotlib as mpl
    mpl.rcParams.update({"figure.dpi": 120, "savefig.dpi": 300, "savefig.bbox": "tight",
                         "font.size": 10, "axes.grid": True, "grid.alpha": 0.3,
                         "axes.spines.top": False, "axes.spines.right": False,
                         "lines.linewidth": 1.8, "legend.frameon": False})</t>
  </si>
  <si>
    <t>https://github.com/500ft/multirotor-recovery-dynamics/blob/fbc4c878a99f68650c70670e7ee3721a6a24e67d/Analysis/run_release_recovery.py#L31</t>
  </si>
  <si>
    <t>timeseries_figure</t>
  </si>
  <si>
    <t>def timeseries_figure(plt, p, rate, name):
    r = simulate(p, rate, INIT_TILT)
    log = r["log"]
    passive = p.detection_latency_s + p.motor_start_latency_s
    fig, ax = plt.subplots(2, 2, figsize=(9, 5.6))
    ax = ax.ravel()
    ax[0].plot(log["t"], np.degrees(log["tilt"]), color="#0072B2"); ax[0].set_ylabel("tilt [deg]")
    ax[0].axhline(5, ls=":", color="grey", lw=1)
    ax[1].plot(log["t"], log["omega_mag"], color="#D55E00"); ax[1].set_ylabel("body rate |ω| [rad/s]")
    ax[2].plot(log["t"], log["z"], color="#009E73"); ax[2].set_ylabel("altitude z [m]")
    ax[2].axhline(-p.available_height_m, ls=":", color="red", lw=1, label="ground (−budget)")
    ax[2].legend(loc="lower right", fontsize=8)
    ax[3].plot(log["t"], log["thrust"], color="#CC79A7"); ax[3].set_ylabel("collective thrust [N]")
    ax[3].axhline(p.max_thrust_n, ls=":", color="grey", lw=1)
    for a in ax:
        a.set_xlabel("time [s]")
        a.axvspan(0, passive, color="0.85", label="motors off (detect+spool)")
    ax[0].legend(loc="upper right", fontsize=8)
    rt = f"{r['recovery_time_s']:.2f} s" if r["recovery_time_s"] else "no recovery"
    fig.suptitle(f"Release-to-stabilization — {name} BOM, {np.degrees(rate):.0f}°/s tumble + 60° tilt"
                 f"  →  recovery {rt}, altitude lost {r['max_descent_m']:.2f}/{p.available_height_m} m",
                 fontsize=11)
    fig.tight_layout()
    for ext in ("png", "pdf"):
        fig.savefig(FIGS / f"release_recovery_timeseries.{ext}")
    plt.close(fig)
    return r</t>
  </si>
  <si>
    <t>https://github.com/500ft/multirotor-recovery-dynamics/blob/fbc4c878a99f68650c70670e7ee3721a6a24e67d/Analysis/run_release_recovery.py#L39</t>
  </si>
  <si>
    <t>envelope_figure</t>
  </si>
  <si>
    <t>def envelope_figure(plt):
    rates = np.arange(0.0, 12.01, 0.5)
    fig, ax = plt.subplots(1, 2, figsize=(9, 3.6))
    colors = {"best": "#0072B2", "nominal": "#009E73", "worst": "#D55E00"}
    summary = {}
    for name, p in TIERS:
        descent, ok_rate = [], []
        for rt in rates:
            r = simulate(p, rt, INIT_TILT)
            descent.append(r["max_descent_m"] if r["success"] else np.nan)
            ok_rate.append(r["success"])
        mr, edge = max_recoverable_rate(p, INIT_TILT, with_edge=True)
        summary[name] = {"max_recoverable_rate_rad_s": mr,
                         "max_recoverable_rate_deg_s": float(np.degrees(mr)),
                         "envelope_edge": edge,   # "failure" = real dynamic boundary;
                         # "gyro_limit" = never failed up to the sensor range — the
                         # envelope is measurement-limited, not authority-limited
                         "max_torque_n_m": p.max_torque_n_m, "max_thrust_n": p.max_thrust_n,
                         "available_height_m": p.available_height_m}
        edge_tag = "" if edge == "failure" else " (gyro-limited)"
        ax[0].plot(rates, descent, "o-", ms=4, color=colors[name],
                   label=f"{name} (max {mr:.1f} rad/s{edge_tag})")
        ax[1].bar(name, np.degrees(mr), color=colors[name])
    ax[0].axhline(TIERS[1][1].available_height_m, ls=":", color="red", lw=1, label="height budget")
    ax[0].set_xlabel("initial tumble rate [rad/s]"); ax[0].set_ylabel("altitude lost [m]")
    ax[0].set_title("Altitude lost vs tumble rate"); ax[0].legend(fontsize=8)
    ax[1].set_ylabel("max recoverable rate [deg/s]")
    ax[1].set_title("Recovery envelope by BOM tier")
    fig.tight_layout()
    for ext in ("png", "pdf"):
        fig.savefig(FIGS / f"release_recovery_envelope.{ext}")
    plt.close(fig)
    return summary</t>
  </si>
  <si>
    <t>https://github.com/500ft/multirotor-recovery-dynamics/blob/fbc4c878a99f68650c70670e7ee3721a6a24e67d/Analysis/run_release_recovery.py#L68</t>
  </si>
  <si>
    <t>def main():
    FIGS.mkdir(exist_ok=True); DATA.mkdir(exist_ok=True)
    _style()
    import matplotlib
    matplotlib.use("Agg")
    import matplotlib.pyplot as plt
    demo = timeseries_figure(plt, nominal_params(), rate=2.0, name="nominal")
    envelope = envelope_figure(plt)
    results = {
        "scenario": {"initial_tilt_deg": 60.0, "available_height_m": 3.0,
                     "note": "released from rest with tumble + tilt; motors off during "
                             "detection+spool latency, then closed-loop recovery"},
        "demo_case": {"tier": "nominal", "initial_rate_rad_s": 2.0,
                      "success": demo["success"], "recovery_time_s": demo["recovery_time_s"],
                      "altitude_lost_m": demo["max_descent_m"], "peak_thrust_n": demo["peak_thrust_n"]},
        "envelope_by_tier": envelope,
    }
    with (DATA / "release_recovery_results.json").open("w") as fh:
        json.dump(results, fh, indent=2)
    print("=== Release-to-stabilization (Lane A) ===")
    print(f"demo: nominal BOM, 2.0 rad/s tumble + 60° tilt -&gt; "
          f"recover {demo['recovery_time_s']:.2f}s, altitude lost {demo['max_descent_m']:.2f} m")
    for name, s in envelope.items():
        print(f"  {name:8s} max recoverable tumble: {s['max_recoverable_rate_rad_s']:.1f} rad/s "
              f"({s['max_recoverable_rate_deg_s']:.0f} deg/s)")
    print(f"figures -&gt; {FIGS}/  results -&gt; {DATA}/release_recovery_results.json")</t>
  </si>
  <si>
    <t>https://github.com/500ft/multirotor-recovery-dynamics/blob/fbc4c878a99f68650c70670e7ee3721a6a24e67d/Analysis/run_release_recovery.py#L103</t>
  </si>
  <si>
    <t>run_scenario_diagnostic.py</t>
  </si>
  <si>
    <t>_one</t>
  </si>
  <si>
    <t>One trajectory. The physical draw depends only on the seed, so the same
seed gives the same vehicle in every arm and package (paired design).</t>
  </si>
  <si>
    <t>def _one(rng_seed, class_name, cell, package, arm):
    """One trajectory. The physical draw depends only on the seed, so the same
    seed gives the same vehicle in every arm and package (paired design)."""
    rng = np.random.default_rng(rng_seed)
    mechanism = package == "mechanism"
    p, imp = ss._draw_vehicle(rng, cell, mechanism=mechanism)
    p = replace(p, yaw_drag_n_m_s2=ss.A2_YAW_DRAG_N_M_S2)      # frozen bundle
    tilt0 = rng.uniform(0.0, ss.INIT_TILT_MAX_RAD)             # drawn identically
    alloc = MotorAllocation(FAILURE_CLASSES[class_name], arm_m=p.arm_m,
                            max_thrust_n=p.max_thrust_n,
                            yaw_torque_n_m=p.yaw_torque_n_m)
    trim, feasible = solve_healthy_trim(p.arm_m, p.max_thrust_n, p.yaw_torque_n_m,
                                        p.mass_kg, G, cg_offset_m=imp.cg_offset_m,
                                        torque_bias_n_m=imp.torque_bias_n_m)
    if not feasible:
        return {"status": "trim_infeasible", "safe": None}
    r = simulate(p, cell.omega0_rad_s, tilt0, imperfections=imp,
                 initial_vz_m_s=cell.vz0_m_s, descent_rate_m_s=ss.DESCENT_RATE_M_S,
                 motor_alloc=alloc, control_floor=mechanism, t_max=ss.T_MAX_S,
                 spin_aware=True, scenario=arm,
                 trim_thrusts=None if arm == "release_startup" else trim)
    if not r["crashed"]:
        return {"status": "no_contact_timeout", "safe": False,
                "t_switch_s": r["t_switch_realized_s"]}
    speed = abs(float(r["log"]["vz"][-1]))
    tilt = float(r["log"]["tilt"][-1])
    crit = ss.GUARDED_CRITERION if mechanism else ss.BARE_CRITERION
    return {"status": "contact", "safe": bool(ss.landing_ok(speed, tilt, crit)),
            "impact_speed_m_s": speed, "impact_tilt_rad": tilt,
            "t_contact_s": float(r["log"]["t"][-1]),
            "t_switch_s": r["t_switch_realized_s"],
            "max_descent_m": float(r["max_descent_m"])}</t>
  </si>
  <si>
    <t>https://github.com/500ft/multirotor-recovery-dynamics/blob/fbc4c878a99f68650c70670e7ee3721a6a24e67d/Analysis/run_scenario_diagnostic.py#L37</t>
  </si>
  <si>
    <t>def main(argv=None):
    ap = argparse.ArgumentParser()
    ap.add_argument("--out", default=None)
    ap.add_argument("--pairs", type=int, default=PAIRS)
    args = ap.parse_args(argv)
    repo = Path(__file__).resolve().parents[1]
    out_dir = Path(args.out) if args.out else repo / "Data" / "scenario-diagnostic"
    out_dir.mkdir(parents=True, exist_ok=True)
    t0 = time.time()
    trials, counts = [], {}
    for class_name in CLASSES:
        for cell in ss.PRIMARY_CELLS:
            for package in PACKAGES:
                for k in range(args.pairs):
                    # one physical draw, shared across every arm
                    seed = (BASE_SEED, CLASSES.index(class_name),
                            ss.PRIMARY_CELLS.index(cell), PACKAGES.index(package), k)
                    for arm in ARMS:
                        rec = _one(seed, class_name, cell, package, arm)
                        rec.update({"class": class_name, "cell": cell.label(),
                                    "package": package, "arm": arm, "pair": k})
                        trials.append(rec)
                        counts[rec["status"]] = counts.get(rec["status"], 0) + 1
    # paired arm differences on the matched case index
    by_key = {}
    for t in trials:
        by_key.setdefault((t["class"], t["cell"], t["package"], t["pair"]),
                          {})[t["arm"]] = t
    contrasts, continuous = {}, {}
    for a, b, name in (("in_flight_hold_matched", "release_startup", "H-L"),
                       ("in_flight_hold_immediate", "in_flight_hold_matched", "I-H"),
                       ("in_flight_hold_immediate", "release_startup", "I-L")):
        rows = {}
        for (cls, cell, pkg, _), arms in by_key.items():
            if a not in arms or b not in arms:
                continue
            xa, xb = arms[a]["safe"], arms[b]["safe"]
            if xa is None or xb is None:
                continue
            g = rows.setdefault((cls, pkg), {"n": 0, "only_a": 0, "only_b": 0,
                                             "both": 0, "neither": 0})
            g["n"] += 1
            if xa and xb: g["both"] += 1
            elif xa: g["only_a"] += 1
            elif xb: g["only_b"] += 1
            else: g["neither"] += 1
        # Continuous paired deltas. The binary proxy saturates at the primary
        # cells (everything fails in every arm), so the scenario effect is only
        # visible here. Reported per (class, cell) -- pooling would hide that the
        # sign depends on the cell.
        cont = {}
        for (cls, cell, pkg, _), arms in by_key.items():
            if a not in arms or b not in arms:
                continue
            xa, xb = arms[a], arms[b]
            if xa.get("impact_speed_m_s") is None or xb.get("impact_speed_m_s") is None:
                continue
            gg = cont.setdefault((cls, cell), {"d_impact": [], "d_contact": []})
            gg["d_impact"].append(xa["impact_speed_m_s"] - xb["impact_speed_m_s"])
            gg["d_contact"].append(xa["t_contact_s"] - xb["t_contact_s"])
        continuous[name] = [
            {"class": c, "cell": cl, "n": len(v["d_impact"]),
             "mean_d_impact_speed_m_s": float(np.mean(v["d_impact"])),
             "min_d_impact_speed_m_s": float(np.min(v["d_impact"])),
             "max_d_impact_speed_m_s": float(np.max(v["d_impact"])),
             "mean_d_time_to_contact_s": float(np.mean(v["d_contact"]))}
            for (c, cl), v in sorted(cont.items())]
        contrasts[name] = [
            {"class": c, "package": p, **v,
             "delta": (v["only_a"] - v["only_b"]) / v["n"] if v["n"] else None,
             "midp": ss.mcnemar_midp(v["only_a"], v["only_b"])}
            for (c, p), v in sorted(rows.items())]
    try:
        sha = subprocess.run(["git", "rev-parse", "HEAD"], cwd=repo,
                             capture_output=True, text=True).stdout.strip()
    except Exception:
        sha = "unknown"
    out = {
        "study": "DR-SS-SCENARIO-01",
        "status": "EXPLORATORY DIAGNOSTIC — not a full-grid verdict",
        "registration": "docs/specs/survivable-set/scenario-contract.md",
        "note": ("Simulation on the historical design profile under an idealized "
                 "complete rotor effectiveness loss (R01). Not measured V995 "
                 "performance. One frozen controller bundle across arms, so this "
                 "does NOT estimate feedforward or drag effects."),
        "commit": sha, "python": platform.python_version(),
        "numpy": np.__version__, "seconds": round(time.time() - t0, 1),
        "design": {"arms": list(ARMS), "classes": list(CLASSES),
                   "cells": [c.label() for c in ss.PRIMARY_CELLS],
                   "packages": list(PACKAGES), "pairs": args.pairs,
                   "trajectories": len(trials), "base_seed": BASE_SEED},
        "status_counts": counts,
        "contrasts": contrasts,
        "continuous_contrasts": continuous,
        "trials": trials,
    }
    path = out_dir / "scenario_diagnostic.json"
    with path.open("w") as fh:
        json.dump(out, fh, indent=2)
    print(f"{len(trials)} trajectories in {out['seconds']} s -&gt; {path}")
    print("status:", counts)
    for name, rows in continuous.items():
        print(f"\n{name} (continuous, paired):")
        for r in rows:
            print(f"  {r['class']:13s} {r['cell']:20s} n={r['n']:2d} "
                  f"d_impact={r['mean_d_impact_speed_m_s']:+.3f} m/s "
                  f"[{r['min_d_impact_speed_m_s']:+.2f},{r['max_d_impact_speed_m_s']:+.2f}] "
                  f"d_t_contact={r['mean_d_time_to_contact_s']:+.3f} s")
    for name, rows in contrasts.items():
        print(f"\n{name} (binary proxy):")
        for r in rows:
            print(f"  {r['class']:13s} {r['package']:13s} n={r['n']:2d} "
                  f"only_{name[0]}={r['only_a']:2d} only_{name[-1]}={r['only_b']:2d} "
                  f"both={r['both']:2d} neither={r['neither']:2d} "
                  f"delta={r['delta']:+.3f} midp={r['midp']:.3f}")</t>
  </si>
  <si>
    <t>https://github.com/500ft/multirotor-recovery-dynamics/blob/fbc4c878a99f68650c70670e7ee3721a6a24e67d/Analysis/run_scenario_diagnostic.py#L71</t>
  </si>
  <si>
    <t>run_survivable_set.py</t>
  </si>
  <si>
    <t>_run_task</t>
  </si>
  <si>
    <t>def _run_task(task):
    class_name, cell, action, n, seed, variant = task
    return ss.evaluate_cell(class_name, cell, action, n, seed, variant=variant)</t>
  </si>
  <si>
    <t>https://github.com/500ft/multirotor-recovery-dynamics/blob/fbc4c878a99f68650c70670e7ee3721a6a24e67d/Analysis/run_survivable_set.py#L51</t>
  </si>
  <si>
    <t>_chunked_tasks</t>
  </si>
  <si>
    <t>def _chunked_tasks(class_name, cell, action, n, seed_prefix, variant):
    chunks = [CHUNK] * (n // CHUNK)
    if n % CHUNK:
        chunks.append(n % CHUNK)
    return [(class_name, cell, action, c, (*seed_prefix, j), variant)
            for j, c in enumerate(chunks)]</t>
  </si>
  <si>
    <t>https://github.com/500ft/multirotor-recovery-dynamics/blob/fbc4c878a99f68650c70670e7ee3721a6a24e67d/Analysis/run_survivable_set.py#L56</t>
  </si>
  <si>
    <t>build_tasks</t>
  </si>
  <si>
    <t>(exploratory + primary) task list; ``scale`` divides trial counts.</t>
  </si>
  <si>
    <t>def build_tasks(scale: int = 1, variants=ss.VARIANTS):
    """(exploratory + primary) task list; ``scale`` divides trial counts."""
    tasks = []
    n_exp = max(2, ss.EXPLORATORY_TRIALS // scale)
    n_pri = max(4, ss.PRIMARY_TRIALS // scale)
    n_par = max(20, ss.PARACHUTE_TRIALS // scale)
    # PAIRED DESIGN (literature/claim-ledger.md E1): the seed deliberately
    # excludes the action index and the variant index, so every action and every
    # controller variant draws the SAME dispersed vehicle, the same imperfections
    # and the same initial tilt for a given trial. Trials therefore pair
    # one-to-one across actions and variants, which is what makes McNemar/exact
    # conditional analysis valid. Do not add ai or vi back into this prefix.
    for variant in variants:
        for ci, class_name in enumerate(sorted(FAILURE_CLASSES)):
            for ki, cell in enumerate(ss.EXPLORATORY_CELLS):
                if class_name in ss.PRIMARY_CLASSES and cell in ss.PRIMARY_CELLS:
                    continue  # covered by the higher-N primary tasks below
                for action in REALLOC_ACTIONS:
                    tasks += _chunked_tasks(class_name, cell, action, n_exp,
                                            (ss.BASE_SEED, 0, ci, ki), variant)
        for ci, class_name in enumerate(sorted(ss.PRIMARY_CLASSES)):
            for ki, cell in enumerate(ss.PRIMARY_CELLS):
                for action in REALLOC_ACTIONS:
                    tasks += _chunked_tasks(class_name, cell, action, n_pri,
                                            (ss.BASE_SEED, 1, ci, ki), variant)
    # parachute is controller- and class-independent: once per cell, shared
    for ki, cell in enumerate(ss.EXPLORATORY_CELLS):
        tasks += _chunked_tasks("any", cell, "parachute", n_par,
                                (ss.BASE_SEED, 9, 0, 99, ki, 2), "a")
    return tasks</t>
  </si>
  <si>
    <t>https://github.com/500ft/multirotor-recovery-dynamics/blob/fbc4c878a99f68650c70670e7ee3721a6a24e67d/Analysis/run_survivable_set.py#L64</t>
  </si>
  <si>
    <t>merge_results</t>
  </si>
  <si>
    <t>def merge_results(rows):
    by_key = {}
    for r in rows:
        by_key.setdefault((r.get("variant", "a"), r["class"], r["cell"],
                           r["action"]), []).append(r)
    return [ss.merge_rows(chunks) for chunks in by_key.values()]</t>
  </si>
  <si>
    <t>https://github.com/500ft/multirotor-recovery-dynamics/blob/fbc4c878a99f68650c70670e7ee3721a6a24e67d/Analysis/run_survivable_set.py#L96</t>
  </si>
  <si>
    <t>broadcast_parachute</t>
  </si>
  <si>
    <t>Give every failure class its (shared) parachute row for the policy map.</t>
  </si>
  <si>
    <t>def broadcast_parachute(rows, parachute_rows, variant):
    """Give every failure class its (shared) parachute row for the policy map."""
    out = [dict(r) for r in rows]
    for r in parachute_rows:
        for class_name in sorted(FAILURE_CLASSES):
            out.append({**r, "class": class_name, "variant": variant})
    return out</t>
  </si>
  <si>
    <t>https://github.com/500ft/multirotor-recovery-dynamics/blob/fbc4c878a99f68650c70670e7ee3721a6a24e67d/Analysis/run_survivable_set.py#L104</t>
  </si>
  <si>
    <t>psafe_figure</t>
  </si>
  <si>
    <t>Exact-lower-bound heatmaps over (h, omega) at the vz=0, delay=0.11 slice.</t>
  </si>
  <si>
    <t>def psafe_figure(rows, path: Path, variant: str):
    """Exact-lower-bound heatmaps over (h, omega) at the vz=0, delay=0.11 slice."""
    classes = sorted(FAILURE_CLASSES)
    hs, ws = (1.5, 3.0, 6.0), (2.0, 6.0)
    by_key = {(r["class"], r["cell"], r["action"]): r for r in rows}
    fig, axes = plt.subplots(len(classes), len(ss.ACTIONS),
                             figsize=(10.5, 11.5), constrained_layout=True)
    for i, cls in enumerate(classes):
        for j, action in enumerate(ss.ACTIONS):
            grid = np.full((len(ws), len(hs)), np.nan)
            for (a, h), (b, w) in product(enumerate(hs), enumerate(ws)):
                cell = ss.Cell(h, 0.0, w, 0.11)
                r = by_key.get((cls, cell.label(), action))
                if r:
                    grid[b, a] = r["p_safe_95_lower"]
            ax = axes[i, j]
            im = ax.imshow(grid, vmin=0.0, vmax=1.0, cmap="viridis",
                           origin="lower", aspect="auto")
            for (a, _), (b, _) in product(enumerate(hs), enumerate(ws)):
                if not np.isnan(grid[b, a]):
                    ax.text(a, b, f"{grid[b, a]:.2f}", ha="center", va="center",
                            color="white" if grid[b, a] &lt; 0.6 else "black",
                            fontsize=9)
            ax.set_xticks(range(len(hs)), [f"{h:g}" for h in hs])
            ax.set_yticks(range(len(ws)), [f"{w:g}" for w in ws])
            if i == 0:
                ax.set_title(action)
            if i == len(classes) - 1:
                ax.set_xlabel("release height h [m]")
            if j == 0:
                ax.set_ylabel(f"{cls}\ntumble rate [rad/s]")
    fig.colorbar(im, ax=axes, shrink=0.5, label="P_safe exact 95% lower bound")
    fig.suptitle(f"Survivable set, variant {variant} (slice: vz0 = 0, delay = "
                 "0.11 s) — SIMULATION-ONLY PREDICTION, EST inputs pending (OQ-010)")
    fig.savefig(path, dpi=160)
    plt.close(fig)</t>
  </si>
  <si>
    <t>https://github.com/500ft/multirotor-recovery-dynamics/blob/fbc4c878a99f68650c70670e7ee3721a6a24e67d/Analysis/run_survivable_set.py#L113</t>
  </si>
  <si>
    <t>policy_figure</t>
  </si>
  <si>
    <t>Study B decision map: best action per (class, cell); '?' where ambiguous.</t>
  </si>
  <si>
    <t>def policy_figure(policy, path: Path, variant: str):
    """Study B decision map: best action per (class, cell); '?' where ambiguous."""
    classes = sorted(FAILURE_CLASSES)
    cells = [c.label() for c in ss.EXPLORATORY_CELLS]
    idx = {a: k for k, a in enumerate(ss.ACTIONS)}
    grid = np.full((len(classes), len(cells)), np.nan)
    marks = {}
    for row in policy:
        if row["cell"] not in cells:
            continue
        i, j = classes.index(row["class"]), cells.index(row["cell"])
        grid[i, j] = idx[row["best_action"]]
        marks[(i, j)] = "?" if row["ambiguous_with"] else ""
    fig, ax = plt.subplots(figsize=(13, 3.6), constrained_layout=True)
    cmap = matplotlib.colors.ListedColormap(["#c44e52", "#4c72b0", "#55a868"])
    ax.imshow(grid, cmap=cmap, vmin=-0.5, vmax=2.5, aspect="auto")
    for (i, j), m in marks.items():
        letter = ss.ACTIONS[int(grid[i, j])][0].upper()
        ax.text(j, i, letter + m, ha="center", va="center", fontsize=7)
    ax.set_yticks(range(len(classes)), classes)
    ax.set_xticks(range(len(cells)), cells, rotation=90, fontsize=6)
    ax.set_title(f"Design-package ranking, variant {variant} — NOT a runtime "
                 "policy (design.md 6b)\nbest package by exact lower bound "
                 "(R=realloc_only, M=mechanism, P=parachute; "
                 "'?' = within Monte Carlo uncertainty)", fontsize=9)
    fig.savefig(path, dpi=160)
    plt.close(fig)</t>
  </si>
  <si>
    <t>https://github.com/500ft/multirotor-recovery-dynamics/blob/fbc4c878a99f68650c70670e7ee3721a6a24e67d/Analysis/run_survivable_set.py#L151</t>
  </si>
  <si>
    <t>paired_action_comparisons</t>
  </si>
  <si>
    <t>Mechanism vs reallocation on identical trials, per (class, cell).
The unpaired marginal intervals stay in the output; this is the comparison
that is actually valid (literature/claim-ledger.md E1). Action A is
``mechanism``, action B is ``realloc_only``.</t>
  </si>
  <si>
    <t>def paired_action_comparisons(rows, variant):
    """Mechanism vs reallocation on identical trials, per (class, cell).
    The unpaired marginal intervals stay in the output; this is the comparison
    that is actually valid (literature/claim-ledger.md E1). Action A is
    ``mechanism``, action B is ``realloc_only``.
    """
    by_key = {}
    for r in rows:
        if r.get("variant") == variant and r["action"] in REALLOC_ACTIONS:
            by_key.setdefault((r["class"], r["cell"]), {})[r["action"]] = r
    out = []
    for (cls, cell), acts in sorted(by_key.items()):
        if set(acts) != set(REALLOC_ACTIONS):
            continue
        a, b = acts["mechanism"], acts["realloc_only"]
        if not a.get("outcomes") or len(a["outcomes"]) != len(b["outcomes"]):
            continue
        table = ss.paired_table(a["outcomes"], b["outcomes"])
        out.append({"class": cls, "cell": cell, "a": "mechanism",
                    "b": "realloc_only", **ss.paired_verdict(table)})
    return out</t>
  </si>
  <si>
    <t>https://github.com/500ft/multirotor-recovery-dynamics/blob/fbc4c878a99f68650c70670e7ee3721a6a24e67d/Analysis/run_survivable_set.py#L180</t>
  </si>
  <si>
    <t>paired_variant_comparisons</t>
  </si>
  <si>
    <t>Controller variant A vs A2 on identical trials, per (class, cell, action).</t>
  </si>
  <si>
    <t>def paired_variant_comparisons(rows, va, vb):
    """Controller variant A vs A2 on identical trials, per (class, cell, action)."""
    by_key = {}
    for r in rows:
        if r["action"] in REALLOC_ACTIONS:
            by_key.setdefault((r["class"], r["cell"], r["action"]),
                              {})[r.get("variant")] = r
    out = []
    for (cls, cell, action), vs in sorted(by_key.items()):
        if va not in vs or vb not in vs:
            continue
        a, b = vs[va], vs[vb]
        if not a.get("outcomes") or len(a["outcomes"]) != len(b["outcomes"]):
            continue
        table = ss.paired_table(a["outcomes"], b["outcomes"])
        out.append({"class": cls, "cell": cell, "action": action,
                    "a": va, "b": vb, **ss.paired_verdict(table)})
    return out</t>
  </si>
  <si>
    <t>https://github.com/500ft/multirotor-recovery-dynamics/blob/fbc4c878a99f68650c70670e7ee3721a6a24e67d/Analysis/run_survivable_set.py#L204</t>
  </si>
  <si>
    <t>_strip_outcomes</t>
  </si>
  <si>
    <t>Per-trial vectors are needed for pairing, not for the committed record.</t>
  </si>
  <si>
    <t>def _strip_outcomes(rows):
    """Per-trial vectors are needed for pairing, not for the committed record."""
    return [{k: v for k, v in r.items() if k != "outcomes"} for r in rows]</t>
  </si>
  <si>
    <t>https://github.com/500ft/multirotor-recovery-dynamics/blob/fbc4c878a99f68650c70670e7ee3721a6a24e67d/Analysis/run_survivable_set.py#L224</t>
  </si>
  <si>
    <t>assemble_variant</t>
  </si>
  <si>
    <t>Kill criterion + policy + sorted row lists for one controller variant.</t>
  </si>
  <si>
    <t>def assemble_variant(rows, parachute_rows, variant, scale):
    """Kill criterion + policy + sorted row lists for one controller variant."""
    own = [r for r in rows if r.get("variant") == variant
           and r["action"] != "parachute"]
    exploratory = broadcast_parachute(
        [r for r in own
         if r["cell"] in {c.label() for c in ss.EXPLORATORY_CELLS}],
        parachute_rows, variant)
    primary_cells = {c.label() for c in ss.PRIMARY_CELLS}
    primary = [r for r in own
               if r["cell"] in primary_cells and r["n"] &gt;= ss.PRIMARY_TRIALS // scale]
    return {
        "variant": variant,
        "kill_criterion": ss.kill_criterion(primary),
        "paired_mechanism_vs_realloc": paired_action_comparisons(rows, variant),
        "policy": ss.policy_map(_strip_outcomes(exploratory)),
        "exploratory": _strip_outcomes(
            sorted(exploratory, key=lambda r: (r["class"], r["cell"], r["action"]))),
        "primary": _strip_outcomes(
            sorted(primary, key=lambda r: (r["class"], r["cell"], r["action"]))),
    }</t>
  </si>
  <si>
    <t>https://github.com/500ft/multirotor-recovery-dynamics/blob/fbc4c878a99f68650c70670e7ee3721a6a24e67d/Analysis/run_survivable_set.py#L229</t>
  </si>
  <si>
    <t>preregistration_block</t>
  </si>
  <si>
    <t>def preregistration_block(scale):
    return {
        "landing_criterion_bare": [ss.BARE_CRITERION[0],
                                   float(np.degrees(ss.BARE_CRITERION[1]))],
        "landing_criterion_guarded_EST": [ss.GUARDED_CRITERION[0],
                                          float(np.degrees(ss.GUARDED_CRITERION[1]))],
        "sensitivity": {k: [v[0], float(np.degrees(v[1]))]
                        for k, v in ss.SENSITIVITY.items()},
        "mech_mass_g_EST": ss.MECH_MASS_G_EST,
        "mech_mass_frac": ss.MECH_MASS_FRAC,
        "mech_inertia_frac_EST": ss.MECH_INERTIA_FRAC,
        "parachute_EST": {"terminal_m_s": ss.PARACHUTE_TERMINAL_M_S,
                          "deploy_s": ss.PARACHUTE_DEPLOY_S},
        "a2_yaw_drag_n_m_s2_EST": ss.A2_YAW_DRAG_N_M_S2,
        "descent_rate_m_s": ss.DESCENT_RATE_M_S,
        "init_tilt_max_deg": float(np.degrees(ss.INIT_TILT_MAX_RAD)),
        "primary_cells": [c.label() for c in ss.PRIMARY_CELLS],
        "primary_classes": list(ss.PRIMARY_CLASSES),
        "trials": {"exploratory": ss.EXPLORATORY_TRIALS // scale,
                   "primary": ss.PRIMARY_TRIALS // scale,
                   "parachute": ss.PARACHUTE_TRIALS // scale},
        "base_seed": ss.BASE_SEED,
        "scenario": ss.SCENARIO,
        "scenario_note": ("All motors are off for detection+spool latency, then "
                          "the controller engages: a RELEASE/STARTUP transient, "
                          "NOT an in-flight failure in which healthy motors keep "
                          "running until detection. Every rotor-out result here "
                          "is conditional on that reading (critique C04)."),
        "machinery_rev": ("2026-09-16: cascaded torque-priority allocation, "
                          "balanced collective ceiling (0.9 airmode reserve in "
                          "allocation mode), arrest-first descent; supersedes the "
                          "single-pass pinv allocation of the first committed "
                          "sweep — see design-a2.md"),
    }</t>
  </si>
  <si>
    <t>https://github.com/500ft/multirotor-recovery-dynamics/blob/fbc4c878a99f68650c70670e7ee3721a6a24e67d/Analysis/run_survivable_set.py#L252</t>
  </si>
  <si>
    <t>resolve_output_dir</t>
  </si>
  <si>
    <t>Where a sweep writes. Full runs: the repo (tracked results). Quick runs:
never the repo — a scratch directory by default, and an explicit
``--output-dir`` under Data/ or Figures/ is refused (F03, review-2026-09-19:
a quick run silently replaced the committed 300-trial results).</t>
  </si>
  <si>
    <t>def resolve_output_dir(repo: Path, quick: bool, output_dir: str | None) -&gt; Path:
    """Where a sweep writes. Full runs: the repo (tracked results). Quick runs:
    never the repo — a scratch directory by default, and an explicit
    ``--output-dir`` under Data/ or Figures/ is refused (F03, review-2026-09-19:
    a quick run silently replaced the committed 300-trial results)."""
    repo = repo.resolve()
    if not quick:
        return Path(output_dir).resolve() if output_dir else repo
    out = Path(output_dir or tempfile.mkdtemp(prefix="survivable-set-quick-")).resolve()
    for tracked in (repo / "Data", repo / "Figures"):
        if out == tracked or tracked in out.parents:
            raise SystemExit(f"refusing --quick output under tracked {tracked}")
    return out</t>
  </si>
  <si>
    <t>https://github.com/500ft/multirotor-recovery-dynamics/blob/fbc4c878a99f68650c70670e7ee3721a6a24e67d/Analysis/run_survivable_set.py#L288</t>
  </si>
  <si>
    <t>run_smoke</t>
  </si>
  <si>
    <t>CI pipeline exercise: tiny counts, no files. Fails loudly on structure.</t>
  </si>
  <si>
    <t>def run_smoke(workers):
    """CI pipeline exercise: tiny counts, no files. Fails loudly on structure."""
    tasks = []
    for ci, class_name in enumerate(("one_out", "partial_authority")):
        for ki, cell in enumerate(ss.PRIMARY_CELLS):
            for ai, action in enumerate(REALLOC_ACTIONS):
                tasks += _chunked_tasks(class_name, cell, action, 3,
                                        (1, ci, ki, ai), "a2")
    for ki, cell in enumerate(ss.PRIMARY_CELLS):
        tasks += _chunked_tasks("any", cell, "parachute", 50, (2, ki), "a")
    with ProcessPoolExecutor(max_workers=workers) as pool:
        raw = list(pool.map(_run_task, tasks, chunksize=1))
    rows = merge_results(raw)
    parachute = [r for r in rows if r["action"] == "parachute"]
    realloc = [r for r in rows if r["action"] != "parachute"]
    policy = ss.policy_map(broadcast_parachute(realloc, parachute, "a2"))
    kill = ss.kill_criterion(realloc)
    assert policy and "mechanism_justified" in kill
    print(f"smoke OK: {len(rows)} merged rows, {len(policy)} policy rows, "
          f"kill verdict computed")</t>
  </si>
  <si>
    <t>https://github.com/500ft/multirotor-recovery-dynamics/blob/fbc4c878a99f68650c70670e7ee3721a6a24e67d/Analysis/run_survivable_set.py#L303</t>
  </si>
  <si>
    <t>run_convergence</t>
  </si>
  <si>
    <t>Impact-state sensitivity to halving dt on primary-cell trials.</t>
  </si>
  <si>
    <t>def run_convergence(repo: Path):
    """Impact-state sensitivity to halving dt on primary-cell trials."""
    rows = []
    for class_name in ("one_out", "partial_authority"):
        for cell in ss.PRIMARY_CELLS:
            for k in range(3):
                out = {}
                for dt in (5e-4, 2.5e-4):
                    rng = np.random.default_rng((ss.BASE_SEED, 7, k))
                    speed, tilt = ss._realloc_trial(rng, class_name, cell,
                                                    mechanism=True, variant="a2",
                                                    dt=dt)
                    out[dt] = (speed, tilt)
                (s1, t1), (s2, t2) = out[5e-4], out[2.5e-4]
                rows.append({
                    "class": class_name, "cell": cell.label(), "trial": k,
                    "impact_speed_dt5e-4": float(s1),
                    "impact_speed_dt2.5e-4": float(s2),
                    "impact_tilt_rad_dt5e-4": float(t1),
                    "impact_tilt_rad_dt2.5e-4": float(t2),
                    "speed_delta": (float(abs(s1 - s2))
                                    if np.isfinite(s1) and np.isfinite(s2)
                                    else None),
                    "landed_agrees": bool(np.isfinite(s1) == np.isfinite(s2)),
                })
    finite = [r["speed_delta"] for r in rows if r["speed_delta"] is not None]
    summary = {
        "max_impact_speed_delta_m_s": max(finite) if finite else None,
        "landed_agreement": all(r["landed_agrees"] for r in rows),
        "note": ("Integrator diagnostic: production dt=5e-4 vs halved. Deltas "
                 "small against the 0.5 m/s spacing of the criterion variants "
                 "support the dt choice; a large delta would demand a smaller "
                 "production step."),
        "trials": rows,
    }
    path = repo / "Data" / "survivable_set_convergence.json"
    with path.open("w") as fh:
        json.dump(summary, fh, indent=2)
    print(f"[written] {path.relative_to(repo)}; "
          f"max impact-speed delta = {summary['max_impact_speed_delta_m_s']}, "
          f"landed agreement = {summary['landed_agreement']}")</t>
  </si>
  <si>
    <t>https://github.com/500ft/multirotor-recovery-dynamics/blob/fbc4c878a99f68650c70670e7ee3721a6a24e67d/Analysis/run_survivable_set.py#L325</t>
  </si>
  <si>
    <t>def main(argv=None):
    ap = argparse.ArgumentParser()
    ap.add_argument("--quick", action="store_true",
                    help="1/10 trial counts; smoke run only, never a result")
    ap.add_argument("--smoke", action="store_true",
                    help="CI pipeline exercise: tiny counts, writes nothing")
    ap.add_argument("--convergence", action="store_true",
                    help="dt-halving diagnostic on primary-cell trials")
    ap.add_argument("--workers", type=int, default=max(1, (os.cpu_count() or 2) - 2))
    ap.add_argument("--output-dir", default=None,
                    help="write results here (required-safe for --quick: "
                         "defaults to a scratch dir, never the repo)")
    args = ap.parse_args(argv)
    repo = Path(__file__).resolve().parents[1]
    if args.smoke:
        run_smoke(args.workers)
        return
    if args.convergence:
        run_convergence(repo)
        return
    scale = 10 if args.quick else 1
    out_dir = resolve_output_dir(repo, args.quick, args.output_dir)
    (out_dir / "Data").mkdir(parents=True, exist_ok=True)
    (out_dir / "Figures").mkdir(parents=True, exist_ok=True)
    tasks = build_tasks(scale)
    t0 = time.time()
    print(f"survivable-set sweep: {len(tasks)} tasks, {args.workers} workers"
          + (" [QUICK]" if args.quick else ""))
    with ProcessPoolExecutor(max_workers=args.workers) as pool:
        raw = list(pool.map(_run_task, tasks, chunksize=1))
    rows = merge_results(raw)
    print(f"sweep done in {time.time() - t0:.0f} s")
    parachute_rows = [
        r for r in rows if r["action"] == "parachute"
        and r["cell"] in {c.label() for c in ss.EXPLORATORY_CELLS}]
    for variant in ss.VARIANTS:
        block = assemble_variant(rows, parachute_rows, variant, scale)
        suffix = "" if variant == "a" else f"_{variant}"
        out = {
            "note": (("QUICK SMOKE RUN — not a result. " if args.quick else "")
                     + f"SIMULATION-ONLY PREDICTION (Study {variant.upper()}/B). "
                     "Mechanism and parachute action parameters are EST owner "
                     "inputs (OQ-010); the bench/drop gates (Study C) must run "
                     "before any survivable-set claim leaves this file. "
                     "Preregistration: docs/specs/survivable-set/design.md + "
                     "design-a2.md"),
            "preregistration": preregistration_block(scale),
            **block,
        }
        if variant == ss.VARIANTS[0] and len(ss.VARIANTS) &gt; 1:
            out["paired_variant_comparison"] = paired_variant_comparisons(
                rows, ss.VARIANTS[0], ss.VARIANTS[1])
        data_path = out_dir / "Data" / f"survivable_set_results{suffix}.json"
        with data_path.open("w") as fh:
            json.dump(out, fh, indent=2)
        print(f"[written] {data_path}")
        print(f"[{variant}] kill criterion: {block['kill_criterion']['verdict']}")
        if not args.quick:
            psafe_figure(block["exploratory"],
                         out_dir / "Figures" / f"survivable_set_psafe{suffix}.png",
                         variant)
            policy_figure(block["policy"],
                          out_dir / "Figures" / f"survivable_set_policy{suffix}.png",
                          variant)
    if not args.quick:
        print("[written] Figures/survivable_set_{psafe,policy}{,_a2}.png")</t>
  </si>
  <si>
    <t>https://github.com/500ft/multirotor-recovery-dynamics/blob/fbc4c878a99f68650c70670e7ee3721a6a24e67d/Analysis/run_survivable_set.py#L368</t>
  </si>
  <si>
    <t>sim_release_recovery.py</t>
  </si>
  <si>
    <t>DroneParams</t>
  </si>
  <si>
    <t>Locked-BOM physical + actuation limits (see recovery.RecoveryCase).</t>
  </si>
  <si>
    <t>class DroneParams:
    """Locked-BOM physical + actuation limits (see recovery.RecoveryCase)."""
    mass_kg: float
    inertia_lateral_kg_m2: float           # roll/pitch (the recovery-relevant axes)
    inertia_yaw_factor: float = 1.6        # ASSUMED Izz / Ixx for a small quad
    max_torque_n_m: float = 0.004          # per-axis control-torque saturation
    max_thrust_n: float = 4.2              # collective-thrust saturation
    drag_coefficient: float = 1.0
    projected_area_m2: float = 0.012
    detection_latency_s: float = 0.05
    motor_start_latency_s: float = 0.06
    gyro_limit_rad_s: float = 2000.0 * np.pi / 180.0
    available_height_m: float = 3.0
    arm_m: float | None = None             # motor arm; set via with_mixer() -&gt; mixer authority
    yaw_torque_n_m: float | None = None    # separate yaw bound in mixer mode (drag-generated)
    # rotational yaw drag tau_z = -c*w_z*|w_z| (frame/prop aero). Default 0 preserves the
    # gated release-recovery behavior exactly; Study A2 sets an EST value so the rotor-out
    # drag-torque spin reaches a bounded terminal rate instead of growing without limit.
    yaw_drag_n_m_s2: float = 0.0
    @property
    def inertia(self) -&gt; np.ndarray:
        i = self.inertia_lateral_kg_m2
        return np.array([i, i, i * self.inertia_yaw_factor])</t>
  </si>
  <si>
    <t>https://github.com/500ft/multirotor-recovery-dynamics/blob/fbc4c878a99f68650c70670e7ee3721a6a24e67d/Analysis/sim_release_recovery.py#L53</t>
  </si>
  <si>
    <t>with_mixer</t>
  </si>
  <si>
    <t>Switch a parameter set to the physically-derived mixer authority model.
``arm_m`` is the motor-to-CG arm (ASSUMED 60 mm for the locked 2.0-2.3'' prop,
sub-250g class until CAD fixes it). The per-axis command clip is opened up (the
mixer clip in ``simulate`` becomes the binding roll/pitch limit) and the original
placeholder torque bound is kept as the yaw limit, since yaw torque is
drag-generated and genuinely small.</t>
  </si>
  <si>
    <t>def with_mixer(p: DroneParams, arm_m: float = 0.060) -&gt; DroneParams:
    """Switch a parameter set to the physically-derived mixer authority model.
    ``arm_m`` is the motor-to-CG arm (ASSUMED 60 mm for the locked 2.0-2.3'' prop,
    sub-250g class until CAD fixes it). The per-axis command clip is opened up (the
    mixer clip in ``simulate`` becomes the binding roll/pitch limit) and the original
    placeholder torque bound is kept as the yaw limit, since yaw torque is
    drag-generated and genuinely small.
    """
    from dataclasses import replace
    return replace(p, arm_m=arm_m, yaw_torque_n_m=p.max_torque_n_m,
                   max_torque_n_m=1.0)</t>
  </si>
  <si>
    <t>https://github.com/500ft/multirotor-recovery-dynamics/blob/fbc4c878a99f68650c70670e7ee3721a6a24e67d/Analysis/sim_release_recovery.py#L80</t>
  </si>
  <si>
    <t>mixer_torque_limit</t>
  </si>
  <si>
    <t>Roll/pitch differential-torque capability of a 4-motor X mixer at a collective.
Motors sit at (+-arm/sqrt(2), +-arm/sqrt(2)); per-motor thrust in [0, T_max/4].
Raising one motor pair by d and lowering the other by d holds the collective and
yields torque 2*sqrt(2)*arm*d with d_max = min(T/4, T_max/4 - T/4). Zero at both
zero and full collective — the coupling the placeholder model ignored.</t>
  </si>
  <si>
    <t>def mixer_torque_limit(thrust_n: float, max_thrust_n: float, arm_m: float) -&gt; float:
    """Roll/pitch differential-torque capability of a 4-motor X mixer at a collective.
    Motors sit at (+-arm/sqrt(2), +-arm/sqrt(2)); per-motor thrust in [0, T_max/4].
    Raising one motor pair by d and lowering the other by d holds the collective and
    yields torque 2*sqrt(2)*arm*d with d_max = min(T/4, T_max/4 - T/4). Zero at both
    zero and full collective — the coupling the placeholder model ignored.
    """
    f_max = max_thrust_n / 4.0
    d_max = max(0.0, min(thrust_n / 4.0, f_max - thrust_n / 4.0))
    return 2.0 * sqrt(2.0) * arm_m * d_max</t>
  </si>
  <si>
    <t>https://github.com/500ft/multirotor-recovery-dynamics/blob/fbc4c878a99f68650c70670e7ee3721a6a24e67d/Analysis/sim_release_recovery.py#L94</t>
  </si>
  <si>
    <t>Imperfections</t>
  </si>
  <si>
    <t>Dispersions/imperfections applied to one run (validation-gate test cases).
All default to "perfect", so ``simulate(...)`` without this argument is unchanged.
Measurement noises are white, applied per integration step, seeded for repeatability.</t>
  </si>
  <si>
    <t>class Imperfections:
    """Dispersions/imperfections applied to one run (validation-gate test cases).
    All default to "perfect", so ``simulate(...)`` without this argument is unchanged.
    Measurement noises are white, applied per integration step, seeded for repeatability.
    """
    cg_offset_m: tuple[float, float] = (0.0, 0.0)   # thrust-line offset (body x, y)
    thrust_scale: float = 1.0                       # battery-sag multiplier on max thrust
    torque_bias_n_m: tuple[float, float, float] = (0.0, 0.0, 0.0)  # motor mismatch
    gyro_noise_rad_s: float = 0.0                   # per-axis white rate-measurement noise
    tilt_noise_rad: float = 0.0                     # white attitude-estimate error magnitude
    seed: int = 0</t>
  </si>
  <si>
    <t>https://github.com/500ft/multirotor-recovery-dynamics/blob/fbc4c878a99f68650c70670e7ee3721a6a24e67d/Analysis/sim_release_recovery.py#L108</t>
  </si>
  <si>
    <t>quat_to_rotmat</t>
  </si>
  <si>
    <t>def quat_to_rotmat(q: np.ndarray) -&gt; np.ndarray:
    w, x, y, z = q
    return np.array([
        [1 - 2 * (y * y + z * z), 2 * (x * y - w * z), 2 * (x * z + w * y)],
        [2 * (x * y + w * z), 1 - 2 * (x * x + z * z), 2 * (y * z - w * x)],
        [2 * (x * z - w * y), 2 * (y * z + w * x), 1 - 2 * (x * x + y * y)],
    ])</t>
  </si>
  <si>
    <t>https://github.com/500ft/multirotor-recovery-dynamics/blob/fbc4c878a99f68650c70670e7ee3721a6a24e67d/Analysis/sim_release_recovery.py#L143</t>
  </si>
  <si>
    <t>quat_mul</t>
  </si>
  <si>
    <t>def quat_mul(a: np.ndarray, b: np.ndarray) -&gt; np.ndarray:
    aw, ax, ay, az = a
    bw, bx, by, bz = b
    return np.array([
        aw * bw - ax * bx - ay * by - az * bz,
        aw * bx + ax * bw + ay * bz - az * by,
        aw * by - ax * bz + ay * bw + az * bx,
        aw * bz + ax * by - ay * bx + az * bw,
    ])</t>
  </si>
  <si>
    <t>https://github.com/500ft/multirotor-recovery-dynamics/blob/fbc4c878a99f68650c70670e7ee3721a6a24e67d/Analysis/sim_release_recovery.py#L152</t>
  </si>
  <si>
    <t>axis_angle_quat</t>
  </si>
  <si>
    <t>def axis_angle_quat(axis: np.ndarray, angle: float) -&gt; np.ndarray:
    axis = np.asarray(axis, float)
    n = np.linalg.norm(axis)
    if n == 0:
        return np.array([1.0, 0.0, 0.0, 0.0])
    axis = axis / n
    return np.array([cos(angle / 2), *(axis * sin(angle / 2))])</t>
  </si>
  <si>
    <t>https://github.com/500ft/multirotor-recovery-dynamics/blob/fbc4c878a99f68650c70670e7ee3721a6a24e67d/Analysis/sim_release_recovery.py#L163</t>
  </si>
  <si>
    <t>_control</t>
  </si>
  <si>
    <t>Saturated attitude + altitude controller. Returns (torque_body[3], thrust_collective).
With ``descent_rate_m_s`` set, the altitude hold is replaced by a vertical-rate
reference of ``-descent_rate_m_s`` (controlled descent to touchdown, Study A).</t>
  </si>
  <si>
    <t>def _control(q, omega, pos, vel, p: DroneParams, descent_rate_m_s: float | None = None):
    """Saturated attitude + altitude controller. Returns (torque_body[3], thrust_collective).
    With ``descent_rate_m_s`` set, the altitude hold is replaced by a vertical-rate
    reference of ``-descent_rate_m_s`` (controlled descent to touchdown, Study A).
    """
    R = quat_to_rotmat(q)
    body_up_world = R[:, 2]
    tilt = acos(np.clip(body_up_world[2], -1.0, 1.0))
    # attitude: drive body-up toward world-up; correcting rotation vector in the body frame
    e_world = np.cross(body_up_world, np.array([0.0, 0.0, 1.0]))
    e_body = R.T @ e_world
    torque = KP_ATT * e_body - KD_ATT * omega
    torque = np.clip(torque, -p.max_torque_n_m, p.max_torque_n_m)
    # altitude: tilt-compensated hold. Command the vertical force (gravity + PD recovery), then
    # divide by cos(tilt) so the body-up thrust still delivers it while righting; cut once past
    # ~78 deg (cos&lt;0.2), where thrust can no longer help vertically and would only fight the
    # attitude loop. This is the standard release-recovery priority: limit the fall *while*
    # righting, instead of free-falling until upright.
    cos_tilt = R[2, 2]
    if cos_tilt &gt; 0.2:
        if descent_rate_m_s is None:
            desired_fz = p.mass_kg * G - KP_ALT * pos[2] - KD_ALT * vel[2]
        else:
            # arrest-first: brake the fall while still righting (tilt large),
            # only then track the touchdown descent rate
            v_ref = -descent_rate_m_s if tilt &lt; BRAKE_TILT_RAD else 0.0
            desired_fz = p.mass_kg * G + KD_ALT * (v_ref - vel[2])
        thrust = float(np.clip(desired_fz / cos_tilt, 0.0, p.max_thrust_n))
    else:
        thrust = 0.0
    return torque, thrust, tilt</t>
  </si>
  <si>
    <t>https://github.com/500ft/multirotor-recovery-dynamics/blob/fbc4c878a99f68650c70670e7ee3721a6a24e67d/Analysis/sim_release_recovery.py#L172</t>
  </si>
  <si>
    <t>simulate</t>
  </si>
  <si>
    <t>Release the drone with an initial tumble + tilt and run closed-loop recovery.
Motors are off for ``detection_latency + motor_start_latency`` (passive tumble + free
fall), then the controller engages. The controller sees the MEASURED state: body rate
clipped to the gyro range, plus (optional) measurement noise and actuation dispersions
from ``imperfections``. Returns time-series arrays + recovery metrics.
Study-A extensions (all default to the original release-recovery behavior):
``initial_vz_m_s`` sets the vertical speed at release (in-flight failure states);
``descent_rate_m_s`` switches the altitude hold to a controlled descent so every
run terminates at touchdown and the impact state can be judged; ``motor_alloc``
(a ``failure_allocation.MotorAllocation``, mixer-mode params required) replaces
the scalar mixer clip with per-motor allocation under a failure class; and
``control_floor=False`` disables the quarter-collective inverted-authority floor —
the guard-enabled mechanism behavior — to model the mechanism-less vehicle.
``scenario`` selects the pre-reconfiguration behaviour (DR-SS-SCENARIO-01):
* ``"release_startup"`` (default, legacy): every rotor is off until
  ``detection_latency + motor_start_latency``. A release/startup transient.
* ``"in_flight_hold_matched"``: failed rotors produce nothing from t=0 while
  healthy rotors HOLD their pre-fault trim thrust; recovery control still
  begins at ``detection_latency + motor_start_latency`` so the switch time
  matches the legacy arm.
* ``"in_flight_hold_immediate"``: same held outputs, recovery control begins
  at ``detection_latency`` — healthy motors are already spinning, so the
  release spool-up dead time does not apply to them.
The two in-flight arms require ``motor_alloc`` (for the failed indices) and
``trim_thrusts`` (the pre-fault four-rotor equilibrium from
``failure_allocation.solve_healthy_trim``). Force AND all three moments are
derived from the realized rotor vector through the same wrench map the
post-switch dynamics use — retaining 3/4 of collective while applying zero
roll/pitch torque would not be rotor-loss physics.
``spin_aware=True`` (Study A2) adds gyroscopic feedforward in the tilt plane:
the PD law alone ignores the precession torque ``w x Iw``, which grows with the
rotor-out drag spin until it overwhelms the attitude authority; the feedforward
cancels its roll/pitch component using the MEASURED rate and the modeled inertia
(the same idealization the gravity compensation already makes).</t>
  </si>
  <si>
    <t>def simulate(p: DroneParams, initial_rate_rad_s: float, initial_tilt_rad: float,
             *, tumble_axis=(1.0, 1.0, 0.0), tilt_axis=(0.0, 1.0, 0.0),
             dt: float = 5e-4, t_max: float = 6.0,
             imperfections: Imperfections | None = None,
             initial_vz_m_s: float = 0.0,
             descent_rate_m_s: float | None = None,
             motor_alloc=None,
             control_floor: bool = True,
             spin_aware: bool = False,
             scenario: str = "release_startup",
             trim_thrusts=None) -&gt; dict:
    """Release the drone with an initial tumble + tilt and run closed-loop recovery.
    Motors are off for ``detection_latency + motor_start_latency`` (passive tumble + free
    fall), then the controller engages. The controller sees the MEASURED state: body rate
    clipped to the gyro range, plus (optional) measurement noise and actuation dispersions
    from ``imperfections``. Returns time-series arrays + recovery metrics.
    Study-A extensions (all default to the original release-recovery behavior):
    ``initial_vz_m_s`` sets the vertical speed at release (in-flight failure states);
    ``descent_rate_m_s`` switches the altitude hold to a controlled descent so every
    run terminates at touchdown and the impact state can be judged; ``motor_alloc``
    (a ``failure_allocation.MotorAllocation``, mixer-mode params required) replaces
    the scalar mixer clip with per-motor allocation under a failure class; and
    ``control_floor=False`` disables the quarter-collective inverted-authority floor —
    the guard-enabled mechanism behavior — to model the mechanism-less vehicle.
    ``scenario`` selects the pre-reconfiguration behaviour (DR-SS-SCENARIO-01):
    * ``"release_startup"`` (default, legacy): every rotor is off until
      ``detection_latency + motor_start_latency``. A release/startup transient.
    * ``"in_flight_hold_matched"``: failed rotors produce nothing from t=0 while
      healthy rotors HOLD their pre-fault trim thrust; recovery control still
      begins at ``detection_latency + motor_start_latency`` so the switch time
      matches the legacy arm.
    * ``"in_flight_hold_immediate"``: same held outputs, recovery control begins
      at ``detection_latency`` — healthy motors are already spinning, so the
      release spool-up dead time does not apply to them.
    The two in-flight arms require ``motor_alloc`` (for the failed indices) and
    ``trim_thrusts`` (the pre-fault four-rotor equilibrium from
    ``failure_allocation.solve_healthy_trim``). Force AND all three moments are
    derived from the realized rotor vector through the same wrench map the
    post-switch dynamics use — retaining 3/4 of collective while applying zero
    roll/pitch torque would not be rotor-loss physics.
    ``spin_aware=True`` (Study A2) adds gyroscopic feedforward in the tilt plane:
    the PD law alone ignores the precession torque ``w x Iw``, which grows with the
    rotor-out drag spin until it overwhelms the attitude authority; the feedforward
    cancels its roll/pitch component using the MEASURED rate and the modeled inertia
    (the same idealization the gravity compensation already makes).
    """
    imp = imperfections or Imperfections()
    rng = np.random.default_rng(imp.seed)
    cg = np.asarray(imp.cg_offset_m, float)
    torque_bias = np.asarray(imp.torque_bias_n_m, float)
    max_thrust_avail = p.max_thrust_n * imp.thrust_scale
    q = axis_angle_quat(np.asarray(tilt_axis, float), initial_tilt_rad)
    omega = initial_rate_rad_s * (np.asarray(tumble_axis, float)
                                  / np.linalg.norm(tumble_axis))
    pos = np.zeros(3)
    vel = np.array([0.0, 0.0, initial_vz_m_s])
    if scenario not in SCENARIOS:
        raise ValueError(f"unknown scenario {scenario!r}; expected one of {SCENARIOS}")
    in_flight = scenario != "release_startup"
    if in_flight and (motor_alloc is None or trim_thrusts is None):
        raise ValueError("in-flight scenarios need motor_alloc and trim_thrusts")
    # when fault-aware control takes over. The legacy arm and the matched arm
    # share a switch time; the immediate arm drops the release spool-up dead
    # time, which does not apply to motors that are already running (R07).
    if scenario == "in_flight_hold_immediate":
        passive_time = p.detection_latency_s
    else:
        passive_time = p.detection_latency_s + p.motor_start_latency_s
    held_wrench = None
    if in_flight:
        from Analysis.failure_allocation import healthy_wrench_map
        b_full = healthy_wrench_map(p.arm_m, p.max_thrust_n, p.yaw_torque_n_m)
        f_held = np.asarray(trim_thrusts, float).copy()
        f_held[list(motor_alloc.case.failed)] = 0.0      # failed outputs vanish
        # partial_authority is a per-rotor CAP, not a multiplicative loss of
        # effectiveness (DR-SS-SCENARIO-01 R02): a held command below the reduced
        # cap is unaffected. Multiplying here would silently turn the class into
        # an effectiveness fault and change what the study measures.
        _cap = motor_alloc.case.authority_frac * p.max_thrust_n / 4.0
        f_held = np.minimum(f_held, _cap)
        held_wrench = b_full @ f_held                    # (T, tau_x, tau_y, tau_z)
    t_switch_realized = None
    I = p.inertia
    e_int = np.zeros(3)                    # integral attitude trim state (mixer mode)
    T = int(t_max / dt)
    log = {k: np.empty(T) for k in ("t", "tilt", "omega_mag", "z", "vz", "thrust")}
    recovered_at = None
    settled_steps = 0
    for k in range(T):
        t = k * dt
        R = quat_to_rotmat(q)
        tilt = acos(np.clip(R[2, 2], -1.0, 1.0))
        motors_on = t &gt;= passive_time
        if motors_on and t_switch_realized is None:
            t_switch_realized = t
        if motors_on:
            # measured state: gyro clips at its range; optional white noise on the rate
            # and on the attitude estimate (small random rotation of q).
            omega_meas = omega
            if imp.gyro_noise_rad_s &gt; 0.0:
                omega_meas = omega_meas + rng.normal(0.0, imp.gyro_noise_rad_s, 3)
            omega_meas = np.clip(omega_meas, -p.gyro_limit_rad_s, p.gyro_limit_rad_s)
            q_meas = q
            if imp.tilt_noise_rad &gt; 0.0:
                axis = rng.normal(size=3)
                q_meas = quat_mul(q, axis_angle_quat(axis, rng.normal(0.0, imp.tilt_noise_rad)))
                q_meas = q_meas / np.linalg.norm(q_meas)
            torque, thrust, _ = _control(q_meas, omega_meas, pos, vel, p,
                                         descent_rate_m_s=descent_rate_m_s)
            thrust = min(thrust, max_thrust_avail)          # battery sag caps thrust
            if p.arm_m is not None:
                # mixer authority: keep a quarter-collective control floor while the
                # &gt;78deg thrust cut is active (motors spin for differential torque),
                # then bound roll/pitch by the mixer capability at this collective.
                # The floor is the guard-enabled mechanism behavior; Study A's
                # mechanism-less action disables it (control_floor=False).
                max_coll = (motor_alloc.max_collective(max_thrust_avail)
                            if motor_alloc is not None else max_thrust_avail)
                if thrust &lt;= 0.0:
                    floor = (motor_alloc.max_collective(p.max_thrust_n)
                             if motor_alloc is not None else p.max_thrust_n)
                    thrust = min(0.25 * floor, max_coll) if control_floor else 0.0
                # attitude-priority desaturation ("airmode"): never command full
                # collective — cap at 75% so differential headroom cannot vanish
                # (tau_avail(T_max) = 0). Costs peak climb thrust, preserves control.
                # In allocation mode the ceiling is already the BALANCED collective
                # (much lower than 4 f_max under failures) and the allocator's
                # direction-preserving desaturation manages the torque trade, so a
                # smaller reserve suffices — 0.75 there would starve the vertical
                # axis below hover thrust for one_out.
                thrust = min(thrust, (0.9 if motor_alloc is not None else 0.75)
                             * max_coll)
                torque = torque * MIXER_ATT_GAIN_SCALE
                # integral trim of constant disturbances (CG offset, motor bias):
                # integrate the attitude error only when upright-ish (tilt &lt; 45 deg,
                # past the arrest phase) and clamp the trim torque (anti-windup).
                R_m = quat_to_rotmat(q_meas)
                if R_m[2, 2] &gt; 0.7071:
                    e_b = R_m.T @ np.cross(R_m[:, 2], np.array([0.0, 0.0, 1.0]))
                    e_int = e_int + e_b * dt
                trim = np.clip(KI_ATT * e_int, -I_TORQUE_CLAMP, I_TORQUE_CLAMP)
                torque = torque + trim
                if spin_aware:
                    # cancel the measured precession torque in the tilt plane (yaw
                    # is uncontrollable under rotor loss and is left to the drag)
                    ff = np.cross(omega_meas, I * omega_meas)
                    torque[:2] = torque[:2] + ff[:2]
                if motor_alloc is not None:
                    torque, thrust = motor_alloc.apply(torque, thrust, max_thrust_avail)
                else:
                    tau_rp = mixer_torque_limit(thrust, max_thrust_avail, p.arm_m)
                    torque[:2] = np.clip(torque[:2], -tau_rp, tau_rp)
                    yaw_lim = p.yaw_torque_n_m if p.yaw_torque_n_m is not None else tau_rp
                    torque[2] = np.clip(torque[2], -yaw_lim, yaw_lim)
            # actuation imperfections: thrust line offset from CG -&gt; disturbance torque
            # tau = r_cg x F_body (F_body = [0,0,thrust]); plus motor-mismatch bias.
            torque = torque + np.array([cg[1] * thrust, -cg[0] * thrust, 0.0]) + torque_bias
        elif in_flight:
            # healthy rotors hold their pre-fault commands; the failed ones are
            # already zero. All three moments come from the realized vector.
            thrust = float(held_wrench[0])
            torque = held_wrench[1:4].copy()
            torque = torque + np.array([cg[1] * thrust, -cg[0] * thrust, 0.0]) \
                + torque_bias
        else:
            torque, thrust = np.zeros(3), 0.0
        # translational dynamics (world frame): thrust along body-up, gravity, quadratic drag
        F = R @ np.array([0.0, 0.0, thrust])
        F[2] -= p.mass_kg * G
        speed = np.linalg.norm(vel)
        if speed &gt; 0:
            F -= 0.5 * RHO_AIR * p.drag_coefficient * p.projected_area_m2 * speed * vel
        acc = F / p.mass_kg
        # attitude dynamics (Euler equations with gyroscopic coupling) + quaternion integration
        gyro = np.cross(omega, I * omega)
        drag_z = -p.yaw_drag_n_m_s2 * omega[2] * abs(omega[2])
        alpha = (torque - gyro + np.array([0.0, 0.0, drag_z])) / I
        log["t"][k] = t; log["tilt"][k] = tilt; log["omega_mag"][k] = np.linalg.norm(omega)
        log["z"][k] = pos[2]; log["vz"][k] = vel[2]; log["thrust"][k] = thrust
        vel = vel + acc * dt
        pos = pos + vel * dt
        omega = omega + alpha * dt
        q = q + 0.5 * quat_mul(q, np.array([0.0, *omega])) * dt
        q = q / np.linalg.norm(q)
        if pos[2] &lt;= -p.available_height_m:        # hit the ground while recovering
            for key in log:
                log[key] = log[key][:k + 1]
            return _result(p, log, success=False, crashed=True,
                           recovery_time=None, initial_rate_rad_s=initial_rate_rad_s,
                           scenario=scenario, t_switch_requested=passive_time,
                           t_switch_realized=t_switch_realized)
        # stabilized = upright, low rate, near-zero vertical speed, after motors engaged
        if motors_on and tilt &lt; np.radians(5) and np.linalg.norm(omega) &lt; 0.3 and abs(vel[2]) &lt; 0.2:
            settled_steps += 1
            if settled_steps * dt &gt;= 0.25 and recovered_at is None:   # held for 0.25 s
                recovered_at = t - passive_time
        else:
            settled_steps = 0
    for key in log:
        log[key] = log[key][:T]
    return _result(p, log, success=recovered_at is not None, crashed=False,
                   recovery_time=recovered_at, initial_rate_rad_s=initial_rate_rad_s,
                   scenario=scenario, t_switch_requested=passive_time,
                   t_switch_realized=t_switch_realized)</t>
  </si>
  <si>
    <t>https://github.com/500ft/multirotor-recovery-dynamics/blob/fbc4c878a99f68650c70670e7ee3721a6a24e67d/Analysis/sim_release_recovery.py#L206</t>
  </si>
  <si>
    <t>_result</t>
  </si>
  <si>
    <t>def _result(p, log, *, success, crashed, recovery_time, initial_rate_rad_s,
            scenario="release_startup", t_switch_requested=None,
            t_switch_realized=None):
    max_descent = float(-np.min(log["z"])) if log["z"].size else float("nan")
    return {
        "scenario": scenario,
        "t_switch_requested_s": t_switch_requested,
        "t_switch_realized_s": t_switch_realized,
        "initial_rate_rad_s": initial_rate_rad_s,
        "success": bool(success),
        "crashed": bool(crashed),
        "recovery_time_s": recovery_time,
        "max_descent_m": max_descent,
        "available_height_m": p.available_height_m,
        "final_tilt_deg": float(np.degrees(log["tilt"][-1])) if log["tilt"].size else float("nan"),
        "peak_thrust_n": float(np.max(log["thrust"])) if log["thrust"].size else 0.0,
        "log": log,
    }</t>
  </si>
  <si>
    <t>https://github.com/500ft/multirotor-recovery-dynamics/blob/fbc4c878a99f68650c70670e7ee3721a6a24e67d/Analysis/sim_release_recovery.py#L427</t>
  </si>
  <si>
    <t>max_recoverable_rate</t>
  </si>
  <si>
    <t>Largest initial tumble rate that still recovers, scanning up to the first failure.
Scanning to the *first* failure (rather than bisecting) defines the usable envelope edge
robustly even if recovery is not perfectly monotonic in rate near the boundary.
The scan is capped at the BOM gyro range: a release faster than the gyro can measure
cannot be claimed as recoverable, whatever the dynamics say. With ``with_edge=True``
returns ``(rate, edge)`` where ``edge`` is ``"failure"`` (a real dynamic boundary was
found) or ``"gyro_limit"`` (recovery never failed up to the measurement cap — the
envelope is sensor-limited, not authority-limited).</t>
  </si>
  <si>
    <t>def max_recoverable_rate(p: DroneParams, initial_tilt_rad: float,
                         hi: float | None = None, step: float = 0.5,
                         with_edge: bool = False):
    """Largest initial tumble rate that still recovers, scanning up to the first failure.
    Scanning to the *first* failure (rather than bisecting) defines the usable envelope edge
    robustly even if recovery is not perfectly monotonic in rate near the boundary.
    The scan is capped at the BOM gyro range: a release faster than the gyro can measure
    cannot be claimed as recoverable, whatever the dynamics say. With ``with_edge=True``
    returns ``(rate, edge)`` where ``edge`` is ``"failure"`` (a real dynamic boundary was
    found) or ``"gyro_limit"`` (recovery never failed up to the measurement cap — the
    envelope is sensor-limited, not authority-limited).
    """
    if hi is None:
        hi = p.gyro_limit_rad_s
    hi = min(hi, p.gyro_limit_rad_s)
    last_ok = 0.0
    rate = 0.0
    edge = "gyro_limit"
    while rate &lt;= hi:
        if simulate(p, rate, initial_tilt_rad)["success"]:
            last_ok = rate
            rate += step
        else:
            edge = "failure"
            break
    return (last_ok, edge) if with_edge else last_ok</t>
  </si>
  <si>
    <t>https://github.com/500ft/multirotor-recovery-dynamics/blob/fbc4c878a99f68650c70670e7ee3721a6a24e67d/Analysis/sim_release_recovery.py#L447</t>
  </si>
  <si>
    <t>nominal_params</t>
  </si>
  <si>
    <t>def nominal_params() -&gt; DroneParams:
    return DroneParams(mass_kg=0.12976, inertia_lateral_kg_m2=0.00035,
                       max_torque_n_m=0.0040, max_thrust_n=4.2,
                       drag_coefficient=1.0, projected_area_m2=0.012,
                       detection_latency_s=0.05, motor_start_latency_s=0.06)</t>
  </si>
  <si>
    <t>https://github.com/500ft/multirotor-recovery-dynamics/blob/fbc4c878a99f68650c70670e7ee3721a6a24e67d/Analysis/sim_release_recovery.py#L478</t>
  </si>
  <si>
    <t>best_params</t>
  </si>
  <si>
    <t>def best_params() -&gt; DroneParams:
    return DroneParams(mass_kg=0.11796, inertia_lateral_kg_m2=0.00020,
                       max_torque_n_m=0.0060, max_thrust_n=5.0,
                       drag_coefficient=1.3, projected_area_m2=0.016,
                       detection_latency_s=0.02, motor_start_latency_s=0.03)</t>
  </si>
  <si>
    <t>https://github.com/500ft/multirotor-recovery-dynamics/blob/fbc4c878a99f68650c70670e7ee3721a6a24e67d/Analysis/sim_release_recovery.py#L485</t>
  </si>
  <si>
    <t>worst_params</t>
  </si>
  <si>
    <t>def worst_params() -&gt; DroneParams:
    return DroneParams(mass_kg=0.155, inertia_lateral_kg_m2=0.00055,
                       max_torque_n_m=0.0025, max_thrust_n=3.5,
                       drag_coefficient=0.8, projected_area_m2=0.008,
                       detection_latency_s=0.10, motor_start_latency_s=0.12)</t>
  </si>
  <si>
    <t>https://github.com/500ft/multirotor-recovery-dynamics/blob/fbc4c878a99f68650c70670e7ee3721a6a24e67d/Analysis/sim_release_recovery.py#L492</t>
  </si>
  <si>
    <t>survivable_set.py</t>
  </si>
  <si>
    <t>Cell</t>
  </si>
  <si>
    <t>One post-failure state: height, vertical speed, tumble rate, detection delay.</t>
  </si>
  <si>
    <t>class Cell:
    """One post-failure state: height, vertical speed, tumble rate, detection delay."""
    h_m: float
    vz0_m_s: float
    omega0_rad_s: float
    delay_s: float
    def label(self) -&gt; str:
        return (f"h{self.h_m:g}_vz{self.vz0_m_s:g}"
                f"_w{self.omega0_rad_s:g}_d{self.delay_s:g}")</t>
  </si>
  <si>
    <t>https://github.com/500ft/multirotor-recovery-dynamics/blob/fbc4c878a99f68650c70670e7ee3721a6a24e67d/Analysis/survivable_set.py#L135</t>
  </si>
  <si>
    <t>clopper_pearson_upper</t>
  </si>
  <si>
    <t>Exact one-sided upper bound, by symmetry with the gated lower bound.</t>
  </si>
  <si>
    <t>def clopper_pearson_upper(successes: int, n: int, alpha: float = 0.05) -&gt; float:
    """Exact one-sided upper bound, by symmetry with the gated lower bound."""
    return 1.0 - clopper_pearson_lower(n - successes, n, alpha)</t>
  </si>
  <si>
    <t>https://github.com/500ft/multirotor-recovery-dynamics/blob/fbc4c878a99f68650c70670e7ee3721a6a24e67d/Analysis/survivable_set.py#L162</t>
  </si>
  <si>
    <t>paired_table</t>
  </si>
  <si>
    <t>2x2 counts for two actions run on identical trials, in trial order.</t>
  </si>
  <si>
    <t>def paired_table(outcomes_a: list[bool], outcomes_b: list[bool]) -&gt; dict:
    """2x2 counts for two actions run on identical trials, in trial order."""
    if len(outcomes_a) != len(outcomes_b):
        raise ValueError("paired analysis needs equal-length outcome vectors")
    n11 = sum(1 for x, y in zip(outcomes_a, outcomes_b) if x and y)
    n10 = sum(1 for x, y in zip(outcomes_a, outcomes_b) if x and not y)
    n01 = sum(1 for x, y in zip(outcomes_a, outcomes_b) if y and not x)
    n00 = len(outcomes_a) - n11 - n10 - n01
    return {"n": len(outcomes_a), "both_safe": n11, "only_a": n10,
            "only_b": n01, "neither": n00, "discordant": n10 + n01}</t>
  </si>
  <si>
    <t>https://github.com/500ft/multirotor-recovery-dynamics/blob/fbc4c878a99f68650c70670e7ee3721a6a24e67d/Analysis/survivable_set.py#L186</t>
  </si>
  <si>
    <t>mcnemar_midp</t>
  </si>
  <si>
    <t>Two-sided mid-p McNemar p-value on the discordant pairs.
Exact conditional binomial with the mid-p correction (Fagerland et al. 2013,
doi:10.1186/1471-2288-13-91), which they recommend over exact conditional
because the latter is needlessly conservative. Returns 1.0 when there are no
discordant pairs — no evidence either way, which is the honest answer.</t>
  </si>
  <si>
    <t>def mcnemar_midp(only_a: int, only_b: int) -&gt; float:
    """Two-sided mid-p McNemar p-value on the discordant pairs.
    Exact conditional binomial with the mid-p correction (Fagerland et al. 2013,
    doi:10.1186/1471-2288-13-91), which they recommend over exact conditional
    because the latter is needlessly conservative. Returns 1.0 when there are no
    discordant pairs — no evidence either way, which is the honest answer.
    """
    m = only_a + only_b
    if m == 0:
        return 1.0
    half = 0.5 ** m
    le = sum(comb(m, k) for k in range(0, only_a + 1)) * half
    ge = sum(comb(m, k) for k in range(only_a, m + 1)) * half
    eq = comb(m, only_a) * half
    return min(1.0, 2.0 * min(le - 0.5 * eq, ge - 0.5 * eq))</t>
  </si>
  <si>
    <t>https://github.com/500ft/multirotor-recovery-dynamics/blob/fbc4c878a99f68650c70670e7ee3721a6a24e67d/Analysis/survivable_set.py#L198</t>
  </si>
  <si>
    <t>paired_verdict</t>
  </si>
  <si>
    <t>Exact conditional verdict for one paired (class, cell, action-pair).
Reports the conditional probability pi that a discordant pair favours action
A, with an exact Clopper-Pearson interval. pi &gt; 1/2 means A wins more
discordant pairs than B. Three outcomes, and never "equivalent":
* ``a_superior`` / ``b_superior`` -- the interval excludes 1/2.
* ``no_discordant_pairs`` -- the actions produced IDENTICAL outcomes on every
  paired trial under these common random numbers. That is strong evidence of
  indistinguishability IN THIS MODEL, but it does NOT prove the two true
  probabilities are equal (critique 2026-09-24, C09): zero discordant
  observations bounds the discordance rate, it does not zero it.
* ``not_distinguished`` -- discordant evidence exists but the interval spans
  1/2; report the discordant count so the reader sees how little evidence
  there is.</t>
  </si>
  <si>
    <t>def paired_verdict(table: dict, alpha: float = 0.05) -&gt; dict:
    """Exact conditional verdict for one paired (class, cell, action-pair).
    Reports the conditional probability pi that a discordant pair favours action
    A, with an exact Clopper-Pearson interval. pi &gt; 1/2 means A wins more
    discordant pairs than B. Three outcomes, and never "equivalent":
    * ``a_superior`` / ``b_superior`` -- the interval excludes 1/2.
    * ``no_discordant_pairs`` -- the actions produced IDENTICAL outcomes on every
      paired trial under these common random numbers. That is strong evidence of
      indistinguishability IN THIS MODEL, but it does NOT prove the two true
      probabilities are equal (critique 2026-09-24, C09): zero discordant
      observations bounds the discordance rate, it does not zero it.
    * ``not_distinguished`` -- discordant evidence exists but the interval spans
      1/2; report the discordant count so the reader sees how little evidence
      there is.
    """
    b, c, m = table["only_a"], table["only_b"], table["discordant"]
    midp = mcnemar_midp(b, c)
    # Unconditional marginal difference. pi (below) is the probability that a
    # DISCORDANT pair favours A -- it is not the improvement in landing success.
    # delta is that improvement, and the two must be reported together
    # (critique 2026-09-24, C09).
    delta = (b - c) / table["n"] if table["n"] else 0.0
    if m == 0:
        return {**table, "delta": delta, "pi_lower": None, "pi_upper": None,
                "midp": midp, "verdict": "no_discordant_pairs"}
    lo = clopper_pearson_lower(b, m, alpha / 2.0)
    hi = clopper_pearson_upper(b, m, alpha / 2.0)
    if lo &gt; 0.5:
        verdict = "a_superior"
    elif hi &lt; 0.5:
        verdict = "b_superior"
    else:
        verdict = "not_distinguished"
    return {**table, "delta": delta, "pi_lower": lo, "pi_upper": hi,
            "midp": midp, "verdict": verdict}</t>
  </si>
  <si>
    <t>https://github.com/500ft/multirotor-recovery-dynamics/blob/fbc4c878a99f68650c70670e7ee3721a6a24e67d/Analysis/survivable_set.py#L216</t>
  </si>
  <si>
    <t>landing_ok</t>
  </si>
  <si>
    <t>def landing_ok(impact_speed_m_s: float, impact_tilt_rad: float,
               criterion: tuple[float, float]) -&gt; bool:
    vz_max, tilt_max = criterion
    return impact_speed_m_s &lt;= vz_max and impact_tilt_rad &lt;= tilt_max</t>
  </si>
  <si>
    <t>https://github.com/500ft/multirotor-recovery-dynamics/blob/fbc4c878a99f68650c70670e7ee3721a6a24e67d/Analysis/survivable_set.py#L255</t>
  </si>
  <si>
    <t>parachute_impact_speed</t>
  </si>
  <si>
    <t>Impact speed for the drag-device action (closed form, downward positive).
Ballistic (drag-free) fall for ``deploy_s + inflate_s`` — the trigger delay plus
the inflation interval, during which the canopy is opening but not yet
decelerating — then a quadratic-drag approach to terminal speed over the
remaining drop: ``s^2 = v_t^2 + (s1^2 - v_t^2) exp(-2 g d / v_t^2)``. If the
ground arrives first, the fall is ballistic the whole way.
``inflate_s`` defaults to 0.0 so the original two-phase behavior is recoverable
for comparison; the study passes ``PARACHUTE_INFLATE_S``.</t>
  </si>
  <si>
    <t>def parachute_impact_speed(h_m: float, vz0_m_s: float, deploy_s: float,
                           terminal_m_s: float, inflate_s: float = 0.0) -&gt; float:
    """Impact speed for the drag-device action (closed form, downward positive).
    Ballistic (drag-free) fall for ``deploy_s + inflate_s`` — the trigger delay plus
    the inflation interval, during which the canopy is opening but not yet
    decelerating — then a quadratic-drag approach to terminal speed over the
    remaining drop: ``s^2 = v_t^2 + (s1^2 - v_t^2) exp(-2 g d / v_t^2)``. If the
    ground arrives first, the fall is ballistic the whole way.
    ``inflate_s`` defaults to 0.0 so the original two-phase behavior is recoverable
    for comparison; the study passes ``PARACHUTE_INFLATE_S``.
    """
    s0 = max(0.0, -vz0_m_s)
    t_ballistic = deploy_s + inflate_s
    d1 = s0 * t_ballistic + 0.5 * G * t_ballistic ** 2
    if d1 &gt;= h_m:
        return sqrt(s0 ** 2 + 2.0 * G * h_m)
    s1 = s0 + G * t_ballistic
    d2 = h_m - d1
    return sqrt(terminal_m_s ** 2
                + (s1 ** 2 - terminal_m_s ** 2) * exp(-2.0 * G * d2 / terminal_m_s ** 2))</t>
  </si>
  <si>
    <t>https://github.com/500ft/multirotor-recovery-dynamics/blob/fbc4c878a99f68650c70670e7ee3721a6a24e67d/Analysis/survivable_set.py#L261</t>
  </si>
  <si>
    <t>_draw_vehicle</t>
  </si>
  <si>
    <t>One dispersed vehicle configured for a Study-A cell.
Reuses the gated dispersion draw; the cell's delay is a state coordinate and
overrides the dispersed detection latency exactly. The mechanism-less vehicle
takes the EST mass/inertia credit.</t>
  </si>
  <si>
    <t>def _draw_vehicle(rng: np.random.Generator, cell: Cell, *, mechanism: bool):
    """One dispersed vehicle configured for a Study-A cell.
    Reuses the gated dispersion draw; the cell's delay is a state coordinate and
    overrides the dispersed detection latency exactly. The mechanism-less vehicle
    takes the EST mass/inertia credit.
    """
    p, imp = draw_case(rng)
    if not mechanism:
        p = replace(p, mass_kg=p.mass_kg * (1.0 - MECH_MASS_FRAC),
                    inertia_lateral_kg_m2=p.inertia_lateral_kg_m2
                    * (1.0 - MECH_INERTIA_FRAC))
    arm_scale = p.max_torque_n_m / nominal_params().max_torque_n_m
    p = with_mixer(p, arm_m=ARM_M * arm_scale)
    p = replace(p, available_height_m=cell.h_m, detection_latency_s=cell.delay_s)
    return p, imp</t>
  </si>
  <si>
    <t>https://github.com/500ft/multirotor-recovery-dynamics/blob/fbc4c878a99f68650c70670e7ee3721a6a24e67d/Analysis/survivable_set.py#L285</t>
  </si>
  <si>
    <t>_realloc_trial</t>
  </si>
  <si>
    <t>One 6-DoF trial; returns (impact_speed_down_m_s, impact_tilt_rad).
``variant="a2"`` switches on the spin-aware controller (gyroscopic
feedforward) and the EST yaw rotational drag; ``dt`` is exposed for the
integrator-convergence diagnostic only. A run that never reaches the ground
within ``T_MAX_S`` did not land; it is reported as an effectively infinite
impact state (conservative: counted unsafe under every criterion).</t>
  </si>
  <si>
    <t>def _realloc_trial(rng: np.random.Generator, class_name: str, cell: Cell,
                   *, mechanism: bool, variant: str = "a",
                   dt: float = 5e-4) -&gt; tuple[float, float]:
    """One 6-DoF trial; returns (impact_speed_down_m_s, impact_tilt_rad).
    ``variant="a2"`` switches on the spin-aware controller (gyroscopic
    feedforward) and the EST yaw rotational drag; ``dt`` is exposed for the
    integrator-convergence diagnostic only. A run that never reaches the ground
    within ``T_MAX_S`` did not land; it is reported as an effectively infinite
    impact state (conservative: counted unsafe under every criterion).
    """
    p, imp = _draw_vehicle(rng, cell, mechanism=mechanism)
    if variant == "a2":
        p = replace(p, yaw_drag_n_m_s2=A2_YAW_DRAG_N_M_S2)
    alloc = MotorAllocation(FAILURE_CLASSES[class_name], arm_m=p.arm_m,
                            max_thrust_n=p.max_thrust_n,
                            yaw_torque_n_m=p.yaw_torque_n_m)
    tilt0 = rng.uniform(0.0, INIT_TILT_MAX_RAD)
    r = simulate(p, cell.omega0_rad_s, tilt0, imperfections=imp,
                 initial_vz_m_s=cell.vz0_m_s, descent_rate_m_s=DESCENT_RATE_M_S,
                 motor_alloc=alloc, control_floor=mechanism, t_max=T_MAX_S,
                 spin_aware=variant == "a2", dt=dt)
    if not r["crashed"]:
        return float("inf"), float("inf")
    return abs(float(r["log"]["vz"][-1])), float(r["log"]["tilt"][-1])</t>
  </si>
  <si>
    <t>https://github.com/500ft/multirotor-recovery-dynamics/blob/fbc4c878a99f68650c70670e7ee3721a6a24e67d/Analysis/survivable_set.py#L303</t>
  </si>
  <si>
    <t>evaluate_cell</t>
  </si>
  <si>
    <t>Monte Carlo P_safe for one (failure class, cell, action) with exact bounds.</t>
  </si>
  <si>
    <t>def evaluate_cell(class_name: str, cell: Cell, action: str, n: int,
                  seed: tuple[int, ...], variant: str = "a") -&gt; dict:
    """Monte Carlo P_safe for one (failure class, cell, action) with exact bounds."""
    rng = np.random.default_rng(seed)
    counts = {"primary": 0, "strict": 0, "lenient": 0}
    outcomes: list[bool] = []          # per-trial, in order, for paired analysis
    for _ in range(n):
        if action == "parachute":
            speed = parachute_impact_speed(
                cell.h_m, cell.vz0_m_s,
                PARACHUTE_DEPLOY_S * rng.uniform(0.8, 1.5),
                PARACHUTE_TERMINAL_M_S * rng.uniform(0.85, 1.15),
                inflate_s=PARACHUTE_INFLATE_S * rng.uniform(0.8, 1.5))
            tilt = rng.uniform(0.0, PARACHUTE_TILT_MAX_RAD)
            criterion = BARE_CRITERION
        else:
            mechanism = action == "mechanism"
            speed, tilt = _realloc_trial(rng, class_name, cell,
                                         mechanism=mechanism, variant=variant)
            criterion = GUARDED_CRITERION if mechanism else BARE_CRITERION
        primary_ok = landing_ok(speed, tilt, criterion)
        outcomes.append(bool(primary_ok))
        counts["primary"] += primary_ok
        counts["strict"] += landing_ok(speed, tilt, SENSITIVITY["strict"])
        counts["lenient"] += landing_ok(speed, tilt, SENSITIVITY["lenient"])
    s = counts["primary"]
    return {
        "class": class_name, "cell": cell.label(), "action": action,
        "variant": variant,
        "n": n, "successes": s, "p_safe": s / n,
        "p_safe_95_lower": clopper_pearson_lower(s, n),
        "p_safe_95_upper": clopper_pearson_upper(s, n),
        "sensitivity_successes": {k: counts[k] for k in ("strict", "lenient")},
        "outcomes": outcomes,
    }</t>
  </si>
  <si>
    <t>https://github.com/500ft/multirotor-recovery-dynamics/blob/fbc4c878a99f68650c70670e7ee3721a6a24e67d/Analysis/survivable_set.py#L330</t>
  </si>
  <si>
    <t>merge_rows</t>
  </si>
  <si>
    <t>Merge chunked ``evaluate_cell`` results for one (class, cell, action).
Chunks exist so the parallel sweep stays load-balanced; each chunk has its own
deterministic seed. Counts add; the exact bounds are recomputed on the totals.</t>
  </si>
  <si>
    <t>def merge_rows(rows: list[dict]) -&gt; dict:
    """Merge chunked ``evaluate_cell`` results for one (class, cell, action).
    Chunks exist so the parallel sweep stays load-balanced; each chunk has its own
    deterministic seed. Counts add; the exact bounds are recomputed on the totals.
    """
    first = rows[0]
    assert all((r["class"], r["cell"], r["action"])
               == (first["class"], first["cell"], first["action"]) for r in rows)
    n = sum(r["n"] for r in rows)
    s = sum(r["successes"] for r in rows)
    sens = {k: sum(r["sensitivity_successes"][k] for r in rows)
            for k in ("strict", "lenient")}
    outcomes = [o for r in rows for o in r.get("outcomes", [])]
    return {
        "class": first["class"], "cell": first["cell"], "action": first["action"],
        "variant": first.get("variant", "a"),
        "n": n, "successes": s, "p_safe": s / n,
        "p_safe_95_lower": clopper_pearson_lower(s, n),
        "p_safe_95_upper": clopper_pearson_upper(s, n),
        "sensitivity_successes": sens,
        "outcomes": outcomes,
    }</t>
  </si>
  <si>
    <t>https://github.com/500ft/multirotor-recovery-dynamics/blob/fbc4c878a99f68650c70670e7ee3721a6a24e67d/Analysis/survivable_set.py#L367</t>
  </si>
  <si>
    <t>kill_criterion</t>
  </si>
  <si>
    <t>Preregistered mechanism-justification test on the primary (class, cell) set.
Justified only if the mechanism's exact lower bound beats reallocation's exact
upper bound somewhere; ties inside Monte Carlo uncertainty do NOT justify it.
A truncated or empty comparison set is INCOMPLETE, never a verdict (F09,
review-2026-09-19): ``expected_pairs`` defaults to the preregistered
primary grid.</t>
  </si>
  <si>
    <t>def kill_criterion(primary_results: list[dict],
                   expected_pairs: int | None = None) -&gt; dict:
    """Preregistered mechanism-justification test on the primary (class, cell) set.
    Justified only if the mechanism's exact lower bound beats reallocation's exact
    upper bound somewhere; ties inside Monte Carlo uncertainty do NOT justify it.
    A truncated or empty comparison set is INCOMPLETE, never a verdict (F09,
    review-2026-09-19): ``expected_pairs`` defaults to the preregistered
    primary grid.
    """
    if expected_pairs is None:
        expected_pairs = len(PRIMARY_CLASSES) * len(PRIMARY_CELLS)
    by_key: dict[tuple[str, str], dict[str, dict]] = {}
    for r in primary_results:
        by_key.setdefault((r["class"], r["cell"]), {})[r["action"]] = r
    comparisons = []
    for (cls, cell), acts in sorted(by_key.items()):
        if "mechanism" not in acts or "realloc_only" not in acts:
            continue
        m, a = acts["mechanism"], acts["realloc_only"]
        comparisons.append({
            "class": cls, "cell": cell,
            "mechanism_lower": m["p_safe_95_lower"],
            "realloc_upper": a["p_safe_95_upper"],
            "mechanism_dominates": m["p_safe_95_lower"] &gt; a["p_safe_95_upper"],
            "realloc_dominates": a["p_safe_95_lower"] &gt; m["p_safe_95_upper"],
            # parity between two failing actions is a controller finding, not
            # evidence the actions are interchangeable — flag it for the report
            "both_actions_fail": (m["p_safe_95_upper"] &lt; 0.5
                                  and a["p_safe_95_upper"] &lt; 0.5),
        })
    if len(comparisons) &lt; expected_pairs:
        return {
            "mechanism_justified": None,
            "verdict": (f"INCOMPLETE: {len(comparisons)}/{expected_pairs} primary "
                        "comparisons present — no verdict"),
            "comparisons": comparisons,
        }
    justified = any(c["mechanism_dominates"] for c in comparisons)
    return {
        "mechanism_justified": justified,
        "verdict": ("mechanism enlarges the survivable set beyond Monte Carlo "
                    "uncertainty" if justified else
                    "KILL: mechanism does not enlarge the survivable set beyond "
                    "Monte Carlo uncertainty — redirect to the policy alone"),
        "comparisons": comparisons,
    }</t>
  </si>
  <si>
    <t>https://github.com/500ft/multirotor-recovery-dynamics/blob/fbc4c878a99f68650c70670e7ee3721a6a24e67d/Analysis/survivable_set.py#L392</t>
  </si>
  <si>
    <t>policy_map</t>
  </si>
  <si>
    <t>Study B: best action per (class, cell) by exact lower bound, with ambiguity.
An alternative action is 'ambiguous with' the best one when its interval
overlaps the best action's lower bound — the map must say where it cannot
distinguish, not silently pick a winner.</t>
  </si>
  <si>
    <t>def policy_map(results: list[dict]) -&gt; list[dict]:
    """Study B: best action per (class, cell) by exact lower bound, with ambiguity.
    An alternative action is 'ambiguous with' the best one when its interval
    overlaps the best action's lower bound — the map must say where it cannot
    distinguish, not silently pick a winner.
    """
    by_key: dict[tuple[str, str], dict[str, dict]] = {}
    for r in results:
        by_key.setdefault((r["class"], r["cell"]), {})[r["action"]] = r
    rows = []
    for (cls, cell), acts in sorted(by_key.items()):
        best = max(acts.values(), key=lambda r: (r["p_safe_95_lower"], r["p_safe"]))
        ambiguous = sorted(a for a, r in acts.items()
                           if a != best["action"]
                           and r["p_safe_95_upper"] &gt;= best["p_safe_95_lower"])
        rows.append({"class": cls, "cell": cell, "best_action": best["action"],
                     "best_p_safe_95_lower": best["p_safe_95_lower"],
                     "ambiguous_with": ambiguous})
    return rows</t>
  </si>
  <si>
    <t>https://github.com/500ft/multirotor-recovery-dynamics/blob/fbc4c878a99f68650c70670e7ee3721a6a24e67d/Analysis/survivable_set.py#L441</t>
  </si>
  <si>
    <t>Declaration</t>
  </si>
  <si>
    <t>ROOT = Path(__file__).resolve().parents[1]</t>
  </si>
  <si>
    <t>https://github.com/500ft/multirotor-recovery-dynamics/blob/fbc4c878a99f68650c70670e7ee3721a6a24e67d/Analysis/budget.py#L10</t>
  </si>
  <si>
    <t>MASS_BUDGET = ROOT / "Engineering Data" / "mass_budget.csv"</t>
  </si>
  <si>
    <t>https://github.com/500ft/multirotor-recovery-dynamics/blob/fbc4c878a99f68650c70670e7ee3721a6a24e67d/Analysis/budget.py#L11</t>
  </si>
  <si>
    <t>ABORT_THRESHOLD_G = 225.0</t>
  </si>
  <si>
    <t>https://github.com/500ft/multirotor-recovery-dynamics/blob/fbc4c878a99f68650c70670e7ee3721a6a24e67d/Analysis/budget.py#L16</t>
  </si>
  <si>
    <t>UNMODELED_HARDWARE_G = 5.0</t>
  </si>
  <si>
    <t>https://github.com/500ft/multirotor-recovery-dynamics/blob/fbc4c878a99f68650c70670e7ee3721a6a24e67d/Analysis/budget.py#L22</t>
  </si>
  <si>
    <t>FAILURE_CLASSES: dict[str, FailureCase] = {
    "one_out": FailureCase("one_out", failed=(3,)),
    "two_adjacent": FailureCase("two_adjacent", failed=(2, 3)),
    "two_opposite": FailureCase("two_opposite", failed=(1, 3)),
    "partial_authority": FailureCase("partial_authority", authority_frac=0.6),
}</t>
  </si>
  <si>
    <t>https://github.com/500ft/multirotor-recovery-dynamics/blob/fbc4c878a99f68650c70670e7ee3721a6a24e67d/Analysis/failure_allocation.py#L72</t>
  </si>
  <si>
    <t>_MOTOR_XY = np.array([[+1.0, +1.0], [-1.0, +1.0], [-1.0, -1.0], [+1.0, -1.0]])</t>
  </si>
  <si>
    <t>https://github.com/500ft/multirotor-recovery-dynamics/blob/fbc4c878a99f68650c70670e7ee3721a6a24e67d/Analysis/failure_allocation.py#L80</t>
  </si>
  <si>
    <t>_SPIN = np.array([+1.0, -1.0, +1.0, -1.0])</t>
  </si>
  <si>
    <t>https://github.com/500ft/multirotor-recovery-dynamics/blob/fbc4c878a99f68650c70670e7ee3721a6a24e67d/Analysis/failure_allocation.py#L81</t>
  </si>
  <si>
    <t>TW_MIN = 2.0  # REQ-PROP-001 static thrust-to-weight</t>
  </si>
  <si>
    <t>https://github.com/500ft/multirotor-recovery-dynamics/blob/fbc4c878a99f68650c70670e7ee3721a6a24e67d/Analysis/gates.py#L19</t>
  </si>
  <si>
    <t>ABORT_CEILING_G = 225.0  # REQ-MASS-002</t>
  </si>
  <si>
    <t>https://github.com/500ft/multirotor-recovery-dynamics/blob/fbc4c878a99f68650c70670e7ee3721a6a24e67d/Analysis/gates.py#L20</t>
  </si>
  <si>
    <t>PLANNING_CEILING_G = 200.0  # REQ-MASS-001</t>
  </si>
  <si>
    <t>https://github.com/500ft/multirotor-recovery-dynamics/blob/fbc4c878a99f68650c70670e7ee3721a6a24e67d/Analysis/gates.py#L21</t>
  </si>
  <si>
    <t>N_MOTORS = 4</t>
  </si>
  <si>
    <t>https://github.com/500ft/multirotor-recovery-dynamics/blob/fbc4c878a99f68650c70670e7ee3721a6a24e67d/Analysis/gates.py#L22</t>
  </si>
  <si>
    <t>ACCEPTANCE_VOLTAGE_V = 7.0  # 3.5 V/cell under load; 8.4 V / 7.6 V are references only</t>
  </si>
  <si>
    <t>https://github.com/500ft/multirotor-recovery-dynamics/blob/fbc4c878a99f68650c70670e7ee3721a6a24e67d/Analysis/gates.py#L25</t>
  </si>
  <si>
    <t>MARGIN_FACTOR = 1.25</t>
  </si>
  <si>
    <t>https://github.com/500ft/multirotor-recovery-dynamics/blob/fbc4c878a99f68650c70670e7ee3721a6a24e67d/Analysis/gates.py#L31</t>
  </si>
  <si>
    <t>ESC_CONT_A = 13.0</t>
  </si>
  <si>
    <t>https://github.com/500ft/multirotor-recovery-dynamics/blob/fbc4c878a99f68650c70670e7ee3721a6a24e67d/Analysis/gates.py#L32</t>
  </si>
  <si>
    <t>ESC_BURST_A = 20.0</t>
  </si>
  <si>
    <t>https://github.com/500ft/multirotor-recovery-dynamics/blob/fbc4c878a99f68650c70670e7ee3721a6a24e67d/Analysis/gates.py#L33</t>
  </si>
  <si>
    <t>BATTERY_CONT_A = 55.0</t>
  </si>
  <si>
    <t>https://github.com/500ft/multirotor-recovery-dynamics/blob/fbc4c878a99f68650c70670e7ee3721a6a24e67d/Analysis/gates.py#L34</t>
  </si>
  <si>
    <t>NICLA_RECOVERY_MS = 50.0</t>
  </si>
  <si>
    <t>https://github.com/500ft/multirotor-recovery-dynamics/blob/fbc4c878a99f68650c70670e7ee3721a6a24e67d/Analysis/gates.py#L37</t>
  </si>
  <si>
    <t>NICLA_LOG_ONLY_MS = 100.0</t>
  </si>
  <si>
    <t>https://github.com/500ft/multirotor-recovery-dynamics/blob/fbc4c878a99f68650c70670e7ee3721a6a24e67d/Analysis/gates.py#L38</t>
  </si>
  <si>
    <t>RESOURCE_MAP: tuple[Allocation, ...] = tuple(
    Allocation(
        row["function"],
        row["serial"] or None,
        row["pad"],
        row["resource_group"] or None,
        row["stage"],
    )
    for row in load_interfaces()
)</t>
  </si>
  <si>
    <t>https://github.com/500ft/multirotor-recovery-dynamics/blob/fbc4c878a99f68650c70670e7ee3721a6a24e67d/Analysis/gates.py#L101</t>
  </si>
  <si>
    <t>https://github.com/500ft/multirotor-recovery-dynamics/blob/fbc4c878a99f68650c70670e7ee3721a6a24e67d/Analysis/hardware_resources.py#L9</t>
  </si>
  <si>
    <t>INTERFACES = ROOT / "Engineering Data" / "hardware_interfaces.csv"</t>
  </si>
  <si>
    <t>https://github.com/500ft/multirotor-recovery-dynamics/blob/fbc4c878a99f68650c70670e7ee3721a6a24e67d/Analysis/hardware_resources.py#L10</t>
  </si>
  <si>
    <t>POWER_BUDGET = ROOT / "Engineering Data" / "power_budget.csv"</t>
  </si>
  <si>
    <t>https://github.com/500ft/multirotor-recovery-dynamics/blob/fbc4c878a99f68650c70670e7ee3721a6a24e67d/Analysis/hardware_resources.py#L11</t>
  </si>
  <si>
    <t>CONSERVATIVE_5V_CAPACITY_MA = 1500.0</t>
  </si>
  <si>
    <t>https://github.com/500ft/multirotor-recovery-dynamics/blob/fbc4c878a99f68650c70670e7ee3721a6a24e67d/Analysis/hardware_resources.py#L12</t>
  </si>
  <si>
    <t>ACCEPTANCE_VOLTAGE_V = 7.0      # REQ-PROP-002: worst permitted loaded pack voltage</t>
  </si>
  <si>
    <t>https://github.com/500ft/multirotor-recovery-dynamics/blob/fbc4c878a99f68650c70670e7ee3721a6a24e67d/Analysis/measured_authority_gate.py#L22</t>
  </si>
  <si>
    <t>COLLECTIVE_GRID = (0.25, 0.375, 0.50, 0.625, 0.75)  # Tier C: band not derived</t>
  </si>
  <si>
    <t>https://github.com/500ft/multirotor-recovery-dynamics/blob/fbc4c878a99f68650c70670e7ee3721a6a24e67d/Analysis/measured_authority_gate.py#L23</t>
  </si>
  <si>
    <t>MIN_REPEATS_PER_POINT = 6       # Tier C: an empirical 5th percentile of 6 samples</t>
  </si>
  <si>
    <t>https://github.com/500ft/multirotor-recovery-dynamics/blob/fbc4c878a99f68650c70670e7ee3721a6a24e67d/Analysis/measured_authority_gate.py#L24</t>
  </si>
  <si>
    <t>LOWER_QUANTILE = 0.05           # Tier C: conservatism of the gate, not derived</t>
  </si>
  <si>
    <t>https://github.com/500ft/multirotor-recovery-dynamics/blob/fbc4c878a99f68650c70670e7ee3721a6a24e67d/Analysis/measured_authority_gate.py#L26</t>
  </si>
  <si>
    <t>MIN_AUTHORITY_N_M = 0.020       # Tier A: derived, see spec</t>
  </si>
  <si>
    <t>https://github.com/500ft/multirotor-recovery-dynamics/blob/fbc4c878a99f68650c70670e7ee3721a6a24e67d/Analysis/measured_authority_gate.py#L27</t>
  </si>
  <si>
    <t>CALIBRATION_QUANTITIES = {"thrust_n", "voltage_v", "current_a", "temperature_c", "rpm", "time_s", "arm_m"}</t>
  </si>
  <si>
    <t>https://github.com/500ft/multirotor-recovery-dynamics/blob/fbc4c878a99f68650c70670e7ee3721a6a24e67d/Analysis/measured_authority_gate.py#L28</t>
  </si>
  <si>
    <t>MASS_RANGE = (0.95, 1.10)          # build growth is likelier than savings</t>
  </si>
  <si>
    <t>https://github.com/500ft/multirotor-recovery-dynamics/blob/fbc4c878a99f68650c70670e7ee3721a6a24e67d/Analysis/monte_carlo_recovery.py#L30</t>
  </si>
  <si>
    <t>INERTIA_RANGE = (0.85, 1.25)       # inertia is estimated, not CAD-derived yet</t>
  </si>
  <si>
    <t>https://github.com/500ft/multirotor-recovery-dynamics/blob/fbc4c878a99f68650c70670e7ee3721a6a24e67d/Analysis/monte_carlo_recovery.py#L31</t>
  </si>
  <si>
    <t>TORQUE_RANGE = (0.85, 1.10)        # prop/motor batch variation</t>
  </si>
  <si>
    <t>https://github.com/500ft/multirotor-recovery-dynamics/blob/fbc4c878a99f68650c70670e7ee3721a6a24e67d/Analysis/monte_carlo_recovery.py#L32</t>
  </si>
  <si>
    <t>THRUST_RANGE = (0.85, 1.05)        # thrust rarely exceeds datasheet</t>
  </si>
  <si>
    <t>https://github.com/500ft/multirotor-recovery-dynamics/blob/fbc4c878a99f68650c70670e7ee3721a6a24e67d/Analysis/monte_carlo_recovery.py#L33</t>
  </si>
  <si>
    <t>LATENCY_RANGE = (0.8, 1.5)         # detection/spool timing uncertainty</t>
  </si>
  <si>
    <t>https://github.com/500ft/multirotor-recovery-dynamics/blob/fbc4c878a99f68650c70670e7ee3721a6a24e67d/Analysis/monte_carlo_recovery.py#L34</t>
  </si>
  <si>
    <t>CG_OFFSET_MAX_M = 0.005            # 5 mm thrust-line offset (unbalanced build)</t>
  </si>
  <si>
    <t>https://github.com/500ft/multirotor-recovery-dynamics/blob/fbc4c878a99f68650c70670e7ee3721a6a24e67d/Analysis/monte_carlo_recovery.py#L35</t>
  </si>
  <si>
    <t>TORQUE_BIAS_MAX_FRAC = 0.10        # motor mismatch, fraction of max torque</t>
  </si>
  <si>
    <t>https://github.com/500ft/multirotor-recovery-dynamics/blob/fbc4c878a99f68650c70670e7ee3721a6a24e67d/Analysis/monte_carlo_recovery.py#L36</t>
  </si>
  <si>
    <t>GYRO_NOISE_RAD_S = 0.02            # per-step white rate noise</t>
  </si>
  <si>
    <t>https://github.com/500ft/multirotor-recovery-dynamics/blob/fbc4c878a99f68650c70670e7ee3721a6a24e67d/Analysis/monte_carlo_recovery.py#L37</t>
  </si>
  <si>
    <t>TILT_NOISE_RAD = np.radians(2.0)   # per-step white attitude-estimate error</t>
  </si>
  <si>
    <t>https://github.com/500ft/multirotor-recovery-dynamics/blob/fbc4c878a99f68650c70670e7ee3721a6a24e67d/Analysis/monte_carlo_recovery.py#L38</t>
  </si>
  <si>
    <t>INIT_TILT_RAD = np.radians(60.0)</t>
  </si>
  <si>
    <t>https://github.com/500ft/multirotor-recovery-dynamics/blob/fbc4c878a99f68650c70670e7ee3721a6a24e67d/Analysis/monte_carlo_recovery.py#L39</t>
  </si>
  <si>
    <t>PRIMARY_RATE_RAD_S = 2.0</t>
  </si>
  <si>
    <t>https://github.com/500ft/multirotor-recovery-dynamics/blob/fbc4c878a99f68650c70670e7ee3721a6a24e67d/Analysis/monte_carlo_recovery.py#L43</t>
  </si>
  <si>
    <t>PRIMARY_TRIALS = 1000</t>
  </si>
  <si>
    <t>https://github.com/500ft/multirotor-recovery-dynamics/blob/fbc4c878a99f68650c70670e7ee3721a6a24e67d/Analysis/monte_carlo_recovery.py#L44</t>
  </si>
  <si>
    <t>DESCRIPTIVE_TRIALS = 250</t>
  </si>
  <si>
    <t>https://github.com/500ft/multirotor-recovery-dynamics/blob/fbc4c878a99f68650c70670e7ee3721a6a24e67d/Analysis/monte_carlo_recovery.py#L45</t>
  </si>
  <si>
    <t>PRIMARY_SUCCESS_LOWER_BOUND = 0.95</t>
  </si>
  <si>
    <t>https://github.com/500ft/multirotor-recovery-dynamics/blob/fbc4c878a99f68650c70670e7ee3721a6a24e67d/Analysis/monte_carlo_recovery.py#L46</t>
  </si>
  <si>
    <t>MAX_DESCENT_M = 3.0</t>
  </si>
  <si>
    <t>https://github.com/500ft/multirotor-recovery-dynamics/blob/fbc4c878a99f68650c70670e7ee3721a6a24e67d/Analysis/monte_carlo_recovery.py#L47</t>
  </si>
  <si>
    <t>DEFAULT_RATES_AND_N = (
    (1.0, DESCRIPTIVE_TRIALS),
    (PRIMARY_RATE_RAD_S, PRIMARY_TRIALS),
    (3.0, DESCRIPTIVE_TRIALS),
)</t>
  </si>
  <si>
    <t>https://github.com/500ft/multirotor-recovery-dynamics/blob/fbc4c878a99f68650c70670e7ee3721a6a24e67d/Analysis/monte_carlo_recovery.py#L48</t>
  </si>
  <si>
    <t>PRIMARY_REQUIRED_SUCCESSES = 962</t>
  </si>
  <si>
    <t>https://github.com/500ft/multirotor-recovery-dynamics/blob/fbc4c878a99f68650c70670e7ee3721a6a24e67d/Analysis/monte_carlo_recovery.py#L140</t>
  </si>
  <si>
    <t>G = 9.81</t>
  </si>
  <si>
    <t>https://github.com/500ft/multirotor-recovery-dynamics/blob/fbc4c878a99f68650c70670e7ee3721a6a24e67d/Analysis/recovery.py#L13</t>
  </si>
  <si>
    <t>RHO_AIR = 1.225</t>
  </si>
  <si>
    <t>https://github.com/500ft/multirotor-recovery-dynamics/blob/fbc4c878a99f68650c70670e7ee3721a6a24e67d/Analysis/recovery.py#L14</t>
  </si>
  <si>
    <t>https://github.com/500ft/multirotor-recovery-dynamics/blob/fbc4c878a99f68650c70670e7ee3721a6a24e67d/Analysis/render_state_machine.py#L9</t>
  </si>
  <si>
    <t>SOURCE = ROOT / "Controls" / "state_machine.json"</t>
  </si>
  <si>
    <t>https://github.com/500ft/multirotor-recovery-dynamics/blob/fbc4c878a99f68650c70670e7ee3721a6a24e67d/Analysis/render_state_machine.py#L10</t>
  </si>
  <si>
    <t>Vector3 = tuple[float, float, float]</t>
  </si>
  <si>
    <t>https://github.com/500ft/multirotor-recovery-dynamics/blob/fbc4c878a99f68650c70670e7ee3721a6a24e67d/Analysis/rigid_body.py#L8</t>
  </si>
  <si>
    <t>Quaternion = tuple[float, float, float, float]</t>
  </si>
  <si>
    <t>https://github.com/500ft/multirotor-recovery-dynamics/blob/fbc4c878a99f68650c70670e7ee3721a6a24e67d/Analysis/rigid_body.py#L9</t>
  </si>
  <si>
    <t>REPO = Path(__file__).resolve().parents[1]</t>
  </si>
  <si>
    <t>https://github.com/500ft/multirotor-recovery-dynamics/blob/fbc4c878a99f68650c70670e7ee3721a6a24e67d/Analysis/run_release_recovery.py#L24</t>
  </si>
  <si>
    <t>FIGS = REPO / "Figures"</t>
  </si>
  <si>
    <t>https://github.com/500ft/multirotor-recovery-dynamics/blob/fbc4c878a99f68650c70670e7ee3721a6a24e67d/Analysis/run_release_recovery.py#L25</t>
  </si>
  <si>
    <t>DATA = REPO / "Data"</t>
  </si>
  <si>
    <t>https://github.com/500ft/multirotor-recovery-dynamics/blob/fbc4c878a99f68650c70670e7ee3721a6a24e67d/Analysis/run_release_recovery.py#L26</t>
  </si>
  <si>
    <t>TIERS = [("best", best_params()), ("nominal", nominal_params()), ("worst", worst_params())]</t>
  </si>
  <si>
    <t>https://github.com/500ft/multirotor-recovery-dynamics/blob/fbc4c878a99f68650c70670e7ee3721a6a24e67d/Analysis/run_release_recovery.py#L27</t>
  </si>
  <si>
    <t>INIT_TILT = np.radians(60.0)</t>
  </si>
  <si>
    <t>https://github.com/500ft/multirotor-recovery-dynamics/blob/fbc4c878a99f68650c70670e7ee3721a6a24e67d/Analysis/run_release_recovery.py#L28</t>
  </si>
  <si>
    <t>ARMS = ("release_startup", "in_flight_hold_matched", "in_flight_hold_immediate")</t>
  </si>
  <si>
    <t>https://github.com/500ft/multirotor-recovery-dynamics/blob/fbc4c878a99f68650c70670e7ee3721a6a24e67d/Analysis/run_scenario_diagnostic.py#L30</t>
  </si>
  <si>
    <t>CLASSES = ("one_out", "two_adjacent")</t>
  </si>
  <si>
    <t>https://github.com/500ft/multirotor-recovery-dynamics/blob/fbc4c878a99f68650c70670e7ee3721a6a24e67d/Analysis/run_scenario_diagnostic.py#L31</t>
  </si>
  <si>
    <t>PACKAGES = ("mechanism", "realloc_only")</t>
  </si>
  <si>
    <t>https://github.com/500ft/multirotor-recovery-dynamics/blob/fbc4c878a99f68650c70670e7ee3721a6a24e67d/Analysis/run_scenario_diagnostic.py#L32</t>
  </si>
  <si>
    <t>PAIRS = 12</t>
  </si>
  <si>
    <t>https://github.com/500ft/multirotor-recovery-dynamics/blob/fbc4c878a99f68650c70670e7ee3721a6a24e67d/Analysis/run_scenario_diagnostic.py#L33</t>
  </si>
  <si>
    <t>BASE_SEED = 20260925</t>
  </si>
  <si>
    <t>https://github.com/500ft/multirotor-recovery-dynamics/blob/fbc4c878a99f68650c70670e7ee3721a6a24e67d/Analysis/run_scenario_diagnostic.py#L34</t>
  </si>
  <si>
    <t>CHUNK = 25          # trials per parallel task</t>
  </si>
  <si>
    <t>https://github.com/500ft/multirotor-recovery-dynamics/blob/fbc4c878a99f68650c70670e7ee3721a6a24e67d/Analysis/run_survivable_set.py#L47</t>
  </si>
  <si>
    <t>REALLOC_ACTIONS = ("realloc_only", "mechanism")</t>
  </si>
  <si>
    <t>https://github.com/500ft/multirotor-recovery-dynamics/blob/fbc4c878a99f68650c70670e7ee3721a6a24e67d/Analysis/run_survivable_set.py#L48</t>
  </si>
  <si>
    <t>https://github.com/500ft/multirotor-recovery-dynamics/blob/fbc4c878a99f68650c70670e7ee3721a6a24e67d/Analysis/sim_release_recovery.py#L45</t>
  </si>
  <si>
    <t>https://github.com/500ft/multirotor-recovery-dynamics/blob/fbc4c878a99f68650c70670e7ee3721a6a24e67d/Analysis/sim_release_recovery.py#L46</t>
  </si>
  <si>
    <t>SCENARIOS = ("release_startup", "in_flight_hold_matched", "in_flight_hold_immediate")</t>
  </si>
  <si>
    <t>https://github.com/500ft/multirotor-recovery-dynamics/blob/fbc4c878a99f68650c70670e7ee3721a6a24e67d/Analysis/sim_release_recovery.py#L49</t>
  </si>
  <si>
    <t>KP_ATT, KD_ATT = 0.012, 0.0026</t>
  </si>
  <si>
    <t>https://github.com/500ft/multirotor-recovery-dynamics/blob/fbc4c878a99f68650c70670e7ee3721a6a24e67d/Analysis/sim_release_recovery.py#L124</t>
  </si>
  <si>
    <t>KP_ALT, KD_ALT = 2.2, 2.2</t>
  </si>
  <si>
    <t>https://github.com/500ft/multirotor-recovery-dynamics/blob/fbc4c878a99f68650c70670e7ee3721a6a24e67d/Analysis/sim_release_recovery.py#L125</t>
  </si>
  <si>
    <t>KI_ATT = 0.010</t>
  </si>
  <si>
    <t>https://github.com/500ft/multirotor-recovery-dynamics/blob/fbc4c878a99f68650c70670e7ee3721a6a24e67d/Analysis/sim_release_recovery.py#L130</t>
  </si>
  <si>
    <t>I_TORQUE_CLAMP = 0.020</t>
  </si>
  <si>
    <t>https://github.com/500ft/multirotor-recovery-dynamics/blob/fbc4c878a99f68650c70670e7ee3721a6a24e67d/Analysis/sim_release_recovery.py#L131</t>
  </si>
  <si>
    <t>BRAKE_TILT_RAD = np.radians(25.0)</t>
  </si>
  <si>
    <t>https://github.com/500ft/multirotor-recovery-dynamics/blob/fbc4c878a99f68650c70670e7ee3721a6a24e67d/Analysis/sim_release_recovery.py#L135</t>
  </si>
  <si>
    <t>MIXER_ATT_GAIN_SCALE = 3.0</t>
  </si>
  <si>
    <t>https://github.com/500ft/multirotor-recovery-dynamics/blob/fbc4c878a99f68650c70670e7ee3721a6a24e67d/Analysis/sim_release_recovery.py#L140</t>
  </si>
  <si>
    <t>BARE_CRITERION = (2.0, radians(30.0))        # (max |vz| m/s, max tilt) — no guard</t>
  </si>
  <si>
    <t>https://github.com/500ft/multirotor-recovery-dynamics/blob/fbc4c878a99f68650c70670e7ee3721a6a24e67d/Analysis/survivable_set.py#L52</t>
  </si>
  <si>
    <t>GUARDED_CRITERION = (2.5, radians(60.0))     # EST: guard absorbs energy, tolerates tilt</t>
  </si>
  <si>
    <t>https://github.com/500ft/multirotor-recovery-dynamics/blob/fbc4c878a99f68650c70670e7ee3721a6a24e67d/Analysis/survivable_set.py#L53</t>
  </si>
  <si>
    <t>SENSITIVITY = {"strict": (1.5, radians(20.0)), "lenient": (3.0, radians(45.0))}</t>
  </si>
  <si>
    <t>https://github.com/500ft/multirotor-recovery-dynamics/blob/fbc4c878a99f68650c70670e7ee3721a6a24e67d/Analysis/survivable_set.py#L54</t>
  </si>
  <si>
    <t>MECH_MASS_G_EST = 16.0</t>
  </si>
  <si>
    <t>https://github.com/500ft/multirotor-recovery-dynamics/blob/fbc4c878a99f68650c70670e7ee3721a6a24e67d/Analysis/survivable_set.py#L62</t>
  </si>
  <si>
    <t>MECH_MASS_FRAC = MECH_MASS_G_EST / float(rollup(load_mass_budget())["nominal_g"])</t>
  </si>
  <si>
    <t>https://github.com/500ft/multirotor-recovery-dynamics/blob/fbc4c878a99f68650c70670e7ee3721a6a24e67d/Analysis/survivable_set.py#L63</t>
  </si>
  <si>
    <t>MECH_INERTIA_FRAC = 0.30</t>
  </si>
  <si>
    <t>https://github.com/500ft/multirotor-recovery-dynamics/blob/fbc4c878a99f68650c70670e7ee3721a6a24e67d/Analysis/survivable_set.py#L64</t>
  </si>
  <si>
    <t>PARACHUTE_TERMINAL_M_S = 1.8</t>
  </si>
  <si>
    <t>https://github.com/500ft/multirotor-recovery-dynamics/blob/fbc4c878a99f68650c70670e7ee3721a6a24e67d/Analysis/survivable_set.py#L89</t>
  </si>
  <si>
    <t>PARACHUTE_DEPLOY_S = 0.8                     # trigger -&gt; canopy starts opening (published, simulation/HIL)</t>
  </si>
  <si>
    <t>https://github.com/500ft/multirotor-recovery-dynamics/blob/fbc4c878a99f68650c70670e7ee3721a6a24e67d/Analysis/survivable_set.py#L90</t>
  </si>
  <si>
    <t>PARACHUTE_INFLATE_S = 0.6</t>
  </si>
  <si>
    <t>https://github.com/500ft/multirotor-recovery-dynamics/blob/fbc4c878a99f68650c70670e7ee3721a6a24e67d/Analysis/survivable_set.py#L99</t>
  </si>
  <si>
    <t>PARACHUTE_TILT_MAX_RAD = radians(45.0)       # pendulum under canopy, drawn U(0, max)</t>
  </si>
  <si>
    <t>https://github.com/500ft/multirotor-recovery-dynamics/blob/fbc4c878a99f68650c70670e7ee3721a6a24e67d/Analysis/survivable_set.py#L100</t>
  </si>
  <si>
    <t>SCENARIO = "release_startup"</t>
  </si>
  <si>
    <t>https://github.com/500ft/multirotor-recovery-dynamics/blob/fbc4c878a99f68650c70670e7ee3721a6a24e67d/Analysis/survivable_set.py#L116</t>
  </si>
  <si>
    <t>DESCENT_RATE_M_S = 1.0                       # commanded touchdown descent rate</t>
  </si>
  <si>
    <t>https://github.com/500ft/multirotor-recovery-dynamics/blob/fbc4c878a99f68650c70670e7ee3721a6a24e67d/Analysis/survivable_set.py#L118</t>
  </si>
  <si>
    <t>INIT_TILT_MAX_RAD = radians(30.0)            # tilt at failure, drawn U(0, max)</t>
  </si>
  <si>
    <t>https://github.com/500ft/multirotor-recovery-dynamics/blob/fbc4c878a99f68650c70670e7ee3721a6a24e67d/Analysis/survivable_set.py#L119</t>
  </si>
  <si>
    <t>ARM_M = 0.060                                # ASSUMED build arm (matches run_sweep)</t>
  </si>
  <si>
    <t>https://github.com/500ft/multirotor-recovery-dynamics/blob/fbc4c878a99f68650c70670e7ee3721a6a24e67d/Analysis/survivable_set.py#L120</t>
  </si>
  <si>
    <t>T_MAX_S = 12.0</t>
  </si>
  <si>
    <t>https://github.com/500ft/multirotor-recovery-dynamics/blob/fbc4c878a99f68650c70670e7ee3721a6a24e67d/Analysis/survivable_set.py#L121</t>
  </si>
  <si>
    <t>A2_YAW_DRAG_N_M_S2 = 6e-6</t>
  </si>
  <si>
    <t>https://github.com/500ft/multirotor-recovery-dynamics/blob/fbc4c878a99f68650c70670e7ee3721a6a24e67d/Analysis/survivable_set.py#L128</t>
  </si>
  <si>
    <t>VARIANTS = ("a", "a2")</t>
  </si>
  <si>
    <t>https://github.com/500ft/multirotor-recovery-dynamics/blob/fbc4c878a99f68650c70670e7ee3721a6a24e67d/Analysis/survivable_set.py#L129</t>
  </si>
  <si>
    <t>ACTIONS = ("realloc_only", "mechanism", "parachute")</t>
  </si>
  <si>
    <t>https://github.com/500ft/multirotor-recovery-dynamics/blob/fbc4c878a99f68650c70670e7ee3721a6a24e67d/Analysis/survivable_set.py#L131</t>
  </si>
  <si>
    <t>EXPLORATORY_CELLS = tuple(
    Cell(h, vz, w, d)
    for h, vz, w, d in product((1.5, 3.0, 6.0), (0.0, -1.5), (2.0, 6.0), (0.11, 0.30))
)</t>
  </si>
  <si>
    <t>https://github.com/500ft/multirotor-recovery-dynamics/blob/fbc4c878a99f68650c70670e7ee3721a6a24e67d/Analysis/survivable_set.py#L148</t>
  </si>
  <si>
    <t>PRIMARY_CELLS = (Cell(3.0, 0.0, 6.0, 0.11), Cell(1.5, -1.5, 2.0, 0.30))</t>
  </si>
  <si>
    <t>https://github.com/500ft/multirotor-recovery-dynamics/blob/fbc4c878a99f68650c70670e7ee3721a6a24e67d/Analysis/survivable_set.py#L154</t>
  </si>
  <si>
    <t>PRIMARY_CLASSES = ("one_out", "two_adjacent")   # bracket easiest / hardest classes</t>
  </si>
  <si>
    <t>https://github.com/500ft/multirotor-recovery-dynamics/blob/fbc4c878a99f68650c70670e7ee3721a6a24e67d/Analysis/survivable_set.py#L155</t>
  </si>
  <si>
    <t>EXPLORATORY_TRIALS = 30</t>
  </si>
  <si>
    <t>https://github.com/500ft/multirotor-recovery-dynamics/blob/fbc4c878a99f68650c70670e7ee3721a6a24e67d/Analysis/survivable_set.py#L156</t>
  </si>
  <si>
    <t>PRIMARY_TRIALS = 300</t>
  </si>
  <si>
    <t>https://github.com/500ft/multirotor-recovery-dynamics/blob/fbc4c878a99f68650c70670e7ee3721a6a24e67d/Analysis/survivable_set.py#L157</t>
  </si>
  <si>
    <t>PARACHUTE_TRIALS = 2000</t>
  </si>
  <si>
    <t>https://github.com/500ft/multirotor-recovery-dynamics/blob/fbc4c878a99f68650c70670e7ee3721a6a24e67d/Analysis/survivable_set.py#L158</t>
  </si>
  <si>
    <t>BASE_SEED = 20260916</t>
  </si>
  <si>
    <t>https://github.com/500ft/multirotor-recovery-dynamics/blob/fbc4c878a99f68650c70670e7ee3721a6a24e67d/Analysis/survivable_set.py#L159</t>
  </si>
  <si>
    <t>Source</t>
  </si>
  <si>
    <t>Section</t>
  </si>
  <si>
    <t>Block</t>
  </si>
  <si>
    <t>Original text</t>
  </si>
  <si>
    <t>Preliminary Calculations</t>
  </si>
  <si>
    <t># Preliminary Calculations</t>
  </si>
  <si>
    <t>https://github.com/500ft/multirotor-recovery-dynamics/blob/fbc4c878a99f68650c70670e7ee3721a6a24e67d/Design%20Report/calculations.md</t>
  </si>
  <si>
    <t>These calculations are the first sizing pass for the protected throwable micro-UAV. Replace assumptions with measured values as parts are selected.</t>
  </si>
  <si>
    <t>Mass and Thrust Requirements</t>
  </si>
  <si>
    <t>## Mass and Thrust Requirements</t>
  </si>
  <si>
    <t>The maximum mass is not frozen. Current planning rollup:</t>
  </si>
  <si>
    <t>| Value | Result |
|---|---:|
| Sigma best | 123.86 g |
| Sigma nominal | 135.66 g |
| Sigma worst | 156.0 g |
| Proposed frozen maximum | 165.0 g |</t>
  </si>
  <si>
    <t>Freeze rule:</t>
  </si>
  <si>
    <t>```text
frozen maximum mass = roundup_to_5g(Sigma worst + 5 g)
nominal margin = frozen maximum mass - Sigma nominal
```</t>
  </si>
  <si>
    <t>Decision: the 225 g abort threshold and its 25 g buffer (REQ-MASS-002)</t>
  </si>
  <si>
    <t>### Decision: the 225 g abort threshold and its 25 g buffer (REQ-MASS-002)</t>
  </si>
  <si>
    <t>**Status: retrospective assessment with an unresolved allocation, 2026-09-25.**</t>
  </si>
  <si>
    <t>**Question.** The regulatory class boundary is 250 g. The abort threshold is set
at 225 g. What must the 25 g difference absorb, and is 25 g the right size?</t>
  </si>
  <si>
    <t>**Known inputs**</t>
  </si>
  <si>
    <t>| Symbol | Value | Units | Provenance |
| --- | --- | --- | --- |
| `m_reg` | 250 | g | *requirement* — regulatory class boundary (FAA Part 107 Category 1 takeoff mass; see `literature/notes/03` §4) |
| `m_abort` | 225 | g | *selected design value* — `ABORT_THRESHOLD_G`, `Analysis/budget.py:12` |
| `m_frozen` | 165 | g | *calculated result* — `roundup_to_5g(Σworst + 5 g)` |
| `Σworst` | 156.0 | g | *calculated result* from `mass_budget.csv` |</t>
  </si>
  <si>
    <t>**Model.** The threshold is a buffer, not a computation:</t>
  </si>
  <si>
    <t>```text
buffer = m_reg − m_abort = 250 − 225 = 25 g   (10 % of the regulatory limit)
current headroom = m_abort − m_frozen = 225 − 165 = 60 g
```</t>
  </si>
  <si>
    <t>**Unit check.** All terms in grams. ✓</t>
  </si>
  <si>
    <t>**What the buffer must absorb — and what is actually quantified**</t>
  </si>
  <si>
    <t>| Contributor | Quantified? |
| --- | --- |
| Scale/measurement uncertainty at final weigh-in | **no** — no scale identified (see OQ-012 for the bench chain) |
| Battery unit-to-unit variation | partly — `mass_budget.csv` gives 28/29/31 g best/nominal/worst for EST-MASS-005 |
| Fasteners, adhesive, wire dressing, heat-shrink not itemised | **no** — `UNMODELED_HARDWARE_G` = 5 g exists but is itself an unjustified constant (audit Tier C) |
| Post-freeze additions (markers, tape, guards, instrumentation) | **no** |
| Paint/finish, moisture uptake in printed parts | **no** |</t>
  </si>
  <si>
    <t>**Result.** The buffer is **25 g = 10 % of the regulatory limit**, and the current
design sits 60 g below the abort threshold — so the threshold is not currently
binding. **The 25 g is not allocated to any quantified contributor.** It is a
round 10 % of the limit, and this audit found no record of it being derived from
the list above.</t>
  </si>
  <si>
    <t>**Sensitivity.** Because current headroom (60 g) exceeds the buffer (25 g), the
choice of buffer size has **no effect on any present decision**. It becomes
consequential only if the frozen maximum rises above 225 g, i.e. after ~36 % mass
growth. That is why this is P1 for *traceability* but not urgent for *design*.</t>
  </si>
  <si>
    <t>**Decision.** Retain 225 g. Record explicitly that it is a **selected round
buffer, not an allocated one**, and that the repository does not currently
justify 25 g over, say, 20 g or 30 g.</t>
  </si>
  <si>
    <t>**Validation / what would close this.** Either (a) allocate the 25 g against the
table above once a weighing method and its uncertainty exist, replacing the round
number with a sum; or (b) state it as a deliberate policy margin and stop
implying it is derived. **Do not** treat the present analysis as having closed it.
Status: **unresolved allocation.**</t>
  </si>
  <si>
    <t>At the current proposed 165 g maximum:</t>
  </si>
  <si>
    <t>```text
T_required_total = 2.0 * 165 g = 330 g
T_required_motor = 330 g / 4 = 82.5 g
```</t>
  </si>
  <si>
    <t>This is only the static requirement. The recovery case may require greater thrust and torque.</t>
  </si>
  <si>
    <t>Decision: why thrust-to-weight ≥ 2.0 (REQ-PROP-001)</t>
  </si>
  <si>
    <t>### Decision: why thrust-to-weight ≥ 2.0 (REQ-PROP-001)</t>
  </si>
  <si>
    <t>**Status: retrospective assessment, 2026-09-25.** The requirement predates this
analysis and its original rationale is not recorded; `requirements.csv` states
only "Minimum static control authority". What follows assesses whether 2.0 is
defensible, and does **not** claim to be the reason it was first chosen.</t>
  </si>
  <si>
    <t>**Question.** What does the thrust-to-weight ratio have to be for hover to sit at
the collective that gives the most roll/pitch authority?</t>
  </si>
  <si>
    <t>| Symbol | Value | Units | Provenance |
| --- | --- | --- | --- |
| `T_max` | 4× per-motor static thrust | N | *selected design value*, gated by the propulsion bench (OQ-001) |
| `arm` | 0.060 | m | *provisional estimate* — ASSUMED until CAD (audit Tier C) |
| `m g` | hover thrust | N | *calculated result* from the mass rollup |</t>
  </si>
  <si>
    <t>**Assumptions**</t>
  </si>
  <si>
    <t>- Four-rotor X mixer, per-rotor thrust bounded to `[0, T_max/4]`.
- Differential pairs: raise one pair by `d`, lower the other by `d`, holding
  collective. This is the model already used in `sim_release_recovery.py`.
- Static case; no aerodynamic or battery-sag terms.</t>
  </si>
  <si>
    <t>**Model.** Roll/pitch differential torque available at collective `T` is</t>
  </si>
  <si>
    <t>```text
tau_rp(T) = 2 * sqrt(2) * arm * d_max,   d_max = min( T/4 , T_max/4 - T/4 )
```</t>
  </si>
  <si>
    <t>`d_max` is the smaller of the headroom below the upper bound and the room above
zero, so it is maximised where the two are equal:</t>
  </si>
  <si>
    <t>```text
T/4 = T_max/4 - T/4   =&gt;   T = T_max / 2
```</t>
  </si>
  <si>
    <t>**Substitution.** Hover requires `T_hover = m g`. Placing hover at the authority
optimum therefore requires</t>
  </si>
  <si>
    <t>```text
m g = T_max / 2   =&gt;   T_max / (m g) = 2.0
```</t>
  </si>
  <si>
    <t>**Unit check.** `T_max/(mg)` is N/N — dimensionless, as a thrust-to-weight ratio
must be. `tau_rp` is (m)(N) = N·m. ✓</t>
  </si>
  <si>
    <t>**Result.** **T/W = 2.0 places hover exactly at the collective of maximum
roll/pitch authority.** Verified numerically against `mixer_torque_limit()`:
the peak sits at 0.5000 of `T_max` (peak 0.0891 N·m at `T_max` = 4.2 N,
`arm` = 60 mm), i.e. T/W = 2.0000.</t>
  </si>
  <si>
    <t>**Sensitivity.** Authority falls away on both sides of the optimum, and it
vanishes at both `T = 0` and `T = T_max`. A vehicle at T/W = 1.5 hovers at 67 %
collective and a vehicle at T/W = 4 hovers at 25 % — both on the falling flank.
Because `d_max` is piecewise linear, authority at hover is
`tau_rp = 2√2·arm·(T_max/4)·min(1/(T/W), 1 − 1/(T/W))`, so it degrades roughly
linearly in the distance from T/W = 2.</t>
  </si>
  <si>
    <t>**Decision.** Retain T/W ≥ 2.0. It is not an arbitrary round number: under the
mixer model this repository already uses, it is the value that maximises the
control authority available at hover, which is precisely the quantity the
recovery study is limited by.</t>
  </si>
  <si>
    <t>**Caveats.** This justifies the ratio under the *mixer* authority model with an
*assumed* 60 mm arm. It says nothing about whether the locked propulsion set
achieves the required absolute thrust (OQ-001, bench-gated), and the `≥` form
means higher T/W is permitted even though it moves hover off the optimum — if
that matters, the requirement should become a band, which is a change this audit
does **not** make.</t>
  </si>
  <si>
    <t>**Validation.** Measure static thrust per motor at 7.0 V (OQ-001) and the actual
arm from CAD; recompute. Status: **predicted, not measured.**</t>
  </si>
  <si>
    <t>Hover thrust per motor:</t>
  </si>
  <si>
    <t>```text
T_hover_motor = mass / 4
```</t>
  </si>
  <si>
    <t>| Mass | Hover Thrust Per Motor |
|---:|---:|
| 140 g | 35.0 g |
| 150 g | 37.5 g |
| 160 g | 40.0 g |
| 180 g | 45.0 g |
| 200 g | 50.0 g |</t>
  </si>
  <si>
    <t>The selected motor/prop/battery combination should produce hover thrust well below maximum throttle.</t>
  </si>
  <si>
    <t>Locked Propulsion Gate</t>
  </si>
  <si>
    <t>## Locked Propulsion Gate</t>
  </si>
  <si>
    <t>The catalog combination is EX1103 11000KV + Gemfan 2023-3 + GNB 2S 550 mAh.
Its performance is not settled: the 121.9 gf/motor and 9.2 A/motor point is a
vendor result and must be reproduced.</t>
  </si>
  <si>
    <t>Planning interpretation:</t>
  </si>
  <si>
    <t>- Static per-motor thrust must be at least one quarter of twice the frozen maximum mass.
- Recovery torque and angular acceleration may drive a higher requirement.
- ESC current rating should cover peak current with margin.
- Hover current must be estimated from thrust data, then measured on the built vehicle.</t>
  </si>
  <si>
    <t>The bench sweep is performed at 8.4 V, 7.6 V, and **7.0 V at the ESC input under
load**. The uncertainty-adjusted 7.0 V value controls acceptance:</t>
  </si>
  <si>
    <t>```text
T_required_per_motor = 2 * vehicle_mass / 4
M_allowable = 2 * measured_per_motor_thrust
```</t>
  </si>
  <si>
    <t>At 225 g, the full-reserve threshold is 112.5 gf/motor. At the current 135.66 g
nominal mass, the threshold is 67.83 gf/motor. A shortfall against 225 g first
reduces the frozen mass; it does not automatically trigger a prop change.</t>
  </si>
  <si>
    <t>Battery and Flight Time</t>
  </si>
  <si>
    <t>## Battery and Flight Time</t>
  </si>
  <si>
    <t>Estimated flight time:</t>
  </si>
  <si>
    <t>```text
t_min = 60 * C_usable / I_avg
```</t>
  </si>
  <si>
    <t>Where:</t>
  </si>
  <si>
    <t>- `C_usable = nominal capacity * 0.8`
- `I_avg = average current during flight`</t>
  </si>
  <si>
    <t>Example for a 2S 550 mAh pack:</t>
  </si>
  <si>
    <t>```text
C_usable = 0.550 Ah * 0.8 = 0.440 Ah
```</t>
  </si>
  <si>
    <t>If average hover current is 9 A:</t>
  </si>
  <si>
    <t>```text
t_min = 60 * 0.440 / 9 = 2.93 min
```</t>
  </si>
  <si>
    <t>If average hover current is 7 A:</t>
  </si>
  <si>
    <t>```text
t_min = 60 * 0.440 / 7 = 3.77 min
```</t>
  </si>
  <si>
    <t>Expected early prototype flight time:</t>
  </si>
  <si>
    <t>```text
2-4 minutes
```</t>
  </si>
  <si>
    <t>Longer flight time should not be pursued by adding battery mass until hover and recovery control margins are proven.</t>
  </si>
  <si>
    <t>Prop Guard Geometry</t>
  </si>
  <si>
    <t>## Prop Guard Geometry</t>
  </si>
  <si>
    <t>Guard inner diameter:</t>
  </si>
  <si>
    <t>```text
D_inner = D_prop + 2c
```</t>
  </si>
  <si>
    <t>- `D_prop` is propeller diameter
- `c` is radial clearance, target `2-3 mm`</t>
  </si>
  <si>
    <t>Guard outer diameter:</t>
  </si>
  <si>
    <t>```text
D_outer = D_inner + 2t_wall
```</t>
  </si>
  <si>
    <t>- `t_wall` is guard wall thickness, starting target `1.5-2.5 mm`</t>
  </si>
  <si>
    <t>Example for a 2.0 in prop:</t>
  </si>
  <si>
    <t>```text
D_prop = 50.8 mm
c = 2.5 mm
t_wall = 2.0 mm</t>
  </si>
  <si>
    <t>D_inner = 50.8 + 2(2.5) = 55.8 mm
D_outer = 55.8 + 2(2.0) = 59.8 mm
```</t>
  </si>
  <si>
    <t>With four circular guards in an X layout, a 90-100 mm diagonal motor wheelbase gives a compact but plausible 125-140 mm outer footprint depending on guard spacing.</t>
  </si>
  <si>
    <t>Guard Functional Elastic Check</t>
  </si>
  <si>
    <t>## Guard Functional Elastic Check</t>
  </si>
  <si>
    <t>Define:</t>
  </si>
  <si>
    <t>- `k`: radial guard stiffness, `N/m`
- `c_sigma`: stress per unit force, `Pa/N`
- `E_impact`: conservatively assigned impact energy, `J`</t>
  </si>
  <si>
    <t>```text
delta_impact = sqrt(2 E_impact / k)
F_equivalent = sqrt(2 E_impact k)
sigma_impact = c_sigma F_equivalent
```</t>
  </si>
  <si>
    <t>Acceptance:</t>
  </si>
  <si>
    <t>```text
available clearance / delta_impact &gt;= 2
elastic allowable stress / sigma_impact &gt;= 3
```</t>
  </si>
  <si>
    <t>This is a low-energy linear-elastic functional check only. It cannot establish high-energy fracture survival.</t>
  </si>
  <si>
    <t>Recovery Timing</t>
  </si>
  <si>
    <t>## Recovery Timing</t>
  </si>
  <si>
    <t>Recovery cannot be specified only as "stable within 3 seconds." During ideal free fall, distance grows with the square of time:</t>
  </si>
  <si>
    <t>```text
d = 0.5 * g * t^2
```</t>
  </si>
  <si>
    <t>| Unarrested Fall Time | Ideal Fall Distance |
|---:|---:|
| 0.25 s | 0.31 m |
| 0.50 s | 1.23 m |
| 0.75 s | 2.76 m |
| 1.00 s | 4.91 m |</t>
  </si>
  <si>
    <t>The recovery test must separately measure:</t>
  </si>
  <si>
    <t>- launch-detection latency
- motor-start latency
- attitude-arrest time
- vertical-velocity-arrest time
- time until stable hover
- minimum successful release height
- gyro saturation and estimator disagreement</t>
  </si>
  <si>
    <t>The fixed 3 s value is used only as the stable-hover confirmation window after recovery, not as an acceptable time to recover.</t>
  </si>
  <si>
    <t>Stable-hover confirmation:</t>
  </si>
  <si>
    <t>- roll/pitch within +/-5 deg
- yaw rate below low threshold selected during tuning
- no cage contact
- altitude remains inside test envelope
- all conditions hold for 3 s</t>
  </si>
  <si>
    <t>Recovery success criteria must be set from fixture data after the propulsion system, controller, and release conditions are defined. Tests should report success rate across release height, initial attitude, initial angular rate, and battery voltage.</t>
  </si>
  <si>
    <t>The initial angular rate must remain below 80% of the verified gyro range. Recovery outside the externally validated estimator envelope is rejected.</t>
  </si>
  <si>
    <t>The executable preliminary model and its verification tests are under [Analysis](../Analysis/README.md).</t>
  </si>
  <si>
    <t>Marker Tracking Limits</t>
  </si>
  <si>
    <t>## Marker Tracking Limits</t>
  </si>
  <si>
    <t>Initial command envelope:</t>
  </si>
  <si>
    <t>| Command | Limit |
|---|---:|
| Horizontal velocity | 0.3 m/s |
| Yaw rate | 30 deg/s |
| Altitude change rate | 0.2 m/s |
| Target distance | 1.0-1.5 m |
| Target lost hold | 2 s |
| Target lost land | 5-10 s |</t>
  </si>
  <si>
    <t>The first tracking controller should be yaw-only. Translational following should be enabled only after marker detection latency and hover stability are measured.</t>
  </si>
  <si>
    <t>Launch Detection Signals</t>
  </si>
  <si>
    <t>## Launch Detection Signals</t>
  </si>
  <si>
    <t>Initial log channels:</t>
  </si>
  <si>
    <t>- acceleration magnitude
- gyro magnitude
- attitude estimate
- battery voltage
- flight mode
- state-machine state
- classifier decision
- timestamp</t>
  </si>
  <si>
    <t>Initial event classes:</t>
  </si>
  <si>
    <t>| Actual Event | Expected Classification |
|---|---|
| held still | no launch |
| normal hand motion | no launch |
| bump while held | no launch |
| walking with drone | no launch |
| placed on table | no launch |
| controlled drop | launch candidate |
| controlled release | launch candidate |
| excessive tilt/rate | reject recovery |</t>
  </si>
  <si>
    <t xml:space="preserve">No live recovery threshold should be trusted until a log dataset, confidence-bound analysis, and confusion matrix exist. Zero observed events are never reported as a true zero event rate.
</t>
  </si>
  <si>
    <t>Analysis/current-results.md</t>
  </si>
  <si>
    <t>Current Preliminary Results</t>
  </si>
  <si>
    <t># Current Preliminary Results</t>
  </si>
  <si>
    <t>https://github.com/500ft/multirotor-recovery-dynamics/blob/fbc4c878a99f68650c70670e7ee3721a6a24e67d/Analysis/current-results.md</t>
  </si>
  <si>
    <t>Generated from the locked Stage 1 catalog selection on June 21, 2026. These are
not validated design results.</t>
  </si>
  <si>
    <t>## Mass Budget</t>
  </si>
  <si>
    <t>| Result | Value |
|---|---:|
| Best-case mass | 123.86 g |
| Nominal mass | 135.66 g |
| Worst-case mass | 156.0 g |
| Unmodeled-hardware allowance | 5.0 g |
| Proposed frozen maximum | 165.0 g |
| Nominal margin to proposed maximum | 29.34 g |
| Below 225 g abort threshold | PASS |</t>
  </si>
  <si>
    <t>The `165 g` value is a proposal only. It cannot become the fixed maximum until
delivered components are weighed and the complete CAD mass model exists.</t>
  </si>
  <si>
    <t>Pre-Registered Component Gates</t>
  </si>
  <si>
    <t>## Pre-Registered Component Gates</t>
  </si>
  <si>
    <t>| Gate | Threshold | Status |
|---|---:|---|
| Full-reserve thrust at 7.0 V | 112.5 gf/motor | BENCH_REQUIRED |
| ESC unconditional current | &lt;=10.4 A/motor | BENCH_REQUIRED |
| Battery unconditional current | &lt;=44 A pack | BENCH_REQUIRED |
| Stage 1 Nicla p95 latency | &lt;=100 ms | BENCH_REQUIRED |
| Future recovery Nicla p95 latency | &lt;=50 ms | DEFERRED |
| Duplicate hardware resources | 0 | PASS (catalog map) |</t>
  </si>
  <si>
    <t>Preliminary Recovery Envelope</t>
  </si>
  <si>
    <t>## Preliminary Recovery Envelope</t>
  </si>
  <si>
    <t>| Case | Minimum Height | Available Height | Testable Now |
|---|---:|---:|---|
| Best placeholder case | 0.88 m | 3.0 m | yes |
| Nominal placeholder case | 8.64 m | 3.0 m | no |
| Worst placeholder case | 58.42 m | 3.0 m | no |
| Nominal no-drag bound | 11.16 m | 3.0 m | no |</t>
  </si>
  <si>
    <t>The model is first-order and uses estimated inertia, torque, thrust, latency, and drag. These results demonstrate why recovery cannot be assumed to work at low height. They do not predict the final vehicle.</t>
  </si>
  <si>
    <t>Guard Functional Check</t>
  </si>
  <si>
    <t>## Guard Functional Check</t>
  </si>
  <si>
    <t>All current placeholder guard cases fail the required clearance-to-deflection safety factor of `&gt;=2`.</t>
  </si>
  <si>
    <t>| Case | Predicted Deflection | Clearance SF | Elastic Stress SF | Functional Result |
|---|---:|---:|---:|---|
| Best placeholder case | 5.35 mm | 0.56 | 17.82 | FAIL |
| Nominal placeholder case | 10.54 mm | 0.24 | 7.50 | FAIL |
| Worst placeholder case | 20.00 mm | 0.10 | 4.00 | FAIL |</t>
  </si>
  <si>
    <t>This does not prove a real guard will fail. It proves that the assumed stiffness and energy values do not close and must be replaced by analysis and test data.</t>
  </si>
  <si>
    <t>Classifier Confidence Bounds</t>
  </si>
  <si>
    <t>## Classifier Confidence Bounds</t>
  </si>
  <si>
    <t>| Observation | Exact 95% Upper Bound |
|---|---:|
| 0 false positives in 300 trials | 0.994% |
| 0 false positives in 1,000 trials | 0.299% |</t>
  </si>
  <si>
    <t>An observation of zero is not reported as a true false-positive rate of zero.</t>
  </si>
  <si>
    <t>Closed-Loop Recovery Envelope (6-DoF, corrected 2026-07-02)</t>
  </si>
  <si>
    <t>## Closed-Loop Recovery Envelope (6-DoF, corrected 2026-07-02)</t>
  </si>
  <si>
    <t>From `Analysis/run_release_recovery.py` (`Data/release_recovery_results.json`). The
envelope scan is capped at the gyro measurement range (2000 °/s): a release faster than
the gyro can report cannot be claimed recoverable regardless of the dynamics. Each edge
is labeled by what it actually is.</t>
  </si>
  <si>
    <t>| Tier | Max recoverable tumble (60° tilt, 3 m budget) | Envelope edge |
|---|---:|---|
| Best | 34.5 rad/s (1977 °/s) | **gyro limit** (never failed up to sensor range) |
| Nominal | 3.5 rad/s (201 °/s) | real dynamic failure |
| Worst | 1.0 rad/s (57 °/s) | real dynamic failure |</t>
  </si>
  <si>
    <t>The previously reported "best ≥ 40 rad/s" was the scan cap of the search loop — an
artifact, not a physical boundary — and exceeded the gyro range. Corrected.</t>
  </si>
  <si>
    <t>Monte Carlo Dispersion Sweep — GATE RESULT: FAIL at placeholder authority</t>
  </si>
  <si>
    <t>## Monte Carlo Dispersion Sweep — GATE RESULT: FAIL at placeholder authority</t>
  </si>
  <si>
    <t>From `Analysis/monte_carlo_recovery.py` (`Data/monte_carlo_results.json`). The validation
gates require recovery to hold "across a Monte Carlo sweep, not only a single
cherry-picked run." Dispersions per trial: mass ×[0.95, 1.10], inertia ×[0.85, 1.25],
torque ×[0.85, 1.10], thrust ×[0.85, 1.05], latencies ×[0.8, 1.5], battery sag ×[0.90, 1.00],
motor-mismatch torque bias ≤ 10% of budget, gyro noise 0.02 rad/s, attitude-estimate noise
2°, thrust-line (CG) offset uniform over a disk. Release: 60° tilt, nominal BOM tier.</t>
  </si>
  <si>
    <t>| Scenario | 1.0 rad/s | 2.0 rad/s | 3.0 rad/s |
|---|---:|---:|---:|
| As-toleranced (cg ≤ 5 mm) | 3/75 (4.0%) | 6/150 (4.0%) | 1/75 (1.3%) |
| Balance-controlled (cg ≤ 1 mm) | 45/75 (60.0%) | 115/150 (76.7%) | 32/75 (42.7%) |</t>
  </si>
  <si>
    <t>Success rates carry exact Clopper–Pearson 95% lower bounds in the JSON (same
zero-inflation-proof convention as the classifier stats above).</t>
  </si>
  <si>
    <t>**Root cause.** The thrust-line-offset disturbance torque is `cg × thrust`. Against the
placeholder 0.004 N·m per-axis budget (EST-REC-007 — explicitly a placeholder,
"replace with measured thrust and arm length"):</t>
  </si>
  <si>
    <t>| Thrust condition | CG offset that consumes 100% of budget | 50%-margin offset |
|---|---:|---:|
| Hover (1.27 N) | 3.15 mm | 1.57 mm |
| Recovery peak (4.2 N) | **0.95 mm** | 0.48 mm |</t>
  </si>
  <si>
    <t>A thrust cap during righting does not rescue it: protecting torque margin trades directly
against the 3 m altitude budget and the vehicle hits the ground instead.</t>
  </si>
  <si>
    <t>**What this means (requirement, not despair).** A real 4-motor mixer at this scale can
plausibly produce ~10× the placeholder differential torque, so the FAIL is most likely an
artifact of the conservative placeholder — but that is exactly the point: the claim is
unverifiable until measured. Derived actions:</t>
  </si>
  <si>
    <t>1. **EST-REC-007 is the highest-value bench measurement in the project.** Measure
   per-motor thrust + arm length; the recovery-robustness story lives or dies on it.
2. **New build requirement:** thrust-line offset ≤ 0.5 mm (50%-margin at recovery thrust
   under the placeholder budget), to be verified from the Lane A+ CAD mass model and at
   assembly. Relax only after (1) demonstrates margin.
3. Until one of those lands, the single-point Lane A demo may be cited only alongside
   this gate result.</t>
  </si>
  <si>
    <t>Scenario C — Mixer-Authority Prediction (added 2026-07-02, later same day)</t>
  </si>
  <si>
    <t>## Scenario C — Mixer-Authority Prediction (added 2026-07-02, later same day)</t>
  </si>
  <si>
    <t>The follow-up the FAIL demanded: replace the placeholder torque clip with the
**physically-derived 4-motor mixer authority** (`with_mixer`,
`Analysis/sim_release_recovery.py`) — per-motor thrust in [0, T_max/4],
differential headroom `d_max = min(T/4, T_max/4 − T/4)`, giving
`τ_rp(T) = 2√2·arm·d_max` (zero at zero AND full collective — the coupling the
placeholder ignored). Arm = **60 mm, ASSUMED** until CAD/bench. Making the
authority real exposed three controller gaps, each fixed with the standard
technique and stated in-code:</t>
  </si>
  <si>
    <t>1. **Integral trim** (clamped, upright-only): a PD loop trims a constant CG
   disturbance with a steady tilt of `τ/KP ≈ 30°` at 2 mm offset — the classic
   reason attitude stacks carry an I-term.
2. **Attitude-priority desaturation ("airmode")**: collective capped at 75% so
   differential headroom can never vanish at full thrust.
3. **Control-authority floor while inverted**: quarter-collective while the
   &gt;78° thrust cut is active — motors keep spinning for torque, the physical
   reason a real quad can right itself from inverted.
4. **Gain rescale** (P and D together, 3×): the base gains were sized for the
   0.004 N·m clip and are too soft to out-torque a CG disturbance at 60° tilt
   once real authority exists.</t>
  </si>
  <si>
    <t>Result (scenario C in `Data/monte_carlo_results.json`), same as-toleranced
dispersions as scenario A (cg ≤ 5 mm; the torque multiplier now scales the arm):</t>
  </si>
  <si>
    <t>| Scenario | 1.0 rad/s | 2.0 rad/s | 3.0 rad/s |
|---|---:|---:|---:|
| A: placeholder authority | 3/75 (4.0%) | 6/150 (4.0%) | 1/75 (1.3%) |
| C: mixer authority (ASSUMED 60 mm arm) | **75/75 (100%, lb 96.1%)** | **150/150 (100%, lb 98.0%)** | **75/75 (100%, lb 96.1%)** |</t>
  </si>
  <si>
    <t>Worst altitude loss in scenario C: 1.01 m of the 3.0 m budget (3 rad/s case).</t>
  </si>
  <si>
    <t>**Status of this result: a PREDICTION, not a validation.** The A→C contrast changes
both the authority model and controller behavior; it does not isolate a causal
effect of torque, nor demonstrate measured recovery. Everything above is
conditional on the ASSUMED 60 mm arm and datasheet per-motor thrust. The
scenario exists to make the EST-REC-007 bench measurement decisive: measure
per-motor thrust and arm, plug them in, and the recovery-robustness claim is
evaluated under those measured inputs; static thrust/arm data alone cannot
validate dynamic recovery or motor response. Until then the summary is: *fails at placeholder
authority, predicted to pass at mixer authority, measurement pending.*</t>
  </si>
  <si>
    <t>Frozen measured-authority verdict (registered 2026-07-17)</t>
  </si>
  <si>
    <t>## Frozen measured-authority verdict (registered 2026-07-17)</t>
  </si>
  <si>
    <t>The next result is no longer governed by “comfortably above” or “sufficient
trials.” At 7.0 V, the empirical fifth-percentile `tau_rp(T)` must be at least
**0.020 N·m at every registered point from 25–75% collective**. If that passes,
the measured-distribution simulation runs 1,000 primary trials at 2 rad/s,
60° tilt, and CG ≤5 mm. PASS requires at least **962/1,000** recoveries, exact
one-sided 95% Clopper–Pearson lower bound ≥0.95, and maximum descent ≤3.0 m.
The 250-trial 1 and 3 rad/s cases are descriptive only.</t>
  </si>
  <si>
    <t>The automated gate is committed in `Analysis/measured_authority_gate.py` and
`Analysis/monte_carlo_recovery.py`; the physical result remains **measurement
pending**. See `docs/specs/measured-authority-gate/`.</t>
  </si>
  <si>
    <t>The evidence-admission correction dated 2026-09-05 requires a source manifest,
six sampled-motor identities, calibrated uncertainty, and unique raw references.
It validates supplied file consistency, not source authenticity or calibration
quality. The empirical fifth percentile (the minimum with six observations)
is not a confidence-qualified population bound. Synthetic bundles cannot issue
a physical PASS. The fixed thresholds above are unchanged.</t>
  </si>
  <si>
    <t>Survivable-Set Study A/A2/B (registered 2026-09-16)</t>
  </si>
  <si>
    <t>## Survivable-Set Study A/A2/B (registered 2026-09-16)</t>
  </si>
  <si>
    <t>Full definitions and audit trail: `docs/specs/survivable-set/design.md` (Study
A/B preregistration), `design-a2.md` (spin-aware variant + machinery revision),
`drop-test-prediction.md` (registered Study C prediction). Generated data:
`Data/survivable_set_results{,_a2}.json`, figures
`Figures/survivable_set_{psafe,policy}{,_a2}.png`. Everything below is
**simulation on EST action inputs (OQ-010)** — no survivable-set claim is
released until the bench and drop gates run.</t>
  </si>
  <si>
    <t>Question: after a partial propulsion loss at state (height, vertical speed,
tumble rate, detection delay), which action — thrust reallocation, the
guard-enabled mechanism behavior, or a parachute-like device — maximises the
probability of a survivable landing, judged by a preregistered impact criterion
with exact Clopper–Pearson bounds?</t>
  </si>
  <si>
    <t>Results, both controller variants (baseline PD and spin-aware A2):</t>
  </si>
  <si>
    <t>- **Mechanism kill criterion fired in both variants**: in no primary
  (class × cell) does the mechanism's exact lower bound clear reallocation's
  exact upper bound. Every primary comparison is flagged `both_actions_fail` —
  under the registered interpretation clause this is a *controller* finding,
  not evidence the actions are interchangeable, and it blocks mechanism
  redesign rather than motivating it.
- **SCENARIO CAVEAT (2026-09-24, critique C04):** the simulator cuts **all four
  motors** for detection + spool latency before the controller engages. That is a
  **release/startup transient**, not an in-flight failure in which the healthy
  motors keep running until the fault is detected. Every rotor-out number below is
  conditional on that reading. The generated JSON now carries
  `scenario: "release_startup"`. Implementing `in_flight_loss` requires its own
  registration — see `docs/specs/survivable-set/critique-2026-09-24-status.md`.
- **SCOPE CORRECTION (2026-09-24, `design.md` §6b): this is a comparison of
  design packages, not a runtime policy.** `realloc_only` removes the guard's
  mass and inertia; `mechanism` keeps it. An airborne vehicle cannot choose to
  have launched without its guard, so the `policy` output is a **ranking of
  aircraft configurations**, not an executable in-flight selector. The parachute
  action is **UNAVAILABLE** in every configuration we own. Read every statement
  below as "which package performs better", never "which action to take".
- **Paired analysis (added 2026-09-23, `design.md` §7a) — the mechanism package
  does not merely fail to help; within this model it performs worse.** With both arms now drawing
  identical vehicles, noise and initial states, the comparison is exact
  conditional on discordant pairs rather than a clash of marginal intervals:
  - All four **primary** cells return `no_discordant_pairs` — mechanism and
    reallocation produced **identical outcomes on all 300 paired trials**. That
    is a far stronger statement of indistinguishability than the overlapping
    intervals previously reported, and it is what actually backs the kill verdict.
  - Across the 96 exploratory comparisons, 72 have no discordant pair at all.
    Of the 76 discordant pairs that exist, **69 favour reallocation and 7 favour
    the mechanism** (pooled π = 0.092, exact 95 % CI [0.038, 0.181]; pooled sign
    test mid-p ≈ 3.5 × 10⁻¹⁴). Two individual cells reach `b_superior`.
  - The direction matters more than the significance: the mechanism is judged
    against the **more lenient** guarded criterion (2.5 m/s, 60°) and still loses
    the overwhelming majority of discordant pairs. It is carrying mass and rim
    inertia that the paired trials say it does not earn back.
  - Pooling across heterogeneous cells is descriptive only; the per-cell verdicts
    in `Data/survivable_set_results.json` are primary.
- **H-A2.1 is contradicted, not merely unsupported.** Across 192 paired
  variant comparisons, the spin-aware variant won **zero** discordant pairs; the
  baseline won all 15 that exist (π = 1.000, exact 95 % CI [0.782, 1.000]).
  184 comparisons are outcome-identical. The gyroscopic feedforward never
  produced a survivable landing the baseline did not, and in 15 paired trials the
  baseline survived where it did not.
- **A2 hypothesis outcome**: H-A2.1 (gyroscopic feedforward + bounded terminal
  spin helps in tall cells) was NOT supported — all A-vs-A2 differences sit
  inside Monte Carlo uncertainty; H-A2.2 (parity at low height) held. The next
  controls step is a spin-locked rotor-out controller, not more feedforward.
- **Class structure**: 60% partial authority is benign nearly everywhere
  (lower bound 0.90 in the registered cage cell); one rotor out is marginal at
  2 rad/s and unrecoverable at 6 rad/s tumble; **two adjacent out has no
  surviving action of any kind in any cell.**
- **Parachute action, corrected 2026-09-22**: the original model treated
  deployment as a delay followed by an instantly effective drag device and made
  the action the unambiguously best choice in 22 class×cell combinations. Adding
  the inflation transient — calibrated to reproduce both published data points of
  the only measured system available — makes it **0/2000 in every cell**. The
  nominal ballistic distance before useful drag is 9.6 m and the break-even
  height is 10.5 m, against a tallest preregistered cell of 6.0 m. The 10.5 m
  figure is derived independently yet falls inside the 10–15 m floor measured for
  0.9–2 kg airframes. See `docs/specs/survivable-set/design.md` §4.
- **Boundary finding**: a 6 rad/s tumble at failure is outside the arrest
  envelope of this control family for the rotor-out classes at every tested
  height.
- **Integrator defense**: halving dt moves primary-cell impact speeds by at
  most 0.0044 m/s with full landed/not-landed agreement
  (`Data/survivable_set_convergence.json`).</t>
  </si>
  <si>
    <t>Scenario correction diagnostic — DR-SS-SCENARIO-01 (2026-09-25)</t>
  </si>
  <si>
    <t>## Scenario correction diagnostic — DR-SS-SCENARIO-01 (2026-09-25)</t>
  </si>
  <si>
    <t>Registration: [`docs/specs/survivable-set/scenario-contract.md`](../docs/specs/survivable-set/scenario-contract.md),
frozen before execution. Data: `Data/scenario-diagnostic/scenario_diagnostic.json`.
Generator: `python -m Analysis.run_scenario_diagnostic`. **Exploratory, 288
trajectories on a limited slice — not a full-grid verdict.**</t>
  </si>
  <si>
    <t>Three arms on identical physical draws: **L** legacy `release_startup` (all rotors
off until detection + spool), **H** `in_flight_hold_matched` (healthy rotors hold
pre-fault trim, same switch time), **I** `in_flight_hold_immediate` (held outputs,
recovery at detection). Fault abstraction is idealized complete rotor
effectiveness loss (R01) — **not** a validated motor-stop or propeller-loss
transient.</t>
  </si>
  <si>
    <t>- **The binary proxy cannot resolve the scenario effect at the primary cells.**
  All 288 trajectories reached contact and **every one failed the criterion in
  every arm** — the two primary cells are precisely where everything already
  fails. So H−L, I−H and I−L are all 0/24 discordant, and the paired verdicts are
  `no_discordant_pairs` by saturation, not by agreement. **A full-grid rerun
  judged only on the binary proxy would have reported "no change" and been
  uninformative.** That is a finding about the study design.
- **The effect is real in the continuous quantities, and its sign depends on the
  cell.** Retaining healthy thrust delays contact everywhere
  (+0.03 to +0.07 s). Mean paired impact-speed change, I−L: **−0.38 m/s** at
  `h3_vz0_w6_d0.11` (one_out) and **−0.18 m/s** (two_adjacent), but **+0.21 m/s**
  at `h1.5_vz-1.5_w2_d0.3` (one_out) and **+0.09 m/s** (two_adjacent). Per-trial
  spread is wide (down to −3.4 m/s, up to +1.2 m/s).
- **This is exactly the registered warning.** Retained thrust slows the descent
  while the retained *unbalanced moments* worsen attitude; neither contrast was
  registered as expected to improve anything, and neither did uniformly.
- **I−H is small** (|mean| ≤ 0.16 m/s), so most of the change comes from
  retaining thrust rather than from removing the startup dead time.</t>
  </si>
  <si>
    <t xml:space="preserve">**What this does not establish.** Nothing about the V995, no measured failure
transient, no change to the historical study (its data is untouched), and no
resolution of whether rotor-out recovery is achievable — every arm still fails
the proxy at these cells. A full registered rerun needs cells where the proxy is
not saturated, which is a design question the diagnostic has now surfaced.
</t>
  </si>
  <si>
    <t>docs/specs/survivable-set/design.md</t>
  </si>
  <si>
    <t>Study A/B — Survivable Set and Recovery Policy After Partial Propulsion Loss (DR-SS-01)</t>
  </si>
  <si>
    <t># Study A/B — Survivable Set and Recovery Policy After Partial Propulsion Loss (DR-SS-01)</t>
  </si>
  <si>
    <t>https://github.com/500ft/multirotor-recovery-dynamics/blob/fbc4c878a99f68650c70670e7ee3721a6a24e67d/docs/specs/survivable-set/design.md</t>
  </si>
  <si>
    <t>Status: PREREGISTRATION + simulation-only prediction. Frozen before the first full
sweep was run (2026-09-16). Changing any number in this file after results exist
requires a new study ID, not an edit.</t>
  </si>
  <si>
    <t>1. Research question</t>
  </si>
  <si>
    <t>## 1. Research question</t>
  </si>
  <si>
    <t>After a partial loss of propulsion authority, which recovery action maximises the
probability of a survivable landing from a given post-failure state — and does the
dedicated recovery mechanism (the guard) enlarge the survivable set beyond what
thrust reallocation alone achieves?</t>
  </si>
  <si>
    <t>Known (not claimed as novel here): controlled flight after one- and two-rotor loss
via thrust reallocation — including two-adjacent loss in outdoor flight; parachute
recovery of small UAS **at ≥900 g** (not established at sub-250 g).</t>
  </si>
  <si>
    <t>**What this study actually delivers, corrected 2026-09-24 (§6b):** a quantified
comparison of **design packages** over the post-failure state, with recovery delay
and authority loss as state coordinates, and a test of whether the mechanism is
justified. It does **not** deliver a runtime policy: its cases differ in installed
hardware, and no aircraft can choose its own mass in flight. A runtime policy over
`A(c)` for one fixed configuration remains **specified but not performed** — see
§6b and `literature/novelty-and-gaps.md`.</t>
  </si>
  <si>
    <t>2. Post-failure state space</t>
  </si>
  <si>
    <t>## 2. Post-failure state space</t>
  </si>
  <si>
    <t>A cell is `(h, vz0, omega0, delay)`: height above ground, vertical speed at
failure, tumble rate at failure, detection delay (a state coordinate — it overrides
the dispersed BOM detection latency exactly; motor spool latency stays dispersed).
Tilt at failure is not a grid axis; it is drawn U(0°, 30°) per trial (in-flight
failure from near-level flight).</t>
  </si>
  <si>
    <t>- Exploratory grid (24 cells): h ∈ {1.5, 3, 6} m × vz0 ∈ {0, −1.5} m/s ×
  omega0 ∈ {2, 6} rad/s × delay ∈ {0.11, 0.30} s. N = 30 trials per
  (class, cell, action) — mapping resolution, wide bounds, no claims.
- Primary cells (kill criterion): `(3.0, 0, 6, 0.11)` — the cage-testable Study-C
  drop condition — and `(1.5, −1.5, 2, 0.30)` — low and late. N = 300.
- Primary failure classes: `one_out`, `two_adjacent` (they bracket the easiest and
  hardest reallocation cases; `two_opposite` and `partial_authority` are exploratory).</t>
  </si>
  <si>
    <t>3. Failure classes (motor-level, `Analysis/failure_allocation.py`)</t>
  </si>
  <si>
    <t>## 3. Failure classes (motor-level, `Analysis/failure_allocation.py`)</t>
  </si>
  <si>
    <t>X-quad wrench map `w = B f`, per-motor thrust in `[0, cap]`, failed motors forced to
zero; `partial_authority` caps all four at 60%. Allocation is reduced-attitude
(collective + roll/pitch tracked, yaw command dropped) because yaw is not
controllable after rotor loss; the achieved yaw torque — including the
spin-direction imbalance — is integrated by the dynamics, so the post-failure spin
is simulated, not ignored. Analytic anchors (one-out balanced flight on the
remaining diagonal pair, two-adjacent roll-trim impossibility) are unit-tested.</t>
  </si>
  <si>
    <t>Declared simplifications (all conservative or neutral, revisit only with bench data):
single-pass least-squares + clip (a real allocator could redistribute saturation
residuals); no aerodynamic damping of the spin; rotor drag torque linear in thrust.</t>
  </si>
  <si>
    <t>4. Actions</t>
  </si>
  <si>
    <t>## 4. Actions</t>
  </si>
  <si>
    <t>| Action | Model | Landing criterion |
|---|---|---|
| `realloc_only` | 6-DoF sim, per-motor allocation, PD controller, **no** inverted-authority floor; mechanism mass removed: mass ×(1−0.12), lateral inertia ×(1−0.30) — EST credit, OQ-010 | bare |
| `mechanism` | Same, **with** the quarter-collective inverted floor (the behavior the guard physically enables — motors keep spinning inverted) | guarded (EST) |
| `parachute` | Motors cut; ballistic fall through **deployment + inflation**, then closed-form quadratic-drag approach to terminal speed. Class-independent. v_t = 1.8 m/s ×U(0.85,1.15), t_d = 0.8 s ×U(0.8,1.5), **t_inflate = 0.6 s ×U(0.8,1.5)**, impact tilt U(0°,45°) — all EST, OQ-010 | bare |</t>
  </si>
  <si>
    <t>**Coherence requirement + audit note.** A descent device's terminal speed must sit
below the impact-speed limit it is judged against, or the action is impossible by
construction. The first drafted value (2.5 m/s) violated this; the sweep that
exposed it (0/2000 in every cell) was discarded and the parameter corrected to
1.8 m/s (~0.47 m² canopy at 165 g, Cd 1.4 — still catalog-plausible) before any
committed run. Recorded here rather than silently edited.</t>
  </si>
  <si>
    <t>**Inflation amendment, 2026-09-22** (`literature/claim-ledger.md` C1). The
action originally modelled deployment as a delay followed by an *instantly
effective* drag device. Measured data contradicts that: a canopy that has begun
to open is not yet decelerating. Against the only published system with two
usable data points — Siotia et al. (2026), 2 kg, 0.8 s deployment — the old model
predicted **3.2 m/s** impact from 10 m where **9.1 m/s** was measured, i.e. 2.8×
optimistic. A single added inflation interval, treated as producing no useful
drag, reproduces both their 10 m and 25 m results and is now part of the action
(`PARACHUTE_INFLATE_S`, EST 0.6 s, calibrated not measured). It is fitted to one
2 kg system. **Amended 2026-09-24 (critique C03): the claim that transferring it
to a smaller craft is "conservative in the safe direction" is withdrawn** — a
smaller canopy plausibly inflates faster, but that is an expectation, not a proof,
and the direction of the transfer error is unestablished. An unresolved
interpretation mismatch is recorded with the fit: we take `terminal = 3.2 m/s`
from their 25 m landing outcome, while their own stated m = 2 kg, Cd = 1.2,
A = 1.5 m², ρ = 1.225 give √(2mg/(ρ·Cd·A)) ≈ **4.22 m/s**. This is not to be
resolved by tuning; it needs their timing and drag definitions. Future
calibration requires separate failure, trigger, deployment-start and full-drag
timestamps. The prior sweep's parachute cells are superseded; the regenerated
data is in the same commit.</t>
  </si>
  <si>
    <t>**Known sensitivity.** At ~10 m the ballistic distance approaches the available
height, so impact speed is steeply sensitive to the inflation estimate (6 ms of
inflation moves it &gt;0.5 m/s). The low-altitude parachute cells therefore carry
more uncertainty than their binomial bounds alone express. Tested.</t>
  </si>
  <si>
    <t>**Consequence: the parachute action is empty across this study's entire domain.**
Under the corrected model the nominal ballistic distance before useful drag is
**9.6 m**, and the break-even height for a survivable parachute landing is
**10.5 m** — against a tallest preregistered cell of **6.0 m**. The action is
therefore 0/2000 in every cell, where the previous model made it the
unambiguously best action in 22 class×cell combinations. Two things follow:</t>
  </si>
  <si>
    <t>1. The 10.5 m break-even lands inside the 10–15 m range reported for 0.9–2 kg
   airframes. **Amended 2026-09-24 (critique C03): this is weaker than
   "corroboration".** Those published figures are simulation/HIL outputs and
   vendor test data, not independent physical drop measurements, and our
   inflation interval was *fitted to one of them*. Agreement is therefore partly
   circular — it confirms the fit reproduces its own calibration source at a
   third height, not that either model matches reality. The claim that a
   10–15 m floor is a **universal** property is withdrawn; it is a
   configuration-specific published result.
2. **The earlier claim that a parachute is "the only nonzero action for
   two-adjacent loss" is withdrawn.** Within this grid, two-adjacent loss has
   *no* surviving action at all. That is a stronger and more useful negative
   result, and it agrees with the independent mass argument
   (`literature/notes/03-parachute-and-descent-recovery.md` §1).</t>
  </si>
  <si>
    <t>The grid is **not** being extended to chase the break-even: it is preregistered,
and moving it after seeing results is precisely what §9 forbids. A taller-cell
domain extension would be a registered amendment with a new study ID.</t>
  </si>
  <si>
    <t>**Second coherence gap (documented, not fixed).** The nominal terminal speed
(1.8 m/s) clears the 2.0 m/s bare limit, but the top of its dispersion
(1.8 × 1.15 = 2.07 m/s) does not — so roughly 13 % of parachute draws are
impossible at any height, independently of the inflation finding. Narrowing the
dispersion would mean inventing data, so the property is asserted in the tests
instead and left for OQ-010.</t>
  </si>
  <si>
    <t>Both 6-DoF actions command a 1.0 m/s descent to touchdown (replaces the altitude
hold), so every run terminates at the ground and the impact state is judged; a run
that has not landed by t_max = 12 s is counted unsafe under every criterion.</t>
  </si>
  <si>
    <t>The comparison is deliberately *system-level*: vehicle-with-mechanism flying the
mechanism policy vs. vehicle-without-mechanism flying reallocation. The mass/inertia
credit and the guarded-impact relaxation are therefore part of the action
definitions, not confounds.</t>
  </si>
  <si>
    <t>5. Landing criterion (PREREGISTERED-ASSUMED — label retained)</t>
  </si>
  <si>
    <t>## 5. Landing criterion (PREREGISTERED-ASSUMED — label retained)</t>
  </si>
  <si>
    <t>Survivable touchdown: impact |vz| ≤ 2.0 m/s AND tilt ≤ 30° (bare vehicle). Guarded:
≤ 2.5 m/s and ≤ 60° (EST — the guard absorbs energy and tolerates attitude; owner
input OQ-010, to be replaced by drop-test evidence). Basis: impact KE at the frozen-
max 165 g and 2.0 m/s is 0.33 J, small against sub-250 g airframe damage thresholds;
the number is asserted, not measured, so sensitivity variants strict (1.5 m/s, 20°)
and lenient (3.0 m/s, 45°) are computed for every cell and reported alongside.
Lateral impact velocity is excluded (declared limitation — no wind or lateral
guidance is modeled).</t>
  </si>
  <si>
    <t>**Context added 2026-09-25 — the evidence label does NOT change.** Rotorcraft and
transport landing-gear drop tests sit in a comparable speed range: 14 CFR 27.725
specifies a 13-inch drop (or a justified lesser height of at least 8 inches) and
27.727 uses 1.5× the chosen height, whose nominal free-fall equivalents are about
**2.55 and 3.12 m/s**. That is *context for why the band is not arbitrary*, and
nothing more. Those are **landing-gear qualification tests for other vehicle
classes at other scales** — they do not supply our band, they do not validate a
2.0/2.5 m/s impact limit or a 30°/60° tilt limit for a sub-250 g plastic drone,
and this study must not be described as satisfying any standard. The thresholds
remain **assumed**, with sensitivity variants reported per cell; only a drop test
of the actual vehicle can change that.</t>
  </si>
  <si>
    <t>6. Statistics</t>
  </si>
  <si>
    <t>## 6. Statistics</t>
  </si>
  <si>
    <t>Exact one-sided Clopper–Pearson bounds at 95%, reusing the gated implementation
(`monte_carlo_recovery.clopper_pearson_lower`; upper bound by symmetry). Dispersions
are exactly the gated Monte Carlo draw (`draw_case`): mass, inertia, authority,
thrust, latency multipliers, CG offset disk, motor bias, gyro/attitude noise,
battery sag. Deterministic seeding per (class, cell, action, chunk) — base seed
20260916 — so totals are independent of scheduling and worker count.</t>
  </si>
  <si>
    <t>7. Kill criterion (frozen)</t>
  </si>
  <si>
    <t>## 7. Kill criterion (frozen)</t>
  </si>
  <si>
    <t>The mechanism is justified **only if**, in at least one primary (class × cell), its
95% lower bound exceeds `realloc_only`'s 95% upper bound — dominance beyond Monte
Carlo uncertainty. Ties inside uncertainty do **not** justify it. If killed, the
result is reported as such and the work redirects to the package ranking alone (Study B);
the mechanism is not redesigned first (see the plan's "do not" clause).</t>
  </si>
  <si>
    <t>Interpretation clause: a kill reached because **both** actions fail in a cell
(`both_actions_fail` in the output) is a controller finding, not evidence that the
actions are interchangeable — it redirects to the controller follow-on below, and
the mechanism question stays open only if a future controller separates the actions.</t>
  </si>
  <si>
    <t>6a. Scenario label (amendment, 2026-09-24)</t>
  </si>
  <si>
    <t>## 6a. Scenario label (amendment, 2026-09-24)</t>
  </si>
  <si>
    <t>Critique C04. The simulator cuts **all four motors** for
`detection_latency + motor_start_latency` and only then engages the controller.
That is a **release/startup transient** — a vehicle dropped with motors off which
must spool up. It is **not** an in-flight failure, where healthy motors keep
running under the nominal controller until detection and reconfiguration.</t>
  </si>
  <si>
    <t>The mode is now named in code (`Analysis/survivable_set.py: SCENARIO`) and emitted
in every results file as `scenario: "release_startup"`, with a test asserting the
dynamics still match the label. **Every rotor-out result in this study is
conditional on that reading and must be reported with it.**</t>
  </si>
  <si>
    <t>An `in_flight_loss` mode needs its own registration before use, specifying: the
pre-failure command; the failed rotor's residual thrust during detection; the
healthy motors' behaviour during detection; when fault-aware allocation begins;
whether actuator response is instantaneous or lagged; and whether the initial
state is trim-consistent. Failure type must also be specified — motor stop,
propeller loss, effectiveness loss and power loss differ in their thrust, torque,
drag and inertia transients.</t>
  </si>
  <si>
    <t>6b. Configuration vs action — scope correction (amendment, 2026-09-24)</t>
  </si>
  <si>
    <t>## 6b. Configuration vs action — scope correction (amendment, 2026-09-24)</t>
  </si>
  <si>
    <t>Critique C01/C05. **The comparison in §4 is a comparison of complete
design/control packages, not a policy over actions available in flight.** It must
not be described as a runtime policy, and the `policy` field in the generated
JSON is a *ranking of packages*, not an executable selector.</t>
  </si>
  <si>
    <t>Why: `realloc_only` removes the guard's mass and rim inertia and disables the
inverted-authority floor; `mechanism` retains both. **An airborne vehicle cannot
choose to have launched without its guard.** The same applies to a carried
descent device: its mass is present whether or not it is deployed. A comparison
that varies installed hardware between "actions" is answering *which aircraft
should we build*, which is a legitimate and useful question — but a different one.</t>
  </si>
  <si>
    <t>Corrected structure for any successor study</t>
  </si>
  <si>
    <t>### Corrected structure for any successor study</t>
  </si>
  <si>
    <t>Define a **hardware configuration `c`** before launch, and the set of actions
`A(c)` that *that* aircraft can actually execute. Then:</t>
  </si>
  <si>
    <t>- **Design comparison:** compare `c₁` against `c₂`, each under its own declared
  policy. Mass, inertia and installed protection differ *by construction*.
- **Runtime policy:** `π_c(observed state, uncertainty) → a ∈ A(c)`, evaluated on
  **one fixed** mass, inertia, propulsion and installed protection. Outcome
  definitions may not change between actions inside one runtime comparison.</t>
  </si>
  <si>
    <t>An action requiring hardware the configuration lacks is **UNAVAILABLE**, not a
low-scoring option. Passive protection is part of `c`; it is not a command unless
a deployment mechanism exists.</t>
  </si>
  <si>
    <t>Configuration register (initial)</t>
  </si>
  <si>
    <t>### Configuration register (initial)</t>
  </si>
  <si>
    <t>| Configuration | Installed | Available actions `A(c)` | Status |
| --- | --- | --- | --- |
| `guarded` (designed vehicle) | guard, no descent device | reallocation; inverted-floor control law | modelled |
| `bare` (designed vehicle) | no guard, no descent device | reallocation | modelled |
| `v995_stock` | stock guards, no descent device, **no established per-motor command access** | *none established* — see `evidence/week-2026-09-19/platform-capabilities.md` | **actions UNAVAILABLE pending board access (OQ-011)** |</t>
  </si>
  <si>
    <t>**The `parachute` action is UNAVAILABLE in every configuration we own**: no
characterised deployable device exists in the inventory. It remains admissible
only as a clearly-labelled hypothetical-device sensitivity study, never as a
hardware capability.</t>
  </si>
  <si>
    <t>C05 — the guard/inverted-floor coupling is unjustified</t>
  </si>
  <si>
    <t>### C05 — the guard/inverted-floor coupling is unjustified</t>
  </si>
  <si>
    <t>The code enables the quarter-collective inverted-authority floor **iff** the guard
is present. No mechanical reason is stated, and in free air inversion alone does
not prevent an unguarded rotor from producing thrust. Contact, obstruction or an
explicit operational rule might justify it; none is represented by the switch.</t>
  </si>
  <si>
    <t>Before any claim that the guard *enables* airborne recovery, its causal mechanism
must be written down and evidenced separately: does it prevent rotor contact,
preserve clearance under load, decouple contact torque, absorb deformation energy,
or change drag? Briod et al. (2014, doi:10.1002/rob.21495) support one particular
construction — a cage on a passive three-axis gimbal — which is **not** equivalent
to rigid propeller rings.</t>
  </si>
  <si>
    <t>**Successor-study rule:** run the same admissible airborne controller on both
architectures, varying mass/inertia/aerodynamics/clearance explicitly; then toggle
the control floor on **one fixed** architecture as a separate diagnostic. The
historical package comparison is retained and cannot isolate guard causation.</t>
  </si>
  <si>
    <t>6c. What the bounds cover, and where inputs come from (C10, 2026-09-25)</t>
  </si>
  <si>
    <t>## 6c. What the bounds cover, and where inputs come from (C10, 2026-09-25)</t>
  </si>
  <si>
    <t>The Clopper–Pearson bounds in this study are **conditional Monte Carlo sampling
bounds**: they quantify finite sampling *under this model, these distributions and
this landing proxy*. They do not cover model error, scenario error or real-world
reliability, and more samples shrink only the first. A scenario bracket has no
implied probability or confidence level.</t>
  </si>
  <si>
    <t>Parameter provenance</t>
  </si>
  <si>
    <t>### Parameter provenance</t>
  </si>
  <si>
    <t>| Parameter | Provenance |
| --- | --- |
| mass, inertia, torque, thrust, latency multipliers | **assumed dispersion** (stated engineering bounds on the locked BOM, deliberately wider than expected build tolerance) |
| CG offset, motor bias, gyro/attitude noise, battery sag | **assumed dispersion** |
| guard mass share (EST-MASS-012 split) | **assumed**, tied to the live rollup (OQ-010) |
| guard inertia share, guarded impact tolerance | **assumed** (OQ-010) |
| parachute terminal speed, deployment, inflation | **calibrated to another model's outputs**, not measured (OQ-010) |
| A2 yaw rotational drag | **assumed** (OQ-010) |
| detection delay cells | **scenario bracket** — 0.11 s sits inside the published 20–130 ms envelope; 0.30 s is a deliberate stress case beyond it |
| arm length, landing criterion | **assumed** |
| measured variation / measurement uncertainty | **none yet** — no accepted physical measurement exists |</t>
  </si>
  <si>
    <t>Existing uniform distributions are **preserved** in the historical study and in
the matched scenario contrast so inputs stay comparable; replacing them with
brackets would change the experiment and needs its own registration.</t>
  </si>
  <si>
    <t>7a. Paired comparison (amendment, 2026-09-23)</t>
  </si>
  <si>
    <t>## 7a. Paired comparison (amendment, 2026-09-23)</t>
  </si>
  <si>
    <t>`literature/claim-ledger.md` E1. The action comparison is **paired by
construction** — mechanism and reallocation see the same dispersed vehicle, the
same imperfections, the same initial tilt and the same sensor-noise stream — but
until this amendment the trial seed included the action index, so the two arms
drew *different* vehicles and the design was paired in intent only. Analysing
paired binary outcomes as two independent proportions discards the pairing,
inflates the variance of the comparison, and manufactures the
"intervals overlap" non-result that variant A and A2 both reported.</t>
  </si>
  <si>
    <t>**Change.** The seed prefix drops both the action index and the variant index, so
every action and both controller variants pair one-to-one per trial. A regression
test asserts that at least one `(class, cell, variant, seed)` is shared by both
actions, so the pairing cannot silently regress.</t>
  </si>
  <si>
    <t>**Inference.** Exact conditional on the discordant pairs (McNemar's conditioning):
given `m = b + c` discordant trials, `b ~ Binomial(m, ½)` under the null that
either action is equally likely to win a discordant pair. Reported per
(class, cell):</t>
  </si>
  <si>
    <t>| Verdict | Meaning |
| --- | --- |
| `a_superior` / `b_superior` | the exact interval on π = b/m excludes ½ |
| `no_discordant_pairs` | the actions produced **identical** outcomes on every paired trial — a far stronger statement of indistinguishability than overlapping marginal intervals, and one the unpaired analysis could not make |
| `not_distinguished` | discordant evidence exists but the interval spans ½; the discordant count is reported so the reader sees how little evidence there is |</t>
  </si>
  <si>
    <t>The mid-p McNemar p-value is reported alongside, because Fagerland, Lydersen &amp;
Laake (2013, doi:10.1186/1471-2288-13-91) show the exact conditional test is
needlessly conservative and recommend mid-p as the default. Both are given; the
interval is exact.</t>
  </si>
  <si>
    <t>**Deliberately not implemented.** The unconditional score interval on the
*marginal* difference (Tango 1998, doi:10.1002/(SICI)1097-0258(19980430)17:8&lt;891::AID-SIM780&gt;3.0.CO;2-B)
is the recommended complement and is what a preregistered non-inferiority margin
δ would be tested against. It is **not** implemented here rather than coded from
half-remembered algebra with no reference to validate against — a wrong interval
is worse than a missing one. Registering δ and adding Tango's interval is a
follow-on with its own study ID.</t>
  </si>
  <si>
    <t>**What this does not change.** The marginal Clopper–Pearson bounds and the
preregistered kill criterion stay exactly as registered; the paired analysis is
*additional*. §7's sidedness caveat still applies to the marginal bounds.</t>
  </si>
  <si>
    <t>7b. Verification anchors (run before trusting any sweep)</t>
  </si>
  <si>
    <t>## 7b. Verification anchors (run before trusting any sweep)</t>
  </si>
  <si>
    <t>The no-failure allocation control case and the `partial_authority` class must land
softly (impact ≈ descent rate, tilt ≈ 0) from both tumble rates — they do
(1.0 m/s, ~1°), which verifies the allocation + descent machinery against the
gated full-complement behavior. The observed collapse of `one_out` /
`two_opposite` at 6 rad/s is then attributable to the controller: the PD attitude
loop is not spin-aware, and the unbalanced drag torque spins the vehicle beyond
what a fixed-frame PD can track — consistent with the published rotor-out result
that spinning flight needs a reduced-attitude, spin-aware controller. That
controller is the study's follow-on (Study A2), and it is a *controls* work item,
not a mechanism redesign.</t>
  </si>
  <si>
    <t>8. Study B — package ranking (formerly "policy map")</t>
  </si>
  <si>
    <t>## 8. Study B — package ranking (formerly "policy map")</t>
  </si>
  <si>
    <t>Best-performing **package** per (class, cell) by exact lower bound; every
alternative whose interval overlaps the winner's lower bound is listed as
ambiguous. The map must say where it cannot distinguish.</t>
  </si>
  <si>
    <t>**Naming, corrected 2026-09-24 (§6b):** the generated field is still called
`policy` for file compatibility, but it ranks *configurations*, not in-flight
choices. Read "best action" as "best-performing package". A genuine runtime policy
needs one fixed configuration and `A(c)` executable on it.</t>
  </si>
  <si>
    <t>9. Outputs and evidence category</t>
  </si>
  <si>
    <t>## 9. Outputs and evidence category</t>
  </si>
  <si>
    <t>`Data/survivable_set_results.json` (preregistration echo, per-cell bounds, kill
verdict, policy) and `Figures/survivable_set_{psafe,policy}.png`, regenerated only
by `python -m Analysis.run_survivable_set`. Everything here is **simulation output
on EST inputs** — no survivable-set claim leaves this study until the EST-REC-007
bench gate and a Study-C drop test (predicted *before* the drop from these cells)
have run.</t>
  </si>
  <si>
    <t>10. Owner inputs required (OQ-010)</t>
  </si>
  <si>
    <t>## 10. Owner inputs required (OQ-010)</t>
  </si>
  <si>
    <t xml:space="preserve">Mechanism mass/inertia fractions, guarded impact tolerance, parachute terminal
speed and deployment delay — or the decision that no parachute variant exists, which
removes that action from the ranking. (As of 2026-09-24 the parachute action is UNAVAILABLE in every configuration we own — §6b.)
</t>
  </si>
  <si>
    <t>docs/specs/survivable-set/design-a2.md</t>
  </si>
  <si>
    <t>Study A2 — Spin-Aware Variant + Machinery Revision (DR-SS-02)</t>
  </si>
  <si>
    <t># Study A2 — Spin-Aware Variant + Machinery Revision (DR-SS-02)</t>
  </si>
  <si>
    <t>https://github.com/500ft/multirotor-recovery-dynamics/blob/fbc4c878a99f68650c70670e7ee3721a6a24e67d/docs/specs/survivable-set/design-a2.md</t>
  </si>
  <si>
    <t>Status: PREREGISTRATION addendum to [design.md](design.md), frozen 2026-09-16
before the first committed two-variant sweep. Changing any number after results
exist requires a new study ID, not an edit.</t>
  </si>
  <si>
    <t>1. Why an A2 exists</t>
  </si>
  <si>
    <t>## 1. Why an A2 exists</t>
  </si>
  <si>
    <t>The first committed Study A sweep killed the mechanism with `both_actions_fail`
in every primary cell. Per design.md §7's interpretation clause that is a
*controller* finding: the fixed-frame PD cannot handle rotor-out flight. A2 is
the controls follow-on — not a mechanism redesign.</t>
  </si>
  <si>
    <t>2. Machinery revision (applies to BOTH variants; Study A regenerated)</t>
  </si>
  <si>
    <t>## 2. Machinery revision (applies to BOTH variants; Study A regenerated)</t>
  </si>
  <si>
    <t>Single-trial verification against the design.md §7b anchors exposed two machinery
defects in the first committed sweep, fixed here and applied to both variants —
the superseded Study A data is regenerated in the same commit so no conclusion
rests on the defective machinery:</t>
  </si>
  <si>
    <t>1. **Allocation.** The single-pass pseudo-inverse + clip distorted both the
   torque axis and the collective whenever a motor saturated (for one-out, half
   of every slow spin revolution). Replaced by cascaded allocation: exact joint
   solve first (identical where feasible), then saturated motors pinned and the
   free ones re-solved with torque-priority weighting (`TORQUE_PRIORITY = 10`).
   The collective ceiling is now the *balanced* (zero roll/pitch trim) ceiling —
   one-out hovers on 2 f_max, not 3 f_max — with a 0.9 airmode reserve in
   allocation mode (0.75 of the balanced ceiling would starve the vertical axis
   below hover thrust).
2. **Descent policy.** Arrest-first: the touchdown descent rate is tracked only
   below 25 deg tilt; above it the vertical loop brakes. Descending while
   righting spends the height the arrest needs and arrives hot.</t>
  </si>
  <si>
    <t>Also revised, with provenance: the mechanism mass credit is now tied to the BOM
(EST-MASS-012 carries frame+guard+mounts; removable-guard share EST 16 g against
the live rollup — computed, not typed, so a budget change cannot stale it).
Inertia share stays EST 0.30 pending the CAD mass model (OQ-010).</t>
  </si>
  <si>
    <t>3. The A2 controller delta (the only difference between variants)</t>
  </si>
  <si>
    <t>## 3. The A2 controller delta (the only difference between variants)</t>
  </si>
  <si>
    <t>* **Gyroscopic feedforward**: the commanded roll/pitch torque adds the tilt-plane
  component of `w x Iw` computed from the MEASURED rate and modeled inertia (the
  same idealization the gravity compensation already makes). The PD alone ignores
  this precession torque, which grows with the rotor-out drag spin.
* **Bounded terminal spin**: yaw rotational drag `tau_z = -c w_z |w_z|` with
  `c = 6e-6 N·m·s²` (EST, owner input OQ-010) — a *plant* term absent from the
  first model, in which the drag spin grew without limit. Coherence requirement:
  the implied terminal spin (~26 rad/s) must sit inside the gyro range
  (35 rad/s); an unmeasurable spin cannot be claimed controlled. Tested.</t>
  </si>
  <si>
    <t>Seeds include the variant index; the parachute action uses no controller and is
computed once and shared.</t>
  </si>
  <si>
    <t>4. Preregistered hypothesis (falsifiable, before the sweep)</t>
  </si>
  <si>
    <t>## 4. Preregistered hypothesis (falsifiable, before the sweep)</t>
  </si>
  <si>
    <t>Single-trial evidence during freezing showed the allocator, not the feedforward,
is the dominant lever at h ≤ 3 m (crashes happen in &lt; 1 s at ~7 rad/s spin,
before precession matters). Therefore:</t>
  </si>
  <si>
    <t>* **H-A2.1**: A2 raises P_safe over variant A primarily in tall cells (h = 6 m)
  for `one_out` and `two_opposite`, where the spin has time to build.
* **H-A2.2**: at h ≤ 3 m, A2 and A are within Monte Carlo uncertainty of each
  other everywhere.
* The **kill criterion** of design.md §7 is re-evaluated on the A2 primary
  results under the identical rule.</t>
  </si>
  <si>
    <t>If A2 fails to separate from A everywhere, the honest conclusion is that
feedforward alone is insufficient and a genuinely spin-locked rotor-out
controller (primary-axis / reduced-attitude in the spun frame) becomes the next
work item.</t>
  </si>
  <si>
    <t>**Outcome, amended 2026-09-23 after the paired re-analysis** (`design.md` §7a).
The original unpaired comparison reported H-A2.1 as "not supported". With
identical draws in both arms the result is sharper and worse for A2: across 192
paired comparisons the spin-aware variant won **zero** discordant pairs while the
baseline won all 15 that exist (exact 95 % CI on π = [0.782, 1.000]). So
feedforward is not neutral here — it is mildly harmful in the cells where the two
differ at all. The registered conclusion stands and strengthens: a genuinely
spin-locked rotor-out controller is the next work item, and per
`literature/notes/01` §2 that is **adoption of a known controller**
(Mueller &amp; D'Andrea's primary-axis relaxed hover, which is also patented), not an
invention.</t>
  </si>
  <si>
    <t>5. Integrator defense</t>
  </si>
  <si>
    <t>## 5. Integrator defense</t>
  </si>
  <si>
    <t>`python -m Analysis.run_survivable_set --convergence` repeats primary-cell
trials at dt = 5e-4 (production) and 2.5e-4: max impact-speed delta 0.0044 m/s,
landed/not-landed agreement 12/12 (`Data/survivable_set_convergence.json`) —
two orders of magnitude below the 0.5 m/s spacing of the criterion variants.</t>
  </si>
  <si>
    <t>6. Boundary finding carried forward</t>
  </si>
  <si>
    <t>## 6. Boundary finding carried forward</t>
  </si>
  <si>
    <t xml:space="preserve">With this control family, a 6 rad/s tumble at failure remains outside the
arrest envelope for `one_out` and `two_opposite` at any tested height — tilt
passes 78 deg before the reduced torque authority can arrest, independent of the
descent that follows. Any claim of rotor-out recovery from fast tumbles must
come from a different controller class, not from tuning this one.
</t>
  </si>
  <si>
    <t>DR-SS-SCENARIO-01 — in-flight failure scenario correction</t>
  </si>
  <si>
    <t># DR-SS-SCENARIO-01 — in-flight failure scenario correction</t>
  </si>
  <si>
    <t>https://github.com/500ft/multirotor-recovery-dynamics/blob/fbc4c878a99f68650c70670e7ee3721a6a24e67d/docs/specs/survivable-set/scenario-contract.md</t>
  </si>
  <si>
    <t>Status: **registration, frozen 2026-09-25 before the diagnostic was executed.**
Depends on PR #37 (`docs/scope-consistency-20260924`, head `a0b9aac`), from whose
head this work branches; rebase and re-check once #37 merges.</t>
  </si>
  <si>
    <t>Objective</t>
  </si>
  <si>
    <t>## Objective</t>
  </si>
  <si>
    <t>Quantify the change caused by **retaining healthy-rotor thrust** during the
pre-reconfiguration interval, and separately the effect of **removing the
historical motor-start dead time**. Simulation on the historical design profile.
**Not** measured V995 performance, and not a claim about any real failure.</t>
  </si>
  <si>
    <t>Registration decisions</t>
  </si>
  <si>
    <t>## Registration decisions</t>
  </si>
  <si>
    <t>**R01 — fault abstraction.** `idealized_effectiveness_loss`: the selected rotors
lose thrust **and** their modelled reaction torque at `t_fault = 0`. No airframe
mass/inertia jump, ejected-object impulse, rotor angular-momentum impulse,
locked-rotor drag change, windmilling, voltage transient or controller brownout
is modelled. This is the simplest fault model available while the hardware
mechanism is unknown; it is **not** a validated motor stop, propeller loss or
power loss, and must not be described as one.</t>
  </si>
  <si>
    <t>**R02 — mechanism vs indices.** `one_out`, `two_adjacent`, `two_opposite` are
**topology labels**: they say which outputs disappear, not why. `partial_authority`
keeps its existing meaning — a **60 % per-rotor cap on all four**, *not* a
multiplicative 60 % effectiveness. A cap can leave hover commands untouched; a
multiplier cannot. Implemented as `min(f, cap)` and pinned by an anchor test.
*(An earlier implementation of this branch multiplied instead of clipping; the
anchor caught it before any sweep ran.)*</t>
  </si>
  <si>
    <t>**R03 — pre-fault actuator state.** Solve a healthy four-rotor equilibrium per
dispersed vehicle in the dynamics' own conventions
(`failure_allocation.solve_healthy_trim`): `Σf = mg`, and
`B_moment f + τ_cg(Σf) + bias = 0`, subject to `0 ≤ f_i ≤ cap`. With zero CG
offset and zero bias this returns `mg/4` per rotor. **Infeasible trims are
recorded as `trim_infeasible`, never silently replaced by equal thrust and never
dropped from the denominator**; attempted, feasible and conditional counts are
reported separately.</t>
  </si>
  <si>
    <t>**R04 — initial motion, two cohorts with different claims.**
*Anchor cohort*: level, zero angular and linear velocity, healthy trim, fault at
t=0. *Matched diagnostic cohort*: retains the historical sampled tilt, tumble and
vertical speed at t=0 while initialising actuators from level healthy trim —
labelled **prescribed upset at fault**, not steady trimmed hover. It isolates
scenario mechanics against the same starting motion as the existing map. Neither
cohort claims the sampled states are a distribution of naturally occurring faults.</t>
  </si>
  <si>
    <t>**R05 — healthy motors before detection.** Healthy commands equal their pre-fault
values through `t_switch`. Body force **and all three moments** are derived from
the realized rotor vector via the shared wrench map
(`failure_allocation.healthy_wrench_map`) — retaining ¾ of collective while
applying zero roll/pitch/yaw torque would not be rotor-loss physics. CG and bias
moments and body drag continue under their declared model.</t>
  </si>
  <si>
    <t>**R06 — event clocks.** Fault onset is t=0. Detection delay is *fault onset →
fault identity available*; correct identity at detection is **assumed for this
study** (missed or wrong detection is out of scope, not established performance).
Fault-aware allocation starts at `t_switch`. Requested and realized switch times
are both logged; a delay off the integration grid is tested.</t>
  </si>
  <si>
    <t>**R07 — actuator response.** Instantaneous commanded-thrust tracking after the
switch — explicitly an **ideal-actuation** case. Healthy motors are already
running, so the release spool-up dead time does not apply to them. Failed outputs
stay zero. All legacy timing is retained in the `release_startup` path. No
unidentified V995 lag parameter enters the primary claim.</t>
  </si>
  <si>
    <t>**R08 — controller memory.** The recovery integral state is initialised to zero
at the transition, preserving the legacy transition controller. This is a
**reset-controller baseline**, not evidence of a seamless stock handover.</t>
  </si>
  <si>
    <t>**R09 — outputs.** Regulation, contact-before-regulation and touchdown proxy stay
separate concepts. The primary outcome remains the **frozen touchdown proxy**. No
new reduced-attitude acceptance threshold is invented; unregistered regulation
success is reported as unavailable. The `‖ω‖ &lt; 0.3` settling detector **cannot**
judge spinning equilibria and is not reused as a success flag.</t>
  </si>
  <si>
    <t>**R10 — causal scope.** Controller gains, allocator version, parameter draws,
package definitions, guard criteria, drag coefficient and outcome criterion are
**fixed across arms**. Results quantify the registered scenario contrast only;
they do not resolve OQ-013 or make the package comparison causal evidence of
guard benefit.</t>
  </si>
  <si>
    <t>The three arms</t>
  </si>
  <si>
    <t>## The three arms</t>
  </si>
  <si>
    <t>| Arm | Pre-switch outputs | Recovery starts at |
| --- | --- | --- |
| **L** `release_startup` (legacy) | all rotors zero | `t_d + t_m` |
| **H** `in_flight_hold_matched` | failed zero, healthy hold trim | `t_d + t_m` (matched) |
| **I** `in_flight_hold_immediate` | failed zero, healthy hold trim | `t_d` |</t>
  </si>
  <si>
    <t>- **H − L** isolates the pre-switch actuator history, including its force *and*
  moment consequences.
- **I − H** isolates transition timing.
- **I − L** is the combined corrected-mode effect.</t>
  </si>
  <si>
    <t>**No directional expectation is registered.** Retained thrust can slow the
descent while unbalanced moments worsen attitude; "failure rate must decrease" is
explicitly *not* an acceptance condition.</t>
  </si>
  <si>
    <t>Diagnostic (exploratory, registered before execution)</t>
  </si>
  <si>
    <t>## Diagnostic (exploratory, registered before execution)</t>
  </si>
  <si>
    <t>2 failure classes (`one_out`, `two_adjacent`) × 2 primary cells × 2 packages ×
3 arms × 12 paired physical draws = **288 trajectories**, plus deterministic
anchors. One frozen controller/plant bundle (current A2 settings, unchanged
across arms — this does **not** estimate feedforward or drag effects).</t>
  </si>
  <si>
    <t>It validates plumbing and reveals effect direction on a limited slice. It is
**not** a powered full-grid verdict, and N=12 pairs is not a sample-size
derivation. Identical physical initial states and nuisance draws per trial across
arms; matched case indices reported.</t>
  </si>
  <si>
    <t>Legacy preservation</t>
  </si>
  <si>
    <t>## Legacy preservation</t>
  </si>
  <si>
    <t xml:space="preserve">`release_startup` remains the default path with its original numerics, seed
mapping and touchdown reader. Historical JSON is not overwritten by this study;
the diagnostic writes to its own output. If later measurement/event corrections
change L itself, that bridge is reported **separately** from the H − L change.
</t>
  </si>
  <si>
    <t>docs/bench-acquisition.md</t>
  </si>
  <si>
    <t>Bench acquisition — wiring, settings and bring-up (R2, 2026-09-21)</t>
  </si>
  <si>
    <t># Bench acquisition — wiring, settings and bring-up (R2, 2026-09-21)</t>
  </si>
  <si>
    <t>https://github.com/500ft/multirotor-recovery-dynamics/blob/fbc4c878a99f68650c70670e7ee3721a6a24e67d/docs/bench-acquisition.md</t>
  </si>
  <si>
    <t>Status: **proposed topology**, to be checked against the delivered board revisions
before any wire is placed. Sources are the vendor pinout pages cited in the
2026-09-20 hardware plan (S1–S11); nothing below is a measurement. Firmware,
host capture and analysis scripts are the next slice and are not yet in the repo.</t>
  </si>
  <si>
    <t>Platform: bench chain for the Veeniix V995 demonstrator
([`evidence/week-2026-09-19/platform-capabilities.md`](../evidence/week-2026-09-19/platform-capabilities.md)).
Nothing here touches the drone's power or board (E6).</t>
  </si>
  <si>
    <t>1. Buses and power (E1)</t>
  </si>
  <si>
    <t>## 1. Buses and power (E1)</t>
  </si>
  <si>
    <t>The QT Py RP2040 has **two** I²C buses: the STEMMA QT connector is `I2C1`
(`board.STEMMA_I2C()` in CircuitPython, `Wire1` in Arduino); the labelled `SDA`/`SCL`
pads are `I2C0` (`board.I2C()`). Do not bridge them. Bench power is USB; sensor
logic is the QT Py `3V` pad.</t>
  </si>
  <si>
    <t>| Bus | Devices | Expected addresses | Physical link |
| --- | --- | --- | --- |
| `I2C1` (STEMMA connector) | NAU7802 | `0x2A` | the one purchased QT cable (PID 4210) |
| `I2C0` (`SDA`/`SCL` pads) | INA260, LIS3DH | `0x40` (default), `0x18` or `0x19` | header pins + jumpers (PID 1951/1957) |</t>
  </si>
  <si>
    <t>An address ACK is not device identity: read the device ID / configuration registers
and check them against the datasheet before trusting a channel.</t>
  </si>
  <si>
    <t>2. Connection table (E1–E4)</t>
  </si>
  <si>
    <t>## 2. Connection table (E1–E4)</t>
  </si>
  <si>
    <t>| From (board / pin) | To (board / pin) | Voltage | Direction | Bus / net | Wire | Source | Verified |
| --- | --- | --- | --- | --- | --- | --- | --- |
| QT Py STEMMA (V, GND, SDA, SCL) | NAU7802 STEMMA in | 3.3 V | bidir | `I2C1` | QT cable | S1, S5 | ☐ |
| QT Py `3V` | INA260 `Vcc` | 3.3 V | power | logic supply | jumper | S6 | ☐ |
| QT Py `GND` | INA260 `GND` | 0 V | — | logic GND | jumper | S6 | ☐ |
| QT Py `SDA` / `SCL` pads | INA260 `SDA` / `SCL` | 3.3 V | bidir | `I2C0` | jumpers | S5, S6 | ☐ |
| QT Py `3V` | LIS3DH `Vin` | 3.3 V | power | logic supply | jumper | S8 | ☐ |
| QT Py `GND` | LIS3DH `GND` | 0 V | — | logic GND | jumper | S8 | ☐ |
| QT Py `SDA` / `SCL` pads | LIS3DH `SDA` / `SCL` | 3.3 V | bidir | `I2C0` | jumpers | S8 | ☐ |
| Load cell E+ / E− | NAU7802 `E+` / `E−` | bridge excitation (proposed 2.4 V setting) | out | excitation | cell leads, verified by function **not colour** | S2, S3 | ☐ |
| Load cell A+ / A− | NAU7802 `A+` / `A−` | mV-level differential | in | bridge signal | cell leads | S2 | ☐ |
| Beam receiver `OUT` | QT Py `A0` (digital in; confirm GPIO number from S5) | open-collector, **pull-up to 3.3 V** | in | event | jumper | S9 | ☐ |
| Beam emitter / receiver `V`, `GND` | QT Py `3V` (or `5V` for optics only) / `GND` | 3.3–5 V | power | optics supply | jumpers | S9 | ☐ |
| INA260 `Vin+` / `Vin−` | *nothing this week* | — | — | shunt | — | S6, S7 | ☐ |</t>
  </si>
  <si>
    <t>Rules that the table encodes:</t>
  </si>
  <si>
    <t>- **E2** INA260 `Vin+`/`Vin−` are the two ends of the internal shunt, *not* battery
  + and −. The eventual high-side topology is `battery + → Vin+ → shunt → Vin− →
  load +`, `battery − → load −`, with one reviewed logic reference. The logged
  voltage is the VBus node (tied to `Vin+` on the Adafruit board) — name it that,
  not "motor terminal voltage". First electrical checks use a **current-limited
  dummy load**, never the drone.
- **E2** Motor/battery current never runs through breadboards, the QT cable or
  logic jumpers. The INA260 chip's 15 A figure does not rate the harness.
- **E3** Bridge current is `I_exc = V_exc / R_bridge`; the NAU7802 needs its supply
  ≥ 0.3 V above the regulated analog output, so 2.4 V is a starting proposal at a
  3.3 V supply, to check against the delivered bridge resistance and sensitivity.
  Verify load **sign** with a known mass. ADC internal calibration ≠ force
  calibration.
- **E4** Beam polarity (clear vs blocked) is established empirically and recorded.
  A beam crossing marks an event; it commands nothing.
- **E6** No connection to the V995 until connector polarity, an accessible rail,
  the current budget and the grounding scheme are known. The 5 V / 2 A charger
  input is not an accessory rail. The old 7.0 V propulsion setting does not apply.</t>
  </si>
  <si>
    <t>3. Proposed acquisition settings (R2.4) — to verify by readback and sustained timing</t>
  </si>
  <si>
    <t>## 3. Proposed acquisition settings (R2.4) — to verify by readback and sustained timing</t>
  </si>
  <si>
    <t>| Sensor | Setting | Why | Verify |
| --- | --- | --- | --- |
| NAU7802 | one channel; 80 SPS; compare 10 SPS for static noise; gain and excitation recorded | force resolution vs bandwidth trade | data-ready status, not repeated polls; readback of gain/rate/excitation |
| LIS3DH | 100 Hz; ±2 g for static checks; documented wider range before any dynamic test | gravity checks need raw DC | per-axis saturation flag; range/mode logged on change |
| INA260 | conversion time / averaging chosen for ~100 fresh records/s **if** the configured window permits; report the real rate | fresh vs repeated samples | measurement window logged |
| Beam | edge capture with timestamp and recorded polarity | coarse event timing | 30 manual block/clear cycles vs independent count |</t>
  </si>
  <si>
    <t>Clock semantics: one MCU monotonic clock for all records; `t_event`, `t_ready/read`
and host receipt are separate fields; a reset opens a new epoch. Raw streams stay
asynchronous (one CSV per sensor + one manifest); no synthetic synchronized rows.</t>
  </si>
  <si>
    <t>4. Bring-up order (R2.1) — one thing at a time</t>
  </si>
  <si>
    <t>## 4. Bring-up order (R2.1) — one thing at a time</t>
  </si>
  <si>
    <t>1. QT Py alone on USB: firmware boots, monotonic clock ticks, a 10-minute idle
   record has no sequence gaps or resets.
2. Add NAU7802 on `I2C1`: ID/config readback; unloaded 60 s noise record.
3. Add LIS3DH on `I2C0`: six stationary orientations (±each axis, ~10 s).
4. Add INA260 on `I2C0`: zero, then two dummy-load points against a meter.
5. Add the beam: 30 manual cycles.
6. Combined 10-minute stationary record; deliberately unplug one sensor and reset
   the MCU during it — the capture must mark the run incomplete, not splice.</t>
  </si>
  <si>
    <t>Before step 2 the owner does a power-off continuity/polarity check of every row in
§2 and ticks "Verified". Loose bench jumpers are a bench harness, not an airborne one.</t>
  </si>
  <si>
    <t>4b. Observability contract (C06)</t>
  </si>
  <si>
    <t>## 4b. Observability contract (C06)</t>
  </si>
  <si>
    <t>One row per desired output. **Missing is not zero**: a quantity marked
*unavailable* must not be plotted, fitted or labelled with a surrogate.</t>
  </si>
  <si>
    <t>| Quantity | Source | Frame / node | Timestamp meaning | Rate / filter age | Range | Uncertainty | Availability | Permitted claim |
| --- | --- | --- | --- | --- | --- | --- | --- | --- |
| Aggregate axial force | installed cell + NAU7802 | fixture axis, cradle datum | ADC data-ready | 80 SPS nominal; conversion + filter age to be measured | cell-dependent | from installed calibration; **not** the datasheet figure | after R3 calibration | whole-article axial force in the stated restraint |
| Bus voltage, current | INA260 | declared node (VBus ties to `Vin+`), averaging declared | conversion-window end | configured window; report achieved rate | chip limits ≠ harness rating | reference-instrument comparison | after R2 dummy-load check | aggregate electrical power at that node |
| Specific force | LIS3DH | sensor axes + mounting offset from CG | sample register read | 100 Hz proposed | ±2/4/8/16 g, per-axis saturation flagged | axis map, offsets, scale vs gravity | after six-orientation check | specific force only — **not** attitude, **not** rate |
| Beam crossing | IR break-beam | geometry and polarity recorded | edge timestamp | &lt;2 ms device response + software stamp | — | spacing, ambient light | after 30-cycle check | one coarse crossing event |
| Per-rotor force | — | — | — | — | — | — | **unavailable** | none |
| Angular rate / full attitude | — | — | — | — | — | — | **unavailable** (LIS3DH is specific force; no gyro purchased) | none |
| Trajectory | — | — | — | — | — | — | **unavailable** without external tracking | none |
| Fault identity | — | — | — | — | — | — | **unavailable** | none |
| Physical damage | — | — | — | — | — | — | **unavailable** — requires inspection, recorded separately from any kinematic proxy | none |</t>
  </si>
  <si>
    <t>**Offset-sensor caveat.** A sensor not at the CG also measures `α × r` and
`ω × (ω × r)`. At 20 rad/s with a 10 mm perpendicular offset the centripetal term
is ≈4 m/s² — comparable to a large tilt signal and **not** gravity. Mounting
dimensions are therefore estimation inputs and must be recorded.</t>
  </si>
  <si>
    <t>Static vs impact bandwidth (C08)</t>
  </si>
  <si>
    <t>### Static vs impact bandwidth (C08)</t>
  </si>
  <si>
    <t>The purchased chain is a **static** force instrument and must not be promoted into
an impact instrument. At 80 SPS samples are **12.5 ms** apart; even 320 SPS gives
3.125 ms, before filter delay. A contact event is far shorter, so peak force needs
demonstrated bandwidth, a characterised mechanical response and enough samples
across the contact. Repeated drops on one damaged specimen are **not** independent
trials.</t>
  </si>
  <si>
    <t>**Contact-state record**, when a contact study is eventually run — each field
stored explicitly, with damage kept separate from any kinematic proxy: vertical
velocity, lateral velocity, attitude, angular velocity, surface, contact location,
configuration, specimen history, and observed physical damage / post-event
function.</t>
  </si>
  <si>
    <t>5. Not part of this document</t>
  </si>
  <si>
    <t>## 5. Not part of this document</t>
  </si>
  <si>
    <t xml:space="preserve">Load-cell selection (1 kg vs 5 kg — needs the installed load budget, R3.2), the
cradle/fixture geometry (R3.1/R3.3, own evidence and the CAD briefing), calibration
procedure (R3.4–R3.8), and any onboard package (mass/CG first, R5.5).
</t>
  </si>
  <si>
    <t>docs/data-and-figures.md</t>
  </si>
  <si>
    <t>Data and figure production</t>
  </si>
  <si>
    <t># Data and figure production</t>
  </si>
  <si>
    <t>https://github.com/500ft/multirotor-recovery-dynamics/blob/fbc4c878a99f68650c70670e7ee3721a6a24e67d/docs/data-and-figures.md</t>
  </si>
  <si>
    <t>This guide distinguishes simulated outputs, deterministic calculations, catalog
inputs, planned measurements, and explanatory diagrams.</t>
  </si>
  <si>
    <t>```mermaid
flowchart LR
    CAT[Catalog and estimate tables] --&gt; PARAM[Vehicle parameter tiers]
    PARAM --&gt; SIM[6-DoF release simulation]
    SIM --&gt; SWEEP[Envelope and Monte Carlo sweeps]
    SWEEP --&gt; JSON[Generated JSON results]
    SIM --&gt; PLOTS[Generated recovery plots]
    TEST[Future propulsion and flight data] -. replaces assumptions .-&gt; PARAM
    DESIGN[Engineering reasoning] --&gt; SVG[Authored schematics]
```</t>
  </si>
  <si>
    <t>Evidence classes</t>
  </si>
  <si>
    <t>## Evidence classes</t>
  </si>
  <si>
    <t>| Class | Meaning |
| --- | --- |
| Deterministic simulation | Numerical rigid-body and controller integration with one parameter set |
| Monte Carlo simulation | Repeated deterministic simulations with seeded parameter and sensor dispersions |
| Calculation | Mass, guard, budget, and statistical formulas without a dynamic plant simulation |
| Catalog or estimate | Component values and placeholders not measured on the assembled vehicle |
| Authored diagram | Explanatory SVG drawn from the design documents; not a solver output or measurement |
| Physical measurement | No accepted propulsion, guard, or recovery-flight dataset is present yet |</t>
  </si>
  <si>
    <t>Recovery time-series and envelope</t>
  </si>
  <si>
    <t>## Recovery time-series and envelope</t>
  </si>
  <si>
    <t>Generator: [`Analysis/run_release_recovery.py`](../Analysis/run_release_recovery.py)</t>
  </si>
  <si>
    <t>```bash
python -m Analysis.run_release_recovery
```</t>
  </si>
  <si>
    <t>The script calls the 6-DoF integration and control logic in
`Analysis/sim_release_recovery.py`. It uses the encoded best, nominal, and worst
parameter tiers, a 60° initial tilt, a 3 m descent budget, and release-detection
plus motor-spool latency. It writes:</t>
  </si>
  <si>
    <t>- `Data/release_recovery_results.json`;
- `Figures/release_recovery_timeseries.png` and `.pdf`; and
- `Figures/release_recovery_envelope.png` and `.pdf`.</t>
  </si>
  <si>
    <t>The time-series plot is the nominal tier at 2 rad/s. The envelope scans tumble
rates for each tier and caps recoverable rate at the encoded gyro measurement
range. The inputs are repository-contained, so the plot can be regenerated, but
the parameter values are not measurements of built hardware.</t>
  </si>
  <si>
    <t>Monte Carlo results</t>
  </si>
  <si>
    <t>## Monte Carlo results</t>
  </si>
  <si>
    <t>Generator: [`Analysis/monte_carlo_recovery.py`](../Analysis/monte_carlo_recovery.py)</t>
  </si>
  <si>
    <t>```bash
python -m Analysis.monte_carlo_recovery
```</t>
  </si>
  <si>
    <t>The script uses fixed random seeds and uniform dispersions for mass, inertia,
torque, thrust, latencies, battery sag, motor mismatch, sensor noise, and CG
offset. It evaluates placeholder-authority, balance-controlled, and
mixer-authority scenarios and writes `Data/monte_carlo_results.json`.</t>
  </si>
  <si>
    <t>There is no committed Monte Carlo plot. Tables in
[`Analysis/current-results.md`](../Analysis/current-results.md) are transcribed
from the generated JSON. The mixer-authority scenario still depends on an
assumed 60 mm arm and catalog thrust; the registered measured-authority workflow
must replace those values before the simulation can close the gate.</t>
  </si>
  <si>
    <t>Survivable-set study (Study A/B)</t>
  </si>
  <si>
    <t>## Survivable-set study (Study A/B)</t>
  </si>
  <si>
    <t>Generator: [`Analysis/run_survivable_set.py`](../Analysis/run_survivable_set.py)</t>
  </si>
  <si>
    <t>```bash
python -m Analysis.run_survivable_set
```</t>
  </si>
  <si>
    <t>Monte Carlo simulation class. Per (failure class, post-failure state cell,
action, controller variant): the 6-DoF simulation with per-motor failure
allocation (`Analysis/failure_allocation.py`, cascaded torque-priority) for the
reallocation and mechanism actions, and a closed-form drag-descent calculation
for the parachute-like action, all under the gated dispersion draw and exact
Clopper–Pearson bounds. Variant `a` is the baseline PD controller; variant `a2`
adds gyroscopic feedforward and EST yaw rotational drag. Writes
`Data/survivable_set_results.json`, `Data/survivable_set_results_a2.json`, and
`Figures/survivable_set_{psafe,policy}{,_a2}.png`. Two diagnostics:
`--convergence` writes `Data/survivable_set_convergence.json` (dt-halving
impact-state deltas) and `--smoke` exercises the pipeline in CI without writing.
Action parameters marked EST are owner inputs (OQ-010); the preregistrations in
[`docs/specs/survivable-set/design.md`](specs/survivable-set/design.md) and
[`design-a2.md`](specs/survivable-set/design-a2.md) freeze criteria, cells,
seeds, machinery revisions, and the mechanism kill criterion. The drop-test
prediction registered before any hardware drop lives in
[`drop-test-prediction.md`](specs/survivable-set/drop-test-prediction.md). Scope limits and the status of the 2026-09-24 external critique are in [`critique-2026-09-24-status.md`](specs/survivable-set/critique-2026-09-24-status.md) — note that the `policy` field ranks **design packages**, not in-flight actions.</t>
  </si>
  <si>
    <t>Bench acquisition (V995 demonstrator, planned)</t>
  </si>
  <si>
    <t>## Bench acquisition (V995 demonstrator, planned)</t>
  </si>
  <si>
    <t>Wiring and settings: [`docs/bench-acquisition.md`](bench-acquisition.md). Raw
captures will live under `evidence/week-&lt;date&gt;/runs/&lt;run_id&gt;/` (one CSV per
sensor + one manifest) with calibrations under `calibrations/&lt;id&gt;/`; no such run
exists yet. This chain measures the stock V995, a different platform from the
designed vehicle above — see
[`evidence/week-2026-09-19/platform-capabilities.md`](../evidence/week-2026-09-19/platform-capabilities.md).</t>
  </si>
  <si>
    <t>Other generated data</t>
  </si>
  <si>
    <t>## Other generated data</t>
  </si>
  <si>
    <t>| Output | Generator | Main inputs |
| --- | --- | --- |
| Mass rollup | `Analysis/budget.py` | `Engineering Data/mass_budget.csv` |
| Guard functional check | `Analysis/guard.py` | Encoded low-energy beam cases and clearance requirement |
| Classifier confidence bounds | `Analysis/classifier_stats.py` | Trial and event counts |
| Hardware resource checks | `Analysis/hardware_resources.py` | Interface and power CSV tables |
| Measured-authority verdict | `Analysis/measured_authority_gate.py` | Future derived CSV + hashed raw/calibration/uncertainty/derivation manifest, six sampled-motor IDs, unique observations; [format](specs/measured-authority-gate/evidence-contract.md) |
| State-machine Mermaid | `Analysis/render_state_machine.py` | `Controls/state_machine.json` |</t>
  </si>
  <si>
    <t>Run the repository tests before updating result documents:</t>
  </si>
  <si>
    <t>```bash
python -m unittest discover -s Analysis/tests -v
```</t>
  </si>
  <si>
    <t>Engineering diagrams</t>
  </si>
  <si>
    <t>## Engineering diagrams</t>
  </si>
  <si>
    <t>`Figures/guard-load-path.svg`, `Figures/recovery-fbd.svg`, and
`Figures/release-rig-safety.svg` are editable SVG schematics. They illustrate
load transfer, forces, and the planned safety layout. They were authored
directly as vector drawings; no analysis script generates them. Their arrows
and geometry are explanatory and should not be read as scaled CAD, FEA, or test
data.</t>
  </si>
  <si>
    <t>Future physical data</t>
  </si>
  <si>
    <t>## Future physical data</t>
  </si>
  <si>
    <t>The expected test directory structure and raw-data policy are in
[`Data/README.md`](../Data/README.md). Physical measurement folders should
contain metadata, unedited instrument exports, logs, external video references,
processed outputs, and notes. The measured-authority CSV contract is frozen in
`docs/specs/measured-authority-gate/`.</t>
  </si>
  <si>
    <t xml:space="preserve">See [`figure-manifest.json`](figure-manifest.json) for the machine-readable
figure map.
</t>
  </si>
  <si>
    <t>Measured-authority evidence contract v1</t>
  </si>
  <si>
    <t># Measured-authority evidence contract v1</t>
  </si>
  <si>
    <t>https://github.com/500ft/multirotor-recovery-dynamics/blob/fbc4c878a99f68650c70670e7ee3721a6a24e67d/docs/specs/measured-authority-gate/evidence-contract.md</t>
  </si>
  <si>
    <t>Admission format added 2026-09-05 to enforce existing frozen requirements. No real bench bundle is committed. This document specifies inputs; it is not a populated measurement record.</t>
  </si>
  <si>
    <t>Bundle and derived CSV</t>
  </si>
  <si>
    <t>## Bundle and derived CSV</t>
  </si>
  <si>
    <t>Place the manifest and its artifacts together; artifact paths are relative to the manifest directory and cannot escape it. The CLI accepts:</t>
  </si>
  <si>
    <t>```text
python -m Analysis.measured_authority_gate DERIVED_CSV --manifest MANIFEST_JSON --output VERDICT_JSON
```</t>
  </si>
  <si>
    <t>Uppercase arguments are explicit placeholders: use real reviewed file paths. The runnable synthetic consumer check is:
```bash
python -m unittest Analysis.tests.test_measured_authority_gate.EvidenceContractTests.test_cli_is_strict_json_and_nonzero_for_missing_or_synthetic_evidence -v
```</t>
  </si>
  <si>
    <t>Required derived columns:
`sample_id,raw_record_id,motor_id,voltage_v,collective_fraction,tau_rp_n_m,expanded_uncertainty_n_m`.</t>
  </si>
  <si>
    <t>One unique sample and one unique raw observation per derived row. Reusing a raw observation under a new sample ID is rejected. Six distinct roster motors must occur at **each** accepted grid point. This is a traceability convention for the minimum symmetric four-motor authority derivation from per-motor bench curves, not a general mixed-motor combinatorial uncertainty pipeline. A different derived-sample construction needs an explicit reviewed format extension; do not relabel one observation as several motors.</t>
  </si>
  <si>
    <t>The `tau_rp_n_m` column contains nominal derived authority, not an already uncertainty-reduced value. The checker subtracts supplied nonnegative expanded uncertainty **once**, clamps at zero, and evaluates the empirical fifth percentile. Missing or nonfinite values are never zero-filled.</t>
  </si>
  <si>
    <t>Required raw CSV columns:
`record_id,motor_id,voltage_v,collective_fraction,thrust_n,current_a,temperature_c,rpm,time_s,arm_m,calibration_id`.</t>
  </si>
  <si>
    <t>Raw IDs are unique. Motor, voltage, collective, and calibration identity must agree with the derived row/manifest; raw numeric telemetry must be finite and physically signed. The derivation artifact explains how raw curves, geometry, and motor variation produce authority. The code does **not** recompute the mixer derivation or prove thermal/transient representativeness.</t>
  </si>
  <si>
    <t>Manifest fields</t>
  </si>
  <si>
    <t>## Manifest fields</t>
  </si>
  <si>
    <t>| Field | Required value |
|---|---|
| `schema_version` | Integer 1 |
| `evidence_kind` | `measured` or `synthetic` |
| `motor_ids` | Six distinct nonempty identifiers |
| `calibration_id` | Identifier matching raw records |
| `calibration_quantities` | List covering thrust_n, voltage_v, current_a, temperature_c, rpm, time_s, arm_m |
| `review` | Object: status=`accepted`, nonempty reviewer, reviewed_on=`YYYY-MM-DD` |
| `artifacts` | Five objects keyed derived, raw, calibration, uncertainty, derivation |
| Each artifact | Relative `path` and exact lowercase `sha256` of nonempty file |</t>
  </si>
  <si>
    <t>The reviewed calibration artifact must document instrument/reference/procedure/raw/fitted/residual/operator/date information from [Instrumentation](../../../Instrumentation/README.md). The uncertainty artifact must record coverage factor/assumptions, calibration and motor-variation contributions, correlations, and applicability. The derivation must state motor selection/repeats and operating envelope before evaluation. The software checks presence/hashes/declared coverage, not the truth or adequacy of these statements. Review strings are not signatures.</t>
  </si>
  <si>
    <t>Result and compatibility</t>
  </si>
  <si>
    <t>## Result and compatibility</t>
  </si>
  <si>
    <t>CLI exit: PASS=0; completed numerical FAIL on measured-labeled evidence=1; invalid/incomplete evidence INCONCLUSIVE=2; synthetic DEVELOPMENT_ONLY=3. Verdict JSON disallows NaN/Infinity. For a valid synthetic bundle, `numerical_result` is PASS/FAIL but classification never authorizes hardware. API: `evaluate_rows(rows, evidence_path=Path(...))`; the rows must exactly correspond to the hashed derived artifact after CSV string serialization. The old three-column-only API now returns INCONCLUSIVE.</t>
  </si>
  <si>
    <t>Output retains `conservative_minimum_n_m` for compatibility, meaning the minimum **empirical uncertainty-adjusted** grid quantile. It is not a population confidence bound. Each point records sampled motor IDs; output identifies the manifest hash and static-only scope.</t>
  </si>
  <si>
    <t xml:space="preserve">Measured-labeled fixtures in unit tests exercise a software branch only. A malicious or mistaken person can assert a false review or evidence_kind; these checks are consistency checks, not a trust authority. A real reviewer must inspect underlying evidence. Flight remains blocked.
</t>
  </si>
  <si>
    <t>Engineering Data/component_specs_under_load.md</t>
  </si>
  <si>
    <t>Component Specifications Under Load</t>
  </si>
  <si>
    <t># Component Specifications Under Load</t>
  </si>
  <si>
    <t>https://github.com/500ft/multirotor-recovery-dynamics/blob/fbc4c878a99f68650c70670e7ee3721a6a24e67d/Engineering%20Data/component_specs_under_load.md</t>
  </si>
  <si>
    <t>Compiled 2026-07-03 during the availability audit. These are **vendor/manufacturer
figures** unless marked *derived*; none of them replace the pre-registered bench
gates (`Engineering Plan/stage1-verification-gates.md`). Every flying part must
still be weighed and bench-tested on receipt.</t>
  </si>
  <si>
    <t>Components are grouped by procurement wave to match
[procurement-2026-07.md](../Engineering%20Plan/procurement-2026-07.md): **Wave 1**
is bench-decisive (order now), **Wave 2** is gated on the EST-REC-007 torque
measurement. Each part carries an **If not in the drone** line — its reuse value
if the drone path dies or the part is displaced from the build.</t>
  </si>
  <si>
    <t>---</t>
  </si>
  <si>
    <t>Wave 1 — bench-decisive</t>
  </si>
  <si>
    <t>## Wave 1 — bench-decisive</t>
  </si>
  <si>
    <t>Propulsion: Happymodel EX1103 11000KV + Gemfan 2023R, 2S (7.4 V)</t>
  </si>
  <si>
    <t>### Propulsion: Happymodel EX1103 11000KV + Gemfan 2023R, 2S (7.4 V)</t>
  </si>
  <si>
    <t>Vendor bench points (Happymodel Bassline data, reproduced by retailers; not
independent, and 0.4 V above the 7.0 V acceptance condition):</t>
  </si>
  <si>
    <t>| Current (A) | Thrust (gf) | Power (W) | Efficiency (gf/W) |
|---:|---:|---:|---:|
| 1.07 | 23.0 | 7.92 | 2.90 |
| 2.12 | 40.9 | 15.69 | 2.61 |
| 3.17 | 56.6 | 23.46 | 2.41 |
| 4.05 | 68.6 | 29.97 | 2.29 |
| ~9.20 (max) | 121.9 | 68.08 | 1.79 |</t>
  </si>
  <si>
    <t>Motor: 3.8 g, 1.5 mm shaft, 9N12P, Φ13.5 × 15.5 mm.</t>
  </si>
  <si>
    <t>*Derived planning points at the 135.7 g nominal mass (mark: DERIVED, verify on
the thrust stand):*</t>
  </si>
  <si>
    <t>- Hover thrust: 33.9 gf/motor → interpolated ~1.7 A/motor → ~6.8 A pack draw.
- Estimated hover endurance: 0.8 × 550 mAh / 6.8 A ≈ **3.9 min** (planning only).
- T/W gate floor at 135.7 g: 67.9 gf/motor needed; vendor max claims 121.9 gf.
- Full-throttle pack demand: 4 × 9.2 A = **36.8 A** (sets battery and connector load).</t>
  </si>
  <si>
    <t>**If not in the drone:** any 2-inch micro build; BLDC characterization
specimens for the thrust-stand rig (order 6, fly 4 — two are spares/specimens).</t>
  </si>
  <si>
    <t>Propellers: Gemfan Hurricane 2023-3</t>
  </si>
  <si>
    <t>### Propellers: Gemfan Hurricane 2023-3</t>
  </si>
  <si>
    <t>- 2.0 in diameter (52.17 mm disk), 2.3 in pitch, 3-blade, 1.5 mm 3-hole
  T-mount, 0.88 g each (official; some retailers list 0.8 g — weigh the set).
- This is the exact prop behind the EX1103 vendor thrust point; any prop change
  reopens the propulsion gate.</t>
  </si>
  <si>
    <t>**If not in the drone:** consumable — spares feed the thrust-stand sweeps and
any 1103-class build.</t>
  </si>
  <si>
    <t>ESC: Flywoo GOKU G45M 45A 2-6S AM32 4-in-1</t>
  </si>
  <si>
    <t>### ESC: Flywoo GOKU G45M 45A 2-6S AM32 4-in-1</t>
  </si>
  <si>
    <t>- 45 A continuous / 50 A burst (10 s) **per channel** — peak motor demand of
  9.2 A uses ~20% of the rating, so the ESC is thermally unconstrained here.
- Input 2-6S per Flywoo (some retailers list 3-6S) — **2S at 7.0 V under load is
  bench-verify, OQ-009**.
- AM32 firmware (GOKU_F4A32_PRO target), bidirectional DShot, telemetry,
  24-128 kHz PWM, DShot300/600/1200.
- Onboard current sensor → ArduPilot battery monitor; calibrate
  `BATT_AMP_PERVLT` on the bench.
- 6.4 g, 33 × 30 × 6.1 mm, 20×20 M3 mount; ships with capacitor + softmounts.</t>
  </si>
  <si>
    <t>**If not in the drone:** general micro-BLDC driver with current telemetry —
pairs with the EX1103s on the thrust stand or drives any 2-6S motor rig.</t>
  </si>
  <si>
    <t>Flight controller: Holybro Kakute H7 Mini v1.5</t>
  </si>
  <si>
    <t>### Flight controller: Holybro Kakute H7 Mini v1.5</t>
  </si>
  <si>
    <t>- STM32H743 @ 480 MHz, ICM-42688-P IMU (v1.5), BMP280 baro, microSD blackbox,
  6 UARTs, 2-6S direct battery input.
- 5 V BEC rated 2 A; the design budgets a conservative **1.5 A**, with 620 mA
  worst-case peripheral load planned (58.7% margin).
- 5.5 g; 20×20 mount (3.6 mm holes, M2 grommets).</t>
  </si>
  <si>
    <t>**If not in the drone:** generic ArduPilot/PX4 dev board and logging IMU node
for any vehicle (rover, boat, RoboRacer-style data capture) — estimator access
and blackbox make it a portable sensor-fusion testbed.</t>
  </si>
  <si>
    <t>Battery: GNB GNB5502S100AHV (2S 550 mAh 100C LiHV, XT30)</t>
  </si>
  <si>
    <t>### Battery: GNB GNB5502S100AHV (2S 550 mAh 100C LiHV, XT30)</t>
  </si>
  <si>
    <t>- 7.6 V nominal / 8.7 V full (LiHV 4.35 V/cell); acceptance testing at 7.0 V
  under load (3.5 V/cell).
- Claimed 100C → 55 A continuous; full-throttle demand 36.8 A is 67% of the
  claim. **C-rating is not accepted as proof** — sag and temperature are
  bench-gated.
- Charge rate 1C standard (up to 5C claimed); 29 g ±1 g; 12 × 18 × 69 mm.
- XT30 connector: ~30 A continuous class; the 36.8 A point is a transient
  full-throttle peak, not a continuous condition — confirm connector temperature
  during the bench sweep.</t>
  </si>
  <si>
    <t>**If not in the drone:** bench/portable 2S power for the thrust stand and small
electronics. Batteries age — buy the minimum now (2 packs), 3rd pack in Wave 2.</t>
  </si>
  <si>
    <t>Wave 1 support gear (non-flying)</t>
  </si>
  <si>
    <t>### Wave 1 support gear (non-flying)</t>
  </si>
  <si>
    <t>| Item | Role | If not in the drone |
|---|---|---|
| ToolkitRC M6AC charger | LiHV-capable 1-6S balance charger | Lifetime bench charger; also charges future RoboRacer packs |
| 1-2 kg load cell + HX711 + cal masses | Thrust and EST-REC-007 torque measurement | Highest cross-project reuse: guard push test, RoboRacer mast deflection, any force measurement |
| Torque-arm jig (printed) | Per-motor thrust at a known arm → τ_rp | Part of a permanent propulsion-characterization rig |
| Smoke stopper XT30 + LiPo bag | Bench insurance | Permanent shop safety stock |
| Wiring lot + M2 hardware | Harness build | Universal shop stock |</t>
  </si>
  <si>
    <t>Wave 2 — gated on EST-REC-007 PASS</t>
  </si>
  <si>
    <t>## Wave 2 — gated on EST-REC-007 PASS</t>
  </si>
  <si>
    <t>Vision: Arduino Nicla Vision (ABX00051)</t>
  </si>
  <si>
    <t>### Vision: Arduino Nicla Vision (ABX00051)</t>
  </si>
  <si>
    <t>- STM32H747 dual core (M7 480 MHz + M4 240 MHz), GC2145 2 MP rolling-shutter
  camera, VL53L1X ToF, LSM6DSOX IMU, on-board Wi-Fi/BLE (disable in flight).
- VIN 3.5-5.5 V; **105 mA average at image capture** (datasheet); inference
  peak current and p95 event latency are BENCH_REQUIRED (gates: ≤50 ms
  recovery / ≤100 ms log-only).
- ~19.8 g with headers.</t>
  </si>
  <si>
    <t>**If not in the drone:** standalone cam + IMU + ToF platform — the
release-detection classifier is a publishable standalone deliverable (TinyML /
Edge Impulse), and the board works for any embedded-vision coursework or demo.</t>
  </si>
  <si>
    <t>Positioning: MicoAir MTF-01 (flow + lidar)</t>
  </si>
  <si>
    <t>### Positioning: MicoAir MTF-01 (flow + lidar)</t>
  </si>
  <si>
    <t>- PMW3901 optical flow + ToF rangefinder, one UART, 100 Hz output.
- Range **8 m** @ 90% reflectance/600 Lux, derating to **5 m** @ 60 kLux;
  accuracy 4 cm below 2 m, 2% above.
- Flow FOV 42°; max measurable speed 7 m/s at 1 m height (scales with height).
- 4.0-5.5 V, 500 mW at 5 V (~100 mA); 4.5 g, 29.3 × 17 × 14.5 mm.
- ArduPilot: `SERIAL4_PROTOCOL=1`, `SERIAL4_OPTIONS=1024`, `FLOW_TYPE=5`,
  `RNGFND1_TYPE=10`, sensor `mav_id=200` via MicoAssistant.</t>
  </si>
  <si>
    <t>**If not in the drone:** velocity/height sensing for any indoor robot —
ArduPilot/PX4/INAV compatible, so it drops onto a rover or a future UAV
unchanged.</t>
  </si>
  <si>
    <t>Control link: BetaFPV ELRS Lite RX (Flat Antenna V1.2)</t>
  </si>
  <si>
    <t>### Control link: BetaFPV ELRS Lite RX (Flat Antenna V1.2)</t>
  </si>
  <si>
    <t>- 2.4 GHz ExpressLRS (CRSF), full-duplex telemetry; vendor range claim
  ~1000 m at 50 mW TX / 500 Hz.
- 5 V supply (no official current figure — budgeted 50/100 mA nominal/worst,
  measure with telemetry active); 0.46 g.</t>
  </si>
  <si>
    <t>**If not in the drone:** any ELRS-based RC vehicle (needs an ELRS TX — see
support gear below).</t>
  </si>
  <si>
    <t>Status: VIFLY Finder Mini + WS2812 LED</t>
  </si>
  <si>
    <t>### Status: VIFLY Finder Mini + WS2812 LED</t>
  </si>
  <si>
    <t>- 100 dB self-powered buzzer, internal 40 mAh cell, up to ~7 h alarm after
  battery ejection; 2.7 g.
- WS2812 LED on the dedicated NeoPixel output; charging + LED worst case
  budgeted at 150 mA.</t>
  </si>
  <si>
    <t>**If not in the drone:** transfers to any future UAV or RC plane — lost-model
alarm value is vehicle-agnostic.</t>
  </si>
  <si>
    <t>Wave 2 support gear (non-flying)</t>
  </si>
  <si>
    <t>### Wave 2 support gear (non-flying)</t>
  </si>
  <si>
    <t xml:space="preserve">| Item | Role | If not in the drone |
|---|---|---|
| RadioMaster Pocket ELRS TX | Manual cage-hover control | Any RC/UAV project; skip if a TX is already owned |
| GNB 550 (3rd pack) | Flight rotation | As Wave 1 packs |
| Frame + guard print + fasteners | Airframe | Filament/hardware stock |
| PVC + net cage | Hover test enclosure | Generic UAV test enclosure |
| Tethered release fixture | Release testing | Generic rigging |
</t>
  </si>
  <si>
    <t>literature/claim-ledger.md</t>
  </si>
  <si>
    <t>Claim ledger</t>
  </si>
  <si>
    <t># Claim ledger</t>
  </si>
  <si>
    <t>https://github.com/500ft/multirotor-recovery-dynamics/blob/fbc4c878a99f68650c70670e7ee3721a6a24e67d/literature/claim-ledger.md</t>
  </si>
  <si>
    <t>Every load-bearing claim this repository currently makes, the external evidence
for or against it, and what must change. Claims are quoted or paraphrased from
the committed specs. **A claim with no ledger entry should not be in the repo.**</t>
  </si>
  <si>
    <t>Confidence is about *our* claim after checking the literature, not about the
cited papers.</t>
  </si>
  <si>
    <t>A. Novelty and framing</t>
  </si>
  <si>
    <t>## A. Novelty and framing</t>
  </si>
  <si>
    <t>A1. "Controlled flight after one- and two-rotor loss via thrust reallocation is established" (`design.md` §1)</t>
  </si>
  <si>
    <t>### A1. "Controlled flight after one- and two-rotor loss via thrust reallocation is established" (`design.md` §1)
- **Support:** Mueller &amp; D'Andrea (2014, 2016) A; Sun et al. T-RO (2021) A; Lanzon et al. (2014) C.
- **Understated.** Ke, Cai &amp; Quan (T-RO 2023, A) demonstrate **one, two adjacent, two opposite and three** rotor failures with a *single non-switching passive controller* in **outdoor flight**. Our two_adjacent class is not open in the controls sense.
- **Action:** widen the "known" list; cite Ke et al. and Sun et al. (2020). **Confidence: high** that we were understating prior art.</t>
  </si>
  <si>
    <t>A2. "Open: a policy over the post-failure state that selects among actions, with a quantified survivable set that includes recovery delay and authority loss"</t>
  </si>
  <si>
    <t>### A2. "Open: a policy over the post-failure state that selects among actions, with a quantified survivable set that includes recovery delay and authority loss"
- **Support (narrowed but survives):** no verified work maps (h, v_z, ω, delay) to a *choice among actions*, nor publishes a recoverable set *as a function of detection delay*. Closest: Mao et al. (RA-L 2024, B) — a two-action threshold on damage severity only.
- **Contested:** Siotia et al. (Sci. Rep. 2026, B/C) claim in print that the field lacks "an integrated framework that … dynamically transitions between active stabilization and passive descent using altitude-aware decision logic."
- **Nearest method precedents:** Sun &amp; de Visser (2019, B) Monte-Carlo quadrotor safe envelope — same HJ-doesn't-scale reasoning, binary labels, nominal conditions; Yin et al. (2019, A) probabilistic envelope, fixed-wing; Sun et al. (2020, B) post-failure MC recovery, no set estimate.
- **Action:** rewrite §1 to the narrowed wording in `novelty-and-gaps.md`, cite Siotia et al. and state the difference. **Confidence: moderate** — survives, but only as worded there.</t>
  </si>
  <si>
    <t>A3. "The mechanism's spin-aware / primary-axis follow-on is our next controls step" (`design-a2.md` §4)</t>
  </si>
  <si>
    <t>### A3. "The mechanism's spin-aware / primary-axis follow-on is our next controls step" (`design-a2.md` §4)
- **Contradicted as *invention*:** the primary-axis relaxed-hover controller is Mueller &amp; D'Andrea's and is **patented** (US 9,856,016 B2 + continuations).
- **Action:** describe A2-follow-on as *adopting* a known controller, with citations. **Confidence: high.**</t>
  </si>
  <si>
    <t>B. The landing criterion</t>
  </si>
  <si>
    <t>## B. The landing criterion</t>
  </si>
  <si>
    <t>B1. "Impact ≤2.0 m/s and tilt ≤30° (bare); ≤2.5 m/s and ≤60° (guarded)" (`design.md` §5, PREREGISTERED-ASSUMED)</t>
  </si>
  <si>
    <t>### B1. "Impact ≤2.0 m/s and tilt ≤30° (bare); ≤2.5 m/s and ≤60° (guarded)" (`design.md` §5, PREREGISTERED-ASSUMED)
- **Cannot rest on injury data:** 165 g at 3 m/s = **0.74 J**; most conservative published yardstick **11 ft-lb = 14.9 J**, itself a *rigid-object equivalence* a frangible airframe clears by a further ~10× (FAA: Phantom 3 needs 130 ft-lb to match). Non-binding by ~27× before frangibility. (A4 2017 A; FAA 2021 A; Svatý et al. 2025 A.)
- **Real anchor for the speed band:** 14 CFR 27.725 (**2.55 m/s**), 27.727 (**3.12 m/s**), 29.725 (**2.0 m/s**), 25.473 (**3.05 / 1.83 m/s**) — Evidence A, binding text, **by analogy** from a different vehicle class and scale.
- **The tilt limit has no published basis at all.** Nearest precedent (Apollo LM gear) is a *coupled envelope*, not a scalar.
- **Action:** re-scope to *vehicle survival*; cite 27.725/27.727 as a labelled analogy; derive tilt from a tip-over calculation on our guard geometry; keep the injury arithmetic as a bounding argument only. **Confidence: high** that the current justification is wrong-footed, **high** that the numeric band is defensible once re-anchored.</t>
  </si>
  <si>
    <t>B2. "The guard absorbs energy and tolerates attitude" — `GUARDED_CRITERION` relaxation 2.0 → 2.5 m/s, 30° → 60°</t>
  </si>
  <si>
    <t>### B2. "The guard absorbs energy and tolerates attitude" — `GUARDED_CRITERION` relaxation 2.0 → 2.5 m/s, 30° → 60°
- **No measured support for a speed-tolerance multiplier.** The only measured guard evidence: A4 §4.10 — a stock blade guard prevents skin laceration to ≈1.07 m/s (vs 0.3 m/s unguarded) and **then fails structurally**; Mili et al. (2026, B) — compliant structures cut peak force ~13 % but **increase rebound energy**; kirigami guards −78.2 % peak force at side impact (B).
- **Action:** reframe the guard as *laceration prevention and force reduction with a known failure point*. Flag the 2.5 m/s / 60° relaxation as the unsupported EST it is (OQ-010). **Confidence: high.**</t>
  </si>
  <si>
    <t>B3. "Lateral impact velocity is excluded (declared limitation)" (`design.md` §5)</t>
  </si>
  <si>
    <t>### B3. "Lateral impact velocity is excluded (declared limitation)" (`design.md` §5)
- **Contradicted as a safe simplification:** the literature's criteria are coupled envelopes including horizontal velocity; Mili et al. find **oblique 45° impacts raise peak force 27 %**. For a release-recovery vehicle the tilted, translating corner *is* the design case.
- **Action:** keep the exclusion for now but re-classify from "declared limitation" to "known-wrong simplification, prioritised for removal". **Confidence: high.**</t>
  </si>
  <si>
    <t>C. The parachute action</t>
  </si>
  <si>
    <t>## C. The parachute action</t>
  </si>
  <si>
    <t>C1. "v_t = 1.8 m/s, deploy 0.8 s" and the resulting per-cell numbers</t>
  </si>
  <si>
    <t>### C1. "v_t = 1.8 m/s, deploy 0.8 s" and the resulting per-cell numbers
- **Deployment time supported:** Siotia et al. (2026, A) measure exactly 0.8 s.
- **Terminal speed and altitude floor contradicted:** measured floors are **10–15 m** (2 kg: 40 % survivability at 10 m, "effective" at 15 m, complete at 22–23 m; 900 g Mavic-class: **11 m average, 15.9 m worst-case** altitude loss to full canopy). A4 separately states **18.0 ft/s = 5.49 m/s** is the lowest *reliable* parachute descent rate — 3× our modelled 1.8 m/s.
- **Root cause in our model:** we treat deployment as a delay followed by an instantly effective drag device. The **inflation transient is missing**, and that is exactly what kills low-altitude deployment.
- **RESOLVED 2026-09-22, provenance corrected 2026-09-24** (critique C03): inflation modelled as a separate no-useful-drag interval (`PARACHUTE_INFLATE_S`, EST 0.6 s), **calibrated against another model's outputs — the cited landing outcomes are simulation/HIL, not physical drops**. The test is renamed to `test_calibration_against_published_model_outputs`; it pins the fit, it does not validate reality. Recorded unresolved: terminal 3.2 m/s (their 25 m outcome) vs ≈4.22 m/s from their own stated m/Cd/A/ρ. The parachute action is marked **UNAVAILABLE** for every configuration we own (`design.md` §6b). Residual: the parameter is fitted to one 2 kg system and the ~10 m regime is steeply sensitive to it — both recorded in `design.md` §4. **Confidence: high** that the direction and magnitude of the correction are right, **moderate** on the specific value until sub-250 g data exists.</t>
  </si>
  <si>
    <t>C2. "Parachute recovery of small UAS is established" (`design.md` §1)</t>
  </si>
  <si>
    <t>### C2. "Parachute recovery of small UAS is established" (`design.md` §1)
- **True for ≥900 g**; **not established at sub-250 g** — no product, standard clause or study found. Lightest COTS system ≈185 g = **74 % of a 250 g budget** before canopy, bridle, ejector and trigger.
- **Action:** replace the altitude argument with the **mass** argument, and note that a sub-250 g aircraft is already Part 107 Category 1 — ParaZero and Indemnis told the FAA on record that even with a parachute "very few unmanned aircraft models will be capable of meeting the applicable kinetic energy limitation." **Confidence: high.**</t>
  </si>
  <si>
    <t>D. Allocation and control</t>
  </si>
  <si>
    <t>## D. Allocation and control</t>
  </si>
  <si>
    <t>D1. "Cascaded torque-priority allocation" (`failure_allocation.py`, `design-a2.md` §2)</t>
  </si>
  <si>
    <t>### D1. "Cascaded torque-priority allocation" (`failure_allocation.py`, `design-a2.md` §2)
- **It has a name:** **redistributed pseudo-inverse** (Virnig &amp; Bodden 1994, B), cascaded-generalized-inverse lineage (Bordignon &amp; Durham 1995, A).
- **Its quality is bounded by literature:** Härkegård (2002, B) — RPI methods "only deliver approximate and sometimes unreliable solutions"; active-set reaches the optimum at comparable runtime. QP allocation redistributes automatically (Härkegård 2004, A).
- **Attitude priority is supported:** Faessler et al. (2017, A) prioritise roll/pitch, then collective, then yaw — exactly our ordering; PX4 airmode is the deployed form.
- **Action:** rename and cite; justify on compute cost; record active-set/SLS/QP as the honest upgrade path. **Confidence: high.**</t>
  </si>
  <si>
    <t>D2. `TORQUE_PRIORITY = 10.0` weighting a newton residual against a newton-metre residual</t>
  </si>
  <si>
    <t>### D2. `TORQUE_PRIORITY = 10.0` weighting a newton residual against a newton-metre residual
- **No citable basis exists.** Literature offers: weight-as-tuning-knob (Johansen &amp; Fossen 2013 A; Härkegård 2004 A), normalise-to-actuator-limits (Cuniato et al. 2024, C), or the warning that aggressive weighting **degrades conditioning** and is why SLS *stages* objectives instead (Hafner et al. 2025, A).
- **Action:** normalise both residuals by reference force/moment scales, or stage them; re-run the paired comparison. Whichever we choose is **a contribution to document, not a citation to borrow.** Already flagged as F06. **Confidence: high.**</t>
  </si>
  <si>
    <t>D3. Detection delay cells of 0.11 s and 0.30 s</t>
  </si>
  <si>
    <t>### D3. Detection delay cells of 0.11 s and 0.30 s
- **0.11 s is inside the published envelope** (20–130 ms; KF residual detector 30–130 ms over 26 real propeller ejections, C; L1 multiple-model 45 ms, A; motor-speed FDD 28 ms / takeoff threshold 20 ms / thrust-loss 184 ms, C).
- **0.30 s is beyond any published detection latency** — a deliberate stress case, not a representative one.
- **Unmodelled coupling:** detection delay (20–184 ms) and brushed motor lag (**≈72 ms**, Crazyflie 2.1, B) are the same order; we treat spool-up and detection as independent additive latencies.
- **Our framing is ahead of the literature:** no source reports detection latency as a *distribution*. Claim the framing, don't cite a number as if it were one. **Confidence: high.**</t>
  </si>
  <si>
    <t>E. Statistics</t>
  </si>
  <si>
    <t>## E. Statistics</t>
  </si>
  <si>
    <t>E1. "Mechanism lower bound vs reallocation upper bound" (`kill_criterion`)</t>
  </si>
  <si>
    <t>### E1. "Mechanism lower bound vs reallocation upper bound" (`kill_criterion`)
- **Sidedness, corrected 2026-09-24 (critique C09).** The "95 % lower + 95 % upper = 90 % central" identity holds for two bounds on **one** proportion. `kill_criterion` compares a lower bound on the *mechanism's* probability against an upper bound on *reallocation's* — two **different** proportions — so it is **not a central interval for their difference** and must not be described as one. It is a decision rule; describe it as a rule, and take difference inference from the paired analysis instead.
- **Precision, not repair (corrected 2026-09-24, critique C09).** The independent-draw design was **valid**, just low-powered. Common random numbers induce `Cov(A,B) &gt; 0` and, since `Var(A−B) = Var(A)+Var(B)−2Cov(A,B)`, sharpen the contrast — they do **not** show the earlier overlap was an artifact. The earlier wording here ("manufactures the non-result") overstated it and is withdrawn. What the coupling genuinely enables is a paired analysis: McNemar (mid-p preferred; Fagerland et al. 2013 A) with Tango's (1998, A) score interval.
- **RESOLVED 2026-09-23** (`fix/paired-comparison-20260923`): the seed prefix no longer includes the action or variant index, so both arms draw identical vehicles; exact conditional (McNemar) verdicts and mid-p values are emitted per (class, cell) for mechanism-vs-realloc and for A-vs-A2; a regression test asserts the pairing. Tango's unconditional score interval is deliberately deferred rather than coded from memory (`design.md` §7a). **Confidence: high.**</t>
  </si>
  <si>
    <t>E2. "H-A2.1 not supported" / "the mechanism did not beat the baseline"</t>
  </si>
  <si>
    <t>### E2. "H-A2.1 not supported" / "the mechanism did not beat the baseline"
- **Not equivalence.** Altman &amp; Bland (1995, A): absence of evidence is not evidence of absence. Overlapping CP intervals are especially weak since conservatism widens both.
- **Needs a preregistered margin δ** to become testable (Piaggio et al. 2012 A; Schuirmann 1987 A; Lakens 2017 A; Tango 1998 A for paired binary).
- **RESOLVED 2026-09-23**: with the paired design in place the verdicts are no longer "inconclusive" by default. Mechanism vs reallocation returns `no_discordant_pairs` in 72/96 cells (identical outcomes, including all four primary cells) and, where discordant evidence exists, 69/76 pairs favour **reallocation** — a directional superiority finding against the mechanism, not an absence of evidence. A-vs-A2 likewise: a2 won 0 of 15 discordant pairs. A preregistered margin δ plus Tango's interval remains the outstanding piece for a formal *non-inferiority* claim (`design.md` §7a). **Confidence: high.**</t>
  </si>
  <si>
    <t>E3. Using Clopper–Pearson at all</t>
  </si>
  <si>
    <t>### E3. Using Clopper–Pearson at all
- **Criticised but defensible.** Brown, Cai &amp; DasGupta (2001, A) call it "wastefully conservative"; Agresti &amp; Coull (1998, A) prefer approximate intervals; Thulin (2014, A) quantifies the sample-size cost.
- **Our direction is favourable:** a conservative *lower* bound on P(survivable landing) errs toward understating survivability, and our grid lands near p = 0 and p = 1 constantly, where Wald degenerates. The rule of three (Hanley &amp; Lippman-Hand 1983, A) *is* our zero-count bound.
- **Gap:** per-cell 95 % intervals over K cells are **not** 95 % simultaneous; our specs say nothing. Preregister "per-cell, no simultaneity claimed" or adjust. **Confidence: high.**</t>
  </si>
  <si>
    <t>E4. Per-cell Monte Carlo instead of an exact reachable set</t>
  </si>
  <si>
    <t>### E4. Per-cell Monte Carlo instead of an exact reachable set
- **Supported:** HJ reachability is capped at ~4–5 states by the curse of dimensionality (Bansal et al. 2017, B); Sun &amp; de Visser (2019, B) make exactly this substitution for a quadrotor safe envelope. Kalra &amp; Paddock (2016, B) for why per-cell resolvable bounds beat a global trial count.
- **Action:** cite these as the method's justification. **Confidence: high.**</t>
  </si>
  <si>
    <t>F. Measurement and bench</t>
  </si>
  <si>
    <t>## F. Measurement and bench</t>
  </si>
  <si>
    <t>F1. "A tare removes an offset from the data, not physical load" / "ADC internal calibration is not calibration in newtons"</t>
  </si>
  <si>
    <t>### F1. "A tare removes an offset from the data, not physical load" / "ADC internal calibration is not calibration in newtons"
- **Supported verbatim:** VIM 2.39 Note 2 — calibration must not be confused with *adjustment*, "often mistakenly called 'self-calibration'". **Confidence: high.** No change needed; add the citation.</t>
  </si>
  <si>
    <t>F2. Whole-drone restrained thrust test on a bench</t>
  </si>
  <si>
    <t>### F2. Whole-drone restrained thrust test on a bench
- **At risk from ground effect:** whole-vehicle thrust inflation ≈**1.4× near z/R ≈ 1**, not settled until **z/R ≈ 5–6** (≈2.5–3 rotor diameters), due to the **fountain effect**; partial ground effect appears as a **moment** bias (Sanchez-Cuevas et al. 2017, A). NASA Ames left tunnel recirculation **explicitly unquantified** (2016, A).
- **Action:** specify clearance in rotor-diameter units in every direction incl. ceiling; **prove absence by a height/wall sweep** at fixed commanded RPM. That sweep would be a small genuine contribution. **Confidence: high.**</t>
  </si>
  <si>
    <t>F3. "Retain voltage as a covariate" for battery sag (R5.3)</t>
  </si>
  <si>
    <t>### F3. "Retain voltage as a covariate" for battery sag (R5.3)
- **Second-best.** Both authoritative benches (Deters et al. 2017 A; Russell et al. 2016 A) **eliminate** sag with a regulated supply and verify voltage independently. No published sag-correction guidance was found.
- **Action:** prefer a regulated supply; keep the covariate only for on-pack tests. **Confidence: high.**</t>
  </si>
  <si>
    <t>F4. Implicit assumption that guards are aerodynamically neutral</t>
  </si>
  <si>
    <t>### F4. Implicit assumption that guards are aerodynamically neutral
- **Contradicted:** guards increased Phantom 3 **vertical flat-plate drag area by 42 %** (A4, A). Properly designed shrouds give up to **+94 % thrust at equal power** at 16 cm rotor scale (Pereira 2008, A) — but **a guard is not a duct**.
- **Action:** measure the V995 with and without guards; import no literature number. This also affects the OQ-010 mechanism mass/inertia credit — if the guard is aerodynamically active, removing it changes thrust too. **Confidence: high.**</t>
  </si>
  <si>
    <t>F5. Thermal drift in the force chain</t>
  </si>
  <si>
    <t>### F5. Thermal drift in the force chain
- **Non-trivial at our scale:** a professional balance showed **0.1–0.3 lb** end-of-run z-force drift correlated with temperature, corrected by a fitted per-channel linear term (Russell et al. 2016, A); mechanism is strain-gauge thermal output (Vishay TN-504-1, C).
- **Action:** bracket every run with a zero-load static point and **log bench temperature**; add creep/hysteresis/temperature measurement per OIML R 60-1 definitions as Type B components. **Confidence: high.**</t>
  </si>
  <si>
    <t>G. Platform (V995)</t>
  </si>
  <si>
    <t>## G. Platform (V995)</t>
  </si>
  <si>
    <t>G1. "Brushed motors inferred from two-wire leads" (`platform-capabilities.md`)</t>
  </si>
  <si>
    <t>### G1. "Brushed motors inferred from two-wire leads" (`platform-capabilities.md`)
- **Consistent with literature scale:** Crazyflie 2.1 (27 g, brushed) motor time constant **≈0.072 s** (Eschmann et al. 2024, B) — the closest published analogue to a ~50 g brushed toy quad.
- **Action:** treat ≈70 ms as the EST motor lag for V995 modelling *if* brushed is confirmed; do not use brushless numbers. **Confidence: moderate** (analogue, not measurement).</t>
  </si>
  <si>
    <t>G3. "Partial authority at small scale is unprecedented" — FALSE, prior art exists</t>
  </si>
  <si>
    <t>### G3. "Partial authority at small scale is unprecedented" — FALSE, prior art exists
- **Counterexample (verified 2026-09-24):** Çintaş &amp; Özyer (2026), CEP 169:106779 — **Crazyflie 2.1 at 30.6 g, real indoor flight**, fault-tolerant control under **partial rotor-speed degradation** with VIO in GPS-denied conditions (evidence B).
- **Action:** cite it as prior art for the `partial_authority` failure class — the one class where small-scale FTC is flight-demonstrated. Do **not** cite it as complete-rotor-loss work; the paper itself distinguishes the two. **Confidence: high** on existence/mass/modality, **moderate** on degradation magnitude (paywalled body unread).</t>
  </si>
  <si>
    <t>G2. Sub-250 g rotor-loss work is an open lane</t>
  </si>
  <si>
    <t xml:space="preserve">### G2. Sub-250 g rotor-loss work is an open lane
- **Amended 2026-09-24 (critique C02/C07).** Two corrections. (i) The defensible statement is search-bounded: *we found no published demonstration of recovery from **complete** rotor loss on a sub-250 g multirotor*. It is **not** "empirically empty" — a sub-35 g counterexample exists and is logged under G3; complete loss and partial degradation must not be conflated. (ii) The physical rationale previously given was **wrong**: terminal spin is independent of `Izz` (note 01 §6), so "spin rises as inertia falls" does not follow. High spin is a demonstrated *sensing* obstacle at full scale (Sun et al. 2021 A; Yeom et al. 2024 B); its scale dependence is open.
- **Action:** state as "no published flight demonstration at sub-250 g that we could find", never "no one has considered it". Note it corroborates our own gyro-limited envelope. **Confidence: high.**
</t>
  </si>
  <si>
    <t>Figure</t>
  </si>
  <si>
    <t>Format</t>
  </si>
  <si>
    <t>Pinned source URL</t>
  </si>
  <si>
    <t>Underlying data</t>
  </si>
  <si>
    <t>guard-load-path.svg</t>
  </si>
  <si>
    <t>svg</t>
  </si>
  <si>
    <t>https://github.com/500ft/multirotor-recovery-dynamics/blob/fbc4c878a99f68650c70670e7ee3721a6a24e67d/Figures/guard-load-path.svg</t>
  </si>
  <si>
    <t>Explanatory diagram</t>
  </si>
  <si>
    <t>recovery-fbd.svg</t>
  </si>
  <si>
    <t>https://github.com/500ft/multirotor-recovery-dynamics/blob/fbc4c878a99f68650c70670e7ee3721a6a24e67d/Figures/recovery-fbd.svg</t>
  </si>
  <si>
    <t>release-rig-safety.svg</t>
  </si>
  <si>
    <t>https://github.com/500ft/multirotor-recovery-dynamics/blob/fbc4c878a99f68650c70670e7ee3721a6a24e67d/Figures/release-rig-safety.svg</t>
  </si>
  <si>
    <t>release_recovery_envelope.pdf</t>
  </si>
  <si>
    <t>pdf</t>
  </si>
  <si>
    <t>https://github.com/500ft/multirotor-recovery-dynamics/blob/fbc4c878a99f68650c70670e7ee3721a6a24e67d/Figures/release_recovery_envelope.pdf</t>
  </si>
  <si>
    <t>Release Trace / Release Envelope</t>
  </si>
  <si>
    <t>release_recovery_envelope.png</t>
  </si>
  <si>
    <t>png</t>
  </si>
  <si>
    <t>https://github.com/500ft/multirotor-recovery-dynamics/blob/fbc4c878a99f68650c70670e7ee3721a6a24e67d/Figures/release_recovery_envelope.png</t>
  </si>
  <si>
    <t>release_recovery_timeseries.pdf</t>
  </si>
  <si>
    <t>https://github.com/500ft/multirotor-recovery-dynamics/blob/fbc4c878a99f68650c70670e7ee3721a6a24e67d/Figures/release_recovery_timeseries.pdf</t>
  </si>
  <si>
    <t>release_recovery_timeseries.png</t>
  </si>
  <si>
    <t>https://github.com/500ft/multirotor-recovery-dynamics/blob/fbc4c878a99f68650c70670e7ee3721a6a24e67d/Figures/release_recovery_timeseries.png</t>
  </si>
  <si>
    <t>survivable_set_policy.png</t>
  </si>
  <si>
    <t>https://github.com/500ft/multirotor-recovery-dynamics/blob/fbc4c878a99f68650c70670e7ee3721a6a24e67d/Figures/survivable_set_policy.png</t>
  </si>
  <si>
    <t>Study A / Study A2 / Package Rankings</t>
  </si>
  <si>
    <t>survivable_set_policy_a2.png</t>
  </si>
  <si>
    <t>https://github.com/500ft/multirotor-recovery-dynamics/blob/fbc4c878a99f68650c70670e7ee3721a6a24e67d/Figures/survivable_set_policy_a2.png</t>
  </si>
  <si>
    <t>survivable_set_psafe.png</t>
  </si>
  <si>
    <t>https://github.com/500ft/multirotor-recovery-dynamics/blob/fbc4c878a99f68650c70670e7ee3721a6a24e67d/Figures/survivable_set_psafe.png</t>
  </si>
  <si>
    <t>survivable_set_psafe_a2.png</t>
  </si>
  <si>
    <t>https://github.com/500ft/multirotor-recovery-dynamics/blob/fbc4c878a99f68650c70670e7ee3721a6a24e67d/Figures/survivable_set_psafe_a2.png</t>
  </si>
  <si>
    <t>Chart</t>
  </si>
  <si>
    <t>Meaning</t>
  </si>
  <si>
    <t>Release plots</t>
  </si>
  <si>
    <t>Reproduced nominal release trace; historical design and placeholder torque authority.</t>
  </si>
  <si>
    <t>Study plots</t>
  </si>
  <si>
    <t>Frozen touchdown proxy, not physical flight qualification.</t>
  </si>
  <si>
    <t>Diagnostic plots</t>
  </si>
  <si>
    <t>Limited exploratory prescribed-upset cohort; three scenario arms, 12 paired draws per cell/package/class.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</si>
</sst>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
  </numFmts>
  <fonts count="8">
    <font>
      <sz val="10.0"/>
      <color rgb="FF000000"/>
      <name val="Arial"/>
      <scheme val="minor"/>
    </font>
    <font>
      <b/>
      <sz val="10.0"/>
      <color rgb="FF000000"/>
      <name val="Arial"/>
    </font>
    <font>
      <sz val="10.0"/>
      <color rgb="FF000000"/>
      <name val="Arial"/>
    </font>
    <font>
      <u/>
      <sz val="10.0"/>
      <color rgb="FF000000"/>
      <name val="Arial"/>
    </font>
    <font>
      <u/>
      <color rgb="FF0000FF"/>
    </font>
    <font>
      <color theme="1"/>
      <name val="Arial"/>
      <scheme val="minor"/>
    </font>
    <font>
      <b/>
      <sz val="10.0"/>
      <color theme="1"/>
      <name val="Arial"/>
    </font>
    <font>
      <sz val="10.0"/>
      <color theme="1"/>
      <name val="Courier New"/>
    </font>
  </fonts>
  <fills count="4">
    <fill>
      <patternFill patternType="none"/>
    </fill>
    <fill>
      <patternFill patternType="lightGray"/>
    </fill>
    <fill>
      <patternFill patternType="solid">
        <fgColor rgb="FFEDEDED"/>
        <bgColor rgb="FFEDEDED"/>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quotePrefix="1" borderId="0" fillId="3" fontId="2" numFmtId="0" xfId="0" applyAlignment="1" applyFill="1" applyFont="1">
      <alignment shrinkToFit="0" vertical="top" wrapText="1"/>
    </xf>
    <xf borderId="0" fillId="3" fontId="3" numFmtId="0" xfId="0" applyAlignment="1" applyFill="1" applyFont="1">
      <alignment shrinkToFit="0" vertical="top" wrapText="1"/>
    </xf>
    <xf borderId="0" fillId="0" fontId="4" numFmtId="0" xfId="0" applyAlignment="1" applyFont="1">
      <alignment readingOrder="0"/>
    </xf>
    <xf borderId="0" fillId="0" fontId="5" numFmtId="0" xfId="0" applyAlignment="1" applyFont="1">
      <alignment readingOrder="0"/>
    </xf>
    <xf borderId="0" fillId="3" fontId="2" numFmtId="164" xfId="0" applyAlignment="1" applyFill="1" applyFont="1" applyNumberFormat="1">
      <alignment shrinkToFit="0" vertical="top" wrapText="1"/>
    </xf>
    <xf borderId="0" fillId="3" fontId="2" numFmtId="10" xfId="0" applyAlignment="1" applyFill="1" applyFont="1" applyNumberFormat="1">
      <alignment shrinkToFit="0" vertical="top" wrapText="1"/>
    </xf>
    <xf borderId="0" fillId="2" fontId="6" numFmtId="0" xfId="0" applyAlignment="1" applyFill="1" applyFont="1">
      <alignment shrinkToFit="0" vertical="top" wrapText="1"/>
    </xf>
    <xf borderId="0" fillId="2" fontId="1" numFmtId="0" xfId="0" applyAlignment="1" applyFill="1" applyFont="1">
      <alignment readingOrder="0" shrinkToFit="0" vertical="top" wrapText="1"/>
    </xf>
    <xf borderId="0" fillId="3" fontId="7" numFmtId="0" xfId="0" applyAlignment="1" applyFill="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1" Type="http://schemas.openxmlformats.org/officeDocument/2006/relationships/worksheet" Target="worksheets/sheet57.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Release recovery: tilt</a:t>
            </a:r>
          </a:p>
        </c:rich>
      </c:tx>
      <c:overlay val="0"/>
    </c:title>
    <c:plotArea>
      <c:layout/>
      <c:lineChart>
        <c:varyColors val="0"/>
        <c:ser>
          <c:idx val="0"/>
          <c:order val="0"/>
          <c:tx>
            <c:strRef>
              <c:f>'Release Trace'!$B$1</c:f>
            </c:strRef>
          </c:tx>
          <c:spPr>
            <a:ln cmpd="sng">
              <a:solidFill>
                <a:srgbClr val="2666A5"/>
              </a:solidFill>
            </a:ln>
          </c:spPr>
          <c:marker>
            <c:symbol val="none"/>
          </c:marker>
          <c:cat>
            <c:strRef>
              <c:f>'Release Trace'!$A$2:$A$12001</c:f>
            </c:strRef>
          </c:cat>
          <c:val>
            <c:numRef>
              <c:f>'Release Trace'!$B$2:$B$12001</c:f>
              <c:numCache/>
            </c:numRef>
          </c:val>
          <c:smooth val="0"/>
        </c:ser>
        <c:axId val="1294242942"/>
        <c:axId val="805459511"/>
      </c:lineChart>
      <c:catAx>
        <c:axId val="1294242942"/>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Time (s)</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805459511"/>
      </c:catAx>
      <c:valAx>
        <c:axId val="8054595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Tilt (rad)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294242942"/>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Release recovery: body rate</a:t>
            </a:r>
          </a:p>
        </c:rich>
      </c:tx>
      <c:overlay val="0"/>
    </c:title>
    <c:plotArea>
      <c:layout/>
      <c:lineChart>
        <c:varyColors val="0"/>
        <c:ser>
          <c:idx val="0"/>
          <c:order val="0"/>
          <c:tx>
            <c:strRef>
              <c:f>'Release Trace'!$C$1</c:f>
            </c:strRef>
          </c:tx>
          <c:spPr>
            <a:ln cmpd="sng">
              <a:solidFill>
                <a:srgbClr val="2666A5"/>
              </a:solidFill>
            </a:ln>
          </c:spPr>
          <c:marker>
            <c:symbol val="none"/>
          </c:marker>
          <c:cat>
            <c:strRef>
              <c:f>'Release Trace'!$A$2:$A$12001</c:f>
            </c:strRef>
          </c:cat>
          <c:val>
            <c:numRef>
              <c:f>'Release Trace'!$C$2:$C$12001</c:f>
              <c:numCache/>
            </c:numRef>
          </c:val>
          <c:smooth val="0"/>
        </c:ser>
        <c:axId val="1614474726"/>
        <c:axId val="685708931"/>
      </c:lineChart>
      <c:catAx>
        <c:axId val="1614474726"/>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Time (s)</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685708931"/>
      </c:catAx>
      <c:valAx>
        <c:axId val="6857089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Body rate magnitude (rad/s)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614474726"/>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Release recovery: vertical position</a:t>
            </a:r>
          </a:p>
        </c:rich>
      </c:tx>
      <c:overlay val="0"/>
    </c:title>
    <c:plotArea>
      <c:layout/>
      <c:lineChart>
        <c:varyColors val="0"/>
        <c:ser>
          <c:idx val="0"/>
          <c:order val="0"/>
          <c:tx>
            <c:strRef>
              <c:f>'Release Trace'!$D$1</c:f>
            </c:strRef>
          </c:tx>
          <c:spPr>
            <a:ln cmpd="sng">
              <a:solidFill>
                <a:srgbClr val="2666A5"/>
              </a:solidFill>
            </a:ln>
          </c:spPr>
          <c:marker>
            <c:symbol val="none"/>
          </c:marker>
          <c:cat>
            <c:strRef>
              <c:f>'Release Trace'!$A$2:$A$12001</c:f>
            </c:strRef>
          </c:cat>
          <c:val>
            <c:numRef>
              <c:f>'Release Trace'!$D$2:$D$12001</c:f>
              <c:numCache/>
            </c:numRef>
          </c:val>
          <c:smooth val="0"/>
        </c:ser>
        <c:axId val="563175928"/>
        <c:axId val="1102164853"/>
      </c:lineChart>
      <c:catAx>
        <c:axId val="563175928"/>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Time (s)</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102164853"/>
      </c:catAx>
      <c:valAx>
        <c:axId val="11021648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World z (m; ground at −3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563175928"/>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Release recovery: collective thrust</a:t>
            </a:r>
          </a:p>
        </c:rich>
      </c:tx>
      <c:overlay val="0"/>
    </c:title>
    <c:plotArea>
      <c:layout/>
      <c:lineChart>
        <c:varyColors val="0"/>
        <c:ser>
          <c:idx val="0"/>
          <c:order val="0"/>
          <c:tx>
            <c:strRef>
              <c:f>'Release Trace'!$F$1</c:f>
            </c:strRef>
          </c:tx>
          <c:spPr>
            <a:ln cmpd="sng">
              <a:solidFill>
                <a:srgbClr val="2666A5"/>
              </a:solidFill>
            </a:ln>
          </c:spPr>
          <c:marker>
            <c:symbol val="none"/>
          </c:marker>
          <c:cat>
            <c:strRef>
              <c:f>'Release Trace'!$A$2:$A$12001</c:f>
            </c:strRef>
          </c:cat>
          <c:val>
            <c:numRef>
              <c:f>'Release Trace'!$F$2:$F$12001</c:f>
              <c:numCache/>
            </c:numRef>
          </c:val>
          <c:smooth val="0"/>
        </c:ser>
        <c:axId val="906046123"/>
        <c:axId val="114096431"/>
      </c:lineChart>
      <c:catAx>
        <c:axId val="906046123"/>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Time (s)</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14096431"/>
      </c:catAx>
      <c:valAx>
        <c:axId val="1140964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Thrust (N)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906046123"/>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Recovery envelope by tier</a:t>
            </a:r>
          </a:p>
        </c:rich>
      </c:tx>
      <c:overlay val="0"/>
    </c:title>
    <c:plotArea>
      <c:layout/>
      <c:barChart>
        <c:barDir val="col"/>
        <c:ser>
          <c:idx val="0"/>
          <c:order val="0"/>
          <c:tx>
            <c:strRef>
              <c:f>'Release Envelope'!$B$1</c:f>
            </c:strRef>
          </c:tx>
          <c:spPr>
            <a:solidFill>
              <a:srgbClr val="2666A5"/>
            </a:solidFill>
            <a:ln cmpd="sng">
              <a:noFill/>
            </a:ln>
          </c:spPr>
          <c:invertIfNegative val="0"/>
          <c:cat>
            <c:strRef>
              <c:f>'Release Envelope'!$A$2:$A$4</c:f>
            </c:strRef>
          </c:cat>
          <c:val>
            <c:numRef>
              <c:f>'Release Envelope'!$B$2:$B$4</c:f>
              <c:numCache/>
            </c:numRef>
          </c:val>
        </c:ser>
        <c:axId val="838746178"/>
        <c:axId val="1146658418"/>
      </c:barChart>
      <c:catAx>
        <c:axId val="838746178"/>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Design tier</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146658418"/>
      </c:catAx>
      <c:valAx>
        <c:axId val="11466584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Maximum recoverable rate (rad/s)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838746178"/>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Healthy-rotor mixer authority</a:t>
            </a:r>
          </a:p>
        </c:rich>
      </c:tx>
      <c:overlay val="0"/>
    </c:title>
    <c:plotArea>
      <c:layout/>
      <c:lineChart>
        <c:varyColors val="0"/>
        <c:ser>
          <c:idx val="0"/>
          <c:order val="0"/>
          <c:tx>
            <c:strRef>
              <c:f>'Mixer Authority'!$F$1</c:f>
            </c:strRef>
          </c:tx>
          <c:spPr>
            <a:ln cmpd="sng">
              <a:solidFill>
                <a:srgbClr val="2666A5"/>
              </a:solidFill>
            </a:ln>
          </c:spPr>
          <c:marker>
            <c:symbol val="none"/>
          </c:marker>
          <c:cat>
            <c:strRef>
              <c:f>'Mixer Authority'!$A$2:$A$102</c:f>
            </c:strRef>
          </c:cat>
          <c:val>
            <c:numRef>
              <c:f>'Mixer Authority'!$F$2:$F$102</c:f>
              <c:numCache/>
            </c:numRef>
          </c:val>
          <c:smooth val="0"/>
        </c:ser>
        <c:axId val="1661908896"/>
        <c:axId val="992959006"/>
      </c:lineChart>
      <c:catAx>
        <c:axId val="1661908896"/>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Collective fraction</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992959006"/>
      </c:catAx>
      <c:valAx>
        <c:axId val="9929590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Roll/pitch bound (N·m)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661908896"/>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Historical design mass budget</a:t>
            </a:r>
          </a:p>
        </c:rich>
      </c:tx>
      <c:overlay val="0"/>
    </c:title>
    <c:plotArea>
      <c:layout/>
      <c:barChart>
        <c:barDir val="col"/>
        <c:ser>
          <c:idx val="0"/>
          <c:order val="0"/>
          <c:tx>
            <c:strRef>
              <c:f>'Mass Budget'!$C$1</c:f>
            </c:strRef>
          </c:tx>
          <c:spPr>
            <a:solidFill>
              <a:srgbClr val="2666A5"/>
            </a:solidFill>
            <a:ln cmpd="sng">
              <a:noFill/>
            </a:ln>
          </c:spPr>
          <c:invertIfNegative val="0"/>
          <c:cat>
            <c:strRef>
              <c:f>'Mass Budget'!$B$2:$B$12</c:f>
            </c:strRef>
          </c:cat>
          <c:val>
            <c:numRef>
              <c:f>'Mass Budget'!$C$2:$C$12</c:f>
              <c:numCache/>
            </c:numRef>
          </c:val>
        </c:ser>
        <c:ser>
          <c:idx val="1"/>
          <c:order val="1"/>
          <c:tx>
            <c:strRef>
              <c:f>'Mass Budget'!$D$1</c:f>
            </c:strRef>
          </c:tx>
          <c:spPr>
            <a:solidFill>
              <a:srgbClr val="727A7F"/>
            </a:solidFill>
            <a:ln cmpd="sng">
              <a:noFill/>
            </a:ln>
          </c:spPr>
          <c:invertIfNegative val="0"/>
          <c:cat>
            <c:strRef>
              <c:f>'Mass Budget'!$B$2:$B$12</c:f>
            </c:strRef>
          </c:cat>
          <c:val>
            <c:numRef>
              <c:f>'Mass Budget'!$D$2:$D$12</c:f>
              <c:numCache/>
            </c:numRef>
          </c:val>
        </c:ser>
        <c:ser>
          <c:idx val="2"/>
          <c:order val="2"/>
          <c:tx>
            <c:strRef>
              <c:f>'Mass Budget'!$E$1</c:f>
            </c:strRef>
          </c:tx>
          <c:spPr>
            <a:solidFill>
              <a:srgbClr val="199972"/>
            </a:solidFill>
            <a:ln cmpd="sng">
              <a:noFill/>
            </a:ln>
          </c:spPr>
          <c:invertIfNegative val="0"/>
          <c:cat>
            <c:strRef>
              <c:f>'Mass Budget'!$B$2:$B$12</c:f>
            </c:strRef>
          </c:cat>
          <c:val>
            <c:numRef>
              <c:f>'Mass Budget'!$E$2:$E$12</c:f>
              <c:numCache/>
            </c:numRef>
          </c:val>
        </c:ser>
        <c:axId val="1983614383"/>
        <c:axId val="1114274839"/>
      </c:barChart>
      <c:catAx>
        <c:axId val="1983614383"/>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Component</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114274839"/>
      </c:catAx>
      <c:valAx>
        <c:axId val="11142748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Mass (g)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983614383"/>
      </c:valAx>
    </c:plotArea>
    <c:legend>
      <c:legendPos val="b"/>
      <c:overlay val="0"/>
      <c:txPr>
        <a:bodyPr/>
        <a:lstStyle/>
        <a:p>
          <a:pPr lvl="0">
            <a:defRPr b="0">
              <a:solidFill>
                <a:srgbClr val="1A1A1A"/>
              </a:solidFill>
              <a:latin typeface="Arial"/>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Recorded integration-step differences</a:t>
            </a:r>
          </a:p>
        </c:rich>
      </c:tx>
      <c:overlay val="0"/>
    </c:title>
    <c:plotArea>
      <c:layout/>
      <c:barChart>
        <c:barDir val="col"/>
        <c:ser>
          <c:idx val="0"/>
          <c:order val="0"/>
          <c:tx>
            <c:strRef>
              <c:f>Convergence!$H$1</c:f>
            </c:strRef>
          </c:tx>
          <c:spPr>
            <a:solidFill>
              <a:srgbClr val="2666A5"/>
            </a:solidFill>
            <a:ln cmpd="sng">
              <a:noFill/>
            </a:ln>
          </c:spPr>
          <c:invertIfNegative val="0"/>
          <c:cat>
            <c:strRef>
              <c:f>Convergence!$C$2:$C$13</c:f>
            </c:strRef>
          </c:cat>
          <c:val>
            <c:numRef>
              <c:f>Convergence!$H$2:$H$13</c:f>
              <c:numCache/>
            </c:numRef>
          </c:val>
        </c:ser>
        <c:axId val="1087582371"/>
        <c:axId val="1585419030"/>
      </c:barChart>
      <c:catAx>
        <c:axId val="1087582371"/>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Trial index (repeats across cohorts)</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585419030"/>
      </c:catAx>
      <c:valAx>
        <c:axId val="15854190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Impact-speed difference (m/s)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087582371"/>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Monte Carlo: lower success bounds</a:t>
            </a:r>
          </a:p>
        </c:rich>
      </c:tx>
      <c:overlay val="0"/>
    </c:title>
    <c:plotArea>
      <c:layout/>
      <c:lineChart>
        <c:ser>
          <c:idx val="0"/>
          <c:order val="0"/>
          <c:tx>
            <c:strRef>
              <c:f>'Plot Data'!$B$1</c:f>
            </c:strRef>
          </c:tx>
          <c:spPr>
            <a:ln cmpd="sng">
              <a:solidFill>
                <a:srgbClr val="2666A5"/>
              </a:solidFill>
            </a:ln>
          </c:spPr>
          <c:marker>
            <c:symbol val="none"/>
          </c:marker>
          <c:cat>
            <c:strRef>
              <c:f>'Plot Data'!$A$2:$A$4</c:f>
            </c:strRef>
          </c:cat>
          <c:val>
            <c:numRef>
              <c:f>'Plot Data'!$B$2:$B$4</c:f>
              <c:numCache/>
            </c:numRef>
          </c:val>
          <c:smooth val="0"/>
        </c:ser>
        <c:ser>
          <c:idx val="1"/>
          <c:order val="1"/>
          <c:tx>
            <c:strRef>
              <c:f>'Plot Data'!$C$1</c:f>
            </c:strRef>
          </c:tx>
          <c:spPr>
            <a:ln cmpd="sng">
              <a:solidFill>
                <a:srgbClr val="727A7F"/>
              </a:solidFill>
            </a:ln>
          </c:spPr>
          <c:marker>
            <c:symbol val="none"/>
          </c:marker>
          <c:cat>
            <c:strRef>
              <c:f>'Plot Data'!$A$2:$A$4</c:f>
            </c:strRef>
          </c:cat>
          <c:val>
            <c:numRef>
              <c:f>'Plot Data'!$C$2:$C$4</c:f>
              <c:numCache/>
            </c:numRef>
          </c:val>
          <c:smooth val="0"/>
        </c:ser>
        <c:ser>
          <c:idx val="2"/>
          <c:order val="2"/>
          <c:tx>
            <c:strRef>
              <c:f>'Plot Data'!$D$1</c:f>
            </c:strRef>
          </c:tx>
          <c:spPr>
            <a:ln cmpd="sng">
              <a:solidFill>
                <a:srgbClr val="199972"/>
              </a:solidFill>
            </a:ln>
          </c:spPr>
          <c:marker>
            <c:symbol val="none"/>
          </c:marker>
          <c:cat>
            <c:strRef>
              <c:f>'Plot Data'!$A$2:$A$4</c:f>
            </c:strRef>
          </c:cat>
          <c:val>
            <c:numRef>
              <c:f>'Plot Data'!$D$2:$D$4</c:f>
              <c:numCache/>
            </c:numRef>
          </c:val>
          <c:smooth val="0"/>
        </c:ser>
        <c:axId val="693817217"/>
        <c:axId val="303294097"/>
      </c:lineChart>
      <c:catAx>
        <c:axId val="693817217"/>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Initial tumble rate (rad/s)</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303294097"/>
      </c:catAx>
      <c:valAx>
        <c:axId val="3032940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693817217"/>
      </c:valAx>
    </c:plotArea>
    <c:legend>
      <c:legendPos val="b"/>
      <c:overlay val="0"/>
      <c:txPr>
        <a:bodyPr/>
        <a:lstStyle/>
        <a:p>
          <a:pPr lvl="0">
            <a:defRPr b="0">
              <a:solidFill>
                <a:srgbClr val="1A1A1A"/>
              </a:solidFill>
              <a:latin typeface="Arial"/>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Scenario diagnostic: impact speed</a:t>
            </a:r>
          </a:p>
        </c:rich>
      </c:tx>
      <c:overlay val="0"/>
    </c:title>
    <c:plotArea>
      <c:layout/>
      <c:barChart>
        <c:barDir val="bar"/>
        <c:ser>
          <c:idx val="0"/>
          <c:order val="0"/>
          <c:tx>
            <c:strRef>
              <c:f>'Plot Data'!$B$6</c:f>
            </c:strRef>
          </c:tx>
          <c:spPr>
            <a:solidFill>
              <a:srgbClr val="2666A5"/>
            </a:solidFill>
            <a:ln cmpd="sng">
              <a:noFill/>
            </a:ln>
          </c:spPr>
          <c:invertIfNegative val="0"/>
          <c:cat>
            <c:strRef>
              <c:f>'Plot Data'!$A$7:$A$14</c:f>
            </c:strRef>
          </c:cat>
          <c:val>
            <c:numRef>
              <c:f>'Plot Data'!$B$7:$B$14</c:f>
              <c:numCache/>
            </c:numRef>
          </c:val>
        </c:ser>
        <c:ser>
          <c:idx val="1"/>
          <c:order val="1"/>
          <c:tx>
            <c:strRef>
              <c:f>'Plot Data'!$C$6</c:f>
            </c:strRef>
          </c:tx>
          <c:spPr>
            <a:solidFill>
              <a:srgbClr val="727A7F"/>
            </a:solidFill>
            <a:ln cmpd="sng">
              <a:noFill/>
            </a:ln>
          </c:spPr>
          <c:invertIfNegative val="0"/>
          <c:cat>
            <c:strRef>
              <c:f>'Plot Data'!$A$7:$A$14</c:f>
            </c:strRef>
          </c:cat>
          <c:val>
            <c:numRef>
              <c:f>'Plot Data'!$C$7:$C$14</c:f>
              <c:numCache/>
            </c:numRef>
          </c:val>
        </c:ser>
        <c:ser>
          <c:idx val="2"/>
          <c:order val="2"/>
          <c:tx>
            <c:strRef>
              <c:f>'Plot Data'!$D$6</c:f>
            </c:strRef>
          </c:tx>
          <c:spPr>
            <a:solidFill>
              <a:srgbClr val="199972"/>
            </a:solidFill>
            <a:ln cmpd="sng">
              <a:noFill/>
            </a:ln>
          </c:spPr>
          <c:invertIfNegative val="0"/>
          <c:cat>
            <c:strRef>
              <c:f>'Plot Data'!$A$7:$A$14</c:f>
            </c:strRef>
          </c:cat>
          <c:val>
            <c:numRef>
              <c:f>'Plot Data'!$D$7:$D$14</c:f>
              <c:numCache/>
            </c:numRef>
          </c:val>
        </c:ser>
        <c:axId val="1689919989"/>
        <c:axId val="1994593982"/>
      </c:barChart>
      <c:catAx>
        <c:axId val="1689919989"/>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Class / state / package</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994593982"/>
      </c:catAx>
      <c:valAx>
        <c:axId val="199459398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Mean impact speed (m/s)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689919989"/>
        <c:crosses val="max"/>
      </c:valAx>
    </c:plotArea>
    <c:legend>
      <c:legendPos val="b"/>
      <c:overlay val="0"/>
      <c:txPr>
        <a:bodyPr/>
        <a:lstStyle/>
        <a:p>
          <a:pPr lvl="0">
            <a:defRPr b="0">
              <a:solidFill>
                <a:srgbClr val="1A1A1A"/>
              </a:solidFill>
              <a:latin typeface="Arial"/>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 one_out — lower success bounds</a:t>
            </a:r>
          </a:p>
        </c:rich>
      </c:tx>
      <c:overlay val="0"/>
    </c:title>
    <c:plotArea>
      <c:layout/>
      <c:barChart>
        <c:barDir val="bar"/>
        <c:ser>
          <c:idx val="0"/>
          <c:order val="0"/>
          <c:tx>
            <c:strRef>
              <c:f>'Plot Data'!$E$16</c:f>
            </c:strRef>
          </c:tx>
          <c:spPr>
            <a:solidFill>
              <a:srgbClr val="2666A5"/>
            </a:solidFill>
            <a:ln cmpd="sng">
              <a:noFill/>
            </a:ln>
          </c:spPr>
          <c:invertIfNegative val="0"/>
          <c:cat>
            <c:strRef>
              <c:f>'Plot Data'!$A$17:$A$40</c:f>
            </c:strRef>
          </c:cat>
          <c:val>
            <c:numRef>
              <c:f>'Plot Data'!$E$17:$E$40</c:f>
              <c:numCache/>
            </c:numRef>
          </c:val>
        </c:ser>
        <c:ser>
          <c:idx val="1"/>
          <c:order val="1"/>
          <c:tx>
            <c:strRef>
              <c:f>'Plot Data'!$F$16</c:f>
            </c:strRef>
          </c:tx>
          <c:spPr>
            <a:solidFill>
              <a:srgbClr val="727A7F"/>
            </a:solidFill>
            <a:ln cmpd="sng">
              <a:noFill/>
            </a:ln>
          </c:spPr>
          <c:invertIfNegative val="0"/>
          <c:cat>
            <c:strRef>
              <c:f>'Plot Data'!$A$17:$A$40</c:f>
            </c:strRef>
          </c:cat>
          <c:val>
            <c:numRef>
              <c:f>'Plot Data'!$F$17:$F$40</c:f>
              <c:numCache/>
            </c:numRef>
          </c:val>
        </c:ser>
        <c:ser>
          <c:idx val="2"/>
          <c:order val="2"/>
          <c:tx>
            <c:strRef>
              <c:f>'Plot Data'!$G$16</c:f>
            </c:strRef>
          </c:tx>
          <c:spPr>
            <a:solidFill>
              <a:srgbClr val="199972"/>
            </a:solidFill>
            <a:ln cmpd="sng">
              <a:noFill/>
            </a:ln>
          </c:spPr>
          <c:invertIfNegative val="0"/>
          <c:cat>
            <c:strRef>
              <c:f>'Plot Data'!$A$17:$A$40</c:f>
            </c:strRef>
          </c:cat>
          <c:val>
            <c:numRef>
              <c:f>'Plot Data'!$G$17:$G$40</c:f>
              <c:numCache/>
            </c:numRef>
          </c:val>
        </c:ser>
        <c:axId val="1926944484"/>
        <c:axId val="678173307"/>
      </c:barChart>
      <c:catAx>
        <c:axId val="1926944484"/>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678173307"/>
      </c:catAx>
      <c:valAx>
        <c:axId val="67817330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926944484"/>
        <c:crosses val="max"/>
      </c:valAx>
    </c:plotArea>
    <c:legend>
      <c:legendPos val="b"/>
      <c:overlay val="0"/>
      <c:txPr>
        <a:bodyPr/>
        <a:lstStyle/>
        <a:p>
          <a:pPr lvl="0">
            <a:defRPr b="0">
              <a:solidFill>
                <a:srgbClr val="1A1A1A"/>
              </a:solidFill>
              <a:latin typeface="Arial"/>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 partial_authority — lower success bounds</a:t>
            </a:r>
          </a:p>
        </c:rich>
      </c:tx>
      <c:overlay val="0"/>
    </c:title>
    <c:plotArea>
      <c:layout/>
      <c:barChart>
        <c:barDir val="bar"/>
        <c:ser>
          <c:idx val="0"/>
          <c:order val="0"/>
          <c:tx>
            <c:strRef>
              <c:f>'Plot Data'!$E$42</c:f>
            </c:strRef>
          </c:tx>
          <c:spPr>
            <a:solidFill>
              <a:srgbClr val="2666A5"/>
            </a:solidFill>
            <a:ln cmpd="sng">
              <a:noFill/>
            </a:ln>
          </c:spPr>
          <c:invertIfNegative val="0"/>
          <c:cat>
            <c:strRef>
              <c:f>'Plot Data'!$A$43:$A$66</c:f>
            </c:strRef>
          </c:cat>
          <c:val>
            <c:numRef>
              <c:f>'Plot Data'!$E$43:$E$66</c:f>
              <c:numCache/>
            </c:numRef>
          </c:val>
        </c:ser>
        <c:ser>
          <c:idx val="1"/>
          <c:order val="1"/>
          <c:tx>
            <c:strRef>
              <c:f>'Plot Data'!$F$42</c:f>
            </c:strRef>
          </c:tx>
          <c:spPr>
            <a:solidFill>
              <a:srgbClr val="727A7F"/>
            </a:solidFill>
            <a:ln cmpd="sng">
              <a:noFill/>
            </a:ln>
          </c:spPr>
          <c:invertIfNegative val="0"/>
          <c:cat>
            <c:strRef>
              <c:f>'Plot Data'!$A$43:$A$66</c:f>
            </c:strRef>
          </c:cat>
          <c:val>
            <c:numRef>
              <c:f>'Plot Data'!$F$43:$F$66</c:f>
              <c:numCache/>
            </c:numRef>
          </c:val>
        </c:ser>
        <c:ser>
          <c:idx val="2"/>
          <c:order val="2"/>
          <c:tx>
            <c:strRef>
              <c:f>'Plot Data'!$G$42</c:f>
            </c:strRef>
          </c:tx>
          <c:spPr>
            <a:solidFill>
              <a:srgbClr val="199972"/>
            </a:solidFill>
            <a:ln cmpd="sng">
              <a:noFill/>
            </a:ln>
          </c:spPr>
          <c:invertIfNegative val="0"/>
          <c:cat>
            <c:strRef>
              <c:f>'Plot Data'!$A$43:$A$66</c:f>
            </c:strRef>
          </c:cat>
          <c:val>
            <c:numRef>
              <c:f>'Plot Data'!$G$43:$G$66</c:f>
              <c:numCache/>
            </c:numRef>
          </c:val>
        </c:ser>
        <c:axId val="128990681"/>
        <c:axId val="2110653846"/>
      </c:barChart>
      <c:catAx>
        <c:axId val="128990681"/>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2110653846"/>
      </c:catAx>
      <c:valAx>
        <c:axId val="211065384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28990681"/>
        <c:crosses val="max"/>
      </c:valAx>
    </c:plotArea>
    <c:legend>
      <c:legendPos val="b"/>
      <c:overlay val="0"/>
      <c:txPr>
        <a:bodyPr/>
        <a:lstStyle/>
        <a:p>
          <a:pPr lvl="0">
            <a:defRPr b="0">
              <a:solidFill>
                <a:srgbClr val="1A1A1A"/>
              </a:solidFill>
              <a:latin typeface="Arial"/>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 two_adjacent — lower success bounds</a:t>
            </a:r>
          </a:p>
        </c:rich>
      </c:tx>
      <c:overlay val="0"/>
    </c:title>
    <c:plotArea>
      <c:layout/>
      <c:barChart>
        <c:barDir val="bar"/>
        <c:ser>
          <c:idx val="0"/>
          <c:order val="0"/>
          <c:tx>
            <c:strRef>
              <c:f>'Plot Data'!$E$68</c:f>
            </c:strRef>
          </c:tx>
          <c:spPr>
            <a:solidFill>
              <a:srgbClr val="2666A5"/>
            </a:solidFill>
            <a:ln cmpd="sng">
              <a:noFill/>
            </a:ln>
          </c:spPr>
          <c:invertIfNegative val="0"/>
          <c:cat>
            <c:strRef>
              <c:f>'Plot Data'!$A$69:$A$92</c:f>
            </c:strRef>
          </c:cat>
          <c:val>
            <c:numRef>
              <c:f>'Plot Data'!$E$69:$E$92</c:f>
              <c:numCache/>
            </c:numRef>
          </c:val>
        </c:ser>
        <c:ser>
          <c:idx val="1"/>
          <c:order val="1"/>
          <c:tx>
            <c:strRef>
              <c:f>'Plot Data'!$F$68</c:f>
            </c:strRef>
          </c:tx>
          <c:spPr>
            <a:solidFill>
              <a:srgbClr val="727A7F"/>
            </a:solidFill>
            <a:ln cmpd="sng">
              <a:noFill/>
            </a:ln>
          </c:spPr>
          <c:invertIfNegative val="0"/>
          <c:cat>
            <c:strRef>
              <c:f>'Plot Data'!$A$69:$A$92</c:f>
            </c:strRef>
          </c:cat>
          <c:val>
            <c:numRef>
              <c:f>'Plot Data'!$F$69:$F$92</c:f>
              <c:numCache/>
            </c:numRef>
          </c:val>
        </c:ser>
        <c:ser>
          <c:idx val="2"/>
          <c:order val="2"/>
          <c:tx>
            <c:strRef>
              <c:f>'Plot Data'!$G$68</c:f>
            </c:strRef>
          </c:tx>
          <c:spPr>
            <a:solidFill>
              <a:srgbClr val="199972"/>
            </a:solidFill>
            <a:ln cmpd="sng">
              <a:noFill/>
            </a:ln>
          </c:spPr>
          <c:invertIfNegative val="0"/>
          <c:cat>
            <c:strRef>
              <c:f>'Plot Data'!$A$69:$A$92</c:f>
            </c:strRef>
          </c:cat>
          <c:val>
            <c:numRef>
              <c:f>'Plot Data'!$G$69:$G$92</c:f>
              <c:numCache/>
            </c:numRef>
          </c:val>
        </c:ser>
        <c:axId val="1888472308"/>
        <c:axId val="418372844"/>
      </c:barChart>
      <c:catAx>
        <c:axId val="1888472308"/>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418372844"/>
      </c:catAx>
      <c:valAx>
        <c:axId val="4183728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888472308"/>
        <c:crosses val="max"/>
      </c:valAx>
    </c:plotArea>
    <c:legend>
      <c:legendPos val="b"/>
      <c:overlay val="0"/>
      <c:txPr>
        <a:bodyPr/>
        <a:lstStyle/>
        <a:p>
          <a:pPr lvl="0">
            <a:defRPr b="0">
              <a:solidFill>
                <a:srgbClr val="1A1A1A"/>
              </a:solidFill>
              <a:latin typeface="Arial"/>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 two_opposite — lower success bounds</a:t>
            </a:r>
          </a:p>
        </c:rich>
      </c:tx>
      <c:overlay val="0"/>
    </c:title>
    <c:plotArea>
      <c:layout/>
      <c:barChart>
        <c:barDir val="bar"/>
        <c:ser>
          <c:idx val="0"/>
          <c:order val="0"/>
          <c:tx>
            <c:strRef>
              <c:f>'Plot Data'!$E$94</c:f>
            </c:strRef>
          </c:tx>
          <c:spPr>
            <a:solidFill>
              <a:srgbClr val="2666A5"/>
            </a:solidFill>
            <a:ln cmpd="sng">
              <a:noFill/>
            </a:ln>
          </c:spPr>
          <c:invertIfNegative val="0"/>
          <c:cat>
            <c:strRef>
              <c:f>'Plot Data'!$A$95:$A$118</c:f>
            </c:strRef>
          </c:cat>
          <c:val>
            <c:numRef>
              <c:f>'Plot Data'!$E$95:$E$118</c:f>
              <c:numCache/>
            </c:numRef>
          </c:val>
        </c:ser>
        <c:ser>
          <c:idx val="1"/>
          <c:order val="1"/>
          <c:tx>
            <c:strRef>
              <c:f>'Plot Data'!$F$94</c:f>
            </c:strRef>
          </c:tx>
          <c:spPr>
            <a:solidFill>
              <a:srgbClr val="727A7F"/>
            </a:solidFill>
            <a:ln cmpd="sng">
              <a:noFill/>
            </a:ln>
          </c:spPr>
          <c:invertIfNegative val="0"/>
          <c:cat>
            <c:strRef>
              <c:f>'Plot Data'!$A$95:$A$118</c:f>
            </c:strRef>
          </c:cat>
          <c:val>
            <c:numRef>
              <c:f>'Plot Data'!$F$95:$F$118</c:f>
              <c:numCache/>
            </c:numRef>
          </c:val>
        </c:ser>
        <c:ser>
          <c:idx val="2"/>
          <c:order val="2"/>
          <c:tx>
            <c:strRef>
              <c:f>'Plot Data'!$G$94</c:f>
            </c:strRef>
          </c:tx>
          <c:spPr>
            <a:solidFill>
              <a:srgbClr val="199972"/>
            </a:solidFill>
            <a:ln cmpd="sng">
              <a:noFill/>
            </a:ln>
          </c:spPr>
          <c:invertIfNegative val="0"/>
          <c:cat>
            <c:strRef>
              <c:f>'Plot Data'!$A$95:$A$118</c:f>
            </c:strRef>
          </c:cat>
          <c:val>
            <c:numRef>
              <c:f>'Plot Data'!$G$95:$G$118</c:f>
              <c:numCache/>
            </c:numRef>
          </c:val>
        </c:ser>
        <c:axId val="617302138"/>
        <c:axId val="440253624"/>
      </c:barChart>
      <c:catAx>
        <c:axId val="617302138"/>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440253624"/>
      </c:catAx>
      <c:valAx>
        <c:axId val="44025362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617302138"/>
        <c:crosses val="max"/>
      </c:valAx>
    </c:plotArea>
    <c:legend>
      <c:legendPos val="b"/>
      <c:overlay val="0"/>
      <c:txPr>
        <a:bodyPr/>
        <a:lstStyle/>
        <a:p>
          <a:pPr lvl="0">
            <a:defRPr b="0">
              <a:solidFill>
                <a:srgbClr val="1A1A1A"/>
              </a:solidFill>
              <a:latin typeface="Arial"/>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A2 one_out — lower success bounds</a:t>
            </a:r>
          </a:p>
        </c:rich>
      </c:tx>
      <c:overlay val="0"/>
    </c:title>
    <c:plotArea>
      <c:layout/>
      <c:barChart>
        <c:barDir val="bar"/>
        <c:ser>
          <c:idx val="0"/>
          <c:order val="0"/>
          <c:tx>
            <c:strRef>
              <c:f>'Plot Data'!$E$120</c:f>
            </c:strRef>
          </c:tx>
          <c:spPr>
            <a:solidFill>
              <a:srgbClr val="2666A5"/>
            </a:solidFill>
            <a:ln cmpd="sng">
              <a:noFill/>
            </a:ln>
          </c:spPr>
          <c:invertIfNegative val="0"/>
          <c:cat>
            <c:strRef>
              <c:f>'Plot Data'!$A$121:$A$144</c:f>
            </c:strRef>
          </c:cat>
          <c:val>
            <c:numRef>
              <c:f>'Plot Data'!$E$121:$E$144</c:f>
              <c:numCache/>
            </c:numRef>
          </c:val>
        </c:ser>
        <c:ser>
          <c:idx val="1"/>
          <c:order val="1"/>
          <c:tx>
            <c:strRef>
              <c:f>'Plot Data'!$F$120</c:f>
            </c:strRef>
          </c:tx>
          <c:spPr>
            <a:solidFill>
              <a:srgbClr val="727A7F"/>
            </a:solidFill>
            <a:ln cmpd="sng">
              <a:noFill/>
            </a:ln>
          </c:spPr>
          <c:invertIfNegative val="0"/>
          <c:cat>
            <c:strRef>
              <c:f>'Plot Data'!$A$121:$A$144</c:f>
            </c:strRef>
          </c:cat>
          <c:val>
            <c:numRef>
              <c:f>'Plot Data'!$F$121:$F$144</c:f>
              <c:numCache/>
            </c:numRef>
          </c:val>
        </c:ser>
        <c:ser>
          <c:idx val="2"/>
          <c:order val="2"/>
          <c:tx>
            <c:strRef>
              <c:f>'Plot Data'!$G$120</c:f>
            </c:strRef>
          </c:tx>
          <c:spPr>
            <a:solidFill>
              <a:srgbClr val="199972"/>
            </a:solidFill>
            <a:ln cmpd="sng">
              <a:noFill/>
            </a:ln>
          </c:spPr>
          <c:invertIfNegative val="0"/>
          <c:cat>
            <c:strRef>
              <c:f>'Plot Data'!$A$121:$A$144</c:f>
            </c:strRef>
          </c:cat>
          <c:val>
            <c:numRef>
              <c:f>'Plot Data'!$G$121:$G$144</c:f>
              <c:numCache/>
            </c:numRef>
          </c:val>
        </c:ser>
        <c:axId val="2092136423"/>
        <c:axId val="577898064"/>
      </c:barChart>
      <c:catAx>
        <c:axId val="2092136423"/>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577898064"/>
      </c:catAx>
      <c:valAx>
        <c:axId val="5778980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2092136423"/>
        <c:crosses val="max"/>
      </c:valAx>
    </c:plotArea>
    <c:legend>
      <c:legendPos val="b"/>
      <c:overlay val="0"/>
      <c:txPr>
        <a:bodyPr/>
        <a:lstStyle/>
        <a:p>
          <a:pPr lvl="0">
            <a:defRPr b="0">
              <a:solidFill>
                <a:srgbClr val="1A1A1A"/>
              </a:solidFill>
              <a:latin typeface="Arial"/>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A2 partial_authority — lower success bounds</a:t>
            </a:r>
          </a:p>
        </c:rich>
      </c:tx>
      <c:overlay val="0"/>
    </c:title>
    <c:plotArea>
      <c:layout/>
      <c:barChart>
        <c:barDir val="bar"/>
        <c:ser>
          <c:idx val="0"/>
          <c:order val="0"/>
          <c:tx>
            <c:strRef>
              <c:f>'Plot Data'!$E$146</c:f>
            </c:strRef>
          </c:tx>
          <c:spPr>
            <a:solidFill>
              <a:srgbClr val="2666A5"/>
            </a:solidFill>
            <a:ln cmpd="sng">
              <a:noFill/>
            </a:ln>
          </c:spPr>
          <c:invertIfNegative val="0"/>
          <c:cat>
            <c:strRef>
              <c:f>'Plot Data'!$A$147:$A$170</c:f>
            </c:strRef>
          </c:cat>
          <c:val>
            <c:numRef>
              <c:f>'Plot Data'!$E$147:$E$170</c:f>
              <c:numCache/>
            </c:numRef>
          </c:val>
        </c:ser>
        <c:ser>
          <c:idx val="1"/>
          <c:order val="1"/>
          <c:tx>
            <c:strRef>
              <c:f>'Plot Data'!$F$146</c:f>
            </c:strRef>
          </c:tx>
          <c:spPr>
            <a:solidFill>
              <a:srgbClr val="727A7F"/>
            </a:solidFill>
            <a:ln cmpd="sng">
              <a:noFill/>
            </a:ln>
          </c:spPr>
          <c:invertIfNegative val="0"/>
          <c:cat>
            <c:strRef>
              <c:f>'Plot Data'!$A$147:$A$170</c:f>
            </c:strRef>
          </c:cat>
          <c:val>
            <c:numRef>
              <c:f>'Plot Data'!$F$147:$F$170</c:f>
              <c:numCache/>
            </c:numRef>
          </c:val>
        </c:ser>
        <c:ser>
          <c:idx val="2"/>
          <c:order val="2"/>
          <c:tx>
            <c:strRef>
              <c:f>'Plot Data'!$G$146</c:f>
            </c:strRef>
          </c:tx>
          <c:spPr>
            <a:solidFill>
              <a:srgbClr val="199972"/>
            </a:solidFill>
            <a:ln cmpd="sng">
              <a:noFill/>
            </a:ln>
          </c:spPr>
          <c:invertIfNegative val="0"/>
          <c:cat>
            <c:strRef>
              <c:f>'Plot Data'!$A$147:$A$170</c:f>
            </c:strRef>
          </c:cat>
          <c:val>
            <c:numRef>
              <c:f>'Plot Data'!$G$147:$G$170</c:f>
              <c:numCache/>
            </c:numRef>
          </c:val>
        </c:ser>
        <c:axId val="367445454"/>
        <c:axId val="1810699310"/>
      </c:barChart>
      <c:catAx>
        <c:axId val="367445454"/>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810699310"/>
      </c:catAx>
      <c:valAx>
        <c:axId val="18106993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367445454"/>
        <c:crosses val="max"/>
      </c:valAx>
    </c:plotArea>
    <c:legend>
      <c:legendPos val="b"/>
      <c:overlay val="0"/>
      <c:txPr>
        <a:bodyPr/>
        <a:lstStyle/>
        <a:p>
          <a:pPr lvl="0">
            <a:defRPr b="0">
              <a:solidFill>
                <a:srgbClr val="1A1A1A"/>
              </a:solidFill>
              <a:latin typeface="Arial"/>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A2 two_adjacent — lower success bounds</a:t>
            </a:r>
          </a:p>
        </c:rich>
      </c:tx>
      <c:overlay val="0"/>
    </c:title>
    <c:plotArea>
      <c:layout/>
      <c:barChart>
        <c:barDir val="bar"/>
        <c:ser>
          <c:idx val="0"/>
          <c:order val="0"/>
          <c:tx>
            <c:strRef>
              <c:f>'Plot Data'!$E$172</c:f>
            </c:strRef>
          </c:tx>
          <c:spPr>
            <a:solidFill>
              <a:srgbClr val="2666A5"/>
            </a:solidFill>
            <a:ln cmpd="sng">
              <a:noFill/>
            </a:ln>
          </c:spPr>
          <c:invertIfNegative val="0"/>
          <c:cat>
            <c:strRef>
              <c:f>'Plot Data'!$A$173:$A$196</c:f>
            </c:strRef>
          </c:cat>
          <c:val>
            <c:numRef>
              <c:f>'Plot Data'!$E$173:$E$196</c:f>
              <c:numCache/>
            </c:numRef>
          </c:val>
        </c:ser>
        <c:ser>
          <c:idx val="1"/>
          <c:order val="1"/>
          <c:tx>
            <c:strRef>
              <c:f>'Plot Data'!$F$172</c:f>
            </c:strRef>
          </c:tx>
          <c:spPr>
            <a:solidFill>
              <a:srgbClr val="727A7F"/>
            </a:solidFill>
            <a:ln cmpd="sng">
              <a:noFill/>
            </a:ln>
          </c:spPr>
          <c:invertIfNegative val="0"/>
          <c:cat>
            <c:strRef>
              <c:f>'Plot Data'!$A$173:$A$196</c:f>
            </c:strRef>
          </c:cat>
          <c:val>
            <c:numRef>
              <c:f>'Plot Data'!$F$173:$F$196</c:f>
              <c:numCache/>
            </c:numRef>
          </c:val>
        </c:ser>
        <c:ser>
          <c:idx val="2"/>
          <c:order val="2"/>
          <c:tx>
            <c:strRef>
              <c:f>'Plot Data'!$G$172</c:f>
            </c:strRef>
          </c:tx>
          <c:spPr>
            <a:solidFill>
              <a:srgbClr val="199972"/>
            </a:solidFill>
            <a:ln cmpd="sng">
              <a:noFill/>
            </a:ln>
          </c:spPr>
          <c:invertIfNegative val="0"/>
          <c:cat>
            <c:strRef>
              <c:f>'Plot Data'!$A$173:$A$196</c:f>
            </c:strRef>
          </c:cat>
          <c:val>
            <c:numRef>
              <c:f>'Plot Data'!$G$173:$G$196</c:f>
              <c:numCache/>
            </c:numRef>
          </c:val>
        </c:ser>
        <c:axId val="805580617"/>
        <c:axId val="1070240263"/>
      </c:barChart>
      <c:catAx>
        <c:axId val="805580617"/>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070240263"/>
      </c:catAx>
      <c:valAx>
        <c:axId val="10702402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805580617"/>
        <c:crosses val="max"/>
      </c:valAx>
    </c:plotArea>
    <c:legend>
      <c:legendPos val="b"/>
      <c:overlay val="0"/>
      <c:txPr>
        <a:bodyPr/>
        <a:lstStyle/>
        <a:p>
          <a:pPr lvl="0">
            <a:defRPr b="0">
              <a:solidFill>
                <a:srgbClr val="1A1A1A"/>
              </a:solidFill>
              <a:latin typeface="Arial"/>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A2 two_opposite — lower success bounds</a:t>
            </a:r>
          </a:p>
        </c:rich>
      </c:tx>
      <c:overlay val="0"/>
    </c:title>
    <c:plotArea>
      <c:layout/>
      <c:barChart>
        <c:barDir val="bar"/>
        <c:ser>
          <c:idx val="0"/>
          <c:order val="0"/>
          <c:tx>
            <c:strRef>
              <c:f>'Plot Data'!$E$198</c:f>
            </c:strRef>
          </c:tx>
          <c:spPr>
            <a:solidFill>
              <a:srgbClr val="2666A5"/>
            </a:solidFill>
            <a:ln cmpd="sng">
              <a:noFill/>
            </a:ln>
          </c:spPr>
          <c:invertIfNegative val="0"/>
          <c:cat>
            <c:strRef>
              <c:f>'Plot Data'!$A$199:$A$222</c:f>
            </c:strRef>
          </c:cat>
          <c:val>
            <c:numRef>
              <c:f>'Plot Data'!$E$199:$E$222</c:f>
              <c:numCache/>
            </c:numRef>
          </c:val>
        </c:ser>
        <c:ser>
          <c:idx val="1"/>
          <c:order val="1"/>
          <c:tx>
            <c:strRef>
              <c:f>'Plot Data'!$F$198</c:f>
            </c:strRef>
          </c:tx>
          <c:spPr>
            <a:solidFill>
              <a:srgbClr val="727A7F"/>
            </a:solidFill>
            <a:ln cmpd="sng">
              <a:noFill/>
            </a:ln>
          </c:spPr>
          <c:invertIfNegative val="0"/>
          <c:cat>
            <c:strRef>
              <c:f>'Plot Data'!$A$199:$A$222</c:f>
            </c:strRef>
          </c:cat>
          <c:val>
            <c:numRef>
              <c:f>'Plot Data'!$F$199:$F$222</c:f>
              <c:numCache/>
            </c:numRef>
          </c:val>
        </c:ser>
        <c:ser>
          <c:idx val="2"/>
          <c:order val="2"/>
          <c:tx>
            <c:strRef>
              <c:f>'Plot Data'!$G$198</c:f>
            </c:strRef>
          </c:tx>
          <c:spPr>
            <a:solidFill>
              <a:srgbClr val="199972"/>
            </a:solidFill>
            <a:ln cmpd="sng">
              <a:noFill/>
            </a:ln>
          </c:spPr>
          <c:invertIfNegative val="0"/>
          <c:cat>
            <c:strRef>
              <c:f>'Plot Data'!$A$199:$A$222</c:f>
            </c:strRef>
          </c:cat>
          <c:val>
            <c:numRef>
              <c:f>'Plot Data'!$G$199:$G$222</c:f>
              <c:numCache/>
            </c:numRef>
          </c:val>
        </c:ser>
        <c:axId val="1736687758"/>
        <c:axId val="637211529"/>
      </c:barChart>
      <c:catAx>
        <c:axId val="1736687758"/>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637211529"/>
      </c:catAx>
      <c:valAx>
        <c:axId val="6372115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736687758"/>
        <c:crosses val="max"/>
      </c:valAx>
    </c:plotArea>
    <c:legend>
      <c:legendPos val="b"/>
      <c:overlay val="0"/>
      <c:txPr>
        <a:bodyPr/>
        <a:lstStyle/>
        <a:p>
          <a:pPr lvl="0">
            <a:defRPr b="0">
              <a:solidFill>
                <a:srgbClr val="1A1A1A"/>
              </a:solidFill>
              <a:latin typeface="Arial"/>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Component study: static thrust-to-weight</a:t>
            </a:r>
          </a:p>
        </c:rich>
      </c:tx>
      <c:overlay val="0"/>
    </c:title>
    <c:plotArea>
      <c:layout/>
      <c:barChart>
        <c:barDir val="col"/>
        <c:ser>
          <c:idx val="0"/>
          <c:order val="0"/>
          <c:tx>
            <c:strRef>
              <c:f>'CS Dashboard'!$B$14</c:f>
            </c:strRef>
          </c:tx>
          <c:spPr>
            <a:solidFill>
              <a:srgbClr val="2666A5"/>
            </a:solidFill>
            <a:ln cmpd="sng">
              <a:noFill/>
            </a:ln>
          </c:spPr>
          <c:invertIfNegative val="0"/>
          <c:cat>
            <c:strRef>
              <c:f>'CS Dashboard'!$A$15:$A$26</c:f>
            </c:strRef>
          </c:cat>
          <c:val>
            <c:numRef>
              <c:f>'CS Dashboard'!$B$15:$B$26</c:f>
              <c:numCache/>
            </c:numRef>
          </c:val>
        </c:ser>
        <c:axId val="1900853215"/>
        <c:axId val="1906465423"/>
      </c:barChart>
      <c:catAx>
        <c:axId val="1900853215"/>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Screening scenario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906465423"/>
      </c:catAx>
      <c:valAx>
        <c:axId val="19064654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Static T/W</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900853215"/>
      </c:valAx>
    </c:plotArea>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Component study: estimated flight time</a:t>
            </a:r>
          </a:p>
        </c:rich>
      </c:tx>
      <c:overlay val="0"/>
    </c:title>
    <c:plotArea>
      <c:layout/>
      <c:barChart>
        <c:barDir val="col"/>
        <c:ser>
          <c:idx val="0"/>
          <c:order val="0"/>
          <c:tx>
            <c:strRef>
              <c:f>'CS Dashboard'!$C$14</c:f>
            </c:strRef>
          </c:tx>
          <c:spPr>
            <a:solidFill>
              <a:srgbClr val="2666A5"/>
            </a:solidFill>
            <a:ln cmpd="sng">
              <a:noFill/>
            </a:ln>
          </c:spPr>
          <c:invertIfNegative val="0"/>
          <c:cat>
            <c:strRef>
              <c:f>'CS Dashboard'!$A$15:$A$26</c:f>
            </c:strRef>
          </c:cat>
          <c:val>
            <c:numRef>
              <c:f>'CS Dashboard'!$C$15:$C$26</c:f>
              <c:numCache/>
            </c:numRef>
          </c:val>
        </c:ser>
        <c:axId val="795658551"/>
        <c:axId val="945572412"/>
      </c:barChart>
      <c:catAx>
        <c:axId val="795658551"/>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Screening scenario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945572412"/>
      </c:catAx>
      <c:valAx>
        <c:axId val="9455724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Flight time (min)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795658551"/>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 Id="rId5" Type="http://schemas.openxmlformats.org/officeDocument/2006/relationships/chart" Target="../charts/chart15.xml"/><Relationship Id="rId6" Type="http://schemas.openxmlformats.org/officeDocument/2006/relationships/chart" Target="../charts/chart16.xml"/><Relationship Id="rId7" Type="http://schemas.openxmlformats.org/officeDocument/2006/relationships/chart" Target="../charts/chart17.xml"/><Relationship Id="rId8" Type="http://schemas.openxmlformats.org/officeDocument/2006/relationships/chart" Target="../charts/chart18.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0</xdr:rowOff>
    </xdr:from>
    <xdr:ext cx="9525000" cy="4191000"/>
    <xdr:graphicFrame>
      <xdr:nvGraphicFramePr>
        <xdr:cNvPr id="11" name="Chart 11" title="Release recovery: til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28</xdr:row>
      <xdr:rowOff>0</xdr:rowOff>
    </xdr:from>
    <xdr:ext cx="9525000" cy="4191000"/>
    <xdr:graphicFrame>
      <xdr:nvGraphicFramePr>
        <xdr:cNvPr id="12" name="Chart 12" title="Release recovery: body rat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50</xdr:row>
      <xdr:rowOff>0</xdr:rowOff>
    </xdr:from>
    <xdr:ext cx="9525000" cy="4191000"/>
    <xdr:graphicFrame>
      <xdr:nvGraphicFramePr>
        <xdr:cNvPr id="13" name="Chart 13" title="Release recovery: vertical position"/>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72</xdr:row>
      <xdr:rowOff>0</xdr:rowOff>
    </xdr:from>
    <xdr:ext cx="9525000" cy="4191000"/>
    <xdr:graphicFrame>
      <xdr:nvGraphicFramePr>
        <xdr:cNvPr id="14" name="Chart 14" title="Release recovery: collective thrus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94</xdr:row>
      <xdr:rowOff>0</xdr:rowOff>
    </xdr:from>
    <xdr:ext cx="9525000" cy="4191000"/>
    <xdr:graphicFrame>
      <xdr:nvGraphicFramePr>
        <xdr:cNvPr id="15" name="Chart 15" title="Recovery envelope by tier"/>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116</xdr:row>
      <xdr:rowOff>0</xdr:rowOff>
    </xdr:from>
    <xdr:ext cx="9525000" cy="4191000"/>
    <xdr:graphicFrame>
      <xdr:nvGraphicFramePr>
        <xdr:cNvPr id="16" name="Chart 16" title="Healthy-rotor mixer authority"/>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138</xdr:row>
      <xdr:rowOff>0</xdr:rowOff>
    </xdr:from>
    <xdr:ext cx="9525000" cy="4191000"/>
    <xdr:graphicFrame>
      <xdr:nvGraphicFramePr>
        <xdr:cNvPr id="17" name="Chart 17" title="Historical design mass budge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0</xdr:colOff>
      <xdr:row>160</xdr:row>
      <xdr:rowOff>0</xdr:rowOff>
    </xdr:from>
    <xdr:ext cx="9525000" cy="4191000"/>
    <xdr:graphicFrame>
      <xdr:nvGraphicFramePr>
        <xdr:cNvPr id="18" name="Chart 18" title="Recorded integration-step differences"/>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0</xdr:colOff>
      <xdr:row>182</xdr:row>
      <xdr:rowOff>0</xdr:rowOff>
    </xdr:from>
    <xdr:ext cx="9525000" cy="4191000"/>
    <xdr:graphicFrame>
      <xdr:nvGraphicFramePr>
        <xdr:cNvPr id="19" name="Chart 19" title="Monte Carlo: lower success bounds"/>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0</xdr:colOff>
      <xdr:row>204</xdr:row>
      <xdr:rowOff>0</xdr:rowOff>
    </xdr:from>
    <xdr:ext cx="10477500" cy="6191250"/>
    <xdr:graphicFrame>
      <xdr:nvGraphicFramePr>
        <xdr:cNvPr id="20" name="Chart 20" title="Scenario diagnostic: impact speed"/>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10477500" cy="8001000"/>
    <xdr:graphicFrame>
      <xdr:nvGraphicFramePr>
        <xdr:cNvPr id="1" name="Chart 1" title="Study A one_out — lower success bounds"/>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49</xdr:row>
      <xdr:rowOff>0</xdr:rowOff>
    </xdr:from>
    <xdr:ext cx="10477500" cy="8001000"/>
    <xdr:graphicFrame>
      <xdr:nvGraphicFramePr>
        <xdr:cNvPr id="2" name="Chart 2" title="Study A partial_authority — lower success bounds"/>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94</xdr:row>
      <xdr:rowOff>0</xdr:rowOff>
    </xdr:from>
    <xdr:ext cx="10477500" cy="8001000"/>
    <xdr:graphicFrame>
      <xdr:nvGraphicFramePr>
        <xdr:cNvPr id="3" name="Chart 3" title="Study A two_adjacent — lower success bounds"/>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139</xdr:row>
      <xdr:rowOff>0</xdr:rowOff>
    </xdr:from>
    <xdr:ext cx="10477500" cy="8001000"/>
    <xdr:graphicFrame>
      <xdr:nvGraphicFramePr>
        <xdr:cNvPr id="4" name="Chart 4" title="Study A two_opposite — lower success bounds"/>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184</xdr:row>
      <xdr:rowOff>0</xdr:rowOff>
    </xdr:from>
    <xdr:ext cx="10477500" cy="8001000"/>
    <xdr:graphicFrame>
      <xdr:nvGraphicFramePr>
        <xdr:cNvPr id="5" name="Chart 5" title="Study A2 one_out — lower success bounds"/>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229</xdr:row>
      <xdr:rowOff>0</xdr:rowOff>
    </xdr:from>
    <xdr:ext cx="10477500" cy="8001000"/>
    <xdr:graphicFrame>
      <xdr:nvGraphicFramePr>
        <xdr:cNvPr id="6" name="Chart 6" title="Study A2 partial_authority — lower success bounds"/>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274</xdr:row>
      <xdr:rowOff>0</xdr:rowOff>
    </xdr:from>
    <xdr:ext cx="10477500" cy="8001000"/>
    <xdr:graphicFrame>
      <xdr:nvGraphicFramePr>
        <xdr:cNvPr id="7" name="Chart 7" title="Study A2 two_adjacent — lower success bounds"/>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0</xdr:colOff>
      <xdr:row>319</xdr:row>
      <xdr:rowOff>0</xdr:rowOff>
    </xdr:from>
    <xdr:ext cx="10477500" cy="8001000"/>
    <xdr:graphicFrame>
      <xdr:nvGraphicFramePr>
        <xdr:cNvPr id="8" name="Chart 8" title="Study A2 two_opposite — lower success bounds"/>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33</xdr:row>
      <xdr:rowOff>0</xdr:rowOff>
    </xdr:from>
    <xdr:ext cx="10477500" cy="4572000"/>
    <xdr:graphicFrame>
      <xdr:nvGraphicFramePr>
        <xdr:cNvPr id="9" name="Chart 9" title="Component study: static thrust-to-weigh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59</xdr:row>
      <xdr:rowOff>0</xdr:rowOff>
    </xdr:from>
    <xdr:ext cx="10477500" cy="4572000"/>
    <xdr:graphicFrame>
      <xdr:nvGraphicFramePr>
        <xdr:cNvPr id="10" name="Chart 10" title="Component study: estimated flight tim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4.xml"/><Relationship Id="rId3"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5.xml"/><Relationship Id="rId3"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6.xml"/><Relationship Id="rId3"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7.xml"/><Relationship Id="rId3" Type="http://schemas.openxmlformats.org/officeDocument/2006/relationships/vmlDrawing" Target="../drawings/vmlDrawing13.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8.xml"/><Relationship Id="rId3"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9.xml"/><Relationship Id="rId3"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0.xml"/><Relationship Id="rId3" Type="http://schemas.openxmlformats.org/officeDocument/2006/relationships/vmlDrawing" Target="../drawings/vmlDrawing16.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1.xml"/><Relationship Id="rId3" Type="http://schemas.openxmlformats.org/officeDocument/2006/relationships/vmlDrawing" Target="../drawings/vmlDrawing17.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2.xml"/><Relationship Id="rId3" Type="http://schemas.openxmlformats.org/officeDocument/2006/relationships/vmlDrawing" Target="../drawings/vmlDrawing18.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3.xml"/><Relationship Id="rId3" Type="http://schemas.openxmlformats.org/officeDocument/2006/relationships/vmlDrawing" Target="../drawings/vmlDrawing19.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4.xml"/><Relationship Id="rId3" Type="http://schemas.openxmlformats.org/officeDocument/2006/relationships/vmlDrawing" Target="../drawings/vmlDrawing20.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5.xml"/><Relationship Id="rId3" Type="http://schemas.openxmlformats.org/officeDocument/2006/relationships/vmlDrawing" Target="../drawings/vmlDrawing21.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6.xml"/><Relationship Id="rId3" Type="http://schemas.openxmlformats.org/officeDocument/2006/relationships/vmlDrawing" Target="../drawings/vmlDrawing22.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7.xml"/><Relationship Id="rId3" Type="http://schemas.openxmlformats.org/officeDocument/2006/relationships/vmlDrawing" Target="../drawings/vmlDrawing23.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8.xml"/><Relationship Id="rId3" Type="http://schemas.openxmlformats.org/officeDocument/2006/relationships/vmlDrawing" Target="../drawings/vmlDrawing24.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9.xml"/><Relationship Id="rId3" Type="http://schemas.openxmlformats.org/officeDocument/2006/relationships/vmlDrawing" Target="../drawings/vmlDrawing25.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30.xml"/><Relationship Id="rId3" Type="http://schemas.openxmlformats.org/officeDocument/2006/relationships/vmlDrawing" Target="../drawings/vmlDrawing26.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31.xml"/><Relationship Id="rId3" Type="http://schemas.openxmlformats.org/officeDocument/2006/relationships/vmlDrawing" Target="../drawings/vmlDrawing27.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32.xml"/><Relationship Id="rId3" Type="http://schemas.openxmlformats.org/officeDocument/2006/relationships/vmlDrawing" Target="../drawings/vmlDrawing28.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33.xml"/><Relationship Id="rId3" Type="http://schemas.openxmlformats.org/officeDocument/2006/relationships/vmlDrawing" Target="../drawings/vmlDrawing29.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34.xml"/><Relationship Id="rId3" Type="http://schemas.openxmlformats.org/officeDocument/2006/relationships/vmlDrawing" Target="../drawings/vmlDrawing30.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35.xml"/><Relationship Id="rId3" Type="http://schemas.openxmlformats.org/officeDocument/2006/relationships/vmlDrawing" Target="../drawings/vmlDrawing31.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36.xml"/><Relationship Id="rId3" Type="http://schemas.openxmlformats.org/officeDocument/2006/relationships/vmlDrawing" Target="../drawings/vmlDrawing32.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37.xml"/><Relationship Id="rId3" Type="http://schemas.openxmlformats.org/officeDocument/2006/relationships/vmlDrawing" Target="../drawings/vmlDrawing33.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38.xml"/><Relationship Id="rId3" Type="http://schemas.openxmlformats.org/officeDocument/2006/relationships/vmlDrawing" Target="../drawings/vmlDrawing34.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39.xml"/><Relationship Id="rId3" Type="http://schemas.openxmlformats.org/officeDocument/2006/relationships/vmlDrawing" Target="../drawings/vmlDrawing35.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40.xml"/><Relationship Id="rId3" Type="http://schemas.openxmlformats.org/officeDocument/2006/relationships/vmlDrawing" Target="../drawings/vmlDrawing36.vml"/></Relationships>
</file>

<file path=xl/worksheets/_rels/sheet41.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41.xml"/><Relationship Id="rId3" Type="http://schemas.openxmlformats.org/officeDocument/2006/relationships/vmlDrawing" Target="../drawings/vmlDrawing37.vml"/></Relationships>
</file>

<file path=xl/worksheets/_rels/sheet42.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42.xml"/><Relationship Id="rId3" Type="http://schemas.openxmlformats.org/officeDocument/2006/relationships/vmlDrawing" Target="../drawings/vmlDrawing38.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43.xml"/><Relationship Id="rId3" Type="http://schemas.openxmlformats.org/officeDocument/2006/relationships/vmlDrawing" Target="../drawings/vmlDrawing39.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44.xml"/><Relationship Id="rId3" Type="http://schemas.openxmlformats.org/officeDocument/2006/relationships/vmlDrawing" Target="../drawings/vmlDrawing40.vml"/></Relationships>
</file>

<file path=xl/worksheets/_rels/sheet45.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45.xml"/><Relationship Id="rId3" Type="http://schemas.openxmlformats.org/officeDocument/2006/relationships/vmlDrawing" Target="../drawings/vmlDrawing41.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46.xml"/><Relationship Id="rId3" Type="http://schemas.openxmlformats.org/officeDocument/2006/relationships/vmlDrawing" Target="../drawings/vmlDrawing42.vml"/></Relationships>
</file>

<file path=xl/worksheets/_rels/sheet47.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47.xml"/><Relationship Id="rId3" Type="http://schemas.openxmlformats.org/officeDocument/2006/relationships/vmlDrawing" Target="../drawings/vmlDrawing43.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48.xml"/><Relationship Id="rId3" Type="http://schemas.openxmlformats.org/officeDocument/2006/relationships/vmlDrawing" Target="../drawings/vmlDrawing44.vml"/></Relationships>
</file>

<file path=xl/worksheets/_rels/sheet49.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49.xml"/><Relationship Id="rId3" Type="http://schemas.openxmlformats.org/officeDocument/2006/relationships/vmlDrawing" Target="../drawings/vmlDrawing45.vml"/></Relationships>
</file>

<file path=xl/worksheets/_rels/sheet50.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50.xml"/><Relationship Id="rId3" Type="http://schemas.openxmlformats.org/officeDocument/2006/relationships/vmlDrawing" Target="../drawings/vmlDrawing46.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51.xml"/><Relationship Id="rId3" Type="http://schemas.openxmlformats.org/officeDocument/2006/relationships/vmlDrawing" Target="../drawings/vmlDrawing47.vml"/></Relationships>
</file>

<file path=xl/worksheets/_rels/sheet52.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52.xml"/><Relationship Id="rId3" Type="http://schemas.openxmlformats.org/officeDocument/2006/relationships/vmlDrawing" Target="../drawings/vmlDrawing48.v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54.xml"/><Relationship Id="rId3" Type="http://schemas.openxmlformats.org/officeDocument/2006/relationships/vmlDrawing" Target="../drawings/vmlDrawing49.vml"/></Relationships>
</file>

<file path=xl/worksheets/_rels/sheet55.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55.xml"/><Relationship Id="rId3" Type="http://schemas.openxmlformats.org/officeDocument/2006/relationships/vmlDrawing" Target="../drawings/vmlDrawing50.vml"/></Relationships>
</file>

<file path=xl/worksheets/_rels/sheet56.xml.rels><?xml version="1.0" encoding="UTF-8" standalone="yes"?><Relationships xmlns="http://schemas.openxmlformats.org/package/2006/relationships"><Relationship Id="rId1" Type="http://schemas.openxmlformats.org/officeDocument/2006/relationships/comments" Target="../comments51.xml"/><Relationship Id="rId2" Type="http://schemas.openxmlformats.org/officeDocument/2006/relationships/drawing" Target="../drawings/drawing56.xml"/><Relationship Id="rId3" Type="http://schemas.openxmlformats.org/officeDocument/2006/relationships/vmlDrawing" Target="../drawings/vmlDrawing51.vml"/></Relationships>
</file>

<file path=xl/worksheets/_rels/sheet57.xml.rels><?xml version="1.0" encoding="UTF-8" standalone="yes"?><Relationships xmlns="http://schemas.openxmlformats.org/package/2006/relationships"><Relationship Id="rId1" Type="http://schemas.openxmlformats.org/officeDocument/2006/relationships/comments" Target="../comments52.xml"/><Relationship Id="rId2" Type="http://schemas.openxmlformats.org/officeDocument/2006/relationships/drawing" Target="../drawings/drawing57.xml"/><Relationship Id="rId3" Type="http://schemas.openxmlformats.org/officeDocument/2006/relationships/vmlDrawing" Target="../drawings/vmlDrawing5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112.63"/>
  </cols>
  <sheetData>
    <row r="1">
      <c r="A1" s="1" t="s">
        <v>0</v>
      </c>
      <c r="B1" s="1" t="s">
        <v>2</v>
      </c>
    </row>
    <row r="2">
      <c r="A2" s="2" t="s">
        <v>7</v>
      </c>
      <c r="B2" s="2" t="s">
        <v>8</v>
      </c>
    </row>
    <row r="3">
      <c r="A3" s="2" t="s">
        <v>9</v>
      </c>
      <c r="B3" s="2" t="s">
        <v>10</v>
      </c>
    </row>
    <row r="4">
      <c r="A4" s="2" t="s">
        <v>11</v>
      </c>
      <c r="B4" s="3" t="s">
        <v>12</v>
      </c>
    </row>
    <row r="5">
      <c r="A5" s="2" t="s">
        <v>14</v>
      </c>
      <c r="B5" s="2" t="s">
        <v>15</v>
      </c>
    </row>
    <row r="6">
      <c r="A6" s="2" t="s">
        <v>16</v>
      </c>
      <c r="B6" s="2" t="s">
        <v>17</v>
      </c>
    </row>
    <row r="7">
      <c r="A7" s="2" t="s">
        <v>18</v>
      </c>
      <c r="B7" s="2" t="s">
        <v>19</v>
      </c>
    </row>
    <row r="8">
      <c r="A8" s="2" t="s">
        <v>20</v>
      </c>
      <c r="B8" s="2" t="s">
        <v>21</v>
      </c>
    </row>
    <row r="9">
      <c r="A9" s="2" t="s">
        <v>22</v>
      </c>
      <c r="B9" s="2" t="s">
        <v>23</v>
      </c>
    </row>
    <row r="10">
      <c r="A10" s="2" t="s">
        <v>24</v>
      </c>
      <c r="B10" s="2" t="s">
        <v>25</v>
      </c>
    </row>
    <row r="11">
      <c r="A11" s="2" t="s">
        <v>26</v>
      </c>
      <c r="B11" s="2" t="s">
        <v>27</v>
      </c>
    </row>
    <row r="12">
      <c r="A12" s="2" t="s">
        <v>28</v>
      </c>
      <c r="B12" s="2" t="s">
        <v>29</v>
      </c>
    </row>
    <row r="13">
      <c r="A13" s="2" t="s">
        <v>30</v>
      </c>
      <c r="B13" s="2" t="s">
        <v>31</v>
      </c>
    </row>
    <row r="14">
      <c r="A14" s="2" t="s">
        <v>32</v>
      </c>
      <c r="B14" s="2" t="s">
        <v>33</v>
      </c>
    </row>
    <row r="15">
      <c r="A15" s="2" t="s">
        <v>34</v>
      </c>
      <c r="B15" s="2" t="s">
        <v>35</v>
      </c>
    </row>
    <row r="16">
      <c r="A16" s="2" t="s">
        <v>36</v>
      </c>
      <c r="B16" s="2" t="s">
        <v>37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106.38"/>
  </cols>
  <sheetData>
    <row r="1" ht="36.0" customHeight="1">
      <c r="A1" s="1" t="s">
        <v>4756</v>
      </c>
      <c r="B1" s="1" t="s">
        <v>4757</v>
      </c>
    </row>
    <row r="2">
      <c r="A2" s="2" t="s">
        <v>4758</v>
      </c>
      <c r="B2" s="2" t="s">
        <v>4759</v>
      </c>
    </row>
    <row r="3">
      <c r="A3" s="2" t="s">
        <v>4760</v>
      </c>
      <c r="B3" s="2" t="s">
        <v>4761</v>
      </c>
    </row>
    <row r="4">
      <c r="A4" s="2" t="s">
        <v>4762</v>
      </c>
      <c r="B4" s="2" t="s">
        <v>4763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13"/>
    <col customWidth="1" min="2" max="2" width="100.13"/>
  </cols>
  <sheetData>
    <row r="1">
      <c r="A1" s="2" t="s">
        <v>468</v>
      </c>
      <c r="B1" s="2" t="s">
        <v>469</v>
      </c>
    </row>
    <row r="2">
      <c r="A2" s="2"/>
      <c r="B2"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52.63"/>
    <col customWidth="1" min="3" max="3" width="50.13"/>
    <col customWidth="1" min="4" max="4" width="21.38"/>
    <col customWidth="1" min="5" max="5" width="75.13"/>
  </cols>
  <sheetData>
    <row r="1">
      <c r="A1" s="1" t="s">
        <v>1</v>
      </c>
      <c r="B1" s="1" t="s">
        <v>3</v>
      </c>
      <c r="C1" s="1" t="s">
        <v>4</v>
      </c>
      <c r="D1" s="1" t="s">
        <v>5</v>
      </c>
      <c r="E1" s="1" t="s">
        <v>6</v>
      </c>
    </row>
    <row r="2">
      <c r="A2" s="4" t="s">
        <v>13</v>
      </c>
      <c r="B2" s="2" t="s">
        <v>38</v>
      </c>
      <c r="C2" s="2" t="s">
        <v>38</v>
      </c>
      <c r="D2" s="2">
        <v>15.0</v>
      </c>
      <c r="E2" s="2" t="s">
        <v>38</v>
      </c>
    </row>
    <row r="3">
      <c r="A3" s="4" t="s">
        <v>39</v>
      </c>
      <c r="B3" s="2" t="s">
        <v>38</v>
      </c>
      <c r="C3" s="2" t="s">
        <v>38</v>
      </c>
      <c r="D3" s="2">
        <v>3.0</v>
      </c>
      <c r="E3" s="2" t="s">
        <v>38</v>
      </c>
    </row>
    <row r="4">
      <c r="A4" s="4" t="s">
        <v>40</v>
      </c>
      <c r="B4" s="2" t="s">
        <v>41</v>
      </c>
      <c r="C4" s="2" t="s">
        <v>42</v>
      </c>
      <c r="D4" s="2">
        <v>11.0</v>
      </c>
      <c r="E4" s="2" t="s">
        <v>43</v>
      </c>
    </row>
    <row r="5">
      <c r="A5" s="4" t="s">
        <v>44</v>
      </c>
      <c r="B5" s="2" t="s">
        <v>45</v>
      </c>
      <c r="C5" s="2" t="s">
        <v>46</v>
      </c>
      <c r="D5" s="2">
        <v>4.0</v>
      </c>
      <c r="E5" s="2" t="s">
        <v>43</v>
      </c>
    </row>
    <row r="6">
      <c r="A6" s="4" t="s">
        <v>47</v>
      </c>
      <c r="B6" s="2" t="s">
        <v>48</v>
      </c>
      <c r="C6" s="2" t="s">
        <v>49</v>
      </c>
      <c r="D6" s="2">
        <v>23.0</v>
      </c>
      <c r="E6" s="2" t="s">
        <v>43</v>
      </c>
    </row>
    <row r="7">
      <c r="A7" s="4" t="s">
        <v>50</v>
      </c>
      <c r="B7" s="2" t="s">
        <v>51</v>
      </c>
      <c r="C7" s="2" t="s">
        <v>52</v>
      </c>
      <c r="D7" s="2">
        <v>24.0</v>
      </c>
      <c r="E7" s="2" t="s">
        <v>43</v>
      </c>
    </row>
    <row r="8">
      <c r="A8" s="4" t="s">
        <v>53</v>
      </c>
      <c r="B8" s="2" t="s">
        <v>54</v>
      </c>
      <c r="C8" s="2" t="s">
        <v>55</v>
      </c>
      <c r="D8" s="2">
        <v>13.0</v>
      </c>
      <c r="E8" s="2" t="s">
        <v>43</v>
      </c>
    </row>
    <row r="9">
      <c r="A9" s="4" t="s">
        <v>56</v>
      </c>
      <c r="B9" s="2" t="s">
        <v>57</v>
      </c>
      <c r="C9" s="2" t="s">
        <v>58</v>
      </c>
      <c r="D9" s="2">
        <v>11.0</v>
      </c>
      <c r="E9" s="2" t="s">
        <v>43</v>
      </c>
    </row>
    <row r="10">
      <c r="A10" s="4" t="s">
        <v>59</v>
      </c>
      <c r="B10" s="2" t="s">
        <v>60</v>
      </c>
      <c r="C10" s="2" t="s">
        <v>61</v>
      </c>
      <c r="D10" s="2">
        <v>17.0</v>
      </c>
      <c r="E10" s="2" t="s">
        <v>43</v>
      </c>
    </row>
    <row r="11">
      <c r="A11" s="4" t="s">
        <v>62</v>
      </c>
      <c r="B11" s="2" t="s">
        <v>63</v>
      </c>
      <c r="C11" s="2" t="s">
        <v>64</v>
      </c>
      <c r="D11" s="2">
        <v>16.0</v>
      </c>
      <c r="E11" s="2" t="s">
        <v>43</v>
      </c>
    </row>
    <row r="12">
      <c r="A12" s="4" t="s">
        <v>65</v>
      </c>
      <c r="B12" s="2" t="s">
        <v>66</v>
      </c>
      <c r="C12" s="2" t="s">
        <v>67</v>
      </c>
      <c r="D12" s="2">
        <v>12.0</v>
      </c>
      <c r="E12" s="2" t="s">
        <v>43</v>
      </c>
    </row>
    <row r="13">
      <c r="A13" s="4" t="s">
        <v>68</v>
      </c>
      <c r="B13" s="2" t="s">
        <v>70</v>
      </c>
      <c r="C13" s="2" t="s">
        <v>72</v>
      </c>
      <c r="D13" s="2">
        <v>10.0</v>
      </c>
      <c r="E13" s="2" t="s">
        <v>43</v>
      </c>
    </row>
    <row r="14">
      <c r="A14" s="4" t="s">
        <v>76</v>
      </c>
      <c r="B14" s="2" t="s">
        <v>79</v>
      </c>
      <c r="C14" s="2" t="s">
        <v>81</v>
      </c>
      <c r="D14" s="2">
        <v>26.0</v>
      </c>
      <c r="E14" s="2" t="s">
        <v>43</v>
      </c>
    </row>
    <row r="15">
      <c r="A15" s="4" t="s">
        <v>87</v>
      </c>
      <c r="B15" s="2" t="s">
        <v>91</v>
      </c>
      <c r="C15" s="2" t="s">
        <v>93</v>
      </c>
      <c r="D15" s="2">
        <v>12.0</v>
      </c>
      <c r="E15" s="2" t="s">
        <v>43</v>
      </c>
    </row>
    <row r="16">
      <c r="A16" s="4" t="s">
        <v>97</v>
      </c>
      <c r="B16" s="2" t="s">
        <v>101</v>
      </c>
      <c r="C16" s="2" t="s">
        <v>117</v>
      </c>
      <c r="D16" s="2">
        <v>39.0</v>
      </c>
      <c r="E16" s="2" t="s">
        <v>43</v>
      </c>
    </row>
    <row r="17">
      <c r="A17" s="4" t="s">
        <v>121</v>
      </c>
      <c r="B17" s="2" t="s">
        <v>125</v>
      </c>
      <c r="C17" s="2" t="s">
        <v>126</v>
      </c>
      <c r="D17" s="2">
        <v>17.0</v>
      </c>
      <c r="E17" s="2" t="s">
        <v>43</v>
      </c>
    </row>
    <row r="18">
      <c r="A18" s="4" t="s">
        <v>127</v>
      </c>
      <c r="B18" s="2" t="s">
        <v>132</v>
      </c>
      <c r="C18" s="2" t="s">
        <v>133</v>
      </c>
      <c r="D18" s="2">
        <v>0.0</v>
      </c>
      <c r="E18" s="2" t="s">
        <v>135</v>
      </c>
    </row>
    <row r="19">
      <c r="A19" s="4" t="s">
        <v>139</v>
      </c>
      <c r="B19" s="2" t="s">
        <v>144</v>
      </c>
      <c r="C19" s="2" t="s">
        <v>146</v>
      </c>
      <c r="D19" s="2">
        <v>1.0</v>
      </c>
      <c r="E19" s="2" t="s">
        <v>135</v>
      </c>
    </row>
    <row r="20">
      <c r="A20" s="4" t="s">
        <v>150</v>
      </c>
      <c r="B20" s="2" t="s">
        <v>154</v>
      </c>
      <c r="C20" s="2" t="s">
        <v>157</v>
      </c>
      <c r="D20" s="2">
        <v>296.0</v>
      </c>
      <c r="E20" s="2" t="s">
        <v>158</v>
      </c>
    </row>
    <row r="21">
      <c r="A21" s="4" t="s">
        <v>162</v>
      </c>
      <c r="B21" s="2" t="s">
        <v>154</v>
      </c>
      <c r="C21" s="2" t="s">
        <v>157</v>
      </c>
      <c r="D21" s="2">
        <v>96.0</v>
      </c>
      <c r="E21" s="2" t="s">
        <v>167</v>
      </c>
    </row>
    <row r="22">
      <c r="A22" s="4" t="s">
        <v>169</v>
      </c>
      <c r="B22" s="2" t="s">
        <v>154</v>
      </c>
      <c r="C22" s="2" t="s">
        <v>157</v>
      </c>
      <c r="D22" s="2">
        <v>192.0</v>
      </c>
      <c r="E22" s="2" t="s">
        <v>178</v>
      </c>
    </row>
    <row r="23">
      <c r="A23" s="4" t="s">
        <v>179</v>
      </c>
      <c r="B23" s="2" t="s">
        <v>184</v>
      </c>
      <c r="C23" s="2" t="s">
        <v>185</v>
      </c>
      <c r="D23" s="2">
        <v>296.0</v>
      </c>
      <c r="E23" s="2" t="s">
        <v>158</v>
      </c>
    </row>
    <row r="24">
      <c r="A24" s="4" t="s">
        <v>190</v>
      </c>
      <c r="B24" s="2" t="s">
        <v>184</v>
      </c>
      <c r="C24" s="2" t="s">
        <v>185</v>
      </c>
      <c r="D24" s="2">
        <v>96.0</v>
      </c>
      <c r="E24" s="2" t="s">
        <v>167</v>
      </c>
    </row>
    <row r="25">
      <c r="A25" s="4" t="s">
        <v>198</v>
      </c>
      <c r="B25" s="2" t="s">
        <v>203</v>
      </c>
      <c r="C25" s="2" t="s">
        <v>38</v>
      </c>
      <c r="D25" s="2">
        <v>192.0</v>
      </c>
      <c r="E25" s="2" t="s">
        <v>206</v>
      </c>
    </row>
    <row r="26">
      <c r="A26" s="4" t="s">
        <v>209</v>
      </c>
      <c r="B26" s="2" t="s">
        <v>203</v>
      </c>
      <c r="C26" s="2" t="s">
        <v>38</v>
      </c>
      <c r="D26" s="2">
        <v>8.0</v>
      </c>
      <c r="E26" s="2" t="s">
        <v>216</v>
      </c>
    </row>
    <row r="27">
      <c r="A27" s="4" t="s">
        <v>220</v>
      </c>
      <c r="B27" s="2" t="s">
        <v>225</v>
      </c>
      <c r="C27" s="2" t="s">
        <v>226</v>
      </c>
      <c r="D27" s="2">
        <v>288.0</v>
      </c>
      <c r="E27" s="2" t="s">
        <v>228</v>
      </c>
    </row>
    <row r="28">
      <c r="A28" s="4" t="s">
        <v>232</v>
      </c>
      <c r="B28" s="2" t="s">
        <v>225</v>
      </c>
      <c r="C28" s="2" t="s">
        <v>226</v>
      </c>
      <c r="D28" s="2">
        <v>12.0</v>
      </c>
      <c r="E28" s="2" t="s">
        <v>235</v>
      </c>
    </row>
    <row r="29">
      <c r="A29" s="4" t="s">
        <v>236</v>
      </c>
      <c r="B29" s="2" t="s">
        <v>225</v>
      </c>
      <c r="C29" s="2" t="s">
        <v>226</v>
      </c>
      <c r="D29" s="2">
        <v>12.0</v>
      </c>
      <c r="E29" s="2" t="s">
        <v>237</v>
      </c>
    </row>
    <row r="30">
      <c r="A30" s="4" t="s">
        <v>238</v>
      </c>
      <c r="B30" s="2" t="s">
        <v>239</v>
      </c>
      <c r="C30" s="2" t="s">
        <v>240</v>
      </c>
      <c r="D30" s="2">
        <v>12.0</v>
      </c>
      <c r="E30" s="2" t="s">
        <v>241</v>
      </c>
    </row>
    <row r="31">
      <c r="A31" s="4" t="s">
        <v>242</v>
      </c>
      <c r="B31" s="2" t="s">
        <v>243</v>
      </c>
      <c r="C31" s="2" t="s">
        <v>244</v>
      </c>
      <c r="D31" s="2">
        <v>9.0</v>
      </c>
      <c r="E31" s="2" t="s">
        <v>245</v>
      </c>
    </row>
    <row r="32">
      <c r="A32" s="4" t="s">
        <v>246</v>
      </c>
      <c r="B32" s="2" t="s">
        <v>247</v>
      </c>
      <c r="C32" s="2" t="s">
        <v>248</v>
      </c>
      <c r="D32" s="2">
        <v>3.0</v>
      </c>
      <c r="E32" s="2" t="s">
        <v>249</v>
      </c>
    </row>
    <row r="33">
      <c r="A33" s="4" t="s">
        <v>250</v>
      </c>
      <c r="B33" s="2" t="s">
        <v>251</v>
      </c>
      <c r="C33" s="2" t="s">
        <v>38</v>
      </c>
      <c r="D33" s="2">
        <v>125.0</v>
      </c>
      <c r="E33" s="2" t="s">
        <v>252</v>
      </c>
    </row>
    <row r="34">
      <c r="A34" s="4" t="s">
        <v>108</v>
      </c>
      <c r="B34" s="2" t="s">
        <v>109</v>
      </c>
      <c r="C34" s="2" t="s">
        <v>253</v>
      </c>
      <c r="D34" s="2">
        <v>3.0</v>
      </c>
      <c r="E34" s="2" t="s">
        <v>254</v>
      </c>
    </row>
    <row r="35">
      <c r="A35" s="4" t="s">
        <v>255</v>
      </c>
      <c r="B35" s="2" t="s">
        <v>140</v>
      </c>
      <c r="C35" s="2" t="s">
        <v>256</v>
      </c>
      <c r="D35" s="2">
        <v>3.0</v>
      </c>
      <c r="E35" s="2" t="s">
        <v>257</v>
      </c>
    </row>
    <row r="36">
      <c r="A36" s="4" t="s">
        <v>258</v>
      </c>
      <c r="B36" s="2" t="s">
        <v>140</v>
      </c>
      <c r="C36" s="2" t="s">
        <v>256</v>
      </c>
      <c r="D36" s="2">
        <v>12000.0</v>
      </c>
      <c r="E36" s="2" t="s">
        <v>259</v>
      </c>
    </row>
    <row r="37">
      <c r="A37" s="4" t="s">
        <v>83</v>
      </c>
      <c r="B37" s="2" t="s">
        <v>260</v>
      </c>
      <c r="C37" s="2" t="s">
        <v>38</v>
      </c>
      <c r="D37" s="2">
        <v>23.0</v>
      </c>
      <c r="E37" s="2" t="s">
        <v>261</v>
      </c>
    </row>
    <row r="38">
      <c r="A38" s="4" t="s">
        <v>173</v>
      </c>
      <c r="B38" s="2" t="s">
        <v>174</v>
      </c>
      <c r="C38" s="2" t="s">
        <v>262</v>
      </c>
      <c r="D38" s="2">
        <v>3.0</v>
      </c>
      <c r="E38" s="2" t="s">
        <v>263</v>
      </c>
    </row>
    <row r="39">
      <c r="A39" s="4" t="s">
        <v>145</v>
      </c>
      <c r="B39" s="2" t="s">
        <v>140</v>
      </c>
      <c r="C39" s="2" t="s">
        <v>256</v>
      </c>
      <c r="D39" s="2">
        <v>101.0</v>
      </c>
      <c r="E39" s="2" t="s">
        <v>264</v>
      </c>
    </row>
    <row r="40">
      <c r="A40" s="4" t="s">
        <v>195</v>
      </c>
      <c r="B40" s="2" t="s">
        <v>265</v>
      </c>
      <c r="C40" s="2" t="s">
        <v>38</v>
      </c>
      <c r="D40" s="2">
        <v>7.0</v>
      </c>
      <c r="E40" s="2" t="s">
        <v>266</v>
      </c>
    </row>
    <row r="41">
      <c r="A41" s="4" t="s">
        <v>267</v>
      </c>
      <c r="B41" s="2" t="s">
        <v>268</v>
      </c>
      <c r="C41" s="2" t="s">
        <v>38</v>
      </c>
      <c r="D41" s="2">
        <v>45.0</v>
      </c>
      <c r="E41" s="2" t="s">
        <v>269</v>
      </c>
    </row>
    <row r="42">
      <c r="A42" s="4" t="s">
        <v>270</v>
      </c>
      <c r="B42" s="2" t="s">
        <v>271</v>
      </c>
      <c r="C42" s="2" t="s">
        <v>38</v>
      </c>
      <c r="D42" s="2">
        <v>11.0</v>
      </c>
      <c r="E42" s="2" t="s">
        <v>269</v>
      </c>
    </row>
    <row r="43">
      <c r="A43" s="4" t="s">
        <v>272</v>
      </c>
      <c r="B43" s="2" t="s">
        <v>273</v>
      </c>
      <c r="C43" s="2" t="s">
        <v>38</v>
      </c>
      <c r="D43" s="2">
        <v>10.0</v>
      </c>
      <c r="E43" s="2" t="s">
        <v>269</v>
      </c>
    </row>
    <row r="44">
      <c r="A44" s="4" t="s">
        <v>274</v>
      </c>
      <c r="B44" s="2" t="s">
        <v>275</v>
      </c>
      <c r="C44" s="2" t="s">
        <v>38</v>
      </c>
      <c r="D44" s="2">
        <v>16.0</v>
      </c>
      <c r="E44" s="2" t="s">
        <v>269</v>
      </c>
    </row>
    <row r="45">
      <c r="A45" s="4" t="s">
        <v>276</v>
      </c>
      <c r="B45" s="2" t="s">
        <v>277</v>
      </c>
      <c r="C45" s="2" t="s">
        <v>38</v>
      </c>
      <c r="D45" s="2">
        <v>20.0</v>
      </c>
      <c r="E45" s="2" t="s">
        <v>269</v>
      </c>
    </row>
    <row r="46">
      <c r="A46" s="4" t="s">
        <v>278</v>
      </c>
      <c r="B46" s="2" t="s">
        <v>279</v>
      </c>
      <c r="C46" s="2" t="s">
        <v>38</v>
      </c>
      <c r="D46" s="2">
        <v>30.0</v>
      </c>
      <c r="E46" s="2" t="s">
        <v>269</v>
      </c>
    </row>
    <row r="47">
      <c r="A47" s="4" t="s">
        <v>280</v>
      </c>
      <c r="B47" s="2" t="s">
        <v>281</v>
      </c>
      <c r="C47" s="2" t="s">
        <v>38</v>
      </c>
      <c r="D47" s="2">
        <v>10.0</v>
      </c>
      <c r="E47" s="2" t="s">
        <v>269</v>
      </c>
    </row>
    <row r="48">
      <c r="A48" s="4" t="s">
        <v>282</v>
      </c>
      <c r="B48" s="2" t="s">
        <v>283</v>
      </c>
      <c r="C48" s="2" t="s">
        <v>284</v>
      </c>
      <c r="D48" s="2">
        <v>209.0</v>
      </c>
      <c r="E48" s="2" t="s">
        <v>285</v>
      </c>
    </row>
    <row r="49">
      <c r="A49" s="4" t="s">
        <v>286</v>
      </c>
      <c r="B49" s="2" t="s">
        <v>288</v>
      </c>
      <c r="C49" s="2" t="s">
        <v>289</v>
      </c>
      <c r="D49" s="2">
        <v>153.0</v>
      </c>
      <c r="E49" s="2" t="s">
        <v>291</v>
      </c>
    </row>
    <row r="50">
      <c r="A50" s="4" t="s">
        <v>123</v>
      </c>
      <c r="B50" s="2" t="s">
        <v>295</v>
      </c>
      <c r="C50" s="2" t="s">
        <v>38</v>
      </c>
      <c r="D50" s="2">
        <v>114.0</v>
      </c>
      <c r="E50" s="2" t="s">
        <v>296</v>
      </c>
    </row>
    <row r="51">
      <c r="A51" s="4" t="s">
        <v>297</v>
      </c>
      <c r="B51" s="2" t="s">
        <v>295</v>
      </c>
      <c r="C51" s="2" t="s">
        <v>38</v>
      </c>
      <c r="D51" s="2">
        <v>98.0</v>
      </c>
      <c r="E51" s="2" t="s">
        <v>298</v>
      </c>
    </row>
    <row r="52">
      <c r="A52" s="4" t="s">
        <v>299</v>
      </c>
      <c r="B52" s="2" t="s">
        <v>300</v>
      </c>
      <c r="C52" s="2" t="s">
        <v>38</v>
      </c>
      <c r="D52" s="2">
        <v>26.0</v>
      </c>
      <c r="E52" s="2" t="s">
        <v>301</v>
      </c>
    </row>
    <row r="53">
      <c r="A53" s="4" t="s">
        <v>233</v>
      </c>
      <c r="B53" s="2" t="s">
        <v>302</v>
      </c>
      <c r="C53" s="2" t="s">
        <v>303</v>
      </c>
      <c r="D53" s="2">
        <v>433.0</v>
      </c>
      <c r="E53" s="2" t="s">
        <v>304</v>
      </c>
    </row>
    <row r="54">
      <c r="A54" s="4" t="s">
        <v>305</v>
      </c>
      <c r="B54" s="2" t="s">
        <v>306</v>
      </c>
      <c r="C54" s="2" t="s">
        <v>307</v>
      </c>
      <c r="D54" s="2">
        <v>11.0</v>
      </c>
      <c r="E54" s="2" t="s">
        <v>308</v>
      </c>
    </row>
    <row r="55">
      <c r="A55" s="4" t="s">
        <v>309</v>
      </c>
      <c r="B55" s="2" t="s">
        <v>225</v>
      </c>
      <c r="C55" s="2" t="s">
        <v>226</v>
      </c>
      <c r="D55" s="2">
        <v>24.0</v>
      </c>
      <c r="E55" s="2" t="s">
        <v>310</v>
      </c>
    </row>
    <row r="56">
      <c r="A56" s="5" t="s">
        <v>311</v>
      </c>
      <c r="B56" s="6" t="s">
        <v>312</v>
      </c>
      <c r="C56" s="6" t="s">
        <v>38</v>
      </c>
      <c r="D56" s="6">
        <v>223.0</v>
      </c>
      <c r="E56" s="6" t="s">
        <v>313</v>
      </c>
    </row>
    <row r="57">
      <c r="A57" s="5" t="s">
        <v>314</v>
      </c>
      <c r="B57" s="6" t="s">
        <v>311</v>
      </c>
      <c r="C57" s="6" t="s">
        <v>38</v>
      </c>
      <c r="D57" s="6">
        <v>8.0</v>
      </c>
      <c r="E57" s="6" t="s">
        <v>315</v>
      </c>
    </row>
  </sheetData>
  <autoFilter ref="$A$1:$E$57"/>
  <hyperlinks>
    <hyperlink display="Start Here" location="'Start Here'!A1" ref="A2"/>
    <hyperlink display="Charts" location="Charts!A1" ref="A3"/>
    <hyperlink display="Mass Budget" location="'Mass Budget'!A1" ref="A4"/>
    <hyperlink display="Power Budget" location="'Power Budget'!A1" ref="A5"/>
    <hyperlink display="Estimates" location="Estimates!A1" ref="A6"/>
    <hyperlink display="Component Verification" location="'Component Verification'!A1" ref="A7"/>
    <hyperlink display="Hardware Interfaces" location="'Hardware Interfaces'!A1" ref="A8"/>
    <hyperlink display="Instrumentation" location="Instrumentation!A1" ref="A9"/>
    <hyperlink display="Requirements" location="Requirements!A1" ref="A10"/>
    <hyperlink display="BOM" location="BOM!A1" ref="A11"/>
    <hyperlink display="Purchase Checklist" location="'Purchase Checklist'!A1" ref="A12"/>
    <hyperlink display="FMEA" location="FMEA!A1" ref="A13"/>
    <hyperlink display="CAD Parameters" location="'CAD Parameters'!A1" ref="A14"/>
    <hyperlink display="CAD Input Requests" location="'CAD Input Requests'!A1" ref="A15"/>
    <hyperlink display="Wire Data" location="'Wire Data'!A1" ref="A16"/>
    <hyperlink display="Hardware Inventory" location="'Hardware Inventory'!A1" ref="A17"/>
    <hyperlink display="Interface Observations" location="'Interface Observations'!A1" ref="A18"/>
    <hyperlink display="CAD Mass Template" location="'CAD Mass Template'!A1" ref="A19"/>
    <hyperlink display="Study A" location="'Study A'!A1" ref="A20"/>
    <hyperlink display="Paired A" location="'Paired A'!A1" ref="A21"/>
    <hyperlink display="A vs A2 Paired" location="'A vs A2 Paired'!A1" ref="A22"/>
    <hyperlink display="Study A2" location="'Study A2'!A1" ref="A23"/>
    <hyperlink display="Paired A2" location="'Paired A2'!A1" ref="A24"/>
    <hyperlink display="Package Rankings" location="'Package Rankings'!A1" ref="A25"/>
    <hyperlink display="Primary Comparisons" location="'Primary Comparisons'!A1" ref="A26"/>
    <hyperlink display="Scenario Trials" location="'Scenario Trials'!A1" ref="A27"/>
    <hyperlink display="Scenario Contrasts" location="'Scenario Contrasts'!A1" ref="A28"/>
    <hyperlink display="Continuous Contrasts" location="'Continuous Contrasts'!A1" ref="A29"/>
    <hyperlink display="Convergence" location="Convergence!A1" ref="A30"/>
    <hyperlink display="Monte Carlo" location="'Monte Carlo'!A1" ref="A31"/>
    <hyperlink display="Release Envelope" location="'Release Envelope'!A1" ref="A32"/>
    <hyperlink display="Simulation Metadata" location="'Simulation Metadata'!A1" ref="A33"/>
    <hyperlink display="Recovery Envelope Model" location="'Recovery Envelope Model'!A1" ref="A34"/>
    <hyperlink display="Simulation Parameters" location="'Simulation Parameters'!A1" ref="A35"/>
    <hyperlink display="Release Trace" location="'Release Trace'!A1" ref="A36"/>
    <hyperlink display="Sizing Calculations" location="'Sizing Calculations'!A1" ref="A37"/>
    <hyperlink display="Guard Calculations" location="'Guard Calculations'!A1" ref="A38"/>
    <hyperlink display="Mixer Authority" location="'Mixer Authority'!A1" ref="A39"/>
    <hyperlink display="Statistics Calculations" location="'Statistics Calculations'!A1" ref="A40"/>
    <hyperlink display="CS Component Candidates" location="'CS Component Candidates'!A1" ref="A41"/>
    <hyperlink display="CS Reference Drones" location="'CS Reference Drones'!A1" ref="A42"/>
    <hyperlink display="CS Battery Architectures" location="'CS Battery Architectures'!A1" ref="A43"/>
    <hyperlink display="CS Propulsion Study" location="'CS Propulsion Study'!A1" ref="A44"/>
    <hyperlink display="CS Sources" location="'CS Sources'!A1" ref="A45"/>
    <hyperlink display="CS Dashboard" location="'CS Dashboard'!A1" ref="A46"/>
    <hyperlink display="CS Checks" location="'CS Checks'!A1" ref="A47"/>
    <hyperlink display="Component Selection" location="'Component Selection'!A1" ref="A48"/>
    <hyperlink display="Tier Research" location="'Tier Research'!A1" ref="A49"/>
    <hyperlink display="Model Functions" location="'Model Functions'!A1" ref="A50"/>
    <hyperlink display="Model Constants" location="'Model Constants'!A1" ref="A51"/>
    <hyperlink display="Equation Register" location="'Equation Register'!A1" ref="A52"/>
    <hyperlink display="Calculation Notes" location="'Calculation Notes'!A1" ref="A53"/>
    <hyperlink display="Figure Index" location="'Figure Index'!A1" ref="A54"/>
    <hyperlink display="Scenario Summary" location="'Scenario Summary'!A1" ref="A55"/>
    <hyperlink display="Plot Data" location="'Plot Data'!A1" ref="A56"/>
    <hyperlink display="Study Charts" location="'Study Charts'!A1" ref="A57"/>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68.88"/>
    <col customWidth="1" min="3" max="4" width="21.38"/>
    <col customWidth="1" min="5" max="6" width="50.13"/>
  </cols>
  <sheetData>
    <row r="1">
      <c r="A1" s="1" t="s">
        <v>69</v>
      </c>
      <c r="B1" s="1" t="s">
        <v>71</v>
      </c>
      <c r="C1" s="1" t="s">
        <v>73</v>
      </c>
      <c r="D1" s="1" t="s">
        <v>74</v>
      </c>
      <c r="E1" s="1" t="s">
        <v>75</v>
      </c>
      <c r="F1" s="1" t="s">
        <v>77</v>
      </c>
    </row>
    <row r="2">
      <c r="A2" s="2" t="s">
        <v>78</v>
      </c>
      <c r="B2" s="2" t="s">
        <v>80</v>
      </c>
      <c r="C2" s="2" t="s">
        <v>82</v>
      </c>
      <c r="D2" s="2" t="s">
        <v>83</v>
      </c>
      <c r="E2" s="2" t="s">
        <v>84</v>
      </c>
      <c r="F2" s="2" t="s">
        <v>85</v>
      </c>
    </row>
    <row r="3">
      <c r="A3" s="2" t="s">
        <v>86</v>
      </c>
      <c r="B3" s="2" t="s">
        <v>88</v>
      </c>
      <c r="C3" s="2" t="s">
        <v>89</v>
      </c>
      <c r="D3" s="2" t="s">
        <v>83</v>
      </c>
      <c r="E3" s="2" t="s">
        <v>90</v>
      </c>
      <c r="F3" s="2" t="s">
        <v>92</v>
      </c>
    </row>
    <row r="4">
      <c r="A4" s="2" t="s">
        <v>94</v>
      </c>
      <c r="B4" s="2" t="s">
        <v>95</v>
      </c>
      <c r="C4" s="2" t="s">
        <v>96</v>
      </c>
      <c r="D4" s="2" t="s">
        <v>83</v>
      </c>
      <c r="E4" s="2" t="s">
        <v>98</v>
      </c>
      <c r="F4" s="2" t="s">
        <v>99</v>
      </c>
    </row>
    <row r="5">
      <c r="A5" s="2" t="s">
        <v>100</v>
      </c>
      <c r="B5" s="2" t="s">
        <v>102</v>
      </c>
      <c r="C5" s="2" t="s">
        <v>103</v>
      </c>
      <c r="D5" s="2" t="s">
        <v>83</v>
      </c>
      <c r="E5" s="2" t="s">
        <v>98</v>
      </c>
      <c r="F5" s="2" t="s">
        <v>104</v>
      </c>
    </row>
    <row r="6">
      <c r="A6" s="2" t="s">
        <v>105</v>
      </c>
      <c r="B6" s="2" t="s">
        <v>106</v>
      </c>
      <c r="C6" s="2" t="s">
        <v>107</v>
      </c>
      <c r="D6" s="2" t="s">
        <v>108</v>
      </c>
      <c r="E6" s="2" t="s">
        <v>109</v>
      </c>
      <c r="F6" s="2" t="s">
        <v>110</v>
      </c>
    </row>
    <row r="7">
      <c r="A7" s="2" t="s">
        <v>111</v>
      </c>
      <c r="B7" s="2" t="s">
        <v>112</v>
      </c>
      <c r="C7" s="2" t="s">
        <v>107</v>
      </c>
      <c r="D7" s="2" t="s">
        <v>108</v>
      </c>
      <c r="E7" s="2" t="s">
        <v>109</v>
      </c>
      <c r="F7" s="2" t="s">
        <v>113</v>
      </c>
    </row>
    <row r="8">
      <c r="A8" s="2" t="s">
        <v>114</v>
      </c>
      <c r="B8" s="2" t="s">
        <v>115</v>
      </c>
      <c r="C8" s="2" t="s">
        <v>116</v>
      </c>
      <c r="D8" s="2" t="s">
        <v>108</v>
      </c>
      <c r="E8" s="2" t="s">
        <v>109</v>
      </c>
      <c r="F8" s="2" t="s">
        <v>118</v>
      </c>
    </row>
    <row r="9">
      <c r="A9" s="2" t="s">
        <v>119</v>
      </c>
      <c r="B9" s="2" t="s">
        <v>120</v>
      </c>
      <c r="C9" s="2" t="s">
        <v>122</v>
      </c>
      <c r="D9" s="2" t="s">
        <v>123</v>
      </c>
      <c r="E9" s="2" t="s">
        <v>124</v>
      </c>
      <c r="F9" s="2" t="s">
        <v>128</v>
      </c>
    </row>
    <row r="10">
      <c r="A10" s="2" t="s">
        <v>129</v>
      </c>
      <c r="B10" s="2" t="s">
        <v>130</v>
      </c>
      <c r="C10" s="2" t="s">
        <v>131</v>
      </c>
      <c r="D10" s="2" t="s">
        <v>123</v>
      </c>
      <c r="E10" s="2" t="s">
        <v>124</v>
      </c>
      <c r="F10" s="2" t="s">
        <v>134</v>
      </c>
    </row>
    <row r="11">
      <c r="A11" s="2" t="s">
        <v>136</v>
      </c>
      <c r="B11" s="2" t="s">
        <v>137</v>
      </c>
      <c r="C11" s="2" t="s">
        <v>138</v>
      </c>
      <c r="D11" s="2" t="s">
        <v>123</v>
      </c>
      <c r="E11" s="2" t="s">
        <v>140</v>
      </c>
      <c r="F11" s="2" t="s">
        <v>141</v>
      </c>
    </row>
    <row r="12">
      <c r="A12" s="2" t="s">
        <v>142</v>
      </c>
      <c r="B12" s="2" t="s">
        <v>143</v>
      </c>
      <c r="C12" s="2" t="s">
        <v>138</v>
      </c>
      <c r="D12" s="2" t="s">
        <v>145</v>
      </c>
      <c r="E12" s="2" t="s">
        <v>140</v>
      </c>
      <c r="F12" s="2" t="s">
        <v>147</v>
      </c>
    </row>
    <row r="13">
      <c r="A13" s="2" t="s">
        <v>148</v>
      </c>
      <c r="B13" s="2" t="s">
        <v>149</v>
      </c>
      <c r="C13" s="2" t="s">
        <v>151</v>
      </c>
      <c r="D13" s="2" t="s">
        <v>145</v>
      </c>
      <c r="E13" s="2" t="s">
        <v>140</v>
      </c>
      <c r="F13" s="2" t="s">
        <v>152</v>
      </c>
    </row>
    <row r="14">
      <c r="A14" s="2" t="s">
        <v>153</v>
      </c>
      <c r="B14" s="2" t="s">
        <v>155</v>
      </c>
      <c r="C14" s="2" t="s">
        <v>156</v>
      </c>
      <c r="D14" s="2" t="s">
        <v>123</v>
      </c>
      <c r="E14" s="2" t="s">
        <v>159</v>
      </c>
      <c r="F14" s="2" t="s">
        <v>160</v>
      </c>
    </row>
    <row r="15">
      <c r="A15" s="2" t="s">
        <v>161</v>
      </c>
      <c r="B15" s="2" t="s">
        <v>163</v>
      </c>
      <c r="C15" s="2" t="s">
        <v>156</v>
      </c>
      <c r="D15" s="2" t="s">
        <v>123</v>
      </c>
      <c r="E15" s="2" t="s">
        <v>159</v>
      </c>
      <c r="F15" s="2" t="s">
        <v>164</v>
      </c>
    </row>
    <row r="16">
      <c r="A16" s="2" t="s">
        <v>165</v>
      </c>
      <c r="B16" s="2" t="s">
        <v>166</v>
      </c>
      <c r="C16" s="2" t="s">
        <v>151</v>
      </c>
      <c r="D16" s="2" t="s">
        <v>123</v>
      </c>
      <c r="E16" s="2" t="s">
        <v>140</v>
      </c>
      <c r="F16" s="2" t="s">
        <v>168</v>
      </c>
    </row>
    <row r="17">
      <c r="A17" s="2" t="s">
        <v>170</v>
      </c>
      <c r="B17" s="2" t="s">
        <v>171</v>
      </c>
      <c r="C17" s="2" t="s">
        <v>172</v>
      </c>
      <c r="D17" s="2" t="s">
        <v>173</v>
      </c>
      <c r="E17" s="2" t="s">
        <v>174</v>
      </c>
      <c r="F17" s="2" t="s">
        <v>175</v>
      </c>
    </row>
    <row r="18">
      <c r="A18" s="2" t="s">
        <v>176</v>
      </c>
      <c r="B18" s="2" t="s">
        <v>177</v>
      </c>
      <c r="C18" s="2" t="s">
        <v>138</v>
      </c>
      <c r="D18" s="2" t="s">
        <v>173</v>
      </c>
      <c r="E18" s="2" t="s">
        <v>174</v>
      </c>
      <c r="F18" s="2" t="s">
        <v>180</v>
      </c>
    </row>
    <row r="19">
      <c r="A19" s="2" t="s">
        <v>181</v>
      </c>
      <c r="B19" s="2" t="s">
        <v>182</v>
      </c>
      <c r="C19" s="2" t="s">
        <v>183</v>
      </c>
      <c r="D19" s="2" t="s">
        <v>173</v>
      </c>
      <c r="E19" s="2" t="s">
        <v>174</v>
      </c>
      <c r="F19" s="2" t="s">
        <v>186</v>
      </c>
    </row>
    <row r="20">
      <c r="A20" s="2" t="s">
        <v>187</v>
      </c>
      <c r="B20" s="2" t="s">
        <v>188</v>
      </c>
      <c r="C20" s="2" t="s">
        <v>189</v>
      </c>
      <c r="D20" s="2" t="s">
        <v>173</v>
      </c>
      <c r="E20" s="2" t="s">
        <v>174</v>
      </c>
      <c r="F20" s="2" t="s">
        <v>191</v>
      </c>
    </row>
    <row r="21">
      <c r="A21" s="2" t="s">
        <v>192</v>
      </c>
      <c r="B21" s="2" t="s">
        <v>193</v>
      </c>
      <c r="C21" s="2" t="s">
        <v>194</v>
      </c>
      <c r="D21" s="2" t="s">
        <v>195</v>
      </c>
      <c r="E21" s="2" t="s">
        <v>196</v>
      </c>
      <c r="F21" s="2" t="s">
        <v>197</v>
      </c>
    </row>
    <row r="22">
      <c r="A22" s="2" t="s">
        <v>199</v>
      </c>
      <c r="B22" s="2" t="s">
        <v>200</v>
      </c>
      <c r="C22" s="2" t="s">
        <v>201</v>
      </c>
      <c r="D22" s="2" t="s">
        <v>195</v>
      </c>
      <c r="E22" s="2" t="s">
        <v>196</v>
      </c>
      <c r="F22" s="2" t="s">
        <v>202</v>
      </c>
    </row>
    <row r="23">
      <c r="A23" s="2" t="s">
        <v>204</v>
      </c>
      <c r="B23" s="2" t="s">
        <v>205</v>
      </c>
      <c r="C23" s="2" t="s">
        <v>194</v>
      </c>
      <c r="D23" s="2" t="s">
        <v>195</v>
      </c>
      <c r="E23" s="2" t="s">
        <v>207</v>
      </c>
      <c r="F23" s="2" t="s">
        <v>208</v>
      </c>
    </row>
    <row r="24">
      <c r="A24" s="2" t="s">
        <v>210</v>
      </c>
      <c r="B24" s="2" t="s">
        <v>211</v>
      </c>
      <c r="C24" s="2" t="s">
        <v>194</v>
      </c>
      <c r="D24" s="2" t="s">
        <v>212</v>
      </c>
      <c r="E24" s="2" t="s">
        <v>213</v>
      </c>
      <c r="F24" s="2" t="s">
        <v>214</v>
      </c>
    </row>
    <row r="25">
      <c r="A25" s="2" t="s">
        <v>215</v>
      </c>
      <c r="B25" s="2" t="s">
        <v>217</v>
      </c>
      <c r="C25" s="2" t="s">
        <v>218</v>
      </c>
      <c r="D25" s="2" t="s">
        <v>219</v>
      </c>
      <c r="E25" s="2" t="s">
        <v>213</v>
      </c>
      <c r="F25" s="2" t="s">
        <v>221</v>
      </c>
    </row>
    <row r="26">
      <c r="A26" s="2" t="s">
        <v>222</v>
      </c>
      <c r="B26" s="2" t="s">
        <v>223</v>
      </c>
      <c r="C26" s="2" t="s">
        <v>224</v>
      </c>
      <c r="D26" s="2" t="s">
        <v>123</v>
      </c>
      <c r="E26" s="2" t="s">
        <v>213</v>
      </c>
      <c r="F26" s="2" t="s">
        <v>227</v>
      </c>
    </row>
    <row r="27">
      <c r="A27" s="2" t="s">
        <v>229</v>
      </c>
      <c r="B27" s="2" t="s">
        <v>230</v>
      </c>
      <c r="C27" s="2" t="s">
        <v>231</v>
      </c>
      <c r="D27" s="2" t="s">
        <v>233</v>
      </c>
      <c r="E27" s="2" t="s">
        <v>98</v>
      </c>
      <c r="F27" s="2" t="s">
        <v>234</v>
      </c>
    </row>
  </sheetData>
  <autoFilter ref="$A$1:$F$27"/>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8"/>
    <col customWidth="1" min="2" max="3" width="21.38"/>
    <col customWidth="1" min="4" max="4" width="52.63"/>
  </cols>
  <sheetData>
    <row r="1">
      <c r="A1" s="1" t="s">
        <v>287</v>
      </c>
      <c r="B1" s="1" t="s">
        <v>290</v>
      </c>
      <c r="C1" s="1" t="s">
        <v>292</v>
      </c>
      <c r="D1" s="1" t="s">
        <v>293</v>
      </c>
    </row>
    <row r="2">
      <c r="A2" s="2" t="s">
        <v>294</v>
      </c>
      <c r="B2" s="2">
        <f>SUM('Mass Budget'!C2:C12)</f>
        <v>123.86</v>
      </c>
      <c r="C2" s="2" t="s">
        <v>82</v>
      </c>
      <c r="D2" s="2" t="s">
        <v>316</v>
      </c>
    </row>
    <row r="3">
      <c r="A3" s="2" t="s">
        <v>317</v>
      </c>
      <c r="B3" s="2">
        <f>SUM('Mass Budget'!D2:D12)</f>
        <v>135.66</v>
      </c>
      <c r="C3" s="2" t="s">
        <v>82</v>
      </c>
      <c r="D3" s="2" t="s">
        <v>316</v>
      </c>
    </row>
    <row r="4">
      <c r="A4" s="2" t="s">
        <v>318</v>
      </c>
      <c r="B4" s="2">
        <f>SUM('Mass Budget'!E2:E12)</f>
        <v>156</v>
      </c>
      <c r="C4" s="2" t="s">
        <v>82</v>
      </c>
      <c r="D4" s="2" t="s">
        <v>316</v>
      </c>
    </row>
    <row r="5">
      <c r="A5" s="2" t="s">
        <v>319</v>
      </c>
      <c r="B5" s="2">
        <v>5.0</v>
      </c>
      <c r="C5" s="2" t="s">
        <v>82</v>
      </c>
      <c r="D5" s="2" t="s">
        <v>320</v>
      </c>
    </row>
    <row r="6">
      <c r="A6" s="2" t="s">
        <v>321</v>
      </c>
      <c r="B6" s="2">
        <f>CEILING(B4+B5,5)</f>
        <v>165</v>
      </c>
      <c r="C6" s="2" t="s">
        <v>82</v>
      </c>
      <c r="D6" s="2" t="s">
        <v>84</v>
      </c>
    </row>
    <row r="7">
      <c r="A7" s="2" t="s">
        <v>322</v>
      </c>
      <c r="B7" s="2">
        <f>B6-B3</f>
        <v>29.34</v>
      </c>
      <c r="C7" s="2" t="s">
        <v>82</v>
      </c>
      <c r="D7" s="2" t="s">
        <v>333</v>
      </c>
    </row>
    <row r="8">
      <c r="A8" s="2" t="s">
        <v>336</v>
      </c>
      <c r="B8" s="2">
        <v>225.0</v>
      </c>
      <c r="C8" s="2" t="s">
        <v>82</v>
      </c>
      <c r="D8" s="2" t="s">
        <v>338</v>
      </c>
    </row>
    <row r="9">
      <c r="A9" s="2" t="s">
        <v>339</v>
      </c>
      <c r="B9" s="2">
        <v>2.0</v>
      </c>
      <c r="C9" s="2" t="s">
        <v>340</v>
      </c>
      <c r="D9" s="2" t="s">
        <v>341</v>
      </c>
    </row>
    <row r="10">
      <c r="A10" s="2" t="s">
        <v>342</v>
      </c>
      <c r="B10" s="2">
        <v>4.0</v>
      </c>
      <c r="C10" s="2" t="s">
        <v>201</v>
      </c>
      <c r="D10" s="2" t="s">
        <v>343</v>
      </c>
    </row>
    <row r="11">
      <c r="A11" s="2" t="s">
        <v>344</v>
      </c>
      <c r="B11" s="2">
        <f>B9*B6/B10</f>
        <v>82.5</v>
      </c>
      <c r="C11" s="2" t="s">
        <v>345</v>
      </c>
      <c r="D11" s="2" t="s">
        <v>346</v>
      </c>
    </row>
    <row r="12">
      <c r="A12" s="2" t="s">
        <v>347</v>
      </c>
      <c r="B12" s="2">
        <f>B9*B6/1000*9.81</f>
        <v>3.2373</v>
      </c>
      <c r="C12" s="2" t="s">
        <v>138</v>
      </c>
      <c r="D12" s="2" t="s">
        <v>348</v>
      </c>
    </row>
    <row r="13">
      <c r="A13" s="2" t="s">
        <v>349</v>
      </c>
      <c r="B13" s="2">
        <f>SUM('Power Budget'!C2:C5)</f>
        <v>315</v>
      </c>
      <c r="C13" s="2" t="s">
        <v>351</v>
      </c>
      <c r="D13" s="2" t="s">
        <v>352</v>
      </c>
    </row>
    <row r="14">
      <c r="A14" s="2" t="s">
        <v>353</v>
      </c>
      <c r="B14" s="2">
        <f>SUM('Power Budget'!D2:D5)</f>
        <v>620</v>
      </c>
      <c r="C14" s="2" t="s">
        <v>351</v>
      </c>
      <c r="D14" s="2" t="s">
        <v>352</v>
      </c>
    </row>
    <row r="15">
      <c r="A15" s="2" t="s">
        <v>355</v>
      </c>
      <c r="B15" s="2">
        <f>5*B13/1000</f>
        <v>1.575</v>
      </c>
      <c r="C15" s="2" t="s">
        <v>356</v>
      </c>
      <c r="D15" s="2" t="s">
        <v>357</v>
      </c>
    </row>
    <row r="16">
      <c r="A16" s="2" t="s">
        <v>358</v>
      </c>
      <c r="B16" s="2">
        <v>0.55</v>
      </c>
      <c r="C16" s="2" t="s">
        <v>359</v>
      </c>
      <c r="D16" s="2" t="s">
        <v>360</v>
      </c>
    </row>
    <row r="17">
      <c r="A17" s="2" t="s">
        <v>361</v>
      </c>
      <c r="B17" s="2">
        <v>0.8</v>
      </c>
      <c r="C17" s="2" t="s">
        <v>194</v>
      </c>
      <c r="D17" s="2" t="s">
        <v>362</v>
      </c>
    </row>
    <row r="18">
      <c r="A18" s="2" t="s">
        <v>363</v>
      </c>
      <c r="B18" s="2">
        <v>9.0</v>
      </c>
      <c r="C18" s="2" t="s">
        <v>364</v>
      </c>
      <c r="D18" s="2" t="s">
        <v>365</v>
      </c>
    </row>
    <row r="19">
      <c r="A19" s="2" t="s">
        <v>366</v>
      </c>
      <c r="B19" s="2">
        <f>60*B16*B17/B18</f>
        <v>2.933333333</v>
      </c>
      <c r="C19" s="2" t="s">
        <v>96</v>
      </c>
      <c r="D19" s="2" t="s">
        <v>367</v>
      </c>
    </row>
    <row r="20">
      <c r="A20" s="2" t="s">
        <v>368</v>
      </c>
      <c r="B20" s="2">
        <v>50.8</v>
      </c>
      <c r="C20" s="2" t="s">
        <v>103</v>
      </c>
      <c r="D20" s="2" t="s">
        <v>369</v>
      </c>
    </row>
    <row r="21">
      <c r="A21" s="2" t="s">
        <v>370</v>
      </c>
      <c r="B21" s="2">
        <v>2.5</v>
      </c>
      <c r="C21" s="2" t="s">
        <v>103</v>
      </c>
      <c r="D21" s="2" t="s">
        <v>371</v>
      </c>
    </row>
    <row r="22">
      <c r="A22" s="2" t="s">
        <v>372</v>
      </c>
      <c r="B22" s="2">
        <v>2.0</v>
      </c>
      <c r="C22" s="2" t="s">
        <v>103</v>
      </c>
      <c r="D22" s="2" t="s">
        <v>371</v>
      </c>
    </row>
    <row r="23">
      <c r="A23" s="2" t="s">
        <v>373</v>
      </c>
      <c r="B23" s="2">
        <f>B20+2*B21</f>
        <v>55.8</v>
      </c>
      <c r="C23" s="2" t="s">
        <v>103</v>
      </c>
      <c r="D23" s="2" t="s">
        <v>374</v>
      </c>
    </row>
    <row r="24">
      <c r="A24" s="2" t="s">
        <v>375</v>
      </c>
      <c r="B24" s="2">
        <f>B23+2*B22</f>
        <v>59.8</v>
      </c>
      <c r="C24" s="2" t="s">
        <v>103</v>
      </c>
      <c r="D24" s="2" t="s">
        <v>374</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2" width="21.38"/>
  </cols>
  <sheetData>
    <row r="1">
      <c r="A1" s="1" t="s">
        <v>323</v>
      </c>
      <c r="B1" s="1" t="s">
        <v>324</v>
      </c>
      <c r="C1" s="1" t="s">
        <v>325</v>
      </c>
      <c r="D1" s="1" t="s">
        <v>326</v>
      </c>
      <c r="E1" s="1" t="s">
        <v>327</v>
      </c>
      <c r="F1" s="1" t="s">
        <v>328</v>
      </c>
      <c r="G1" s="1" t="s">
        <v>329</v>
      </c>
      <c r="H1" s="1" t="s">
        <v>330</v>
      </c>
      <c r="I1" s="1" t="s">
        <v>331</v>
      </c>
      <c r="J1" s="1" t="s">
        <v>332</v>
      </c>
      <c r="K1" s="1" t="s">
        <v>334</v>
      </c>
      <c r="L1" s="1" t="s">
        <v>335</v>
      </c>
    </row>
    <row r="2">
      <c r="A2" s="2" t="s">
        <v>337</v>
      </c>
      <c r="B2" s="2">
        <v>0.02</v>
      </c>
      <c r="C2" s="2">
        <v>1400.0</v>
      </c>
      <c r="D2" s="2">
        <v>150000.0</v>
      </c>
      <c r="E2" s="2">
        <v>0.003</v>
      </c>
      <c r="F2" s="2">
        <v>2.0E7</v>
      </c>
      <c r="G2" s="2">
        <f t="shared" ref="G2:G4" si="1">SQRT(2*B2/C2)</f>
        <v>0.005345224838</v>
      </c>
      <c r="H2" s="2">
        <f t="shared" ref="H2:H4" si="2">SQRT(2*B2*C2)</f>
        <v>7.483314774</v>
      </c>
      <c r="I2" s="2">
        <f t="shared" ref="I2:I4" si="3">D2*H2</f>
        <v>1122497.216</v>
      </c>
      <c r="J2" s="2">
        <f t="shared" ref="J2:J4" si="4">E2/G2</f>
        <v>0.561248608</v>
      </c>
      <c r="K2" s="2">
        <f t="shared" ref="K2:K4" si="5">F2/I2</f>
        <v>17.81741613</v>
      </c>
      <c r="L2" s="2" t="b">
        <f t="shared" ref="L2:L4" si="6">AND(J2&gt;=2,K2&gt;=3)</f>
        <v>0</v>
      </c>
    </row>
    <row r="3">
      <c r="A3" s="2" t="s">
        <v>350</v>
      </c>
      <c r="B3" s="2">
        <v>0.05</v>
      </c>
      <c r="C3" s="2">
        <v>900.0</v>
      </c>
      <c r="D3" s="2">
        <v>225000.0</v>
      </c>
      <c r="E3" s="2">
        <v>0.0025</v>
      </c>
      <c r="F3" s="2">
        <v>1.6E7</v>
      </c>
      <c r="G3" s="2">
        <f t="shared" si="1"/>
        <v>0.01054092553</v>
      </c>
      <c r="H3" s="2">
        <f t="shared" si="2"/>
        <v>9.486832981</v>
      </c>
      <c r="I3" s="2">
        <f t="shared" si="3"/>
        <v>2134537.421</v>
      </c>
      <c r="J3" s="2">
        <f t="shared" si="4"/>
        <v>0.2371708245</v>
      </c>
      <c r="K3" s="2">
        <f t="shared" si="5"/>
        <v>7.495769269</v>
      </c>
      <c r="L3" s="2" t="b">
        <f t="shared" si="6"/>
        <v>0</v>
      </c>
    </row>
    <row r="4">
      <c r="A4" s="2" t="s">
        <v>354</v>
      </c>
      <c r="B4" s="2">
        <v>0.1</v>
      </c>
      <c r="C4" s="2">
        <v>500.0</v>
      </c>
      <c r="D4" s="2">
        <v>300000.0</v>
      </c>
      <c r="E4" s="2">
        <v>0.002</v>
      </c>
      <c r="F4" s="2">
        <v>1.2E7</v>
      </c>
      <c r="G4" s="2">
        <f t="shared" si="1"/>
        <v>0.02</v>
      </c>
      <c r="H4" s="2">
        <f t="shared" si="2"/>
        <v>10</v>
      </c>
      <c r="I4" s="2">
        <f t="shared" si="3"/>
        <v>3000000</v>
      </c>
      <c r="J4" s="2">
        <f t="shared" si="4"/>
        <v>0.1</v>
      </c>
      <c r="K4" s="2">
        <f t="shared" si="5"/>
        <v>4</v>
      </c>
      <c r="L4" s="2" t="b">
        <f t="shared" si="6"/>
        <v>0</v>
      </c>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6" width="21.38"/>
  </cols>
  <sheetData>
    <row r="1">
      <c r="A1" s="1" t="s">
        <v>376</v>
      </c>
      <c r="B1" s="1" t="s">
        <v>377</v>
      </c>
      <c r="C1" s="1" t="s">
        <v>378</v>
      </c>
      <c r="D1" s="1" t="s">
        <v>379</v>
      </c>
      <c r="E1" s="1" t="s">
        <v>380</v>
      </c>
      <c r="F1" s="1" t="s">
        <v>381</v>
      </c>
    </row>
    <row r="2">
      <c r="A2" s="2">
        <v>0.0</v>
      </c>
      <c r="B2" s="2">
        <v>4.2</v>
      </c>
      <c r="C2" s="2">
        <v>0.06</v>
      </c>
      <c r="D2" s="2">
        <f t="shared" ref="D2:D102" si="1">A2*B2</f>
        <v>0</v>
      </c>
      <c r="E2" s="2">
        <f t="shared" ref="E2:E102" si="2">MAX(0,MIN(D2/4,B2/4-D2/4))</f>
        <v>0</v>
      </c>
      <c r="F2" s="2">
        <f t="shared" ref="F2:F102" si="3">2*SQRT(2)*C2*E2</f>
        <v>0</v>
      </c>
    </row>
    <row r="3">
      <c r="A3" s="2">
        <v>0.01</v>
      </c>
      <c r="B3" s="2">
        <v>4.2</v>
      </c>
      <c r="C3" s="2">
        <v>0.06</v>
      </c>
      <c r="D3" s="2">
        <f t="shared" si="1"/>
        <v>0.042</v>
      </c>
      <c r="E3" s="2">
        <f t="shared" si="2"/>
        <v>0.0105</v>
      </c>
      <c r="F3" s="2">
        <f t="shared" si="3"/>
        <v>0.001781909089</v>
      </c>
    </row>
    <row r="4">
      <c r="A4" s="2">
        <v>0.02</v>
      </c>
      <c r="B4" s="2">
        <v>4.2</v>
      </c>
      <c r="C4" s="2">
        <v>0.06</v>
      </c>
      <c r="D4" s="2">
        <f t="shared" si="1"/>
        <v>0.084</v>
      </c>
      <c r="E4" s="2">
        <f t="shared" si="2"/>
        <v>0.021</v>
      </c>
      <c r="F4" s="2">
        <f t="shared" si="3"/>
        <v>0.003563818177</v>
      </c>
    </row>
    <row r="5">
      <c r="A5" s="2">
        <v>0.03</v>
      </c>
      <c r="B5" s="2">
        <v>4.2</v>
      </c>
      <c r="C5" s="2">
        <v>0.06</v>
      </c>
      <c r="D5" s="2">
        <f t="shared" si="1"/>
        <v>0.126</v>
      </c>
      <c r="E5" s="2">
        <f t="shared" si="2"/>
        <v>0.0315</v>
      </c>
      <c r="F5" s="2">
        <f t="shared" si="3"/>
        <v>0.005345727266</v>
      </c>
    </row>
    <row r="6">
      <c r="A6" s="2">
        <v>0.04</v>
      </c>
      <c r="B6" s="2">
        <v>4.2</v>
      </c>
      <c r="C6" s="2">
        <v>0.06</v>
      </c>
      <c r="D6" s="2">
        <f t="shared" si="1"/>
        <v>0.168</v>
      </c>
      <c r="E6" s="2">
        <f t="shared" si="2"/>
        <v>0.042</v>
      </c>
      <c r="F6" s="2">
        <f t="shared" si="3"/>
        <v>0.007127636354</v>
      </c>
    </row>
    <row r="7">
      <c r="A7" s="2">
        <v>0.05</v>
      </c>
      <c r="B7" s="2">
        <v>4.2</v>
      </c>
      <c r="C7" s="2">
        <v>0.06</v>
      </c>
      <c r="D7" s="2">
        <f t="shared" si="1"/>
        <v>0.21</v>
      </c>
      <c r="E7" s="2">
        <f t="shared" si="2"/>
        <v>0.0525</v>
      </c>
      <c r="F7" s="2">
        <f t="shared" si="3"/>
        <v>0.008909545443</v>
      </c>
    </row>
    <row r="8">
      <c r="A8" s="2">
        <v>0.06</v>
      </c>
      <c r="B8" s="2">
        <v>4.2</v>
      </c>
      <c r="C8" s="2">
        <v>0.06</v>
      </c>
      <c r="D8" s="2">
        <f t="shared" si="1"/>
        <v>0.252</v>
      </c>
      <c r="E8" s="2">
        <f t="shared" si="2"/>
        <v>0.063</v>
      </c>
      <c r="F8" s="2">
        <f t="shared" si="3"/>
        <v>0.01069145453</v>
      </c>
    </row>
    <row r="9">
      <c r="A9" s="2">
        <v>0.07</v>
      </c>
      <c r="B9" s="2">
        <v>4.2</v>
      </c>
      <c r="C9" s="2">
        <v>0.06</v>
      </c>
      <c r="D9" s="2">
        <f t="shared" si="1"/>
        <v>0.294</v>
      </c>
      <c r="E9" s="2">
        <f t="shared" si="2"/>
        <v>0.0735</v>
      </c>
      <c r="F9" s="2">
        <f t="shared" si="3"/>
        <v>0.01247336362</v>
      </c>
    </row>
    <row r="10">
      <c r="A10" s="2">
        <v>0.08</v>
      </c>
      <c r="B10" s="2">
        <v>4.2</v>
      </c>
      <c r="C10" s="2">
        <v>0.06</v>
      </c>
      <c r="D10" s="2">
        <f t="shared" si="1"/>
        <v>0.336</v>
      </c>
      <c r="E10" s="2">
        <f t="shared" si="2"/>
        <v>0.084</v>
      </c>
      <c r="F10" s="2">
        <f t="shared" si="3"/>
        <v>0.01425527271</v>
      </c>
    </row>
    <row r="11">
      <c r="A11" s="2">
        <v>0.09</v>
      </c>
      <c r="B11" s="2">
        <v>4.2</v>
      </c>
      <c r="C11" s="2">
        <v>0.06</v>
      </c>
      <c r="D11" s="2">
        <f t="shared" si="1"/>
        <v>0.378</v>
      </c>
      <c r="E11" s="2">
        <f t="shared" si="2"/>
        <v>0.0945</v>
      </c>
      <c r="F11" s="2">
        <f t="shared" si="3"/>
        <v>0.0160371818</v>
      </c>
    </row>
    <row r="12">
      <c r="A12" s="2">
        <v>0.1</v>
      </c>
      <c r="B12" s="2">
        <v>4.2</v>
      </c>
      <c r="C12" s="2">
        <v>0.06</v>
      </c>
      <c r="D12" s="2">
        <f t="shared" si="1"/>
        <v>0.42</v>
      </c>
      <c r="E12" s="2">
        <f t="shared" si="2"/>
        <v>0.105</v>
      </c>
      <c r="F12" s="2">
        <f t="shared" si="3"/>
        <v>0.01781909089</v>
      </c>
    </row>
    <row r="13">
      <c r="A13" s="2">
        <v>0.11</v>
      </c>
      <c r="B13" s="2">
        <v>4.2</v>
      </c>
      <c r="C13" s="2">
        <v>0.06</v>
      </c>
      <c r="D13" s="2">
        <f t="shared" si="1"/>
        <v>0.462</v>
      </c>
      <c r="E13" s="2">
        <f t="shared" si="2"/>
        <v>0.1155</v>
      </c>
      <c r="F13" s="2">
        <f t="shared" si="3"/>
        <v>0.01960099997</v>
      </c>
    </row>
    <row r="14">
      <c r="A14" s="2">
        <v>0.12</v>
      </c>
      <c r="B14" s="2">
        <v>4.2</v>
      </c>
      <c r="C14" s="2">
        <v>0.06</v>
      </c>
      <c r="D14" s="2">
        <f t="shared" si="1"/>
        <v>0.504</v>
      </c>
      <c r="E14" s="2">
        <f t="shared" si="2"/>
        <v>0.126</v>
      </c>
      <c r="F14" s="2">
        <f t="shared" si="3"/>
        <v>0.02138290906</v>
      </c>
    </row>
    <row r="15">
      <c r="A15" s="2">
        <v>0.13</v>
      </c>
      <c r="B15" s="2">
        <v>4.2</v>
      </c>
      <c r="C15" s="2">
        <v>0.06</v>
      </c>
      <c r="D15" s="2">
        <f t="shared" si="1"/>
        <v>0.546</v>
      </c>
      <c r="E15" s="2">
        <f t="shared" si="2"/>
        <v>0.1365</v>
      </c>
      <c r="F15" s="2">
        <f t="shared" si="3"/>
        <v>0.02316481815</v>
      </c>
    </row>
    <row r="16">
      <c r="A16" s="2">
        <v>0.14</v>
      </c>
      <c r="B16" s="2">
        <v>4.2</v>
      </c>
      <c r="C16" s="2">
        <v>0.06</v>
      </c>
      <c r="D16" s="2">
        <f t="shared" si="1"/>
        <v>0.588</v>
      </c>
      <c r="E16" s="2">
        <f t="shared" si="2"/>
        <v>0.147</v>
      </c>
      <c r="F16" s="2">
        <f t="shared" si="3"/>
        <v>0.02494672724</v>
      </c>
    </row>
    <row r="17">
      <c r="A17" s="2">
        <v>0.15</v>
      </c>
      <c r="B17" s="2">
        <v>4.2</v>
      </c>
      <c r="C17" s="2">
        <v>0.06</v>
      </c>
      <c r="D17" s="2">
        <f t="shared" si="1"/>
        <v>0.63</v>
      </c>
      <c r="E17" s="2">
        <f t="shared" si="2"/>
        <v>0.1575</v>
      </c>
      <c r="F17" s="2">
        <f t="shared" si="3"/>
        <v>0.02672863633</v>
      </c>
    </row>
    <row r="18">
      <c r="A18" s="2">
        <v>0.16</v>
      </c>
      <c r="B18" s="2">
        <v>4.2</v>
      </c>
      <c r="C18" s="2">
        <v>0.06</v>
      </c>
      <c r="D18" s="2">
        <f t="shared" si="1"/>
        <v>0.672</v>
      </c>
      <c r="E18" s="2">
        <f t="shared" si="2"/>
        <v>0.168</v>
      </c>
      <c r="F18" s="2">
        <f t="shared" si="3"/>
        <v>0.02851054542</v>
      </c>
    </row>
    <row r="19">
      <c r="A19" s="2">
        <v>0.17</v>
      </c>
      <c r="B19" s="2">
        <v>4.2</v>
      </c>
      <c r="C19" s="2">
        <v>0.06</v>
      </c>
      <c r="D19" s="2">
        <f t="shared" si="1"/>
        <v>0.714</v>
      </c>
      <c r="E19" s="2">
        <f t="shared" si="2"/>
        <v>0.1785</v>
      </c>
      <c r="F19" s="2">
        <f t="shared" si="3"/>
        <v>0.03029245451</v>
      </c>
    </row>
    <row r="20">
      <c r="A20" s="2">
        <v>0.18</v>
      </c>
      <c r="B20" s="2">
        <v>4.2</v>
      </c>
      <c r="C20" s="2">
        <v>0.06</v>
      </c>
      <c r="D20" s="2">
        <f t="shared" si="1"/>
        <v>0.756</v>
      </c>
      <c r="E20" s="2">
        <f t="shared" si="2"/>
        <v>0.189</v>
      </c>
      <c r="F20" s="2">
        <f t="shared" si="3"/>
        <v>0.03207436359</v>
      </c>
    </row>
    <row r="21">
      <c r="A21" s="2">
        <v>0.19</v>
      </c>
      <c r="B21" s="2">
        <v>4.2</v>
      </c>
      <c r="C21" s="2">
        <v>0.06</v>
      </c>
      <c r="D21" s="2">
        <f t="shared" si="1"/>
        <v>0.798</v>
      </c>
      <c r="E21" s="2">
        <f t="shared" si="2"/>
        <v>0.1995</v>
      </c>
      <c r="F21" s="2">
        <f t="shared" si="3"/>
        <v>0.03385627268</v>
      </c>
    </row>
    <row r="22">
      <c r="A22" s="2">
        <v>0.2</v>
      </c>
      <c r="B22" s="2">
        <v>4.2</v>
      </c>
      <c r="C22" s="2">
        <v>0.06</v>
      </c>
      <c r="D22" s="2">
        <f t="shared" si="1"/>
        <v>0.84</v>
      </c>
      <c r="E22" s="2">
        <f t="shared" si="2"/>
        <v>0.21</v>
      </c>
      <c r="F22" s="2">
        <f t="shared" si="3"/>
        <v>0.03563818177</v>
      </c>
    </row>
    <row r="23">
      <c r="A23" s="2">
        <v>0.21</v>
      </c>
      <c r="B23" s="2">
        <v>4.2</v>
      </c>
      <c r="C23" s="2">
        <v>0.06</v>
      </c>
      <c r="D23" s="2">
        <f t="shared" si="1"/>
        <v>0.882</v>
      </c>
      <c r="E23" s="2">
        <f t="shared" si="2"/>
        <v>0.2205</v>
      </c>
      <c r="F23" s="2">
        <f t="shared" si="3"/>
        <v>0.03742009086</v>
      </c>
    </row>
    <row r="24">
      <c r="A24" s="2">
        <v>0.22</v>
      </c>
      <c r="B24" s="2">
        <v>4.2</v>
      </c>
      <c r="C24" s="2">
        <v>0.06</v>
      </c>
      <c r="D24" s="2">
        <f t="shared" si="1"/>
        <v>0.924</v>
      </c>
      <c r="E24" s="2">
        <f t="shared" si="2"/>
        <v>0.231</v>
      </c>
      <c r="F24" s="2">
        <f t="shared" si="3"/>
        <v>0.03920199995</v>
      </c>
    </row>
    <row r="25">
      <c r="A25" s="2">
        <v>0.23</v>
      </c>
      <c r="B25" s="2">
        <v>4.2</v>
      </c>
      <c r="C25" s="2">
        <v>0.06</v>
      </c>
      <c r="D25" s="2">
        <f t="shared" si="1"/>
        <v>0.966</v>
      </c>
      <c r="E25" s="2">
        <f t="shared" si="2"/>
        <v>0.2415</v>
      </c>
      <c r="F25" s="2">
        <f t="shared" si="3"/>
        <v>0.04098390904</v>
      </c>
    </row>
    <row r="26">
      <c r="A26" s="2">
        <v>0.24</v>
      </c>
      <c r="B26" s="2">
        <v>4.2</v>
      </c>
      <c r="C26" s="2">
        <v>0.06</v>
      </c>
      <c r="D26" s="2">
        <f t="shared" si="1"/>
        <v>1.008</v>
      </c>
      <c r="E26" s="2">
        <f t="shared" si="2"/>
        <v>0.252</v>
      </c>
      <c r="F26" s="2">
        <f t="shared" si="3"/>
        <v>0.04276581813</v>
      </c>
    </row>
    <row r="27">
      <c r="A27" s="2">
        <v>0.25</v>
      </c>
      <c r="B27" s="2">
        <v>4.2</v>
      </c>
      <c r="C27" s="2">
        <v>0.06</v>
      </c>
      <c r="D27" s="2">
        <f t="shared" si="1"/>
        <v>1.05</v>
      </c>
      <c r="E27" s="2">
        <f t="shared" si="2"/>
        <v>0.2625</v>
      </c>
      <c r="F27" s="2">
        <f t="shared" si="3"/>
        <v>0.04454772721</v>
      </c>
    </row>
    <row r="28">
      <c r="A28" s="2">
        <v>0.26</v>
      </c>
      <c r="B28" s="2">
        <v>4.2</v>
      </c>
      <c r="C28" s="2">
        <v>0.06</v>
      </c>
      <c r="D28" s="2">
        <f t="shared" si="1"/>
        <v>1.092</v>
      </c>
      <c r="E28" s="2">
        <f t="shared" si="2"/>
        <v>0.273</v>
      </c>
      <c r="F28" s="2">
        <f t="shared" si="3"/>
        <v>0.0463296363</v>
      </c>
    </row>
    <row r="29">
      <c r="A29" s="2">
        <v>0.27</v>
      </c>
      <c r="B29" s="2">
        <v>4.2</v>
      </c>
      <c r="C29" s="2">
        <v>0.06</v>
      </c>
      <c r="D29" s="2">
        <f t="shared" si="1"/>
        <v>1.134</v>
      </c>
      <c r="E29" s="2">
        <f t="shared" si="2"/>
        <v>0.2835</v>
      </c>
      <c r="F29" s="2">
        <f t="shared" si="3"/>
        <v>0.04811154539</v>
      </c>
    </row>
    <row r="30">
      <c r="A30" s="2">
        <v>0.28</v>
      </c>
      <c r="B30" s="2">
        <v>4.2</v>
      </c>
      <c r="C30" s="2">
        <v>0.06</v>
      </c>
      <c r="D30" s="2">
        <f t="shared" si="1"/>
        <v>1.176</v>
      </c>
      <c r="E30" s="2">
        <f t="shared" si="2"/>
        <v>0.294</v>
      </c>
      <c r="F30" s="2">
        <f t="shared" si="3"/>
        <v>0.04989345448</v>
      </c>
    </row>
    <row r="31">
      <c r="A31" s="2">
        <v>0.29</v>
      </c>
      <c r="B31" s="2">
        <v>4.2</v>
      </c>
      <c r="C31" s="2">
        <v>0.06</v>
      </c>
      <c r="D31" s="2">
        <f t="shared" si="1"/>
        <v>1.218</v>
      </c>
      <c r="E31" s="2">
        <f t="shared" si="2"/>
        <v>0.3045</v>
      </c>
      <c r="F31" s="2">
        <f t="shared" si="3"/>
        <v>0.05167536357</v>
      </c>
    </row>
    <row r="32">
      <c r="A32" s="2">
        <v>0.3</v>
      </c>
      <c r="B32" s="2">
        <v>4.2</v>
      </c>
      <c r="C32" s="2">
        <v>0.06</v>
      </c>
      <c r="D32" s="2">
        <f t="shared" si="1"/>
        <v>1.26</v>
      </c>
      <c r="E32" s="2">
        <f t="shared" si="2"/>
        <v>0.315</v>
      </c>
      <c r="F32" s="2">
        <f t="shared" si="3"/>
        <v>0.05345727266</v>
      </c>
    </row>
    <row r="33">
      <c r="A33" s="2">
        <v>0.31</v>
      </c>
      <c r="B33" s="2">
        <v>4.2</v>
      </c>
      <c r="C33" s="2">
        <v>0.06</v>
      </c>
      <c r="D33" s="2">
        <f t="shared" si="1"/>
        <v>1.302</v>
      </c>
      <c r="E33" s="2">
        <f t="shared" si="2"/>
        <v>0.3255</v>
      </c>
      <c r="F33" s="2">
        <f t="shared" si="3"/>
        <v>0.05523918175</v>
      </c>
    </row>
    <row r="34">
      <c r="A34" s="2">
        <v>0.32</v>
      </c>
      <c r="B34" s="2">
        <v>4.2</v>
      </c>
      <c r="C34" s="2">
        <v>0.06</v>
      </c>
      <c r="D34" s="2">
        <f t="shared" si="1"/>
        <v>1.344</v>
      </c>
      <c r="E34" s="2">
        <f t="shared" si="2"/>
        <v>0.336</v>
      </c>
      <c r="F34" s="2">
        <f t="shared" si="3"/>
        <v>0.05702109083</v>
      </c>
    </row>
    <row r="35">
      <c r="A35" s="2">
        <v>0.33</v>
      </c>
      <c r="B35" s="2">
        <v>4.2</v>
      </c>
      <c r="C35" s="2">
        <v>0.06</v>
      </c>
      <c r="D35" s="2">
        <f t="shared" si="1"/>
        <v>1.386</v>
      </c>
      <c r="E35" s="2">
        <f t="shared" si="2"/>
        <v>0.3465</v>
      </c>
      <c r="F35" s="2">
        <f t="shared" si="3"/>
        <v>0.05880299992</v>
      </c>
    </row>
    <row r="36">
      <c r="A36" s="2">
        <v>0.34</v>
      </c>
      <c r="B36" s="2">
        <v>4.2</v>
      </c>
      <c r="C36" s="2">
        <v>0.06</v>
      </c>
      <c r="D36" s="2">
        <f t="shared" si="1"/>
        <v>1.428</v>
      </c>
      <c r="E36" s="2">
        <f t="shared" si="2"/>
        <v>0.357</v>
      </c>
      <c r="F36" s="2">
        <f t="shared" si="3"/>
        <v>0.06058490901</v>
      </c>
    </row>
    <row r="37">
      <c r="A37" s="2">
        <v>0.35</v>
      </c>
      <c r="B37" s="2">
        <v>4.2</v>
      </c>
      <c r="C37" s="2">
        <v>0.06</v>
      </c>
      <c r="D37" s="2">
        <f t="shared" si="1"/>
        <v>1.47</v>
      </c>
      <c r="E37" s="2">
        <f t="shared" si="2"/>
        <v>0.3675</v>
      </c>
      <c r="F37" s="2">
        <f t="shared" si="3"/>
        <v>0.0623668181</v>
      </c>
    </row>
    <row r="38">
      <c r="A38" s="2">
        <v>0.36</v>
      </c>
      <c r="B38" s="2">
        <v>4.2</v>
      </c>
      <c r="C38" s="2">
        <v>0.06</v>
      </c>
      <c r="D38" s="2">
        <f t="shared" si="1"/>
        <v>1.512</v>
      </c>
      <c r="E38" s="2">
        <f t="shared" si="2"/>
        <v>0.378</v>
      </c>
      <c r="F38" s="2">
        <f t="shared" si="3"/>
        <v>0.06414872719</v>
      </c>
    </row>
    <row r="39">
      <c r="A39" s="2">
        <v>0.37</v>
      </c>
      <c r="B39" s="2">
        <v>4.2</v>
      </c>
      <c r="C39" s="2">
        <v>0.06</v>
      </c>
      <c r="D39" s="2">
        <f t="shared" si="1"/>
        <v>1.554</v>
      </c>
      <c r="E39" s="2">
        <f t="shared" si="2"/>
        <v>0.3885</v>
      </c>
      <c r="F39" s="2">
        <f t="shared" si="3"/>
        <v>0.06593063628</v>
      </c>
    </row>
    <row r="40">
      <c r="A40" s="2">
        <v>0.38</v>
      </c>
      <c r="B40" s="2">
        <v>4.2</v>
      </c>
      <c r="C40" s="2">
        <v>0.06</v>
      </c>
      <c r="D40" s="2">
        <f t="shared" si="1"/>
        <v>1.596</v>
      </c>
      <c r="E40" s="2">
        <f t="shared" si="2"/>
        <v>0.399</v>
      </c>
      <c r="F40" s="2">
        <f t="shared" si="3"/>
        <v>0.06771254537</v>
      </c>
    </row>
    <row r="41">
      <c r="A41" s="2">
        <v>0.39</v>
      </c>
      <c r="B41" s="2">
        <v>4.2</v>
      </c>
      <c r="C41" s="2">
        <v>0.06</v>
      </c>
      <c r="D41" s="2">
        <f t="shared" si="1"/>
        <v>1.638</v>
      </c>
      <c r="E41" s="2">
        <f t="shared" si="2"/>
        <v>0.4095</v>
      </c>
      <c r="F41" s="2">
        <f t="shared" si="3"/>
        <v>0.06949445446</v>
      </c>
    </row>
    <row r="42">
      <c r="A42" s="2">
        <v>0.4</v>
      </c>
      <c r="B42" s="2">
        <v>4.2</v>
      </c>
      <c r="C42" s="2">
        <v>0.06</v>
      </c>
      <c r="D42" s="2">
        <f t="shared" si="1"/>
        <v>1.68</v>
      </c>
      <c r="E42" s="2">
        <f t="shared" si="2"/>
        <v>0.42</v>
      </c>
      <c r="F42" s="2">
        <f t="shared" si="3"/>
        <v>0.07127636354</v>
      </c>
    </row>
    <row r="43">
      <c r="A43" s="2">
        <v>0.41</v>
      </c>
      <c r="B43" s="2">
        <v>4.2</v>
      </c>
      <c r="C43" s="2">
        <v>0.06</v>
      </c>
      <c r="D43" s="2">
        <f t="shared" si="1"/>
        <v>1.722</v>
      </c>
      <c r="E43" s="2">
        <f t="shared" si="2"/>
        <v>0.4305</v>
      </c>
      <c r="F43" s="2">
        <f t="shared" si="3"/>
        <v>0.07305827263</v>
      </c>
    </row>
    <row r="44">
      <c r="A44" s="2">
        <v>0.42</v>
      </c>
      <c r="B44" s="2">
        <v>4.2</v>
      </c>
      <c r="C44" s="2">
        <v>0.06</v>
      </c>
      <c r="D44" s="2">
        <f t="shared" si="1"/>
        <v>1.764</v>
      </c>
      <c r="E44" s="2">
        <f t="shared" si="2"/>
        <v>0.441</v>
      </c>
      <c r="F44" s="2">
        <f t="shared" si="3"/>
        <v>0.07484018172</v>
      </c>
    </row>
    <row r="45">
      <c r="A45" s="2">
        <v>0.43</v>
      </c>
      <c r="B45" s="2">
        <v>4.2</v>
      </c>
      <c r="C45" s="2">
        <v>0.06</v>
      </c>
      <c r="D45" s="2">
        <f t="shared" si="1"/>
        <v>1.806</v>
      </c>
      <c r="E45" s="2">
        <f t="shared" si="2"/>
        <v>0.4515</v>
      </c>
      <c r="F45" s="2">
        <f t="shared" si="3"/>
        <v>0.07662209081</v>
      </c>
    </row>
    <row r="46">
      <c r="A46" s="2">
        <v>0.44</v>
      </c>
      <c r="B46" s="2">
        <v>4.2</v>
      </c>
      <c r="C46" s="2">
        <v>0.06</v>
      </c>
      <c r="D46" s="2">
        <f t="shared" si="1"/>
        <v>1.848</v>
      </c>
      <c r="E46" s="2">
        <f t="shared" si="2"/>
        <v>0.462</v>
      </c>
      <c r="F46" s="2">
        <f t="shared" si="3"/>
        <v>0.0784039999</v>
      </c>
    </row>
    <row r="47">
      <c r="A47" s="2">
        <v>0.45</v>
      </c>
      <c r="B47" s="2">
        <v>4.2</v>
      </c>
      <c r="C47" s="2">
        <v>0.06</v>
      </c>
      <c r="D47" s="2">
        <f t="shared" si="1"/>
        <v>1.89</v>
      </c>
      <c r="E47" s="2">
        <f t="shared" si="2"/>
        <v>0.4725</v>
      </c>
      <c r="F47" s="2">
        <f t="shared" si="3"/>
        <v>0.08018590899</v>
      </c>
    </row>
    <row r="48">
      <c r="A48" s="2">
        <v>0.46</v>
      </c>
      <c r="B48" s="2">
        <v>4.2</v>
      </c>
      <c r="C48" s="2">
        <v>0.06</v>
      </c>
      <c r="D48" s="2">
        <f t="shared" si="1"/>
        <v>1.932</v>
      </c>
      <c r="E48" s="2">
        <f t="shared" si="2"/>
        <v>0.483</v>
      </c>
      <c r="F48" s="2">
        <f t="shared" si="3"/>
        <v>0.08196781808</v>
      </c>
    </row>
    <row r="49">
      <c r="A49" s="2">
        <v>0.47</v>
      </c>
      <c r="B49" s="2">
        <v>4.2</v>
      </c>
      <c r="C49" s="2">
        <v>0.06</v>
      </c>
      <c r="D49" s="2">
        <f t="shared" si="1"/>
        <v>1.974</v>
      </c>
      <c r="E49" s="2">
        <f t="shared" si="2"/>
        <v>0.4935</v>
      </c>
      <c r="F49" s="2">
        <f t="shared" si="3"/>
        <v>0.08374972716</v>
      </c>
    </row>
    <row r="50">
      <c r="A50" s="2">
        <v>0.48</v>
      </c>
      <c r="B50" s="2">
        <v>4.2</v>
      </c>
      <c r="C50" s="2">
        <v>0.06</v>
      </c>
      <c r="D50" s="2">
        <f t="shared" si="1"/>
        <v>2.016</v>
      </c>
      <c r="E50" s="2">
        <f t="shared" si="2"/>
        <v>0.504</v>
      </c>
      <c r="F50" s="2">
        <f t="shared" si="3"/>
        <v>0.08553163625</v>
      </c>
    </row>
    <row r="51">
      <c r="A51" s="2">
        <v>0.49</v>
      </c>
      <c r="B51" s="2">
        <v>4.2</v>
      </c>
      <c r="C51" s="2">
        <v>0.06</v>
      </c>
      <c r="D51" s="2">
        <f t="shared" si="1"/>
        <v>2.058</v>
      </c>
      <c r="E51" s="2">
        <f t="shared" si="2"/>
        <v>0.5145</v>
      </c>
      <c r="F51" s="2">
        <f t="shared" si="3"/>
        <v>0.08731354534</v>
      </c>
    </row>
    <row r="52">
      <c r="A52" s="2">
        <v>0.5</v>
      </c>
      <c r="B52" s="2">
        <v>4.2</v>
      </c>
      <c r="C52" s="2">
        <v>0.06</v>
      </c>
      <c r="D52" s="2">
        <f t="shared" si="1"/>
        <v>2.1</v>
      </c>
      <c r="E52" s="2">
        <f t="shared" si="2"/>
        <v>0.525</v>
      </c>
      <c r="F52" s="2">
        <f t="shared" si="3"/>
        <v>0.08909545443</v>
      </c>
    </row>
    <row r="53">
      <c r="A53" s="2">
        <v>0.51</v>
      </c>
      <c r="B53" s="2">
        <v>4.2</v>
      </c>
      <c r="C53" s="2">
        <v>0.06</v>
      </c>
      <c r="D53" s="2">
        <f t="shared" si="1"/>
        <v>2.142</v>
      </c>
      <c r="E53" s="2">
        <f t="shared" si="2"/>
        <v>0.5145</v>
      </c>
      <c r="F53" s="2">
        <f t="shared" si="3"/>
        <v>0.08731354534</v>
      </c>
    </row>
    <row r="54">
      <c r="A54" s="2">
        <v>0.52</v>
      </c>
      <c r="B54" s="2">
        <v>4.2</v>
      </c>
      <c r="C54" s="2">
        <v>0.06</v>
      </c>
      <c r="D54" s="2">
        <f t="shared" si="1"/>
        <v>2.184</v>
      </c>
      <c r="E54" s="2">
        <f t="shared" si="2"/>
        <v>0.504</v>
      </c>
      <c r="F54" s="2">
        <f t="shared" si="3"/>
        <v>0.08553163625</v>
      </c>
    </row>
    <row r="55">
      <c r="A55" s="2">
        <v>0.53</v>
      </c>
      <c r="B55" s="2">
        <v>4.2</v>
      </c>
      <c r="C55" s="2">
        <v>0.06</v>
      </c>
      <c r="D55" s="2">
        <f t="shared" si="1"/>
        <v>2.226</v>
      </c>
      <c r="E55" s="2">
        <f t="shared" si="2"/>
        <v>0.4935</v>
      </c>
      <c r="F55" s="2">
        <f t="shared" si="3"/>
        <v>0.08374972716</v>
      </c>
    </row>
    <row r="56">
      <c r="A56" s="2">
        <v>0.54</v>
      </c>
      <c r="B56" s="2">
        <v>4.2</v>
      </c>
      <c r="C56" s="2">
        <v>0.06</v>
      </c>
      <c r="D56" s="2">
        <f t="shared" si="1"/>
        <v>2.268</v>
      </c>
      <c r="E56" s="2">
        <f t="shared" si="2"/>
        <v>0.483</v>
      </c>
      <c r="F56" s="2">
        <f t="shared" si="3"/>
        <v>0.08196781808</v>
      </c>
    </row>
    <row r="57">
      <c r="A57" s="2">
        <v>0.55</v>
      </c>
      <c r="B57" s="2">
        <v>4.2</v>
      </c>
      <c r="C57" s="2">
        <v>0.06</v>
      </c>
      <c r="D57" s="2">
        <f t="shared" si="1"/>
        <v>2.31</v>
      </c>
      <c r="E57" s="2">
        <f t="shared" si="2"/>
        <v>0.4725</v>
      </c>
      <c r="F57" s="2">
        <f t="shared" si="3"/>
        <v>0.08018590899</v>
      </c>
    </row>
    <row r="58">
      <c r="A58" s="2">
        <v>0.56</v>
      </c>
      <c r="B58" s="2">
        <v>4.2</v>
      </c>
      <c r="C58" s="2">
        <v>0.06</v>
      </c>
      <c r="D58" s="2">
        <f t="shared" si="1"/>
        <v>2.352</v>
      </c>
      <c r="E58" s="2">
        <f t="shared" si="2"/>
        <v>0.462</v>
      </c>
      <c r="F58" s="2">
        <f t="shared" si="3"/>
        <v>0.0784039999</v>
      </c>
    </row>
    <row r="59">
      <c r="A59" s="2">
        <v>0.57</v>
      </c>
      <c r="B59" s="2">
        <v>4.2</v>
      </c>
      <c r="C59" s="2">
        <v>0.06</v>
      </c>
      <c r="D59" s="2">
        <f t="shared" si="1"/>
        <v>2.394</v>
      </c>
      <c r="E59" s="2">
        <f t="shared" si="2"/>
        <v>0.4515</v>
      </c>
      <c r="F59" s="2">
        <f t="shared" si="3"/>
        <v>0.07662209081</v>
      </c>
    </row>
    <row r="60">
      <c r="A60" s="2">
        <v>0.58</v>
      </c>
      <c r="B60" s="2">
        <v>4.2</v>
      </c>
      <c r="C60" s="2">
        <v>0.06</v>
      </c>
      <c r="D60" s="2">
        <f t="shared" si="1"/>
        <v>2.436</v>
      </c>
      <c r="E60" s="2">
        <f t="shared" si="2"/>
        <v>0.441</v>
      </c>
      <c r="F60" s="2">
        <f t="shared" si="3"/>
        <v>0.07484018172</v>
      </c>
    </row>
    <row r="61">
      <c r="A61" s="2">
        <v>0.59</v>
      </c>
      <c r="B61" s="2">
        <v>4.2</v>
      </c>
      <c r="C61" s="2">
        <v>0.06</v>
      </c>
      <c r="D61" s="2">
        <f t="shared" si="1"/>
        <v>2.478</v>
      </c>
      <c r="E61" s="2">
        <f t="shared" si="2"/>
        <v>0.4305</v>
      </c>
      <c r="F61" s="2">
        <f t="shared" si="3"/>
        <v>0.07305827263</v>
      </c>
    </row>
    <row r="62">
      <c r="A62" s="2">
        <v>0.6</v>
      </c>
      <c r="B62" s="2">
        <v>4.2</v>
      </c>
      <c r="C62" s="2">
        <v>0.06</v>
      </c>
      <c r="D62" s="2">
        <f t="shared" si="1"/>
        <v>2.52</v>
      </c>
      <c r="E62" s="2">
        <f t="shared" si="2"/>
        <v>0.42</v>
      </c>
      <c r="F62" s="2">
        <f t="shared" si="3"/>
        <v>0.07127636354</v>
      </c>
    </row>
    <row r="63">
      <c r="A63" s="2">
        <v>0.61</v>
      </c>
      <c r="B63" s="2">
        <v>4.2</v>
      </c>
      <c r="C63" s="2">
        <v>0.06</v>
      </c>
      <c r="D63" s="2">
        <f t="shared" si="1"/>
        <v>2.562</v>
      </c>
      <c r="E63" s="2">
        <f t="shared" si="2"/>
        <v>0.4095</v>
      </c>
      <c r="F63" s="2">
        <f t="shared" si="3"/>
        <v>0.06949445446</v>
      </c>
    </row>
    <row r="64">
      <c r="A64" s="2">
        <v>0.62</v>
      </c>
      <c r="B64" s="2">
        <v>4.2</v>
      </c>
      <c r="C64" s="2">
        <v>0.06</v>
      </c>
      <c r="D64" s="2">
        <f t="shared" si="1"/>
        <v>2.604</v>
      </c>
      <c r="E64" s="2">
        <f t="shared" si="2"/>
        <v>0.399</v>
      </c>
      <c r="F64" s="2">
        <f t="shared" si="3"/>
        <v>0.06771254537</v>
      </c>
    </row>
    <row r="65">
      <c r="A65" s="2">
        <v>0.63</v>
      </c>
      <c r="B65" s="2">
        <v>4.2</v>
      </c>
      <c r="C65" s="2">
        <v>0.06</v>
      </c>
      <c r="D65" s="2">
        <f t="shared" si="1"/>
        <v>2.646</v>
      </c>
      <c r="E65" s="2">
        <f t="shared" si="2"/>
        <v>0.3885</v>
      </c>
      <c r="F65" s="2">
        <f t="shared" si="3"/>
        <v>0.06593063628</v>
      </c>
    </row>
    <row r="66">
      <c r="A66" s="2">
        <v>0.64</v>
      </c>
      <c r="B66" s="2">
        <v>4.2</v>
      </c>
      <c r="C66" s="2">
        <v>0.06</v>
      </c>
      <c r="D66" s="2">
        <f t="shared" si="1"/>
        <v>2.688</v>
      </c>
      <c r="E66" s="2">
        <f t="shared" si="2"/>
        <v>0.378</v>
      </c>
      <c r="F66" s="2">
        <f t="shared" si="3"/>
        <v>0.06414872719</v>
      </c>
    </row>
    <row r="67">
      <c r="A67" s="2">
        <v>0.65</v>
      </c>
      <c r="B67" s="2">
        <v>4.2</v>
      </c>
      <c r="C67" s="2">
        <v>0.06</v>
      </c>
      <c r="D67" s="2">
        <f t="shared" si="1"/>
        <v>2.73</v>
      </c>
      <c r="E67" s="2">
        <f t="shared" si="2"/>
        <v>0.3675</v>
      </c>
      <c r="F67" s="2">
        <f t="shared" si="3"/>
        <v>0.0623668181</v>
      </c>
    </row>
    <row r="68">
      <c r="A68" s="2">
        <v>0.66</v>
      </c>
      <c r="B68" s="2">
        <v>4.2</v>
      </c>
      <c r="C68" s="2">
        <v>0.06</v>
      </c>
      <c r="D68" s="2">
        <f t="shared" si="1"/>
        <v>2.772</v>
      </c>
      <c r="E68" s="2">
        <f t="shared" si="2"/>
        <v>0.357</v>
      </c>
      <c r="F68" s="2">
        <f t="shared" si="3"/>
        <v>0.06058490901</v>
      </c>
    </row>
    <row r="69">
      <c r="A69" s="2">
        <v>0.67</v>
      </c>
      <c r="B69" s="2">
        <v>4.2</v>
      </c>
      <c r="C69" s="2">
        <v>0.06</v>
      </c>
      <c r="D69" s="2">
        <f t="shared" si="1"/>
        <v>2.814</v>
      </c>
      <c r="E69" s="2">
        <f t="shared" si="2"/>
        <v>0.3465</v>
      </c>
      <c r="F69" s="2">
        <f t="shared" si="3"/>
        <v>0.05880299992</v>
      </c>
    </row>
    <row r="70">
      <c r="A70" s="2">
        <v>0.68</v>
      </c>
      <c r="B70" s="2">
        <v>4.2</v>
      </c>
      <c r="C70" s="2">
        <v>0.06</v>
      </c>
      <c r="D70" s="2">
        <f t="shared" si="1"/>
        <v>2.856</v>
      </c>
      <c r="E70" s="2">
        <f t="shared" si="2"/>
        <v>0.336</v>
      </c>
      <c r="F70" s="2">
        <f t="shared" si="3"/>
        <v>0.05702109083</v>
      </c>
    </row>
    <row r="71">
      <c r="A71" s="2">
        <v>0.69</v>
      </c>
      <c r="B71" s="2">
        <v>4.2</v>
      </c>
      <c r="C71" s="2">
        <v>0.06</v>
      </c>
      <c r="D71" s="2">
        <f t="shared" si="1"/>
        <v>2.898</v>
      </c>
      <c r="E71" s="2">
        <f t="shared" si="2"/>
        <v>0.3255</v>
      </c>
      <c r="F71" s="2">
        <f t="shared" si="3"/>
        <v>0.05523918175</v>
      </c>
    </row>
    <row r="72">
      <c r="A72" s="2">
        <v>0.7</v>
      </c>
      <c r="B72" s="2">
        <v>4.2</v>
      </c>
      <c r="C72" s="2">
        <v>0.06</v>
      </c>
      <c r="D72" s="2">
        <f t="shared" si="1"/>
        <v>2.94</v>
      </c>
      <c r="E72" s="2">
        <f t="shared" si="2"/>
        <v>0.315</v>
      </c>
      <c r="F72" s="2">
        <f t="shared" si="3"/>
        <v>0.05345727266</v>
      </c>
    </row>
    <row r="73">
      <c r="A73" s="2">
        <v>0.71</v>
      </c>
      <c r="B73" s="2">
        <v>4.2</v>
      </c>
      <c r="C73" s="2">
        <v>0.06</v>
      </c>
      <c r="D73" s="2">
        <f t="shared" si="1"/>
        <v>2.982</v>
      </c>
      <c r="E73" s="2">
        <f t="shared" si="2"/>
        <v>0.3045</v>
      </c>
      <c r="F73" s="2">
        <f t="shared" si="3"/>
        <v>0.05167536357</v>
      </c>
    </row>
    <row r="74">
      <c r="A74" s="2">
        <v>0.72</v>
      </c>
      <c r="B74" s="2">
        <v>4.2</v>
      </c>
      <c r="C74" s="2">
        <v>0.06</v>
      </c>
      <c r="D74" s="2">
        <f t="shared" si="1"/>
        <v>3.024</v>
      </c>
      <c r="E74" s="2">
        <f t="shared" si="2"/>
        <v>0.294</v>
      </c>
      <c r="F74" s="2">
        <f t="shared" si="3"/>
        <v>0.04989345448</v>
      </c>
    </row>
    <row r="75">
      <c r="A75" s="2">
        <v>0.73</v>
      </c>
      <c r="B75" s="2">
        <v>4.2</v>
      </c>
      <c r="C75" s="2">
        <v>0.06</v>
      </c>
      <c r="D75" s="2">
        <f t="shared" si="1"/>
        <v>3.066</v>
      </c>
      <c r="E75" s="2">
        <f t="shared" si="2"/>
        <v>0.2835</v>
      </c>
      <c r="F75" s="2">
        <f t="shared" si="3"/>
        <v>0.04811154539</v>
      </c>
    </row>
    <row r="76">
      <c r="A76" s="2">
        <v>0.74</v>
      </c>
      <c r="B76" s="2">
        <v>4.2</v>
      </c>
      <c r="C76" s="2">
        <v>0.06</v>
      </c>
      <c r="D76" s="2">
        <f t="shared" si="1"/>
        <v>3.108</v>
      </c>
      <c r="E76" s="2">
        <f t="shared" si="2"/>
        <v>0.273</v>
      </c>
      <c r="F76" s="2">
        <f t="shared" si="3"/>
        <v>0.0463296363</v>
      </c>
    </row>
    <row r="77">
      <c r="A77" s="2">
        <v>0.75</v>
      </c>
      <c r="B77" s="2">
        <v>4.2</v>
      </c>
      <c r="C77" s="2">
        <v>0.06</v>
      </c>
      <c r="D77" s="2">
        <f t="shared" si="1"/>
        <v>3.15</v>
      </c>
      <c r="E77" s="2">
        <f t="shared" si="2"/>
        <v>0.2625</v>
      </c>
      <c r="F77" s="2">
        <f t="shared" si="3"/>
        <v>0.04454772721</v>
      </c>
    </row>
    <row r="78">
      <c r="A78" s="2">
        <v>0.76</v>
      </c>
      <c r="B78" s="2">
        <v>4.2</v>
      </c>
      <c r="C78" s="2">
        <v>0.06</v>
      </c>
      <c r="D78" s="2">
        <f t="shared" si="1"/>
        <v>3.192</v>
      </c>
      <c r="E78" s="2">
        <f t="shared" si="2"/>
        <v>0.252</v>
      </c>
      <c r="F78" s="2">
        <f t="shared" si="3"/>
        <v>0.04276581813</v>
      </c>
    </row>
    <row r="79">
      <c r="A79" s="2">
        <v>0.77</v>
      </c>
      <c r="B79" s="2">
        <v>4.2</v>
      </c>
      <c r="C79" s="2">
        <v>0.06</v>
      </c>
      <c r="D79" s="2">
        <f t="shared" si="1"/>
        <v>3.234</v>
      </c>
      <c r="E79" s="2">
        <f t="shared" si="2"/>
        <v>0.2415</v>
      </c>
      <c r="F79" s="2">
        <f t="shared" si="3"/>
        <v>0.04098390904</v>
      </c>
    </row>
    <row r="80">
      <c r="A80" s="2">
        <v>0.78</v>
      </c>
      <c r="B80" s="2">
        <v>4.2</v>
      </c>
      <c r="C80" s="2">
        <v>0.06</v>
      </c>
      <c r="D80" s="2">
        <f t="shared" si="1"/>
        <v>3.276</v>
      </c>
      <c r="E80" s="2">
        <f t="shared" si="2"/>
        <v>0.231</v>
      </c>
      <c r="F80" s="2">
        <f t="shared" si="3"/>
        <v>0.03920199995</v>
      </c>
    </row>
    <row r="81">
      <c r="A81" s="2">
        <v>0.79</v>
      </c>
      <c r="B81" s="2">
        <v>4.2</v>
      </c>
      <c r="C81" s="2">
        <v>0.06</v>
      </c>
      <c r="D81" s="2">
        <f t="shared" si="1"/>
        <v>3.318</v>
      </c>
      <c r="E81" s="2">
        <f t="shared" si="2"/>
        <v>0.2205</v>
      </c>
      <c r="F81" s="2">
        <f t="shared" si="3"/>
        <v>0.03742009086</v>
      </c>
    </row>
    <row r="82">
      <c r="A82" s="2">
        <v>0.8</v>
      </c>
      <c r="B82" s="2">
        <v>4.2</v>
      </c>
      <c r="C82" s="2">
        <v>0.06</v>
      </c>
      <c r="D82" s="2">
        <f t="shared" si="1"/>
        <v>3.36</v>
      </c>
      <c r="E82" s="2">
        <f t="shared" si="2"/>
        <v>0.21</v>
      </c>
      <c r="F82" s="2">
        <f t="shared" si="3"/>
        <v>0.03563818177</v>
      </c>
    </row>
    <row r="83">
      <c r="A83" s="2">
        <v>0.81</v>
      </c>
      <c r="B83" s="2">
        <v>4.2</v>
      </c>
      <c r="C83" s="2">
        <v>0.06</v>
      </c>
      <c r="D83" s="2">
        <f t="shared" si="1"/>
        <v>3.402</v>
      </c>
      <c r="E83" s="2">
        <f t="shared" si="2"/>
        <v>0.1995</v>
      </c>
      <c r="F83" s="2">
        <f t="shared" si="3"/>
        <v>0.03385627268</v>
      </c>
    </row>
    <row r="84">
      <c r="A84" s="2">
        <v>0.82</v>
      </c>
      <c r="B84" s="2">
        <v>4.2</v>
      </c>
      <c r="C84" s="2">
        <v>0.06</v>
      </c>
      <c r="D84" s="2">
        <f t="shared" si="1"/>
        <v>3.444</v>
      </c>
      <c r="E84" s="2">
        <f t="shared" si="2"/>
        <v>0.189</v>
      </c>
      <c r="F84" s="2">
        <f t="shared" si="3"/>
        <v>0.03207436359</v>
      </c>
    </row>
    <row r="85">
      <c r="A85" s="2">
        <v>0.83</v>
      </c>
      <c r="B85" s="2">
        <v>4.2</v>
      </c>
      <c r="C85" s="2">
        <v>0.06</v>
      </c>
      <c r="D85" s="2">
        <f t="shared" si="1"/>
        <v>3.486</v>
      </c>
      <c r="E85" s="2">
        <f t="shared" si="2"/>
        <v>0.1785</v>
      </c>
      <c r="F85" s="2">
        <f t="shared" si="3"/>
        <v>0.03029245451</v>
      </c>
    </row>
    <row r="86">
      <c r="A86" s="2">
        <v>0.84</v>
      </c>
      <c r="B86" s="2">
        <v>4.2</v>
      </c>
      <c r="C86" s="2">
        <v>0.06</v>
      </c>
      <c r="D86" s="2">
        <f t="shared" si="1"/>
        <v>3.528</v>
      </c>
      <c r="E86" s="2">
        <f t="shared" si="2"/>
        <v>0.168</v>
      </c>
      <c r="F86" s="2">
        <f t="shared" si="3"/>
        <v>0.02851054542</v>
      </c>
    </row>
    <row r="87">
      <c r="A87" s="2">
        <v>0.85</v>
      </c>
      <c r="B87" s="2">
        <v>4.2</v>
      </c>
      <c r="C87" s="2">
        <v>0.06</v>
      </c>
      <c r="D87" s="2">
        <f t="shared" si="1"/>
        <v>3.57</v>
      </c>
      <c r="E87" s="2">
        <f t="shared" si="2"/>
        <v>0.1575</v>
      </c>
      <c r="F87" s="2">
        <f t="shared" si="3"/>
        <v>0.02672863633</v>
      </c>
    </row>
    <row r="88">
      <c r="A88" s="2">
        <v>0.86</v>
      </c>
      <c r="B88" s="2">
        <v>4.2</v>
      </c>
      <c r="C88" s="2">
        <v>0.06</v>
      </c>
      <c r="D88" s="2">
        <f t="shared" si="1"/>
        <v>3.612</v>
      </c>
      <c r="E88" s="2">
        <f t="shared" si="2"/>
        <v>0.147</v>
      </c>
      <c r="F88" s="2">
        <f t="shared" si="3"/>
        <v>0.02494672724</v>
      </c>
    </row>
    <row r="89">
      <c r="A89" s="2">
        <v>0.87</v>
      </c>
      <c r="B89" s="2">
        <v>4.2</v>
      </c>
      <c r="C89" s="2">
        <v>0.06</v>
      </c>
      <c r="D89" s="2">
        <f t="shared" si="1"/>
        <v>3.654</v>
      </c>
      <c r="E89" s="2">
        <f t="shared" si="2"/>
        <v>0.1365</v>
      </c>
      <c r="F89" s="2">
        <f t="shared" si="3"/>
        <v>0.02316481815</v>
      </c>
    </row>
    <row r="90">
      <c r="A90" s="2">
        <v>0.88</v>
      </c>
      <c r="B90" s="2">
        <v>4.2</v>
      </c>
      <c r="C90" s="2">
        <v>0.06</v>
      </c>
      <c r="D90" s="2">
        <f t="shared" si="1"/>
        <v>3.696</v>
      </c>
      <c r="E90" s="2">
        <f t="shared" si="2"/>
        <v>0.126</v>
      </c>
      <c r="F90" s="2">
        <f t="shared" si="3"/>
        <v>0.02138290906</v>
      </c>
    </row>
    <row r="91">
      <c r="A91" s="2">
        <v>0.89</v>
      </c>
      <c r="B91" s="2">
        <v>4.2</v>
      </c>
      <c r="C91" s="2">
        <v>0.06</v>
      </c>
      <c r="D91" s="2">
        <f t="shared" si="1"/>
        <v>3.738</v>
      </c>
      <c r="E91" s="2">
        <f t="shared" si="2"/>
        <v>0.1155</v>
      </c>
      <c r="F91" s="2">
        <f t="shared" si="3"/>
        <v>0.01960099997</v>
      </c>
    </row>
    <row r="92">
      <c r="A92" s="2">
        <v>0.9</v>
      </c>
      <c r="B92" s="2">
        <v>4.2</v>
      </c>
      <c r="C92" s="2">
        <v>0.06</v>
      </c>
      <c r="D92" s="2">
        <f t="shared" si="1"/>
        <v>3.78</v>
      </c>
      <c r="E92" s="2">
        <f t="shared" si="2"/>
        <v>0.105</v>
      </c>
      <c r="F92" s="2">
        <f t="shared" si="3"/>
        <v>0.01781909089</v>
      </c>
    </row>
    <row r="93">
      <c r="A93" s="2">
        <v>0.91</v>
      </c>
      <c r="B93" s="2">
        <v>4.2</v>
      </c>
      <c r="C93" s="2">
        <v>0.06</v>
      </c>
      <c r="D93" s="2">
        <f t="shared" si="1"/>
        <v>3.822</v>
      </c>
      <c r="E93" s="2">
        <f t="shared" si="2"/>
        <v>0.0945</v>
      </c>
      <c r="F93" s="2">
        <f t="shared" si="3"/>
        <v>0.0160371818</v>
      </c>
    </row>
    <row r="94">
      <c r="A94" s="2">
        <v>0.92</v>
      </c>
      <c r="B94" s="2">
        <v>4.2</v>
      </c>
      <c r="C94" s="2">
        <v>0.06</v>
      </c>
      <c r="D94" s="2">
        <f t="shared" si="1"/>
        <v>3.864</v>
      </c>
      <c r="E94" s="2">
        <f t="shared" si="2"/>
        <v>0.084</v>
      </c>
      <c r="F94" s="2">
        <f t="shared" si="3"/>
        <v>0.01425527271</v>
      </c>
    </row>
    <row r="95">
      <c r="A95" s="2">
        <v>0.93</v>
      </c>
      <c r="B95" s="2">
        <v>4.2</v>
      </c>
      <c r="C95" s="2">
        <v>0.06</v>
      </c>
      <c r="D95" s="2">
        <f t="shared" si="1"/>
        <v>3.906</v>
      </c>
      <c r="E95" s="2">
        <f t="shared" si="2"/>
        <v>0.0735</v>
      </c>
      <c r="F95" s="2">
        <f t="shared" si="3"/>
        <v>0.01247336362</v>
      </c>
    </row>
    <row r="96">
      <c r="A96" s="2">
        <v>0.94</v>
      </c>
      <c r="B96" s="2">
        <v>4.2</v>
      </c>
      <c r="C96" s="2">
        <v>0.06</v>
      </c>
      <c r="D96" s="2">
        <f t="shared" si="1"/>
        <v>3.948</v>
      </c>
      <c r="E96" s="2">
        <f t="shared" si="2"/>
        <v>0.063</v>
      </c>
      <c r="F96" s="2">
        <f t="shared" si="3"/>
        <v>0.01069145453</v>
      </c>
    </row>
    <row r="97">
      <c r="A97" s="2">
        <v>0.95</v>
      </c>
      <c r="B97" s="2">
        <v>4.2</v>
      </c>
      <c r="C97" s="2">
        <v>0.06</v>
      </c>
      <c r="D97" s="2">
        <f t="shared" si="1"/>
        <v>3.99</v>
      </c>
      <c r="E97" s="2">
        <f t="shared" si="2"/>
        <v>0.0525</v>
      </c>
      <c r="F97" s="2">
        <f t="shared" si="3"/>
        <v>0.008909545443</v>
      </c>
    </row>
    <row r="98">
      <c r="A98" s="2">
        <v>0.96</v>
      </c>
      <c r="B98" s="2">
        <v>4.2</v>
      </c>
      <c r="C98" s="2">
        <v>0.06</v>
      </c>
      <c r="D98" s="2">
        <f t="shared" si="1"/>
        <v>4.032</v>
      </c>
      <c r="E98" s="2">
        <f t="shared" si="2"/>
        <v>0.042</v>
      </c>
      <c r="F98" s="2">
        <f t="shared" si="3"/>
        <v>0.007127636354</v>
      </c>
    </row>
    <row r="99">
      <c r="A99" s="2">
        <v>0.97</v>
      </c>
      <c r="B99" s="2">
        <v>4.2</v>
      </c>
      <c r="C99" s="2">
        <v>0.06</v>
      </c>
      <c r="D99" s="2">
        <f t="shared" si="1"/>
        <v>4.074</v>
      </c>
      <c r="E99" s="2">
        <f t="shared" si="2"/>
        <v>0.0315</v>
      </c>
      <c r="F99" s="2">
        <f t="shared" si="3"/>
        <v>0.005345727266</v>
      </c>
    </row>
    <row r="100">
      <c r="A100" s="2">
        <v>0.98</v>
      </c>
      <c r="B100" s="2">
        <v>4.2</v>
      </c>
      <c r="C100" s="2">
        <v>0.06</v>
      </c>
      <c r="D100" s="2">
        <f t="shared" si="1"/>
        <v>4.116</v>
      </c>
      <c r="E100" s="2">
        <f t="shared" si="2"/>
        <v>0.021</v>
      </c>
      <c r="F100" s="2">
        <f t="shared" si="3"/>
        <v>0.003563818177</v>
      </c>
    </row>
    <row r="101">
      <c r="A101" s="2">
        <v>0.99</v>
      </c>
      <c r="B101" s="2">
        <v>4.2</v>
      </c>
      <c r="C101" s="2">
        <v>0.06</v>
      </c>
      <c r="D101" s="2">
        <f t="shared" si="1"/>
        <v>4.158</v>
      </c>
      <c r="E101" s="2">
        <f t="shared" si="2"/>
        <v>0.0105</v>
      </c>
      <c r="F101" s="2">
        <f t="shared" si="3"/>
        <v>0.001781909089</v>
      </c>
    </row>
    <row r="102">
      <c r="A102" s="2">
        <v>1.0</v>
      </c>
      <c r="B102" s="2">
        <v>4.2</v>
      </c>
      <c r="C102" s="2">
        <v>0.06</v>
      </c>
      <c r="D102" s="2">
        <f t="shared" si="1"/>
        <v>4.2</v>
      </c>
      <c r="E102" s="2">
        <f t="shared" si="2"/>
        <v>0</v>
      </c>
      <c r="F102" s="2">
        <f t="shared" si="3"/>
        <v>0</v>
      </c>
    </row>
  </sheetData>
  <autoFilter ref="$A$1:$F$102"/>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8"/>
    <col customWidth="1" min="2" max="5" width="21.38"/>
    <col customWidth="1" min="6" max="6" width="62.63"/>
  </cols>
  <sheetData>
    <row r="1">
      <c r="A1" s="1" t="s">
        <v>69</v>
      </c>
      <c r="B1" s="1" t="s">
        <v>382</v>
      </c>
      <c r="C1" s="1" t="s">
        <v>383</v>
      </c>
      <c r="D1" s="1" t="s">
        <v>384</v>
      </c>
      <c r="E1" s="1" t="s">
        <v>385</v>
      </c>
      <c r="F1" s="1" t="s">
        <v>386</v>
      </c>
    </row>
    <row r="2">
      <c r="A2" s="2" t="s">
        <v>387</v>
      </c>
      <c r="B2" s="2">
        <v>300.0</v>
      </c>
      <c r="C2" s="2">
        <v>0.0</v>
      </c>
      <c r="D2" s="2">
        <v>0.95</v>
      </c>
      <c r="E2" s="2">
        <f t="shared" ref="E2:E3" si="1">1-(1-D2)^(1/B2)</f>
        <v>0.009936081944</v>
      </c>
      <c r="F2" s="2" t="s">
        <v>388</v>
      </c>
    </row>
    <row r="3">
      <c r="A3" s="2" t="s">
        <v>387</v>
      </c>
      <c r="B3" s="2">
        <v>1000.0</v>
      </c>
      <c r="C3" s="2">
        <v>0.0</v>
      </c>
      <c r="D3" s="2">
        <v>0.95</v>
      </c>
      <c r="E3" s="2">
        <f t="shared" si="1"/>
        <v>0.002991249545</v>
      </c>
      <c r="F3" s="2" t="s">
        <v>388</v>
      </c>
    </row>
    <row r="4">
      <c r="A4" s="2" t="s">
        <v>389</v>
      </c>
      <c r="B4" s="2"/>
      <c r="C4" s="2">
        <v>0.01</v>
      </c>
      <c r="D4" s="2">
        <v>0.95</v>
      </c>
      <c r="E4" s="2">
        <f t="shared" ref="E4:E5" si="2">CEILING(LN(1-D4)/LN(1-C4),1)</f>
        <v>299</v>
      </c>
      <c r="F4" s="2" t="s">
        <v>390</v>
      </c>
    </row>
    <row r="5">
      <c r="A5" s="2" t="s">
        <v>391</v>
      </c>
      <c r="B5" s="2"/>
      <c r="C5" s="2">
        <v>0.003</v>
      </c>
      <c r="D5" s="2">
        <v>0.95</v>
      </c>
      <c r="E5" s="2">
        <f t="shared" si="2"/>
        <v>998</v>
      </c>
      <c r="F5" s="2" t="s">
        <v>390</v>
      </c>
    </row>
    <row r="6">
      <c r="A6" s="2" t="s">
        <v>392</v>
      </c>
      <c r="B6" s="2">
        <v>300.0</v>
      </c>
      <c r="C6" s="2">
        <v>0.0</v>
      </c>
      <c r="D6" s="2">
        <v>0.95</v>
      </c>
      <c r="E6" s="2">
        <f>C6/B6</f>
        <v>0</v>
      </c>
      <c r="F6" s="2" t="s">
        <v>393</v>
      </c>
    </row>
    <row r="7">
      <c r="A7" s="2" t="s">
        <v>394</v>
      </c>
      <c r="B7" s="2">
        <v>300.0</v>
      </c>
      <c r="C7" s="2">
        <v>0.0</v>
      </c>
      <c r="D7" s="2">
        <v>0.95</v>
      </c>
      <c r="E7" s="2">
        <f>IF(C7=0,0,_xlfn.BETA.INV(1-D7,C7,B7-C7+1))</f>
        <v>0</v>
      </c>
      <c r="F7" s="2" t="s">
        <v>395</v>
      </c>
    </row>
    <row r="8">
      <c r="A8" s="2" t="s">
        <v>396</v>
      </c>
      <c r="B8" s="2">
        <v>300.0</v>
      </c>
      <c r="C8" s="2">
        <v>0.0</v>
      </c>
      <c r="D8" s="2">
        <v>0.95</v>
      </c>
      <c r="E8" s="2">
        <f>IF(C8=B8,1,_xlfn.BETA.INV(D8,C8+1,B8-C8))</f>
        <v>0.009936081944</v>
      </c>
      <c r="F8" s="2" t="s">
        <v>397</v>
      </c>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7" width="21.38"/>
  </cols>
  <sheetData>
    <row r="1">
      <c r="A1" s="1" t="s">
        <v>398</v>
      </c>
      <c r="B1" s="1" t="s">
        <v>399</v>
      </c>
      <c r="C1" s="1" t="s">
        <v>400</v>
      </c>
      <c r="D1" s="1" t="s">
        <v>401</v>
      </c>
      <c r="E1" s="1" t="s">
        <v>402</v>
      </c>
      <c r="F1" s="1" t="s">
        <v>403</v>
      </c>
      <c r="G1" s="1" t="s">
        <v>404</v>
      </c>
    </row>
    <row r="2">
      <c r="A2" s="2" t="s">
        <v>337</v>
      </c>
      <c r="B2" s="2">
        <v>34.5</v>
      </c>
      <c r="C2" s="2">
        <v>1976.70439320134</v>
      </c>
      <c r="D2" s="2" t="s">
        <v>405</v>
      </c>
      <c r="E2" s="2">
        <v>0.006</v>
      </c>
      <c r="F2" s="2">
        <v>5.0</v>
      </c>
      <c r="G2" s="2">
        <v>3.0</v>
      </c>
    </row>
    <row r="3">
      <c r="A3" s="2" t="s">
        <v>350</v>
      </c>
      <c r="B3" s="2">
        <v>3.5</v>
      </c>
      <c r="C3" s="2">
        <v>200.53522829578813</v>
      </c>
      <c r="D3" s="2" t="s">
        <v>406</v>
      </c>
      <c r="E3" s="2">
        <v>0.004</v>
      </c>
      <c r="F3" s="2">
        <v>4.2</v>
      </c>
      <c r="G3" s="2">
        <v>3.0</v>
      </c>
    </row>
    <row r="4">
      <c r="A4" s="2" t="s">
        <v>354</v>
      </c>
      <c r="B4" s="2">
        <v>1.0</v>
      </c>
      <c r="C4" s="2">
        <v>57.29577951308232</v>
      </c>
      <c r="D4" s="2" t="s">
        <v>406</v>
      </c>
      <c r="E4" s="2">
        <v>0.0025</v>
      </c>
      <c r="F4" s="2">
        <v>3.5</v>
      </c>
      <c r="G4" s="2">
        <v>3.0</v>
      </c>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6" width="21.38"/>
  </cols>
  <sheetData>
    <row r="1" ht="36.0" customHeight="1">
      <c r="A1" s="1" t="s">
        <v>407</v>
      </c>
      <c r="B1" s="1" t="s">
        <v>408</v>
      </c>
      <c r="C1" s="1" t="s">
        <v>409</v>
      </c>
      <c r="D1" s="1" t="s">
        <v>410</v>
      </c>
      <c r="E1" s="1" t="s">
        <v>411</v>
      </c>
      <c r="F1" s="1" t="s">
        <v>412</v>
      </c>
    </row>
    <row r="2" ht="18.0" customHeight="1">
      <c r="A2" s="7">
        <v>0.0</v>
      </c>
      <c r="B2" s="7">
        <v>1.0471975511965976</v>
      </c>
      <c r="C2" s="7">
        <v>1.9999999999999998</v>
      </c>
      <c r="D2" s="7">
        <v>0.0</v>
      </c>
      <c r="E2" s="7">
        <v>0.0</v>
      </c>
      <c r="F2" s="7">
        <v>0.0</v>
      </c>
    </row>
    <row r="3" ht="18.0" customHeight="1">
      <c r="A3" s="7">
        <v>5.0E-4</v>
      </c>
      <c r="B3" s="7">
        <v>1.0479048021386108</v>
      </c>
      <c r="C3" s="7">
        <v>1.9999999999999998</v>
      </c>
      <c r="D3" s="7">
        <v>-2.4525000000000002E-6</v>
      </c>
      <c r="E3" s="7">
        <v>-0.0049050000000000005</v>
      </c>
      <c r="F3" s="7">
        <v>0.0</v>
      </c>
    </row>
    <row r="4" ht="18.0" customHeight="1">
      <c r="A4" s="7">
        <v>0.001</v>
      </c>
      <c r="B4" s="7">
        <v>1.0486123410494448</v>
      </c>
      <c r="C4" s="7">
        <v>1.9999999999999998</v>
      </c>
      <c r="D4" s="7">
        <v>-7.357499659305963E-6</v>
      </c>
      <c r="E4" s="7">
        <v>-0.009809999318611923</v>
      </c>
      <c r="F4" s="7">
        <v>0.0</v>
      </c>
    </row>
    <row r="5" ht="18.0" customHeight="1">
      <c r="A5" s="7">
        <v>0.0015</v>
      </c>
      <c r="B5" s="7">
        <v>1.0493201672241546</v>
      </c>
      <c r="C5" s="7">
        <v>1.9999999999999998</v>
      </c>
      <c r="D5" s="7">
        <v>-1.471499795583596E-5</v>
      </c>
      <c r="E5" s="7">
        <v>-0.014714996593059994</v>
      </c>
      <c r="F5" s="7">
        <v>0.0</v>
      </c>
    </row>
    <row r="6" ht="18.0" customHeight="1">
      <c r="A6" s="7">
        <v>0.002</v>
      </c>
      <c r="B6" s="7">
        <v>1.0500282799592309</v>
      </c>
      <c r="C6" s="7">
        <v>1.9999999999999998</v>
      </c>
      <c r="D6" s="7">
        <v>-2.452499318612103E-5</v>
      </c>
      <c r="E6" s="7">
        <v>-0.01961999046057014</v>
      </c>
      <c r="F6" s="7">
        <v>0.0</v>
      </c>
    </row>
    <row r="7" ht="18.0" customHeight="1">
      <c r="A7" s="7">
        <v>0.0025</v>
      </c>
      <c r="B7" s="7">
        <v>1.050736678552598</v>
      </c>
      <c r="C7" s="7">
        <v>1.9999999999999998</v>
      </c>
      <c r="D7" s="7">
        <v>-3.6787482965306784E-5</v>
      </c>
      <c r="E7" s="7">
        <v>-0.02452497955837151</v>
      </c>
      <c r="F7" s="7">
        <v>0.0</v>
      </c>
    </row>
    <row r="8" ht="18.0" customHeight="1">
      <c r="A8" s="7">
        <v>0.003</v>
      </c>
      <c r="B8" s="7">
        <v>1.051445362303611</v>
      </c>
      <c r="C8" s="7">
        <v>1.9999999999999998</v>
      </c>
      <c r="D8" s="7">
        <v>-5.1502464227155776E-5</v>
      </c>
      <c r="E8" s="7">
        <v>-0.029429962523697985</v>
      </c>
      <c r="F8" s="7">
        <v>0.0</v>
      </c>
    </row>
    <row r="9" ht="18.0" customHeight="1">
      <c r="A9" s="7">
        <v>0.0035</v>
      </c>
      <c r="B9" s="7">
        <v>1.0521543305130516</v>
      </c>
      <c r="C9" s="7">
        <v>1.9999999999999998</v>
      </c>
      <c r="D9" s="7">
        <v>-6.866993322405062E-5</v>
      </c>
      <c r="E9" s="7">
        <v>-0.034334937993789685</v>
      </c>
      <c r="F9" s="7">
        <v>0.0</v>
      </c>
    </row>
    <row r="10" ht="18.0" customHeight="1">
      <c r="A10" s="7">
        <v>0.004</v>
      </c>
      <c r="B10" s="7">
        <v>1.052863582483125</v>
      </c>
      <c r="C10" s="7">
        <v>1.9999999999999998</v>
      </c>
      <c r="D10" s="7">
        <v>-8.828988552699787E-5</v>
      </c>
      <c r="E10" s="7">
        <v>-0.0392399046058945</v>
      </c>
      <c r="F10" s="7">
        <v>0.0</v>
      </c>
    </row>
    <row r="11" ht="18.0" customHeight="1">
      <c r="A11" s="7">
        <v>0.0045000000000000005</v>
      </c>
      <c r="B11" s="7">
        <v>1.0535731175174567</v>
      </c>
      <c r="C11" s="7">
        <v>1.9999999999999998</v>
      </c>
      <c r="D11" s="7">
        <v>-1.1036231602563268E-4</v>
      </c>
      <c r="E11" s="7">
        <v>-0.0441448609972696</v>
      </c>
      <c r="F11" s="7">
        <v>0.0</v>
      </c>
    </row>
    <row r="12" ht="18.0" customHeight="1">
      <c r="A12" s="7">
        <v>0.005</v>
      </c>
      <c r="B12" s="7">
        <v>1.0542829349210896</v>
      </c>
      <c r="C12" s="7">
        <v>1.9999999999999998</v>
      </c>
      <c r="D12" s="7">
        <v>-1.3488721892822414E-4</v>
      </c>
      <c r="E12" s="7">
        <v>-0.049049805805182936</v>
      </c>
      <c r="F12" s="7">
        <v>0.0</v>
      </c>
    </row>
    <row r="13" ht="18.0" customHeight="1">
      <c r="A13" s="7">
        <v>0.0055</v>
      </c>
      <c r="B13" s="7">
        <v>1.0549930340004805</v>
      </c>
      <c r="C13" s="7">
        <v>1.9999999999999998</v>
      </c>
      <c r="D13" s="7">
        <v>-1.618645877616815E-4</v>
      </c>
      <c r="E13" s="7">
        <v>-0.05395473766691477</v>
      </c>
      <c r="F13" s="7">
        <v>0.0</v>
      </c>
    </row>
    <row r="14" ht="18.0" customHeight="1">
      <c r="A14" s="7">
        <v>0.006</v>
      </c>
      <c r="B14" s="7">
        <v>1.055703414063495</v>
      </c>
      <c r="C14" s="7">
        <v>1.9999999999999998</v>
      </c>
      <c r="D14" s="7">
        <v>-1.912944153715611E-4</v>
      </c>
      <c r="E14" s="7">
        <v>-0.05885965521975918</v>
      </c>
      <c r="F14" s="7">
        <v>0.0</v>
      </c>
    </row>
    <row r="15" ht="18.0" customHeight="1">
      <c r="A15" s="7">
        <v>0.006500000000000001</v>
      </c>
      <c r="B15" s="7">
        <v>1.0564140744194084</v>
      </c>
      <c r="C15" s="7">
        <v>1.9999999999999998</v>
      </c>
      <c r="D15" s="7">
        <v>-2.231766939220739E-4</v>
      </c>
      <c r="E15" s="7">
        <v>-0.06376455710102559</v>
      </c>
      <c r="F15" s="7">
        <v>0.0</v>
      </c>
    </row>
    <row r="16" ht="18.0" customHeight="1">
      <c r="A16" s="7">
        <v>0.007</v>
      </c>
      <c r="B16" s="7">
        <v>1.0571250143788984</v>
      </c>
      <c r="C16" s="7">
        <v>1.9999999999999998</v>
      </c>
      <c r="D16" s="7">
        <v>-2.57511414896094E-4</v>
      </c>
      <c r="E16" s="7">
        <v>-0.06866944194804026</v>
      </c>
      <c r="F16" s="7">
        <v>0.0</v>
      </c>
    </row>
    <row r="17" ht="18.0" customHeight="1">
      <c r="A17" s="7">
        <v>0.0075</v>
      </c>
      <c r="B17" s="7">
        <v>1.0578362332540432</v>
      </c>
      <c r="C17" s="7">
        <v>1.9999999999999998</v>
      </c>
      <c r="D17" s="7">
        <v>-2.9429856909516793E-4</v>
      </c>
      <c r="E17" s="7">
        <v>-0.0735743083981478</v>
      </c>
      <c r="F17" s="7">
        <v>0.0</v>
      </c>
    </row>
    <row r="18" ht="18.0" customHeight="1">
      <c r="A18" s="7">
        <v>0.008</v>
      </c>
      <c r="B18" s="7">
        <v>1.058547730358319</v>
      </c>
      <c r="C18" s="7">
        <v>1.9999999999999998</v>
      </c>
      <c r="D18" s="7">
        <v>-3.335381466395243E-4</v>
      </c>
      <c r="E18" s="7">
        <v>-0.07847915508871271</v>
      </c>
      <c r="F18" s="7">
        <v>0.0</v>
      </c>
    </row>
    <row r="19" ht="18.0" customHeight="1">
      <c r="A19" s="7">
        <v>0.0085</v>
      </c>
      <c r="B19" s="7">
        <v>1.059259505006596</v>
      </c>
      <c r="C19" s="7">
        <v>1.9999999999999998</v>
      </c>
      <c r="D19" s="7">
        <v>-3.752301369680847E-4</v>
      </c>
      <c r="E19" s="7">
        <v>-0.0833839806571209</v>
      </c>
      <c r="F19" s="7">
        <v>0.0</v>
      </c>
    </row>
    <row r="20" ht="18.0" customHeight="1">
      <c r="A20" s="7">
        <v>0.009000000000000001</v>
      </c>
      <c r="B20" s="7">
        <v>1.059971556515135</v>
      </c>
      <c r="C20" s="7">
        <v>1.9999999999999998</v>
      </c>
      <c r="D20" s="7">
        <v>-4.1937452883847526E-4</v>
      </c>
      <c r="E20" s="7">
        <v>-0.08828878374078114</v>
      </c>
      <c r="F20" s="7">
        <v>0.0</v>
      </c>
    </row>
    <row r="21" ht="18.0" customHeight="1">
      <c r="A21" s="7">
        <v>0.0095</v>
      </c>
      <c r="B21" s="7">
        <v>1.060683884201585</v>
      </c>
      <c r="C21" s="7">
        <v>1.9999999999999998</v>
      </c>
      <c r="D21" s="7">
        <v>-4.659713103270386E-4</v>
      </c>
      <c r="E21" s="7">
        <v>-0.09319356297712666</v>
      </c>
      <c r="F21" s="7">
        <v>0.0</v>
      </c>
    </row>
    <row r="22" ht="18.0" customHeight="1">
      <c r="A22" s="7">
        <v>0.01</v>
      </c>
      <c r="B22" s="7">
        <v>1.0613964873849782</v>
      </c>
      <c r="C22" s="7">
        <v>1.9999999999999998</v>
      </c>
      <c r="D22" s="7">
        <v>-5.15020468828847E-4</v>
      </c>
      <c r="E22" s="7">
        <v>-0.09809831700361663</v>
      </c>
      <c r="F22" s="7">
        <v>0.0</v>
      </c>
    </row>
    <row r="23" ht="18.0" customHeight="1">
      <c r="A23" s="7">
        <v>0.0105</v>
      </c>
      <c r="B23" s="7">
        <v>1.0621093653857283</v>
      </c>
      <c r="C23" s="7">
        <v>1.9999999999999998</v>
      </c>
      <c r="D23" s="7">
        <v>-5.665219910577158E-4</v>
      </c>
      <c r="E23" s="7">
        <v>-0.10300304445773761</v>
      </c>
      <c r="F23" s="7">
        <v>0.0</v>
      </c>
    </row>
    <row r="24" ht="18.0" customHeight="1">
      <c r="A24" s="7">
        <v>0.011</v>
      </c>
      <c r="B24" s="7">
        <v>1.062822517525627</v>
      </c>
      <c r="C24" s="7">
        <v>1.9999999999999998</v>
      </c>
      <c r="D24" s="7">
        <v>-6.204758630462184E-4</v>
      </c>
      <c r="E24" s="7">
        <v>-0.10790774397700517</v>
      </c>
      <c r="F24" s="7">
        <v>0.0</v>
      </c>
    </row>
    <row r="25" ht="18.0" customHeight="1">
      <c r="A25" s="7">
        <v>0.0115</v>
      </c>
      <c r="B25" s="7">
        <v>1.0635359431278408</v>
      </c>
      <c r="C25" s="7">
        <v>1.9999999999999998</v>
      </c>
      <c r="D25" s="7">
        <v>-6.768820701457011E-4</v>
      </c>
      <c r="E25" s="7">
        <v>-0.11281241419896534</v>
      </c>
      <c r="F25" s="7">
        <v>0.0</v>
      </c>
    </row>
    <row r="26" ht="18.0" customHeight="1">
      <c r="A26" s="7">
        <v>0.012</v>
      </c>
      <c r="B26" s="7">
        <v>1.064249641516907</v>
      </c>
      <c r="C26" s="7">
        <v>1.9999999999999998</v>
      </c>
      <c r="D26" s="7">
        <v>-7.357405970262991E-4</v>
      </c>
      <c r="E26" s="7">
        <v>-0.11771705376119615</v>
      </c>
      <c r="F26" s="7">
        <v>0.0</v>
      </c>
    </row>
    <row r="27" ht="18.0" customHeight="1">
      <c r="A27" s="7">
        <v>0.0125</v>
      </c>
      <c r="B27" s="7">
        <v>1.0649636120187305</v>
      </c>
      <c r="C27" s="7">
        <v>1.9999999999999998</v>
      </c>
      <c r="D27" s="7">
        <v>-7.970514276769536E-4</v>
      </c>
      <c r="E27" s="7">
        <v>-0.12262166130130911</v>
      </c>
      <c r="F27" s="7">
        <v>0.0</v>
      </c>
    </row>
    <row r="28" ht="18.0" customHeight="1">
      <c r="A28" s="7">
        <v>0.013000000000000001</v>
      </c>
      <c r="B28" s="7">
        <v>1.0656778539605818</v>
      </c>
      <c r="C28" s="7">
        <v>1.9999999999999998</v>
      </c>
      <c r="D28" s="7">
        <v>-8.60814545405429E-4</v>
      </c>
      <c r="E28" s="7">
        <v>-0.12752623545695077</v>
      </c>
      <c r="F28" s="7">
        <v>0.0</v>
      </c>
    </row>
    <row r="29" ht="18.0" customHeight="1">
      <c r="A29" s="7">
        <v>0.0135</v>
      </c>
      <c r="B29" s="7">
        <v>1.0663923666710926</v>
      </c>
      <c r="C29" s="7">
        <v>1.9999999999999998</v>
      </c>
      <c r="D29" s="7">
        <v>-9.270299328383311E-4</v>
      </c>
      <c r="E29" s="7">
        <v>-0.13243077486580418</v>
      </c>
      <c r="F29" s="7">
        <v>0.0</v>
      </c>
    </row>
    <row r="30" ht="18.0" customHeight="1">
      <c r="A30" s="7">
        <v>0.014</v>
      </c>
      <c r="B30" s="7">
        <v>1.067107149480253</v>
      </c>
      <c r="C30" s="7">
        <v>1.9999999999999998</v>
      </c>
      <c r="D30" s="7">
        <v>-9.956975719211264E-4</v>
      </c>
      <c r="E30" s="7">
        <v>-0.13733527816559046</v>
      </c>
      <c r="F30" s="7">
        <v>0.0</v>
      </c>
    </row>
    <row r="31" ht="18.0" customHeight="1">
      <c r="A31" s="7">
        <v>0.0145</v>
      </c>
      <c r="B31" s="7">
        <v>1.0678222017194083</v>
      </c>
      <c r="C31" s="7">
        <v>1.9999999999999998</v>
      </c>
      <c r="D31" s="7">
        <v>-0.0010668174439181614</v>
      </c>
      <c r="E31" s="7">
        <v>-0.14223974399407027</v>
      </c>
      <c r="F31" s="7">
        <v>0.0</v>
      </c>
    </row>
    <row r="32" ht="18.0" customHeight="1">
      <c r="A32" s="7">
        <v>0.015</v>
      </c>
      <c r="B32" s="7">
        <v>1.0685375227212544</v>
      </c>
      <c r="C32" s="7">
        <v>1.9999999999999998</v>
      </c>
      <c r="D32" s="7">
        <v>-0.0011403895294126842</v>
      </c>
      <c r="E32" s="7">
        <v>-0.14714417098904534</v>
      </c>
      <c r="F32" s="7">
        <v>0.0</v>
      </c>
    </row>
    <row r="33" ht="18.0" customHeight="1">
      <c r="A33" s="7">
        <v>0.0155</v>
      </c>
      <c r="B33" s="7">
        <v>1.0692531118198374</v>
      </c>
      <c r="C33" s="7">
        <v>1.9999999999999998</v>
      </c>
      <c r="D33" s="7">
        <v>-0.001216413808306864</v>
      </c>
      <c r="E33" s="7">
        <v>-0.15204855778836</v>
      </c>
      <c r="F33" s="7">
        <v>0.0</v>
      </c>
    </row>
    <row r="34" ht="18.0" customHeight="1">
      <c r="A34" s="7">
        <v>0.016</v>
      </c>
      <c r="B34" s="7">
        <v>1.0699689683505482</v>
      </c>
      <c r="C34" s="7">
        <v>1.9999999999999998</v>
      </c>
      <c r="D34" s="7">
        <v>-0.0012948902598218155</v>
      </c>
      <c r="E34" s="7">
        <v>-0.15695290302990264</v>
      </c>
      <c r="F34" s="7">
        <v>0.0</v>
      </c>
    </row>
    <row r="35" ht="18.0" customHeight="1">
      <c r="A35" s="7">
        <v>0.0165</v>
      </c>
      <c r="B35" s="7">
        <v>1.0706850916501187</v>
      </c>
      <c r="C35" s="7">
        <v>1.9999999999999998</v>
      </c>
      <c r="D35" s="7">
        <v>-0.0013758188624976191</v>
      </c>
      <c r="E35" s="7">
        <v>-0.1618572053516073</v>
      </c>
      <c r="F35" s="7">
        <v>0.0</v>
      </c>
    </row>
    <row r="36" ht="18.0" customHeight="1">
      <c r="A36" s="7">
        <v>0.017</v>
      </c>
      <c r="B36" s="7">
        <v>1.071401481056622</v>
      </c>
      <c r="C36" s="7">
        <v>1.9999999999999998</v>
      </c>
      <c r="D36" s="7">
        <v>-0.0014591995941933467</v>
      </c>
      <c r="E36" s="7">
        <v>-0.16676146339145512</v>
      </c>
      <c r="F36" s="7">
        <v>0.0</v>
      </c>
    </row>
    <row r="37" ht="18.0" customHeight="1">
      <c r="A37" s="7">
        <v>0.0175</v>
      </c>
      <c r="B37" s="7">
        <v>1.0721181359094647</v>
      </c>
      <c r="C37" s="7">
        <v>1.9999999999999998</v>
      </c>
      <c r="D37" s="7">
        <v>-0.0015450324320870846</v>
      </c>
      <c r="E37" s="7">
        <v>-0.17166567578747588</v>
      </c>
      <c r="F37" s="7">
        <v>0.0</v>
      </c>
    </row>
    <row r="38" ht="18.0" customHeight="1">
      <c r="A38" s="7">
        <v>0.018000000000000002</v>
      </c>
      <c r="B38" s="7">
        <v>1.0728350555493866</v>
      </c>
      <c r="C38" s="7">
        <v>1.9999999999999998</v>
      </c>
      <c r="D38" s="7">
        <v>-0.0016333173526759594</v>
      </c>
      <c r="E38" s="7">
        <v>-0.1765698411777495</v>
      </c>
      <c r="F38" s="7">
        <v>0.0</v>
      </c>
    </row>
    <row r="39" ht="18.0" customHeight="1">
      <c r="A39" s="7">
        <v>0.0185</v>
      </c>
      <c r="B39" s="7">
        <v>1.0735522393184567</v>
      </c>
      <c r="C39" s="7">
        <v>1.9999999999999998</v>
      </c>
      <c r="D39" s="7">
        <v>-0.0017240543317761632</v>
      </c>
      <c r="E39" s="7">
        <v>-0.18147395820040754</v>
      </c>
      <c r="F39" s="7">
        <v>0.0</v>
      </c>
    </row>
    <row r="40" ht="18.0" customHeight="1">
      <c r="A40" s="7">
        <v>0.019</v>
      </c>
      <c r="B40" s="7">
        <v>1.07426968656007</v>
      </c>
      <c r="C40" s="7">
        <v>1.9999999999999998</v>
      </c>
      <c r="D40" s="7">
        <v>-0.0018172433445229805</v>
      </c>
      <c r="E40" s="7">
        <v>-0.1863780254936348</v>
      </c>
      <c r="F40" s="7">
        <v>0.0</v>
      </c>
    </row>
    <row r="41" ht="18.0" customHeight="1">
      <c r="A41" s="7">
        <v>0.0195</v>
      </c>
      <c r="B41" s="7">
        <v>1.0749873966189452</v>
      </c>
      <c r="C41" s="7">
        <v>1.9999999999999998</v>
      </c>
      <c r="D41" s="7">
        <v>-0.001912884365370816</v>
      </c>
      <c r="E41" s="7">
        <v>-0.1912820416956707</v>
      </c>
      <c r="F41" s="7">
        <v>0.0</v>
      </c>
    </row>
    <row r="42" ht="18.0" customHeight="1">
      <c r="A42" s="7">
        <v>0.02</v>
      </c>
      <c r="B42" s="7">
        <v>1.075705368841119</v>
      </c>
      <c r="C42" s="7">
        <v>1.9999999999999998</v>
      </c>
      <c r="D42" s="7">
        <v>-0.0020109773680932214</v>
      </c>
      <c r="E42" s="7">
        <v>-0.19618600544481088</v>
      </c>
      <c r="F42" s="7">
        <v>0.0</v>
      </c>
    </row>
    <row r="43" ht="18.0" customHeight="1">
      <c r="A43" s="7">
        <v>0.0205</v>
      </c>
      <c r="B43" s="7">
        <v>1.076423602573945</v>
      </c>
      <c r="C43" s="7">
        <v>1.9999999999999998</v>
      </c>
      <c r="D43" s="7">
        <v>-0.0021115223257829256</v>
      </c>
      <c r="E43" s="7">
        <v>-0.20108991537940865</v>
      </c>
      <c r="F43" s="7">
        <v>0.0</v>
      </c>
    </row>
    <row r="44" ht="18.0" customHeight="1">
      <c r="A44" s="7">
        <v>0.021</v>
      </c>
      <c r="B44" s="7">
        <v>1.0771420971660914</v>
      </c>
      <c r="C44" s="7">
        <v>1.9999999999999998</v>
      </c>
      <c r="D44" s="7">
        <v>-0.002214519210851864</v>
      </c>
      <c r="E44" s="7">
        <v>-0.20599377013787662</v>
      </c>
      <c r="F44" s="7">
        <v>0.0</v>
      </c>
    </row>
    <row r="45" ht="18.0" customHeight="1">
      <c r="A45" s="7">
        <v>0.021500000000000002</v>
      </c>
      <c r="B45" s="7">
        <v>1.0778608519675341</v>
      </c>
      <c r="C45" s="7">
        <v>1.9999999999999998</v>
      </c>
      <c r="D45" s="7">
        <v>-0.002319967995031208</v>
      </c>
      <c r="E45" s="7">
        <v>-0.21089756835868806</v>
      </c>
      <c r="F45" s="7">
        <v>0.0</v>
      </c>
    </row>
    <row r="46" ht="18.0" customHeight="1">
      <c r="A46" s="7">
        <v>0.022</v>
      </c>
      <c r="B46" s="7">
        <v>1.0785798663295572</v>
      </c>
      <c r="C46" s="7">
        <v>1.9999999999999998</v>
      </c>
      <c r="D46" s="7">
        <v>-0.0024278686493713975</v>
      </c>
      <c r="E46" s="7">
        <v>-0.2158013086803785</v>
      </c>
      <c r="F46" s="7">
        <v>0.0</v>
      </c>
    </row>
    <row r="47" ht="18.0" customHeight="1">
      <c r="A47" s="7">
        <v>0.0225</v>
      </c>
      <c r="B47" s="7">
        <v>1.0792991396047482</v>
      </c>
      <c r="C47" s="7">
        <v>1.9999999999999998</v>
      </c>
      <c r="D47" s="7">
        <v>-0.002538221144242171</v>
      </c>
      <c r="E47" s="7">
        <v>-0.22070498974154726</v>
      </c>
      <c r="F47" s="7">
        <v>0.0</v>
      </c>
    </row>
    <row r="48" ht="18.0" customHeight="1">
      <c r="A48" s="7">
        <v>0.023</v>
      </c>
      <c r="B48" s="7">
        <v>1.0800186711469948</v>
      </c>
      <c r="C48" s="7">
        <v>1.9999999999999998</v>
      </c>
      <c r="D48" s="7">
        <v>-0.0026510254493326</v>
      </c>
      <c r="E48" s="7">
        <v>-0.22560861018085887</v>
      </c>
      <c r="F48" s="7">
        <v>0.0</v>
      </c>
    </row>
    <row r="49" ht="18.0" customHeight="1">
      <c r="A49" s="7">
        <v>0.0235</v>
      </c>
      <c r="B49" s="7">
        <v>1.0807384603114816</v>
      </c>
      <c r="C49" s="7">
        <v>1.9999999999999998</v>
      </c>
      <c r="D49" s="7">
        <v>-0.0027662815336511226</v>
      </c>
      <c r="E49" s="7">
        <v>-0.23051216863704468</v>
      </c>
      <c r="F49" s="7">
        <v>0.0</v>
      </c>
    </row>
    <row r="50" ht="18.0" customHeight="1">
      <c r="A50" s="7">
        <v>0.024</v>
      </c>
      <c r="B50" s="7">
        <v>1.0814585064546882</v>
      </c>
      <c r="C50" s="7">
        <v>1.9999999999999998</v>
      </c>
      <c r="D50" s="7">
        <v>-0.0028839893655255746</v>
      </c>
      <c r="E50" s="7">
        <v>-0.23541566374890432</v>
      </c>
      <c r="F50" s="7">
        <v>0.0</v>
      </c>
    </row>
    <row r="51" ht="18.0" customHeight="1">
      <c r="A51" s="7">
        <v>0.0245</v>
      </c>
      <c r="B51" s="7">
        <v>1.0821788089343845</v>
      </c>
      <c r="C51" s="7">
        <v>1.9999999999999998</v>
      </c>
      <c r="D51" s="7">
        <v>-0.003004148912603228</v>
      </c>
      <c r="E51" s="7">
        <v>-0.2403190941553072</v>
      </c>
      <c r="F51" s="7">
        <v>0.0</v>
      </c>
    </row>
    <row r="52" ht="18.0" customHeight="1">
      <c r="A52" s="7">
        <v>0.025</v>
      </c>
      <c r="B52" s="7">
        <v>1.082899367109628</v>
      </c>
      <c r="C52" s="7">
        <v>1.9999999999999998</v>
      </c>
      <c r="D52" s="7">
        <v>-0.003126760141850825</v>
      </c>
      <c r="E52" s="7">
        <v>-0.24522245849519406</v>
      </c>
      <c r="F52" s="7">
        <v>0.0</v>
      </c>
    </row>
    <row r="53" ht="18.0" customHeight="1">
      <c r="A53" s="7">
        <v>0.025500000000000002</v>
      </c>
      <c r="B53" s="7">
        <v>1.0836201803407601</v>
      </c>
      <c r="C53" s="7">
        <v>1.9999999999999998</v>
      </c>
      <c r="D53" s="7">
        <v>-0.003251823019554614</v>
      </c>
      <c r="E53" s="7">
        <v>-0.2501257554075784</v>
      </c>
      <c r="F53" s="7">
        <v>0.0</v>
      </c>
    </row>
    <row r="54" ht="18.0" customHeight="1">
      <c r="A54" s="7">
        <v>0.026000000000000002</v>
      </c>
      <c r="B54" s="7">
        <v>1.084341247989405</v>
      </c>
      <c r="C54" s="7">
        <v>1.9999999999999998</v>
      </c>
      <c r="D54" s="7">
        <v>-0.003379337511320388</v>
      </c>
      <c r="E54" s="7">
        <v>-0.25502898353154824</v>
      </c>
      <c r="F54" s="7">
        <v>0.0</v>
      </c>
    </row>
    <row r="55" ht="18.0" customHeight="1">
      <c r="A55" s="7">
        <v>0.0265</v>
      </c>
      <c r="B55" s="7">
        <v>1.0850625694184637</v>
      </c>
      <c r="C55" s="7">
        <v>1.9999999999999998</v>
      </c>
      <c r="D55" s="7">
        <v>-0.0035093035820735214</v>
      </c>
      <c r="E55" s="7">
        <v>-0.25993214150626714</v>
      </c>
      <c r="F55" s="7">
        <v>0.0</v>
      </c>
    </row>
    <row r="56" ht="18.0" customHeight="1">
      <c r="A56" s="7">
        <v>0.027</v>
      </c>
      <c r="B56" s="7">
        <v>1.0857841439921132</v>
      </c>
      <c r="C56" s="7">
        <v>1.9999999999999998</v>
      </c>
      <c r="D56" s="7">
        <v>-0.0036417211960590094</v>
      </c>
      <c r="E56" s="7">
        <v>-0.2648352279709763</v>
      </c>
      <c r="F56" s="7">
        <v>0.0</v>
      </c>
    </row>
    <row r="57" ht="18.0" customHeight="1">
      <c r="A57" s="7">
        <v>0.0275</v>
      </c>
      <c r="B57" s="7">
        <v>1.086505971075802</v>
      </c>
      <c r="C57" s="7">
        <v>1.9999999999999998</v>
      </c>
      <c r="D57" s="7">
        <v>-0.0037765903168415073</v>
      </c>
      <c r="E57" s="7">
        <v>-0.2697382415649956</v>
      </c>
      <c r="F57" s="7">
        <v>0.0</v>
      </c>
    </row>
    <row r="58" ht="18.0" customHeight="1">
      <c r="A58" s="7">
        <v>0.028</v>
      </c>
      <c r="B58" s="7">
        <v>1.0872280500362466</v>
      </c>
      <c r="C58" s="7">
        <v>1.9999999999999998</v>
      </c>
      <c r="D58" s="7">
        <v>-0.00391391090730537</v>
      </c>
      <c r="E58" s="7">
        <v>-0.2746411809277253</v>
      </c>
      <c r="F58" s="7">
        <v>0.0</v>
      </c>
    </row>
    <row r="59" ht="18.0" customHeight="1">
      <c r="A59" s="7">
        <v>0.0285</v>
      </c>
      <c r="B59" s="7">
        <v>1.0879503802414299</v>
      </c>
      <c r="C59" s="7">
        <v>1.9999999999999998</v>
      </c>
      <c r="D59" s="7">
        <v>-0.004053682929654694</v>
      </c>
      <c r="E59" s="7">
        <v>-0.27954404469864774</v>
      </c>
      <c r="F59" s="7">
        <v>0.0</v>
      </c>
    </row>
    <row r="60" ht="18.0" customHeight="1">
      <c r="A60" s="7">
        <v>0.029</v>
      </c>
      <c r="B60" s="7">
        <v>1.0886729610605974</v>
      </c>
      <c r="C60" s="7">
        <v>1.9999999999999998</v>
      </c>
      <c r="D60" s="7">
        <v>-0.004195906345413358</v>
      </c>
      <c r="E60" s="7">
        <v>-0.28444683151732836</v>
      </c>
      <c r="F60" s="7">
        <v>0.0</v>
      </c>
    </row>
    <row r="61" ht="18.0" customHeight="1">
      <c r="A61" s="7">
        <v>0.029500000000000002</v>
      </c>
      <c r="B61" s="7">
        <v>1.0893957918642527</v>
      </c>
      <c r="C61" s="7">
        <v>1.9999999999999998</v>
      </c>
      <c r="D61" s="7">
        <v>-0.004340581115425067</v>
      </c>
      <c r="E61" s="7">
        <v>-0.2893495400234177</v>
      </c>
      <c r="F61" s="7">
        <v>0.0</v>
      </c>
    </row>
    <row r="62" ht="18.0" customHeight="1">
      <c r="A62" s="7">
        <v>0.03</v>
      </c>
      <c r="B62" s="7">
        <v>1.090118872024157</v>
      </c>
      <c r="C62" s="7">
        <v>1.9999999999999998</v>
      </c>
      <c r="D62" s="7">
        <v>-0.004487707199853393</v>
      </c>
      <c r="E62" s="7">
        <v>-0.2942521688566525</v>
      </c>
      <c r="F62" s="7">
        <v>0.0</v>
      </c>
    </row>
    <row r="63" ht="18.0" customHeight="1">
      <c r="A63" s="7">
        <v>0.0305</v>
      </c>
      <c r="B63" s="7">
        <v>1.0908422009133227</v>
      </c>
      <c r="C63" s="7">
        <v>1.9999999999999998</v>
      </c>
      <c r="D63" s="7">
        <v>-0.004637284558181822</v>
      </c>
      <c r="E63" s="7">
        <v>-0.2991547166568577</v>
      </c>
      <c r="F63" s="7">
        <v>0.0</v>
      </c>
    </row>
    <row r="64" ht="18.0" customHeight="1">
      <c r="A64" s="7">
        <v>0.031</v>
      </c>
      <c r="B64" s="7">
        <v>1.0915657779060137</v>
      </c>
      <c r="C64" s="7">
        <v>1.9999999999999998</v>
      </c>
      <c r="D64" s="7">
        <v>-0.004789313149213796</v>
      </c>
      <c r="E64" s="7">
        <v>-0.3040571820639475</v>
      </c>
      <c r="F64" s="7">
        <v>0.0</v>
      </c>
    </row>
    <row r="65" ht="18.0" customHeight="1">
      <c r="A65" s="7">
        <v>0.0315</v>
      </c>
      <c r="B65" s="7">
        <v>1.0922896023777393</v>
      </c>
      <c r="C65" s="7">
        <v>1.9999999999999998</v>
      </c>
      <c r="D65" s="7">
        <v>-0.0049437929310727595</v>
      </c>
      <c r="E65" s="7">
        <v>-0.308959563717927</v>
      </c>
      <c r="F65" s="7">
        <v>0.0</v>
      </c>
    </row>
    <row r="66" ht="18.0" customHeight="1">
      <c r="A66" s="7">
        <v>0.032</v>
      </c>
      <c r="B66" s="7">
        <v>1.0930136737052534</v>
      </c>
      <c r="C66" s="7">
        <v>1.9999999999999998</v>
      </c>
      <c r="D66" s="7">
        <v>-0.0051007238612022065</v>
      </c>
      <c r="E66" s="7">
        <v>-0.3138618602588938</v>
      </c>
      <c r="F66" s="7">
        <v>0.0</v>
      </c>
    </row>
    <row r="67" ht="18.0" customHeight="1">
      <c r="A67" s="7">
        <v>0.0325</v>
      </c>
      <c r="B67" s="7">
        <v>1.0937379912665492</v>
      </c>
      <c r="C67" s="7">
        <v>1.9999999999999998</v>
      </c>
      <c r="D67" s="7">
        <v>-0.005260105896365727</v>
      </c>
      <c r="E67" s="7">
        <v>-0.31876407032703946</v>
      </c>
      <c r="F67" s="7">
        <v>0.0</v>
      </c>
    </row>
    <row r="68" ht="18.0" customHeight="1">
      <c r="A68" s="7">
        <v>0.033</v>
      </c>
      <c r="B68" s="7">
        <v>1.0944625544408584</v>
      </c>
      <c r="C68" s="7">
        <v>1.9999999999999998</v>
      </c>
      <c r="D68" s="7">
        <v>-0.0054219389926470525</v>
      </c>
      <c r="E68" s="7">
        <v>-0.32366619256265095</v>
      </c>
      <c r="F68" s="7">
        <v>0.0</v>
      </c>
    </row>
    <row r="69" ht="18.0" customHeight="1">
      <c r="A69" s="7">
        <v>0.0335</v>
      </c>
      <c r="B69" s="7">
        <v>1.0951873626086466</v>
      </c>
      <c r="C69" s="7">
        <v>1.9999999999999998</v>
      </c>
      <c r="D69" s="7">
        <v>-0.005586223105450108</v>
      </c>
      <c r="E69" s="7">
        <v>-0.3285682256061122</v>
      </c>
      <c r="F69" s="7">
        <v>0.0</v>
      </c>
    </row>
    <row r="70" ht="18.0" customHeight="1">
      <c r="A70" s="7">
        <v>0.034</v>
      </c>
      <c r="B70" s="7">
        <v>1.0959124151516095</v>
      </c>
      <c r="C70" s="7">
        <v>1.9999999999999998</v>
      </c>
      <c r="D70" s="7">
        <v>-0.005752958189499061</v>
      </c>
      <c r="E70" s="7">
        <v>-0.3334701680979057</v>
      </c>
      <c r="F70" s="7">
        <v>0.0</v>
      </c>
    </row>
    <row r="71" ht="18.0" customHeight="1">
      <c r="A71" s="7">
        <v>0.0345</v>
      </c>
      <c r="B71" s="7">
        <v>1.0966377114526722</v>
      </c>
      <c r="C71" s="7">
        <v>1.9999999999999998</v>
      </c>
      <c r="D71" s="7">
        <v>-0.005922144198838368</v>
      </c>
      <c r="E71" s="7">
        <v>-0.3383720186786138</v>
      </c>
      <c r="F71" s="7">
        <v>0.0</v>
      </c>
    </row>
    <row r="72" ht="18.0" customHeight="1">
      <c r="A72" s="7">
        <v>0.035</v>
      </c>
      <c r="B72" s="7">
        <v>1.0973632508959839</v>
      </c>
      <c r="C72" s="7">
        <v>1.9999999999999998</v>
      </c>
      <c r="D72" s="7">
        <v>-0.006093781086832829</v>
      </c>
      <c r="E72" s="7">
        <v>-0.3432737759889204</v>
      </c>
      <c r="F72" s="7">
        <v>0.0</v>
      </c>
    </row>
    <row r="73" ht="18.0" customHeight="1">
      <c r="A73" s="7">
        <v>0.035500000000000004</v>
      </c>
      <c r="B73" s="7">
        <v>1.0980890328669155</v>
      </c>
      <c r="C73" s="7">
        <v>1.9999999999999998</v>
      </c>
      <c r="D73" s="7">
        <v>-0.006267868806167635</v>
      </c>
      <c r="E73" s="7">
        <v>-0.34817543866961237</v>
      </c>
      <c r="F73" s="7">
        <v>0.0</v>
      </c>
    </row>
    <row r="74" ht="18.0" customHeight="1">
      <c r="A74" s="7">
        <v>0.036000000000000004</v>
      </c>
      <c r="B74" s="7">
        <v>1.0988150567520567</v>
      </c>
      <c r="C74" s="7">
        <v>1.9999999999999998</v>
      </c>
      <c r="D74" s="7">
        <v>-0.006444407308848425</v>
      </c>
      <c r="E74" s="7">
        <v>-0.3530770053615811</v>
      </c>
      <c r="F74" s="7">
        <v>0.0</v>
      </c>
    </row>
    <row r="75" ht="18.0" customHeight="1">
      <c r="A75" s="7">
        <v>0.0365</v>
      </c>
      <c r="B75" s="7">
        <v>1.0995413219392136</v>
      </c>
      <c r="C75" s="7">
        <v>1.9999999999999998</v>
      </c>
      <c r="D75" s="7">
        <v>-0.006623396546201337</v>
      </c>
      <c r="E75" s="7">
        <v>-0.3579784747058239</v>
      </c>
      <c r="F75" s="7">
        <v>0.0</v>
      </c>
    </row>
    <row r="76" ht="18.0" customHeight="1">
      <c r="A76" s="7">
        <v>0.037</v>
      </c>
      <c r="B76" s="7">
        <v>1.1002678278174034</v>
      </c>
      <c r="C76" s="7">
        <v>1.9999999999999998</v>
      </c>
      <c r="D76" s="7">
        <v>-0.00680483646887306</v>
      </c>
      <c r="E76" s="7">
        <v>-0.3628798453434457</v>
      </c>
      <c r="F76" s="7">
        <v>0.0</v>
      </c>
    </row>
    <row r="77" ht="18.0" customHeight="1">
      <c r="A77" s="7">
        <v>0.0375</v>
      </c>
      <c r="B77" s="7">
        <v>1.1009945737768536</v>
      </c>
      <c r="C77" s="7">
        <v>1.9999999999999998</v>
      </c>
      <c r="D77" s="7">
        <v>-0.00698872702683089</v>
      </c>
      <c r="E77" s="7">
        <v>-0.3677811159156604</v>
      </c>
      <c r="F77" s="7">
        <v>0.0</v>
      </c>
    </row>
    <row r="78" ht="18.0" customHeight="1">
      <c r="A78" s="7">
        <v>0.038</v>
      </c>
      <c r="B78" s="7">
        <v>1.101721559208998</v>
      </c>
      <c r="C78" s="7">
        <v>1.9999999999999998</v>
      </c>
      <c r="D78" s="7">
        <v>-0.0071750681693627865</v>
      </c>
      <c r="E78" s="7">
        <v>-0.3726822850637923</v>
      </c>
      <c r="F78" s="7">
        <v>0.0</v>
      </c>
    </row>
    <row r="79" ht="18.0" customHeight="1">
      <c r="A79" s="7">
        <v>0.0385</v>
      </c>
      <c r="B79" s="7">
        <v>1.102448783506473</v>
      </c>
      <c r="C79" s="7">
        <v>1.9999999999999998</v>
      </c>
      <c r="D79" s="7">
        <v>-0.007363859845077425</v>
      </c>
      <c r="E79" s="7">
        <v>-0.37758335142927796</v>
      </c>
      <c r="F79" s="7">
        <v>0.0</v>
      </c>
    </row>
    <row r="80" ht="18.0" customHeight="1">
      <c r="A80" s="7">
        <v>0.039</v>
      </c>
      <c r="B80" s="7">
        <v>1.1031762460631156</v>
      </c>
      <c r="C80" s="7">
        <v>1.9999999999999998</v>
      </c>
      <c r="D80" s="7">
        <v>-0.007555102001904259</v>
      </c>
      <c r="E80" s="7">
        <v>-0.3824843136536673</v>
      </c>
      <c r="F80" s="7">
        <v>0.0</v>
      </c>
    </row>
    <row r="81" ht="18.0" customHeight="1">
      <c r="A81" s="7">
        <v>0.0395</v>
      </c>
      <c r="B81" s="7">
        <v>1.1039039462739604</v>
      </c>
      <c r="C81" s="7">
        <v>1.9999999999999998</v>
      </c>
      <c r="D81" s="7">
        <v>-0.0077487945870935715</v>
      </c>
      <c r="E81" s="7">
        <v>-0.3873851703786253</v>
      </c>
      <c r="F81" s="7">
        <v>0.0</v>
      </c>
    </row>
    <row r="82" ht="18.0" customHeight="1">
      <c r="A82" s="7">
        <v>0.04</v>
      </c>
      <c r="B82" s="7">
        <v>1.104631883535235</v>
      </c>
      <c r="C82" s="7">
        <v>1.9999999999999998</v>
      </c>
      <c r="D82" s="7">
        <v>-0.007944937547216539</v>
      </c>
      <c r="E82" s="7">
        <v>-0.39228592024593345</v>
      </c>
      <c r="F82" s="7">
        <v>0.0</v>
      </c>
    </row>
    <row r="83" ht="18.0" customHeight="1">
      <c r="A83" s="7">
        <v>0.0405</v>
      </c>
      <c r="B83" s="7">
        <v>1.1053600572443585</v>
      </c>
      <c r="C83" s="7">
        <v>1.9999999999999998</v>
      </c>
      <c r="D83" s="7">
        <v>-0.008143530828165284</v>
      </c>
      <c r="E83" s="7">
        <v>-0.39718656189749135</v>
      </c>
      <c r="F83" s="7">
        <v>0.0</v>
      </c>
    </row>
    <row r="84" ht="18.0" customHeight="1">
      <c r="A84" s="7">
        <v>0.041</v>
      </c>
      <c r="B84" s="7">
        <v>1.1060884667999387</v>
      </c>
      <c r="C84" s="7">
        <v>1.9999999999999998</v>
      </c>
      <c r="D84" s="7">
        <v>-0.008344574375152944</v>
      </c>
      <c r="E84" s="7">
        <v>-0.4020870939753181</v>
      </c>
      <c r="F84" s="7">
        <v>0.0</v>
      </c>
    </row>
    <row r="85" ht="18.0" customHeight="1">
      <c r="A85" s="7">
        <v>0.0415</v>
      </c>
      <c r="B85" s="7">
        <v>1.1068171116017662</v>
      </c>
      <c r="C85" s="7">
        <v>1.9999999999999998</v>
      </c>
      <c r="D85" s="7">
        <v>-0.008548068132713721</v>
      </c>
      <c r="E85" s="7">
        <v>-0.4069875151215539</v>
      </c>
      <c r="F85" s="7">
        <v>0.0</v>
      </c>
    </row>
    <row r="86" ht="18.0" customHeight="1">
      <c r="A86" s="7">
        <v>0.042</v>
      </c>
      <c r="B86" s="7">
        <v>1.1075459910508159</v>
      </c>
      <c r="C86" s="7">
        <v>1.9999999999999998</v>
      </c>
      <c r="D86" s="7">
        <v>-0.008754012044702952</v>
      </c>
      <c r="E86" s="7">
        <v>-0.4118878239784614</v>
      </c>
      <c r="F86" s="7">
        <v>0.0</v>
      </c>
    </row>
    <row r="87" ht="18.0" customHeight="1">
      <c r="A87" s="7">
        <v>0.0425</v>
      </c>
      <c r="B87" s="7">
        <v>1.1082751045492394</v>
      </c>
      <c r="C87" s="7">
        <v>1.9999999999999998</v>
      </c>
      <c r="D87" s="7">
        <v>-0.008962406054297165</v>
      </c>
      <c r="E87" s="7">
        <v>-0.4167880191884274</v>
      </c>
      <c r="F87" s="7">
        <v>0.0</v>
      </c>
    </row>
    <row r="88" ht="18.0" customHeight="1">
      <c r="A88" s="7">
        <v>0.043000000000000003</v>
      </c>
      <c r="B88" s="7">
        <v>1.1090044515003652</v>
      </c>
      <c r="C88" s="7">
        <v>1.9999999999999998</v>
      </c>
      <c r="D88" s="7">
        <v>-0.009173250103994147</v>
      </c>
      <c r="E88" s="7">
        <v>-0.4216880993939641</v>
      </c>
      <c r="F88" s="7">
        <v>0.0</v>
      </c>
    </row>
    <row r="89" ht="18.0" customHeight="1">
      <c r="A89" s="7">
        <v>0.043500000000000004</v>
      </c>
      <c r="B89" s="7">
        <v>1.1097340313086939</v>
      </c>
      <c r="C89" s="7">
        <v>1.9999999999999998</v>
      </c>
      <c r="D89" s="7">
        <v>-0.009386544135613004</v>
      </c>
      <c r="E89" s="7">
        <v>-0.42658806323771103</v>
      </c>
      <c r="F89" s="7">
        <v>0.0</v>
      </c>
    </row>
    <row r="90" ht="18.0" customHeight="1">
      <c r="A90" s="7">
        <v>0.044</v>
      </c>
      <c r="B90" s="7">
        <v>1.1104638433798961</v>
      </c>
      <c r="C90" s="7">
        <v>1.9999999999999998</v>
      </c>
      <c r="D90" s="7">
        <v>-0.009602288090294222</v>
      </c>
      <c r="E90" s="7">
        <v>-0.43148790936243603</v>
      </c>
      <c r="F90" s="7">
        <v>0.0</v>
      </c>
    </row>
    <row r="91" ht="18.0" customHeight="1">
      <c r="A91" s="7">
        <v>0.0445</v>
      </c>
      <c r="B91" s="7">
        <v>1.1111938871208087</v>
      </c>
      <c r="C91" s="7">
        <v>1.9999999999999998</v>
      </c>
      <c r="D91" s="7">
        <v>-0.009820481908499741</v>
      </c>
      <c r="E91" s="7">
        <v>-0.43638763641103706</v>
      </c>
      <c r="F91" s="7">
        <v>0.0</v>
      </c>
    </row>
    <row r="92" ht="18.0" customHeight="1">
      <c r="A92" s="7">
        <v>0.045</v>
      </c>
      <c r="B92" s="7">
        <v>1.1119241619394324</v>
      </c>
      <c r="C92" s="7">
        <v>1.9999999999999998</v>
      </c>
      <c r="D92" s="7">
        <v>-0.010041125530013014</v>
      </c>
      <c r="E92" s="7">
        <v>-0.4412872430265437</v>
      </c>
      <c r="F92" s="7">
        <v>0.0</v>
      </c>
    </row>
    <row r="93" ht="18.0" customHeight="1">
      <c r="A93" s="7">
        <v>0.0455</v>
      </c>
      <c r="B93" s="7">
        <v>1.1126546672449287</v>
      </c>
      <c r="C93" s="7">
        <v>1.9999999999999998</v>
      </c>
      <c r="D93" s="7">
        <v>-0.010264218893939074</v>
      </c>
      <c r="E93" s="7">
        <v>-0.4461867278521186</v>
      </c>
      <c r="F93" s="7">
        <v>0.0</v>
      </c>
    </row>
    <row r="94" ht="18.0" customHeight="1">
      <c r="A94" s="7">
        <v>0.046</v>
      </c>
      <c r="B94" s="7">
        <v>1.1133854024476153</v>
      </c>
      <c r="C94" s="7">
        <v>1.9999999999999998</v>
      </c>
      <c r="D94" s="7">
        <v>-0.010489761938704604</v>
      </c>
      <c r="E94" s="7">
        <v>-0.4510860895310589</v>
      </c>
      <c r="F94" s="7">
        <v>0.0</v>
      </c>
    </row>
    <row r="95" ht="18.0" customHeight="1">
      <c r="A95" s="7">
        <v>0.0465</v>
      </c>
      <c r="B95" s="7">
        <v>1.1141163669589662</v>
      </c>
      <c r="C95" s="7">
        <v>1.9999999999999998</v>
      </c>
      <c r="D95" s="7">
        <v>-0.010717754602058004</v>
      </c>
      <c r="E95" s="7">
        <v>-0.4559853267067978</v>
      </c>
      <c r="F95" s="7">
        <v>0.0</v>
      </c>
    </row>
    <row r="96" ht="18.0" customHeight="1">
      <c r="A96" s="7">
        <v>0.047</v>
      </c>
      <c r="B96" s="7">
        <v>1.1148475601916061</v>
      </c>
      <c r="C96" s="7">
        <v>1.9999999999999998</v>
      </c>
      <c r="D96" s="7">
        <v>-0.010948196821069458</v>
      </c>
      <c r="E96" s="7">
        <v>-0.46088443802290613</v>
      </c>
      <c r="F96" s="7">
        <v>0.0</v>
      </c>
    </row>
    <row r="97" ht="18.0" customHeight="1">
      <c r="A97" s="7">
        <v>0.0475</v>
      </c>
      <c r="B97" s="7">
        <v>1.1155789815593082</v>
      </c>
      <c r="C97" s="7">
        <v>1.9999999999999998</v>
      </c>
      <c r="D97" s="7">
        <v>-0.011181088532131005</v>
      </c>
      <c r="E97" s="7">
        <v>-0.46578342212309376</v>
      </c>
      <c r="F97" s="7">
        <v>0.0</v>
      </c>
    </row>
    <row r="98" ht="18.0" customHeight="1">
      <c r="A98" s="7">
        <v>0.048</v>
      </c>
      <c r="B98" s="7">
        <v>1.1163106304769912</v>
      </c>
      <c r="C98" s="7">
        <v>1.9999999999999998</v>
      </c>
      <c r="D98" s="7">
        <v>-0.01141642967095661</v>
      </c>
      <c r="E98" s="7">
        <v>-0.4706822776512111</v>
      </c>
      <c r="F98" s="7">
        <v>0.0</v>
      </c>
    </row>
    <row r="99" ht="18.0" customHeight="1">
      <c r="A99" s="7">
        <v>0.0485</v>
      </c>
      <c r="B99" s="7">
        <v>1.117042506360716</v>
      </c>
      <c r="C99" s="7">
        <v>1.9999999999999998</v>
      </c>
      <c r="D99" s="7">
        <v>-0.011654220172582235</v>
      </c>
      <c r="E99" s="7">
        <v>-0.4755810032512507</v>
      </c>
      <c r="F99" s="7">
        <v>0.0</v>
      </c>
    </row>
    <row r="100" ht="18.0" customHeight="1">
      <c r="A100" s="7">
        <v>0.049</v>
      </c>
      <c r="B100" s="7">
        <v>1.1177746086276839</v>
      </c>
      <c r="C100" s="7">
        <v>1.9999999999999998</v>
      </c>
      <c r="D100" s="7">
        <v>-0.01189445997136591</v>
      </c>
      <c r="E100" s="7">
        <v>-0.4804795975673485</v>
      </c>
      <c r="F100" s="7">
        <v>0.0</v>
      </c>
    </row>
    <row r="101" ht="18.0" customHeight="1">
      <c r="A101" s="7">
        <v>0.0495</v>
      </c>
      <c r="B101" s="7">
        <v>1.1185069366962317</v>
      </c>
      <c r="C101" s="7">
        <v>1.9999999999999998</v>
      </c>
      <c r="D101" s="7">
        <v>-0.012137149000987802</v>
      </c>
      <c r="E101" s="7">
        <v>-0.48537805924378563</v>
      </c>
      <c r="F101" s="7">
        <v>0.0</v>
      </c>
    </row>
    <row r="102" ht="18.0" customHeight="1">
      <c r="A102" s="7">
        <v>0.05</v>
      </c>
      <c r="B102" s="7">
        <v>1.1192394899858304</v>
      </c>
      <c r="C102" s="7">
        <v>1.9999999999999998</v>
      </c>
      <c r="D102" s="7">
        <v>-0.012382287194450297</v>
      </c>
      <c r="E102" s="7">
        <v>-0.49027638692498976</v>
      </c>
      <c r="F102" s="7">
        <v>0.0</v>
      </c>
    </row>
    <row r="103" ht="18.0" customHeight="1">
      <c r="A103" s="7">
        <v>0.0505</v>
      </c>
      <c r="B103" s="7">
        <v>1.1199722679170818</v>
      </c>
      <c r="C103" s="7">
        <v>1.9999999999999998</v>
      </c>
      <c r="D103" s="7">
        <v>-0.012629874484078065</v>
      </c>
      <c r="E103" s="7">
        <v>-0.4951745792555366</v>
      </c>
      <c r="F103" s="7">
        <v>0.0</v>
      </c>
    </row>
    <row r="104" ht="18.0" customHeight="1">
      <c r="A104" s="7">
        <v>0.051000000000000004</v>
      </c>
      <c r="B104" s="7">
        <v>1.1207052699117137</v>
      </c>
      <c r="C104" s="7">
        <v>1.9999999999999998</v>
      </c>
      <c r="D104" s="7">
        <v>-0.012879910801518141</v>
      </c>
      <c r="E104" s="7">
        <v>-0.5000726348801514</v>
      </c>
      <c r="F104" s="7">
        <v>0.0</v>
      </c>
    </row>
    <row r="105" ht="18.0" customHeight="1">
      <c r="A105" s="7">
        <v>0.051500000000000004</v>
      </c>
      <c r="B105" s="7">
        <v>1.1214384953925807</v>
      </c>
      <c r="C105" s="7">
        <v>1.9999999999999998</v>
      </c>
      <c r="D105" s="7">
        <v>-0.013132396077739996</v>
      </c>
      <c r="E105" s="7">
        <v>-0.5049705524437105</v>
      </c>
      <c r="F105" s="7">
        <v>0.0</v>
      </c>
    </row>
    <row r="106" ht="18.0" customHeight="1">
      <c r="A106" s="7">
        <v>0.052000000000000005</v>
      </c>
      <c r="B106" s="7">
        <v>1.1221719437836577</v>
      </c>
      <c r="C106" s="7">
        <v>1.9999999999999998</v>
      </c>
      <c r="D106" s="7">
        <v>-0.013387330243035617</v>
      </c>
      <c r="E106" s="7">
        <v>-0.5098683305912427</v>
      </c>
      <c r="F106" s="7">
        <v>0.0</v>
      </c>
    </row>
    <row r="107" ht="18.0" customHeight="1">
      <c r="A107" s="7">
        <v>0.0525</v>
      </c>
      <c r="B107" s="7">
        <v>1.122905614510038</v>
      </c>
      <c r="C107" s="7">
        <v>1.9999999999999998</v>
      </c>
      <c r="D107" s="7">
        <v>-0.013644713227019583</v>
      </c>
      <c r="E107" s="7">
        <v>-0.514765967967931</v>
      </c>
      <c r="F107" s="7">
        <v>0.0</v>
      </c>
    </row>
    <row r="108" ht="18.0" customHeight="1">
      <c r="A108" s="7">
        <v>0.053</v>
      </c>
      <c r="B108" s="7">
        <v>1.1236395069979315</v>
      </c>
      <c r="C108" s="7">
        <v>1.9999999999999998</v>
      </c>
      <c r="D108" s="7">
        <v>-0.01390454495862914</v>
      </c>
      <c r="E108" s="7">
        <v>-0.5196634632191136</v>
      </c>
      <c r="F108" s="7">
        <v>0.0</v>
      </c>
    </row>
    <row r="109" ht="18.0" customHeight="1">
      <c r="A109" s="7">
        <v>0.0535</v>
      </c>
      <c r="B109" s="7">
        <v>1.1243736206746606</v>
      </c>
      <c r="C109" s="7">
        <v>1.9999999999999998</v>
      </c>
      <c r="D109" s="7">
        <v>-0.014166825366124283</v>
      </c>
      <c r="E109" s="7">
        <v>-0.5245608149902862</v>
      </c>
      <c r="F109" s="7">
        <v>0.0</v>
      </c>
    </row>
    <row r="110" ht="18.0" customHeight="1">
      <c r="A110" s="7">
        <v>0.054</v>
      </c>
      <c r="B110" s="7">
        <v>1.1251079549686573</v>
      </c>
      <c r="C110" s="7">
        <v>1.9999999999999998</v>
      </c>
      <c r="D110" s="7">
        <v>-0.014431554377087834</v>
      </c>
      <c r="E110" s="7">
        <v>-0.5294580219271027</v>
      </c>
      <c r="F110" s="7">
        <v>0.0</v>
      </c>
    </row>
    <row r="111" ht="18.0" customHeight="1">
      <c r="A111" s="7">
        <v>0.0545</v>
      </c>
      <c r="B111" s="7">
        <v>1.1258425093094606</v>
      </c>
      <c r="C111" s="7">
        <v>1.9999999999999998</v>
      </c>
      <c r="D111" s="7">
        <v>-0.014698731918425523</v>
      </c>
      <c r="E111" s="7">
        <v>-0.5343550826753771</v>
      </c>
      <c r="F111" s="7">
        <v>0.0</v>
      </c>
    </row>
    <row r="112" ht="18.0" customHeight="1">
      <c r="A112" s="7">
        <v>0.055</v>
      </c>
      <c r="B112" s="7">
        <v>1.1265772831277132</v>
      </c>
      <c r="C112" s="7">
        <v>1.9999999999999998</v>
      </c>
      <c r="D112" s="7">
        <v>-0.014968357916366064</v>
      </c>
      <c r="E112" s="7">
        <v>-0.539251995881085</v>
      </c>
      <c r="F112" s="7">
        <v>0.0</v>
      </c>
    </row>
    <row r="113" ht="18.0" customHeight="1">
      <c r="A113" s="7">
        <v>0.0555</v>
      </c>
      <c r="B113" s="7">
        <v>1.1273122758551586</v>
      </c>
      <c r="C113" s="7">
        <v>1.9999999999999998</v>
      </c>
      <c r="D113" s="7">
        <v>-0.015240432296461246</v>
      </c>
      <c r="E113" s="7">
        <v>-0.5441487601903647</v>
      </c>
      <c r="F113" s="7">
        <v>0.0</v>
      </c>
    </row>
    <row r="114" ht="18.0" customHeight="1">
      <c r="A114" s="7">
        <v>0.056</v>
      </c>
      <c r="B114" s="7">
        <v>1.1280474869246393</v>
      </c>
      <c r="C114" s="7">
        <v>1.9999999999999998</v>
      </c>
      <c r="D114" s="7">
        <v>-0.015514954983586005</v>
      </c>
      <c r="E114" s="7">
        <v>-0.5490453742495196</v>
      </c>
      <c r="F114" s="7">
        <v>0.0</v>
      </c>
    </row>
    <row r="115" ht="18.0" customHeight="1">
      <c r="A115" s="7">
        <v>0.0565</v>
      </c>
      <c r="B115" s="7">
        <v>1.1287829157700915</v>
      </c>
      <c r="C115" s="7">
        <v>1.9999999999999998</v>
      </c>
      <c r="D115" s="7">
        <v>-0.015791925901938515</v>
      </c>
      <c r="E115" s="7">
        <v>-0.5539418367050184</v>
      </c>
      <c r="F115" s="7">
        <v>0.0</v>
      </c>
    </row>
    <row r="116" ht="18.0" customHeight="1">
      <c r="A116" s="7">
        <v>0.057</v>
      </c>
      <c r="B116" s="7">
        <v>1.1295185618265449</v>
      </c>
      <c r="C116" s="7">
        <v>1.9999999999999998</v>
      </c>
      <c r="D116" s="7">
        <v>-0.016071344975040265</v>
      </c>
      <c r="E116" s="7">
        <v>-0.5588381462034978</v>
      </c>
      <c r="F116" s="7">
        <v>0.0</v>
      </c>
    </row>
    <row r="117" ht="18.0" customHeight="1">
      <c r="A117" s="7">
        <v>0.0575</v>
      </c>
      <c r="B117" s="7">
        <v>1.1302544245301176</v>
      </c>
      <c r="C117" s="7">
        <v>1.9999999999999998</v>
      </c>
      <c r="D117" s="7">
        <v>-0.016353212125736146</v>
      </c>
      <c r="E117" s="7">
        <v>-0.5637343013917633</v>
      </c>
      <c r="F117" s="7">
        <v>0.0</v>
      </c>
    </row>
    <row r="118" ht="18.0" customHeight="1">
      <c r="A118" s="7">
        <v>0.058</v>
      </c>
      <c r="B118" s="7">
        <v>1.1309905033180143</v>
      </c>
      <c r="C118" s="7">
        <v>1.9999999999999998</v>
      </c>
      <c r="D118" s="7">
        <v>-0.016637527276194542</v>
      </c>
      <c r="E118" s="7">
        <v>-0.5686303009167908</v>
      </c>
      <c r="F118" s="7">
        <v>0.0</v>
      </c>
    </row>
    <row r="119" ht="18.0" customHeight="1">
      <c r="A119" s="7">
        <v>0.0585</v>
      </c>
      <c r="B119" s="7">
        <v>1.1317267976285232</v>
      </c>
      <c r="C119" s="7">
        <v>1.9999999999999998</v>
      </c>
      <c r="D119" s="7">
        <v>-0.016924290347907406</v>
      </c>
      <c r="E119" s="7">
        <v>-0.5735261434257283</v>
      </c>
      <c r="F119" s="7">
        <v>0.0</v>
      </c>
    </row>
    <row r="120" ht="18.0" customHeight="1">
      <c r="A120" s="7">
        <v>0.059000000000000004</v>
      </c>
      <c r="B120" s="7">
        <v>1.132463306901013</v>
      </c>
      <c r="C120" s="7">
        <v>1.9999999999999998</v>
      </c>
      <c r="D120" s="7">
        <v>-0.017213501261690356</v>
      </c>
      <c r="E120" s="7">
        <v>-0.5784218275658972</v>
      </c>
      <c r="F120" s="7">
        <v>0.0</v>
      </c>
    </row>
    <row r="121" ht="18.0" customHeight="1">
      <c r="A121" s="7">
        <v>0.059500000000000004</v>
      </c>
      <c r="B121" s="7">
        <v>1.1332000305759302</v>
      </c>
      <c r="C121" s="7">
        <v>1.9999999999999998</v>
      </c>
      <c r="D121" s="7">
        <v>-0.017505159937682754</v>
      </c>
      <c r="E121" s="7">
        <v>-0.5833173519847938</v>
      </c>
      <c r="F121" s="7">
        <v>0.0</v>
      </c>
    </row>
    <row r="122" ht="18.0" customHeight="1">
      <c r="A122" s="7">
        <v>0.06</v>
      </c>
      <c r="B122" s="7">
        <v>1.1339369680947953</v>
      </c>
      <c r="C122" s="7">
        <v>1.9999999999999998</v>
      </c>
      <c r="D122" s="7">
        <v>-0.0177992662953478</v>
      </c>
      <c r="E122" s="7">
        <v>-0.588212715330091</v>
      </c>
      <c r="F122" s="7">
        <v>0.0</v>
      </c>
    </row>
    <row r="123" ht="18.0" customHeight="1">
      <c r="A123" s="7">
        <v>0.0605</v>
      </c>
      <c r="B123" s="7">
        <v>1.1346741189002012</v>
      </c>
      <c r="C123" s="7">
        <v>1.9999999999999998</v>
      </c>
      <c r="D123" s="7">
        <v>-0.01809582025347262</v>
      </c>
      <c r="E123" s="7">
        <v>-0.5931079162496394</v>
      </c>
      <c r="F123" s="7">
        <v>0.0</v>
      </c>
    </row>
    <row r="124" ht="18.0" customHeight="1">
      <c r="A124" s="7">
        <v>0.061</v>
      </c>
      <c r="B124" s="7">
        <v>1.1354114824358101</v>
      </c>
      <c r="C124" s="7">
        <v>1.9999999999999998</v>
      </c>
      <c r="D124" s="7">
        <v>-0.018394821730168355</v>
      </c>
      <c r="E124" s="7">
        <v>-0.5980029533914692</v>
      </c>
      <c r="F124" s="7">
        <v>0.0</v>
      </c>
    </row>
    <row r="125" ht="18.0" customHeight="1">
      <c r="A125" s="7">
        <v>0.0615</v>
      </c>
      <c r="B125" s="7">
        <v>1.1361490581463494</v>
      </c>
      <c r="C125" s="7">
        <v>1.9999999999999998</v>
      </c>
      <c r="D125" s="7">
        <v>-0.01869627064287025</v>
      </c>
      <c r="E125" s="7">
        <v>-0.6028978254037914</v>
      </c>
      <c r="F125" s="7">
        <v>0.0</v>
      </c>
    </row>
    <row r="126" ht="18.0" customHeight="1">
      <c r="A126" s="7">
        <v>0.062</v>
      </c>
      <c r="B126" s="7">
        <v>1.1368868454776102</v>
      </c>
      <c r="C126" s="7">
        <v>1.9999999999999998</v>
      </c>
      <c r="D126" s="7">
        <v>-0.01900016690833775</v>
      </c>
      <c r="E126" s="7">
        <v>-0.6077925309349995</v>
      </c>
      <c r="F126" s="7">
        <v>0.0</v>
      </c>
    </row>
    <row r="127" ht="18.0" customHeight="1">
      <c r="A127" s="7">
        <v>0.0625</v>
      </c>
      <c r="B127" s="7">
        <v>1.1376248438764438</v>
      </c>
      <c r="C127" s="7">
        <v>1.9999999999999998</v>
      </c>
      <c r="D127" s="7">
        <v>-0.019306510442654586</v>
      </c>
      <c r="E127" s="7">
        <v>-0.6126870686336707</v>
      </c>
      <c r="F127" s="7">
        <v>0.0</v>
      </c>
    </row>
    <row r="128" ht="18.0" customHeight="1">
      <c r="A128" s="7">
        <v>0.063</v>
      </c>
      <c r="B128" s="7">
        <v>1.1383630527907582</v>
      </c>
      <c r="C128" s="7">
        <v>1.9999999999999998</v>
      </c>
      <c r="D128" s="7">
        <v>-0.01961530116122887</v>
      </c>
      <c r="E128" s="7">
        <v>-0.6175814371485677</v>
      </c>
      <c r="F128" s="7">
        <v>0.0</v>
      </c>
    </row>
    <row r="129" ht="18.0" customHeight="1">
      <c r="A129" s="7">
        <v>0.0635</v>
      </c>
      <c r="B129" s="7">
        <v>1.1391014716695174</v>
      </c>
      <c r="C129" s="7">
        <v>1.9999999999999998</v>
      </c>
      <c r="D129" s="7">
        <v>-0.01992653897879319</v>
      </c>
      <c r="E129" s="7">
        <v>-0.6224756351286401</v>
      </c>
      <c r="F129" s="7">
        <v>0.0</v>
      </c>
    </row>
    <row r="130" ht="18.0" customHeight="1">
      <c r="A130" s="7">
        <v>0.064</v>
      </c>
      <c r="B130" s="7">
        <v>1.1398400999627356</v>
      </c>
      <c r="C130" s="7">
        <v>1.9999999999999998</v>
      </c>
      <c r="D130" s="7">
        <v>-0.0202402238094047</v>
      </c>
      <c r="E130" s="7">
        <v>-0.6273696612230258</v>
      </c>
      <c r="F130" s="7">
        <v>0.0</v>
      </c>
    </row>
    <row r="131" ht="18.0" customHeight="1">
      <c r="A131" s="7">
        <v>0.0645</v>
      </c>
      <c r="B131" s="7">
        <v>1.140578937121477</v>
      </c>
      <c r="C131" s="7">
        <v>1.9999999999999998</v>
      </c>
      <c r="D131" s="7">
        <v>-0.020556355566445226</v>
      </c>
      <c r="E131" s="7">
        <v>-0.6322635140810526</v>
      </c>
      <c r="F131" s="7">
        <v>0.0</v>
      </c>
    </row>
    <row r="132" ht="18.0" customHeight="1">
      <c r="A132" s="7">
        <v>0.065</v>
      </c>
      <c r="B132" s="7">
        <v>1.1413179825978506</v>
      </c>
      <c r="C132" s="7">
        <v>1.9999999999999998</v>
      </c>
      <c r="D132" s="7">
        <v>-0.020874934162621345</v>
      </c>
      <c r="E132" s="7">
        <v>-0.6371571923522394</v>
      </c>
      <c r="F132" s="7">
        <v>0.0</v>
      </c>
    </row>
    <row r="133" ht="18.0" customHeight="1">
      <c r="A133" s="7">
        <v>0.0655</v>
      </c>
      <c r="B133" s="7">
        <v>1.1420572358450098</v>
      </c>
      <c r="C133" s="7">
        <v>1.9999999999999998</v>
      </c>
      <c r="D133" s="7">
        <v>-0.021195959509964495</v>
      </c>
      <c r="E133" s="7">
        <v>-0.6420506946862982</v>
      </c>
      <c r="F133" s="7">
        <v>0.0</v>
      </c>
    </row>
    <row r="134" ht="18.0" customHeight="1">
      <c r="A134" s="7">
        <v>0.066</v>
      </c>
      <c r="B134" s="7">
        <v>1.1427966963171472</v>
      </c>
      <c r="C134" s="7">
        <v>1.9999999999999998</v>
      </c>
      <c r="D134" s="7">
        <v>-0.021519431519831062</v>
      </c>
      <c r="E134" s="7">
        <v>-0.646944019733135</v>
      </c>
      <c r="F134" s="7">
        <v>0.0</v>
      </c>
    </row>
    <row r="135" ht="18.0" customHeight="1">
      <c r="A135" s="7">
        <v>0.0665</v>
      </c>
      <c r="B135" s="7">
        <v>1.1435363634694935</v>
      </c>
      <c r="C135" s="7">
        <v>1.9999999999999998</v>
      </c>
      <c r="D135" s="7">
        <v>-0.021845350102902488</v>
      </c>
      <c r="E135" s="7">
        <v>-0.6518371661428517</v>
      </c>
      <c r="F135" s="7">
        <v>0.0</v>
      </c>
    </row>
    <row r="136" ht="18.0" customHeight="1">
      <c r="A136" s="7">
        <v>0.067</v>
      </c>
      <c r="B136" s="7">
        <v>1.1442762367583132</v>
      </c>
      <c r="C136" s="7">
        <v>1.9999999999999998</v>
      </c>
      <c r="D136" s="7">
        <v>-0.02217371516918536</v>
      </c>
      <c r="E136" s="7">
        <v>-0.6567301325657475</v>
      </c>
      <c r="F136" s="7">
        <v>0.0</v>
      </c>
    </row>
    <row r="137" ht="18.0" customHeight="1">
      <c r="A137" s="7">
        <v>0.0675</v>
      </c>
      <c r="B137" s="7">
        <v>1.145016315640903</v>
      </c>
      <c r="C137" s="7">
        <v>1.9999999999999998</v>
      </c>
      <c r="D137" s="7">
        <v>-0.02250452662801152</v>
      </c>
      <c r="E137" s="7">
        <v>-0.6616229176523204</v>
      </c>
      <c r="F137" s="7">
        <v>0.0</v>
      </c>
    </row>
    <row r="138" ht="18.0" customHeight="1">
      <c r="A138" s="7">
        <v>0.068</v>
      </c>
      <c r="B138" s="7">
        <v>1.1457565995755896</v>
      </c>
      <c r="C138" s="7">
        <v>1.9999999999999998</v>
      </c>
      <c r="D138" s="7">
        <v>-0.022837784388038157</v>
      </c>
      <c r="E138" s="7">
        <v>-0.6665155200532685</v>
      </c>
      <c r="F138" s="7">
        <v>0.0</v>
      </c>
    </row>
    <row r="139" ht="18.0" customHeight="1">
      <c r="A139" s="7">
        <v>0.0685</v>
      </c>
      <c r="B139" s="7">
        <v>1.146497088021724</v>
      </c>
      <c r="C139" s="7">
        <v>1.9999999999999998</v>
      </c>
      <c r="D139" s="7">
        <v>-0.023173488357247904</v>
      </c>
      <c r="E139" s="7">
        <v>-0.6714079384194916</v>
      </c>
      <c r="F139" s="7">
        <v>0.0</v>
      </c>
    </row>
    <row r="140" ht="18.0" customHeight="1">
      <c r="A140" s="7">
        <v>0.069</v>
      </c>
      <c r="B140" s="7">
        <v>1.1472377804396812</v>
      </c>
      <c r="C140" s="7">
        <v>1.9999999999999998</v>
      </c>
      <c r="D140" s="7">
        <v>-0.02351163844294895</v>
      </c>
      <c r="E140" s="7">
        <v>-0.6763001714020929</v>
      </c>
      <c r="F140" s="7">
        <v>0.0</v>
      </c>
    </row>
    <row r="141" ht="18.0" customHeight="1">
      <c r="A141" s="7">
        <v>0.0695</v>
      </c>
      <c r="B141" s="7">
        <v>1.1479786762908566</v>
      </c>
      <c r="C141" s="7">
        <v>1.9999999999999998</v>
      </c>
      <c r="D141" s="7">
        <v>-0.02385223455177514</v>
      </c>
      <c r="E141" s="7">
        <v>-0.6811922176523799</v>
      </c>
      <c r="F141" s="7">
        <v>0.0</v>
      </c>
    </row>
    <row r="142" ht="18.0" customHeight="1">
      <c r="A142" s="7">
        <v>0.07</v>
      </c>
      <c r="B142" s="7">
        <v>1.1487197750376636</v>
      </c>
      <c r="C142" s="7">
        <v>1.9999999999999998</v>
      </c>
      <c r="D142" s="7">
        <v>-0.024195276589686072</v>
      </c>
      <c r="E142" s="7">
        <v>-0.6860840758218666</v>
      </c>
      <c r="F142" s="7">
        <v>0.0</v>
      </c>
    </row>
    <row r="143" ht="18.0" customHeight="1">
      <c r="A143" s="7">
        <v>0.07050000000000001</v>
      </c>
      <c r="B143" s="7">
        <v>1.1494610761435304</v>
      </c>
      <c r="C143" s="7">
        <v>1.9999999999999998</v>
      </c>
      <c r="D143" s="7">
        <v>-0.02454076446196721</v>
      </c>
      <c r="E143" s="7">
        <v>-0.6909757445622744</v>
      </c>
      <c r="F143" s="7">
        <v>0.0</v>
      </c>
    </row>
    <row r="144" ht="18.0" customHeight="1">
      <c r="A144" s="7">
        <v>0.07100000000000001</v>
      </c>
      <c r="B144" s="7">
        <v>1.1502025790728971</v>
      </c>
      <c r="C144" s="7">
        <v>1.9999999999999998</v>
      </c>
      <c r="D144" s="7">
        <v>-0.02488869807322998</v>
      </c>
      <c r="E144" s="7">
        <v>-0.695867222525534</v>
      </c>
      <c r="F144" s="7">
        <v>0.0</v>
      </c>
    </row>
    <row r="145" ht="18.0" customHeight="1">
      <c r="A145" s="7">
        <v>0.07150000000000001</v>
      </c>
      <c r="B145" s="7">
        <v>1.1509442832912127</v>
      </c>
      <c r="C145" s="7">
        <v>1.9999999999999998</v>
      </c>
      <c r="D145" s="7">
        <v>-0.02523907732741187</v>
      </c>
      <c r="E145" s="7">
        <v>-0.7007585083637866</v>
      </c>
      <c r="F145" s="7">
        <v>0.0</v>
      </c>
    </row>
    <row r="146" ht="18.0" customHeight="1">
      <c r="A146" s="7">
        <v>0.07200000000000001</v>
      </c>
      <c r="B146" s="7">
        <v>1.1516861882649327</v>
      </c>
      <c r="C146" s="7">
        <v>1.9999999999999998</v>
      </c>
      <c r="D146" s="7">
        <v>-0.025591902127776563</v>
      </c>
      <c r="E146" s="7">
        <v>-0.7056496007293855</v>
      </c>
      <c r="F146" s="7">
        <v>0.0</v>
      </c>
    </row>
    <row r="147" ht="18.0" customHeight="1">
      <c r="A147" s="7">
        <v>0.0725</v>
      </c>
      <c r="B147" s="7">
        <v>1.1524282934615169</v>
      </c>
      <c r="C147" s="7">
        <v>1.9999999999999998</v>
      </c>
      <c r="D147" s="7">
        <v>-0.02594717237691401</v>
      </c>
      <c r="E147" s="7">
        <v>-0.7105404982748975</v>
      </c>
      <c r="F147" s="7">
        <v>0.0</v>
      </c>
    </row>
    <row r="148" ht="18.0" customHeight="1">
      <c r="A148" s="7">
        <v>0.073</v>
      </c>
      <c r="B148" s="7">
        <v>1.1531705983494254</v>
      </c>
      <c r="C148" s="7">
        <v>1.9999999999999998</v>
      </c>
      <c r="D148" s="7">
        <v>-0.026304887976740562</v>
      </c>
      <c r="E148" s="7">
        <v>-0.7154311996531045</v>
      </c>
      <c r="F148" s="7">
        <v>0.0</v>
      </c>
    </row>
    <row r="149" ht="18.0" customHeight="1">
      <c r="A149" s="7">
        <v>0.0735</v>
      </c>
      <c r="B149" s="7">
        <v>1.1539131023981168</v>
      </c>
      <c r="C149" s="7">
        <v>1.9999999999999998</v>
      </c>
      <c r="D149" s="7">
        <v>-0.026665048828499065</v>
      </c>
      <c r="E149" s="7">
        <v>-0.720321703517005</v>
      </c>
      <c r="F149" s="7">
        <v>0.0</v>
      </c>
    </row>
    <row r="150" ht="18.0" customHeight="1">
      <c r="A150" s="7">
        <v>0.074</v>
      </c>
      <c r="B150" s="7">
        <v>1.1546558050780449</v>
      </c>
      <c r="C150" s="7">
        <v>1.9999999999999998</v>
      </c>
      <c r="D150" s="7">
        <v>-0.02702765483275897</v>
      </c>
      <c r="E150" s="7">
        <v>-0.7252120085198152</v>
      </c>
      <c r="F150" s="7">
        <v>0.0</v>
      </c>
    </row>
    <row r="151" ht="18.0" customHeight="1">
      <c r="A151" s="7">
        <v>0.0745</v>
      </c>
      <c r="B151" s="7">
        <v>1.1553987058606556</v>
      </c>
      <c r="C151" s="7">
        <v>1.9999999999999998</v>
      </c>
      <c r="D151" s="7">
        <v>-0.027392705889416457</v>
      </c>
      <c r="E151" s="7">
        <v>-0.730102113314971</v>
      </c>
      <c r="F151" s="7">
        <v>0.0</v>
      </c>
    </row>
    <row r="152" ht="18.0" customHeight="1">
      <c r="A152" s="7">
        <v>0.075</v>
      </c>
      <c r="B152" s="7">
        <v>1.1561418042183857</v>
      </c>
      <c r="C152" s="7">
        <v>1.9999999999999998</v>
      </c>
      <c r="D152" s="7">
        <v>-0.02776020189769452</v>
      </c>
      <c r="E152" s="7">
        <v>-0.7349920165561292</v>
      </c>
      <c r="F152" s="7">
        <v>0.0</v>
      </c>
    </row>
    <row r="153" ht="18.0" customHeight="1">
      <c r="A153" s="7">
        <v>0.0755</v>
      </c>
      <c r="B153" s="7">
        <v>1.1568850996246571</v>
      </c>
      <c r="C153" s="7">
        <v>1.9999999999999998</v>
      </c>
      <c r="D153" s="7">
        <v>-0.028130142756143107</v>
      </c>
      <c r="E153" s="7">
        <v>-0.7398817168971691</v>
      </c>
      <c r="F153" s="7">
        <v>0.0</v>
      </c>
    </row>
    <row r="154" ht="18.0" customHeight="1">
      <c r="A154" s="7">
        <v>0.076</v>
      </c>
      <c r="B154" s="7">
        <v>1.1576285915538784</v>
      </c>
      <c r="C154" s="7">
        <v>1.9999999999999998</v>
      </c>
      <c r="D154" s="7">
        <v>-0.028502528362639203</v>
      </c>
      <c r="E154" s="7">
        <v>-0.7447712129921936</v>
      </c>
      <c r="F154" s="7">
        <v>0.0</v>
      </c>
    </row>
    <row r="155" ht="18.0" customHeight="1">
      <c r="A155" s="7">
        <v>0.0765</v>
      </c>
      <c r="B155" s="7">
        <v>1.1583722794814382</v>
      </c>
      <c r="C155" s="7">
        <v>1.9999999999999998</v>
      </c>
      <c r="D155" s="7">
        <v>-0.028877358614386967</v>
      </c>
      <c r="E155" s="7">
        <v>-0.7496605034955313</v>
      </c>
      <c r="F155" s="7">
        <v>0.0</v>
      </c>
    </row>
    <row r="156" ht="18.0" customHeight="1">
      <c r="A156" s="7">
        <v>0.077</v>
      </c>
      <c r="B156" s="7">
        <v>1.159116162883704</v>
      </c>
      <c r="C156" s="7">
        <v>1.9999999999999998</v>
      </c>
      <c r="D156" s="7">
        <v>-0.029254633407917837</v>
      </c>
      <c r="E156" s="7">
        <v>-0.7545495870617374</v>
      </c>
      <c r="F156" s="7">
        <v>0.0</v>
      </c>
    </row>
    <row r="157" ht="18.0" customHeight="1">
      <c r="A157" s="7">
        <v>0.0775</v>
      </c>
      <c r="B157" s="7">
        <v>1.1598602412380192</v>
      </c>
      <c r="C157" s="7">
        <v>1.9999999999999998</v>
      </c>
      <c r="D157" s="7">
        <v>-0.029634352639090634</v>
      </c>
      <c r="E157" s="7">
        <v>-0.7594384623455956</v>
      </c>
      <c r="F157" s="7">
        <v>0.0</v>
      </c>
    </row>
    <row r="158" ht="18.0" customHeight="1">
      <c r="A158" s="7">
        <v>0.078</v>
      </c>
      <c r="B158" s="7">
        <v>1.160604514022702</v>
      </c>
      <c r="C158" s="7">
        <v>1.9999999999999998</v>
      </c>
      <c r="D158" s="7">
        <v>-0.030016516203091693</v>
      </c>
      <c r="E158" s="7">
        <v>-0.7643271280021193</v>
      </c>
      <c r="F158" s="7">
        <v>0.0</v>
      </c>
    </row>
    <row r="159" ht="18.0" customHeight="1">
      <c r="A159" s="7">
        <v>0.0785</v>
      </c>
      <c r="B159" s="7">
        <v>1.161348980717039</v>
      </c>
      <c r="C159" s="7">
        <v>1.9999999999999998</v>
      </c>
      <c r="D159" s="7">
        <v>-0.03040112399443497</v>
      </c>
      <c r="E159" s="7">
        <v>-0.7692155826865532</v>
      </c>
      <c r="F159" s="7">
        <v>0.0</v>
      </c>
    </row>
    <row r="160" ht="18.0" customHeight="1">
      <c r="A160" s="7">
        <v>0.079</v>
      </c>
      <c r="B160" s="7">
        <v>1.1620936408012856</v>
      </c>
      <c r="C160" s="7">
        <v>1.9999999999999998</v>
      </c>
      <c r="D160" s="7">
        <v>-0.03078817590696216</v>
      </c>
      <c r="E160" s="7">
        <v>-0.7741038250543747</v>
      </c>
      <c r="F160" s="7">
        <v>0.0</v>
      </c>
    </row>
    <row r="161" ht="18.0" customHeight="1">
      <c r="A161" s="7">
        <v>0.0795</v>
      </c>
      <c r="B161" s="7">
        <v>1.162838493756663</v>
      </c>
      <c r="C161" s="7">
        <v>1.9999999999999998</v>
      </c>
      <c r="D161" s="7">
        <v>-0.031177671833842808</v>
      </c>
      <c r="E161" s="7">
        <v>-0.7789918537612954</v>
      </c>
      <c r="F161" s="7">
        <v>0.0</v>
      </c>
    </row>
    <row r="162" ht="18.0" customHeight="1">
      <c r="A162" s="7">
        <v>0.08</v>
      </c>
      <c r="B162" s="7">
        <v>1.1635835390653533</v>
      </c>
      <c r="C162" s="7">
        <v>1.9999999999999998</v>
      </c>
      <c r="D162" s="7">
        <v>-0.03156961166757444</v>
      </c>
      <c r="E162" s="7">
        <v>-0.7838796674632627</v>
      </c>
      <c r="F162" s="7">
        <v>0.0</v>
      </c>
    </row>
    <row r="163" ht="18.0" customHeight="1">
      <c r="A163" s="7">
        <v>0.0805</v>
      </c>
      <c r="B163" s="7">
        <v>1.1643287762104997</v>
      </c>
      <c r="C163" s="7">
        <v>1.9999999999999998</v>
      </c>
      <c r="D163" s="7">
        <v>-0.031963995299982666</v>
      </c>
      <c r="E163" s="7">
        <v>-0.7887672648164609</v>
      </c>
      <c r="F163" s="7">
        <v>0.0</v>
      </c>
    </row>
    <row r="164" ht="18.0" customHeight="1">
      <c r="A164" s="7">
        <v>0.081</v>
      </c>
      <c r="B164" s="7">
        <v>1.1650742046762015</v>
      </c>
      <c r="C164" s="7">
        <v>1.9999999999999998</v>
      </c>
      <c r="D164" s="7">
        <v>-0.03236082262222132</v>
      </c>
      <c r="E164" s="7">
        <v>-0.793654644477313</v>
      </c>
      <c r="F164" s="7">
        <v>0.0</v>
      </c>
    </row>
    <row r="165" ht="18.0" customHeight="1">
      <c r="A165" s="7">
        <v>0.0815</v>
      </c>
      <c r="B165" s="7">
        <v>1.165819823947513</v>
      </c>
      <c r="C165" s="7">
        <v>1.9999999999999998</v>
      </c>
      <c r="D165" s="7">
        <v>-0.03276009352477256</v>
      </c>
      <c r="E165" s="7">
        <v>-0.7985418051024824</v>
      </c>
      <c r="F165" s="7">
        <v>0.0</v>
      </c>
    </row>
    <row r="166" ht="18.0" customHeight="1">
      <c r="A166" s="7">
        <v>0.082</v>
      </c>
      <c r="B166" s="7">
        <v>1.1665656335104393</v>
      </c>
      <c r="C166" s="7">
        <v>1.9999999999999998</v>
      </c>
      <c r="D166" s="7">
        <v>-0.033161807897447</v>
      </c>
      <c r="E166" s="7">
        <v>-0.8034287453488737</v>
      </c>
      <c r="F166" s="7">
        <v>0.0</v>
      </c>
    </row>
    <row r="167" ht="18.0" customHeight="1">
      <c r="A167" s="7">
        <v>0.0825</v>
      </c>
      <c r="B167" s="7">
        <v>1.1673116328519344</v>
      </c>
      <c r="C167" s="7">
        <v>1.9999999999999998</v>
      </c>
      <c r="D167" s="7">
        <v>-0.03356596562938382</v>
      </c>
      <c r="E167" s="7">
        <v>-0.8083154638736345</v>
      </c>
      <c r="F167" s="7">
        <v>0.0</v>
      </c>
    </row>
    <row r="168" ht="18.0" customHeight="1">
      <c r="A168" s="7">
        <v>0.083</v>
      </c>
      <c r="B168" s="7">
        <v>1.1680578214598984</v>
      </c>
      <c r="C168" s="7">
        <v>1.9999999999999998</v>
      </c>
      <c r="D168" s="7">
        <v>-0.033972566609050896</v>
      </c>
      <c r="E168" s="7">
        <v>-0.8132019593341572</v>
      </c>
      <c r="F168" s="7">
        <v>0.0</v>
      </c>
    </row>
    <row r="169" ht="18.0" customHeight="1">
      <c r="A169" s="7">
        <v>0.0835</v>
      </c>
      <c r="B169" s="7">
        <v>1.1688041988231759</v>
      </c>
      <c r="C169" s="7">
        <v>1.9999999999999998</v>
      </c>
      <c r="D169" s="7">
        <v>-0.034381610724244935</v>
      </c>
      <c r="E169" s="7">
        <v>-0.8180882303880799</v>
      </c>
      <c r="F169" s="7">
        <v>0.0</v>
      </c>
    </row>
    <row r="170" ht="18.0" customHeight="1">
      <c r="A170" s="7">
        <v>0.084</v>
      </c>
      <c r="B170" s="7">
        <v>1.1695507644315515</v>
      </c>
      <c r="C170" s="7">
        <v>1.9999999999999998</v>
      </c>
      <c r="D170" s="7">
        <v>-0.03479309786209158</v>
      </c>
      <c r="E170" s="7">
        <v>-0.8229742756932882</v>
      </c>
      <c r="F170" s="7">
        <v>0.0</v>
      </c>
    </row>
    <row r="171" ht="18.0" customHeight="1">
      <c r="A171" s="7">
        <v>0.0845</v>
      </c>
      <c r="B171" s="7">
        <v>1.1702975177757473</v>
      </c>
      <c r="C171" s="7">
        <v>1.9999999999999998</v>
      </c>
      <c r="D171" s="7">
        <v>-0.03520702790904554</v>
      </c>
      <c r="E171" s="7">
        <v>-0.8278600939079166</v>
      </c>
      <c r="F171" s="7">
        <v>0.0</v>
      </c>
    </row>
    <row r="172" ht="18.0" customHeight="1">
      <c r="A172" s="7">
        <v>0.085</v>
      </c>
      <c r="B172" s="7">
        <v>1.1710444583474222</v>
      </c>
      <c r="C172" s="7">
        <v>1.9999999999999998</v>
      </c>
      <c r="D172" s="7">
        <v>-0.03562340075089072</v>
      </c>
      <c r="E172" s="7">
        <v>-0.8327456836903501</v>
      </c>
      <c r="F172" s="7">
        <v>0.0</v>
      </c>
    </row>
    <row r="173" ht="18.0" customHeight="1">
      <c r="A173" s="7">
        <v>0.0855</v>
      </c>
      <c r="B173" s="7">
        <v>1.1717915856391672</v>
      </c>
      <c r="C173" s="7">
        <v>1.9999999999999998</v>
      </c>
      <c r="D173" s="7">
        <v>-0.03604221627274033</v>
      </c>
      <c r="E173" s="7">
        <v>-0.8376310436992251</v>
      </c>
      <c r="F173" s="7">
        <v>0.0</v>
      </c>
    </row>
    <row r="174" ht="18.0" customHeight="1">
      <c r="A174" s="7">
        <v>0.08600000000000001</v>
      </c>
      <c r="B174" s="7">
        <v>1.1725388991445032</v>
      </c>
      <c r="C174" s="7">
        <v>1.9999999999999998</v>
      </c>
      <c r="D174" s="7">
        <v>-0.036463474359037046</v>
      </c>
      <c r="E174" s="7">
        <v>-0.8425161725934319</v>
      </c>
      <c r="F174" s="7">
        <v>0.0</v>
      </c>
    </row>
    <row r="175" ht="18.0" customHeight="1">
      <c r="A175" s="7">
        <v>0.08650000000000001</v>
      </c>
      <c r="B175" s="7">
        <v>1.1732863983578783</v>
      </c>
      <c r="C175" s="7">
        <v>1.9999999999999998</v>
      </c>
      <c r="D175" s="7">
        <v>-0.0368871748935531</v>
      </c>
      <c r="E175" s="7">
        <v>-0.8474010690321151</v>
      </c>
      <c r="F175" s="7">
        <v>0.0</v>
      </c>
    </row>
    <row r="176" ht="18.0" customHeight="1">
      <c r="A176" s="7">
        <v>0.08700000000000001</v>
      </c>
      <c r="B176" s="7">
        <v>1.1740340827746667</v>
      </c>
      <c r="C176" s="7">
        <v>1.9999999999999998</v>
      </c>
      <c r="D176" s="7">
        <v>-0.03731331775939044</v>
      </c>
      <c r="E176" s="7">
        <v>-0.8522857316746756</v>
      </c>
      <c r="F176" s="7">
        <v>0.0</v>
      </c>
    </row>
    <row r="177" ht="18.0" customHeight="1">
      <c r="A177" s="7">
        <v>0.08750000000000001</v>
      </c>
      <c r="B177" s="7">
        <v>1.1747819518911635</v>
      </c>
      <c r="C177" s="7">
        <v>1.9999999999999998</v>
      </c>
      <c r="D177" s="7">
        <v>-0.03774190283898082</v>
      </c>
      <c r="E177" s="7">
        <v>-0.857170159180772</v>
      </c>
      <c r="F177" s="7">
        <v>0.0</v>
      </c>
    </row>
    <row r="178" ht="18.0" customHeight="1">
      <c r="A178" s="7">
        <v>0.088</v>
      </c>
      <c r="B178" s="7">
        <v>1.1755300052045836</v>
      </c>
      <c r="C178" s="7">
        <v>1.9999999999999998</v>
      </c>
      <c r="D178" s="7">
        <v>-0.03817293001408598</v>
      </c>
      <c r="E178" s="7">
        <v>-0.8620543502103221</v>
      </c>
      <c r="F178" s="7">
        <v>0.0</v>
      </c>
    </row>
    <row r="179" ht="18.0" customHeight="1">
      <c r="A179" s="7">
        <v>0.0885</v>
      </c>
      <c r="B179" s="7">
        <v>1.1762782422130589</v>
      </c>
      <c r="C179" s="7">
        <v>1.9999999999999998</v>
      </c>
      <c r="D179" s="7">
        <v>-0.038606399165797736</v>
      </c>
      <c r="E179" s="7">
        <v>-0.8669383034235042</v>
      </c>
      <c r="F179" s="7">
        <v>0.0</v>
      </c>
    </row>
    <row r="180" ht="18.0" customHeight="1">
      <c r="A180" s="7">
        <v>0.089</v>
      </c>
      <c r="B180" s="7">
        <v>1.177026662415635</v>
      </c>
      <c r="C180" s="7">
        <v>1.9999999999999998</v>
      </c>
      <c r="D180" s="7">
        <v>-0.03904231017453812</v>
      </c>
      <c r="E180" s="7">
        <v>-0.8718220174807588</v>
      </c>
      <c r="F180" s="7">
        <v>0.0</v>
      </c>
    </row>
    <row r="181" ht="18.0" customHeight="1">
      <c r="A181" s="7">
        <v>0.0895</v>
      </c>
      <c r="B181" s="7">
        <v>1.1777752653122704</v>
      </c>
      <c r="C181" s="7">
        <v>1.9999999999999998</v>
      </c>
      <c r="D181" s="7">
        <v>-0.039480662920059514</v>
      </c>
      <c r="E181" s="7">
        <v>-0.8767054910427898</v>
      </c>
      <c r="F181" s="7">
        <v>0.0</v>
      </c>
    </row>
    <row r="182" ht="18.0" customHeight="1">
      <c r="A182" s="7">
        <v>0.09</v>
      </c>
      <c r="B182" s="7">
        <v>1.178524050403831</v>
      </c>
      <c r="C182" s="7">
        <v>1.9999999999999998</v>
      </c>
      <c r="D182" s="7">
        <v>-0.0399214572814448</v>
      </c>
      <c r="E182" s="7">
        <v>-0.8815887227705662</v>
      </c>
      <c r="F182" s="7">
        <v>0.0</v>
      </c>
    </row>
    <row r="183" ht="18.0" customHeight="1">
      <c r="A183" s="7">
        <v>0.0905</v>
      </c>
      <c r="B183" s="7">
        <v>1.1792730171920898</v>
      </c>
      <c r="C183" s="7">
        <v>1.9999999999999998</v>
      </c>
      <c r="D183" s="7">
        <v>-0.04036469313710746</v>
      </c>
      <c r="E183" s="7">
        <v>-0.8864717113253232</v>
      </c>
      <c r="F183" s="7">
        <v>0.0</v>
      </c>
    </row>
    <row r="184" ht="18.0" customHeight="1">
      <c r="A184" s="7">
        <v>0.091</v>
      </c>
      <c r="B184" s="7">
        <v>1.1800221651797231</v>
      </c>
      <c r="C184" s="7">
        <v>1.9999999999999998</v>
      </c>
      <c r="D184" s="7">
        <v>-0.04081037036479174</v>
      </c>
      <c r="E184" s="7">
        <v>-0.8913544553685642</v>
      </c>
      <c r="F184" s="7">
        <v>0.0</v>
      </c>
    </row>
    <row r="185" ht="18.0" customHeight="1">
      <c r="A185" s="7">
        <v>0.0915</v>
      </c>
      <c r="B185" s="7">
        <v>1.180771493870309</v>
      </c>
      <c r="C185" s="7">
        <v>1.9999999999999998</v>
      </c>
      <c r="D185" s="7">
        <v>-0.041258488841572766</v>
      </c>
      <c r="E185" s="7">
        <v>-0.8962369535620617</v>
      </c>
      <c r="F185" s="7">
        <v>0.0</v>
      </c>
    </row>
    <row r="186" ht="18.0" customHeight="1">
      <c r="A186" s="7">
        <v>0.092</v>
      </c>
      <c r="B186" s="7">
        <v>1.1815210027683236</v>
      </c>
      <c r="C186" s="7">
        <v>1.9999999999999998</v>
      </c>
      <c r="D186" s="7">
        <v>-0.04170904844385669</v>
      </c>
      <c r="E186" s="7">
        <v>-0.9011192045678592</v>
      </c>
      <c r="F186" s="7">
        <v>0.0</v>
      </c>
    </row>
    <row r="187" ht="18.0" customHeight="1">
      <c r="A187" s="7">
        <v>0.0925</v>
      </c>
      <c r="B187" s="7">
        <v>1.1822706913791388</v>
      </c>
      <c r="C187" s="7">
        <v>1.9999999999999998</v>
      </c>
      <c r="D187" s="7">
        <v>-0.04216204904738083</v>
      </c>
      <c r="E187" s="7">
        <v>-0.9060012070482724</v>
      </c>
      <c r="F187" s="7">
        <v>0.0</v>
      </c>
    </row>
    <row r="188" ht="18.0" customHeight="1">
      <c r="A188" s="7">
        <v>0.093</v>
      </c>
      <c r="B188" s="7">
        <v>1.1830205592090193</v>
      </c>
      <c r="C188" s="7">
        <v>1.9999999999999998</v>
      </c>
      <c r="D188" s="7">
        <v>-0.042617490527213774</v>
      </c>
      <c r="E188" s="7">
        <v>-0.9108829596658906</v>
      </c>
      <c r="F188" s="7">
        <v>0.0</v>
      </c>
    </row>
    <row r="189" ht="18.0" customHeight="1">
      <c r="A189" s="7">
        <v>0.0935</v>
      </c>
      <c r="B189" s="7">
        <v>1.1837706057651223</v>
      </c>
      <c r="C189" s="7">
        <v>1.9999999999999998</v>
      </c>
      <c r="D189" s="7">
        <v>-0.04307537275775556</v>
      </c>
      <c r="E189" s="7">
        <v>-0.9157644610835785</v>
      </c>
      <c r="F189" s="7">
        <v>0.0</v>
      </c>
    </row>
    <row r="190" ht="18.0" customHeight="1">
      <c r="A190" s="7">
        <v>0.094</v>
      </c>
      <c r="B190" s="7">
        <v>1.1845208305554906</v>
      </c>
      <c r="C190" s="7">
        <v>1.9999999999999998</v>
      </c>
      <c r="D190" s="7">
        <v>-0.0435356956127378</v>
      </c>
      <c r="E190" s="7">
        <v>-0.9206457099644773</v>
      </c>
      <c r="F190" s="7">
        <v>0.0</v>
      </c>
    </row>
    <row r="191" ht="18.0" customHeight="1">
      <c r="A191" s="7">
        <v>0.0945</v>
      </c>
      <c r="B191" s="7">
        <v>1.1852712330890545</v>
      </c>
      <c r="C191" s="7">
        <v>1.9999999999999998</v>
      </c>
      <c r="D191" s="7">
        <v>-0.0439984589652238</v>
      </c>
      <c r="E191" s="7">
        <v>-0.9255267049720063</v>
      </c>
      <c r="F191" s="7">
        <v>0.0</v>
      </c>
    </row>
    <row r="192" ht="18.0" customHeight="1">
      <c r="A192" s="7">
        <v>0.095</v>
      </c>
      <c r="B192" s="7">
        <v>1.1860218128756261</v>
      </c>
      <c r="C192" s="7">
        <v>1.9999999999999998</v>
      </c>
      <c r="D192" s="7">
        <v>-0.044463662687608735</v>
      </c>
      <c r="E192" s="7">
        <v>-0.9304074447698644</v>
      </c>
      <c r="F192" s="7">
        <v>0.0</v>
      </c>
    </row>
    <row r="193" ht="18.0" customHeight="1">
      <c r="A193" s="7">
        <v>0.0955</v>
      </c>
      <c r="B193" s="7">
        <v>1.1867725694258988</v>
      </c>
      <c r="C193" s="7">
        <v>1.9999999999999998</v>
      </c>
      <c r="D193" s="7">
        <v>-0.04493130665161975</v>
      </c>
      <c r="E193" s="7">
        <v>-0.9352879280220313</v>
      </c>
      <c r="F193" s="7">
        <v>0.0</v>
      </c>
    </row>
    <row r="194" ht="18.0" customHeight="1">
      <c r="A194" s="7">
        <v>0.096</v>
      </c>
      <c r="B194" s="7">
        <v>1.1875235022514419</v>
      </c>
      <c r="C194" s="7">
        <v>1.9999999999999998</v>
      </c>
      <c r="D194" s="7">
        <v>-0.045401390728316136</v>
      </c>
      <c r="E194" s="7">
        <v>-0.9401681533927695</v>
      </c>
      <c r="F194" s="7">
        <v>0.0</v>
      </c>
    </row>
    <row r="195" ht="18.0" customHeight="1">
      <c r="A195" s="7">
        <v>0.0965</v>
      </c>
      <c r="B195" s="7">
        <v>1.188274610864702</v>
      </c>
      <c r="C195" s="7">
        <v>1.9999999999999998</v>
      </c>
      <c r="D195" s="7">
        <v>-0.04587391478808945</v>
      </c>
      <c r="E195" s="7">
        <v>-0.945048119546625</v>
      </c>
      <c r="F195" s="7">
        <v>0.0</v>
      </c>
    </row>
    <row r="196" ht="18.0" customHeight="1">
      <c r="A196" s="7">
        <v>0.097</v>
      </c>
      <c r="B196" s="7">
        <v>1.1890258947789971</v>
      </c>
      <c r="C196" s="7">
        <v>1.9999999999999998</v>
      </c>
      <c r="D196" s="7">
        <v>-0.04634887870066366</v>
      </c>
      <c r="E196" s="7">
        <v>-0.9499278251484295</v>
      </c>
      <c r="F196" s="7">
        <v>0.0</v>
      </c>
    </row>
    <row r="197" ht="18.0" customHeight="1">
      <c r="A197" s="7">
        <v>0.0975</v>
      </c>
      <c r="B197" s="7">
        <v>1.189777353508516</v>
      </c>
      <c r="C197" s="7">
        <v>1.9999999999999998</v>
      </c>
      <c r="D197" s="7">
        <v>-0.04682628233509531</v>
      </c>
      <c r="E197" s="7">
        <v>-0.9548072688633013</v>
      </c>
      <c r="F197" s="7">
        <v>0.0</v>
      </c>
    </row>
    <row r="198" ht="18.0" customHeight="1">
      <c r="A198" s="7">
        <v>0.098</v>
      </c>
      <c r="B198" s="7">
        <v>1.1905289865683142</v>
      </c>
      <c r="C198" s="7">
        <v>1.9999999999999998</v>
      </c>
      <c r="D198" s="7">
        <v>-0.047306125559773635</v>
      </c>
      <c r="E198" s="7">
        <v>-0.9596864493566468</v>
      </c>
      <c r="F198" s="7">
        <v>0.0</v>
      </c>
    </row>
    <row r="199" ht="18.0" customHeight="1">
      <c r="A199" s="7">
        <v>0.0985</v>
      </c>
      <c r="B199" s="7">
        <v>1.1912807934743124</v>
      </c>
      <c r="C199" s="7">
        <v>1.9999999999999998</v>
      </c>
      <c r="D199" s="7">
        <v>-0.04778840824242071</v>
      </c>
      <c r="E199" s="7">
        <v>-0.9645653652941625</v>
      </c>
      <c r="F199" s="7">
        <v>0.0</v>
      </c>
    </row>
    <row r="200" ht="18.0" customHeight="1">
      <c r="A200" s="7">
        <v>0.099</v>
      </c>
      <c r="B200" s="7">
        <v>1.1920327737432943</v>
      </c>
      <c r="C200" s="7">
        <v>1.9999999999999998</v>
      </c>
      <c r="D200" s="7">
        <v>-0.04827313025009163</v>
      </c>
      <c r="E200" s="7">
        <v>-0.9694440153418357</v>
      </c>
      <c r="F200" s="7">
        <v>0.0</v>
      </c>
    </row>
    <row r="201" ht="18.0" customHeight="1">
      <c r="A201" s="7">
        <v>0.0995</v>
      </c>
      <c r="B201" s="7">
        <v>1.1927849268929027</v>
      </c>
      <c r="C201" s="7">
        <v>1.9999999999999998</v>
      </c>
      <c r="D201" s="7">
        <v>-0.048760291449174605</v>
      </c>
      <c r="E201" s="7">
        <v>-0.9743223981659463</v>
      </c>
      <c r="F201" s="7">
        <v>0.0</v>
      </c>
    </row>
    <row r="202" ht="18.0" customHeight="1">
      <c r="A202" s="7">
        <v>0.1</v>
      </c>
      <c r="B202" s="7">
        <v>1.1935372524416383</v>
      </c>
      <c r="C202" s="7">
        <v>1.9999999999999998</v>
      </c>
      <c r="D202" s="7">
        <v>-0.04924989170539114</v>
      </c>
      <c r="E202" s="7">
        <v>-0.9792005124330686</v>
      </c>
      <c r="F202" s="7">
        <v>0.0</v>
      </c>
    </row>
    <row r="203" ht="18.0" customHeight="1">
      <c r="A203" s="7">
        <v>0.1005</v>
      </c>
      <c r="B203" s="7">
        <v>1.194289749908856</v>
      </c>
      <c r="C203" s="7">
        <v>1.9999999999999998</v>
      </c>
      <c r="D203" s="7">
        <v>-0.04974193088379617</v>
      </c>
      <c r="E203" s="7">
        <v>-0.9840783568100719</v>
      </c>
      <c r="F203" s="7">
        <v>0.0</v>
      </c>
    </row>
    <row r="204" ht="18.0" customHeight="1">
      <c r="A204" s="7">
        <v>0.101</v>
      </c>
      <c r="B204" s="7">
        <v>1.1950424188147635</v>
      </c>
      <c r="C204" s="7">
        <v>1.9999999999999998</v>
      </c>
      <c r="D204" s="7">
        <v>-0.05023640884877823</v>
      </c>
      <c r="E204" s="7">
        <v>-0.9889559299641228</v>
      </c>
      <c r="F204" s="7">
        <v>0.0</v>
      </c>
    </row>
    <row r="205" ht="18.0" customHeight="1">
      <c r="A205" s="7">
        <v>0.1015</v>
      </c>
      <c r="B205" s="7">
        <v>1.1957952586804181</v>
      </c>
      <c r="C205" s="7">
        <v>1.9999999999999998</v>
      </c>
      <c r="D205" s="7">
        <v>-0.05073332546405957</v>
      </c>
      <c r="E205" s="7">
        <v>-0.993833230562686</v>
      </c>
      <c r="F205" s="7">
        <v>0.0</v>
      </c>
    </row>
    <row r="206" ht="18.0" customHeight="1">
      <c r="A206" s="7">
        <v>0.10200000000000001</v>
      </c>
      <c r="B206" s="7">
        <v>1.1965482690277238</v>
      </c>
      <c r="C206" s="7">
        <v>1.9999999999999998</v>
      </c>
      <c r="D206" s="7">
        <v>-0.05123268059269633</v>
      </c>
      <c r="E206" s="7">
        <v>-0.9987102572735262</v>
      </c>
      <c r="F206" s="7">
        <v>0.0</v>
      </c>
    </row>
    <row r="207" ht="18.0" customHeight="1">
      <c r="A207" s="7">
        <v>0.10250000000000001</v>
      </c>
      <c r="B207" s="7">
        <v>1.1973014493794305</v>
      </c>
      <c r="C207" s="7">
        <v>1.9999999999999998</v>
      </c>
      <c r="D207" s="7">
        <v>-0.05173447409707869</v>
      </c>
      <c r="E207" s="7">
        <v>-1.0035870087647092</v>
      </c>
      <c r="F207" s="7">
        <v>0.0</v>
      </c>
    </row>
    <row r="208" ht="18.0" customHeight="1">
      <c r="A208" s="7">
        <v>0.10300000000000001</v>
      </c>
      <c r="B208" s="7">
        <v>1.1980547992591288</v>
      </c>
      <c r="C208" s="7">
        <v>1.9999999999999998</v>
      </c>
      <c r="D208" s="7">
        <v>-0.05223870583893099</v>
      </c>
      <c r="E208" s="7">
        <v>-1.0084634837046036</v>
      </c>
      <c r="F208" s="7">
        <v>0.0</v>
      </c>
    </row>
    <row r="209" ht="18.0" customHeight="1">
      <c r="A209" s="7">
        <v>0.10350000000000001</v>
      </c>
      <c r="B209" s="7">
        <v>1.1988083181912499</v>
      </c>
      <c r="C209" s="7">
        <v>1.9999999999999998</v>
      </c>
      <c r="D209" s="7">
        <v>-0.05274537567931193</v>
      </c>
      <c r="E209" s="7">
        <v>-1.0133396807618822</v>
      </c>
      <c r="F209" s="7">
        <v>0.0</v>
      </c>
    </row>
    <row r="210" ht="18.0" customHeight="1">
      <c r="A210" s="7">
        <v>0.10400000000000001</v>
      </c>
      <c r="B210" s="7">
        <v>1.1995620057010623</v>
      </c>
      <c r="C210" s="7">
        <v>1.9999999999999998</v>
      </c>
      <c r="D210" s="7">
        <v>-0.053254483478614695</v>
      </c>
      <c r="E210" s="7">
        <v>-1.0182155986055232</v>
      </c>
      <c r="F210" s="7">
        <v>0.0</v>
      </c>
    </row>
    <row r="211" ht="18.0" customHeight="1">
      <c r="A211" s="7">
        <v>0.1045</v>
      </c>
      <c r="B211" s="7">
        <v>1.2003158613146685</v>
      </c>
      <c r="C211" s="7">
        <v>1.9999999999999998</v>
      </c>
      <c r="D211" s="7">
        <v>-0.0537660290965671</v>
      </c>
      <c r="E211" s="7">
        <v>-1.023091235904812</v>
      </c>
      <c r="F211" s="7">
        <v>0.0</v>
      </c>
    </row>
    <row r="212" ht="18.0" customHeight="1">
      <c r="A212" s="7">
        <v>0.105</v>
      </c>
      <c r="B212" s="7">
        <v>1.201069884559004</v>
      </c>
      <c r="C212" s="7">
        <v>1.9999999999999998</v>
      </c>
      <c r="D212" s="7">
        <v>-0.05428001239223177</v>
      </c>
      <c r="E212" s="7">
        <v>-1.0279665913293425</v>
      </c>
      <c r="F212" s="7">
        <v>0.0</v>
      </c>
    </row>
    <row r="213" ht="18.0" customHeight="1">
      <c r="A213" s="7">
        <v>0.1055</v>
      </c>
      <c r="B213" s="7">
        <v>1.201824074961833</v>
      </c>
      <c r="C213" s="7">
        <v>1.9999999999999998</v>
      </c>
      <c r="D213" s="7">
        <v>-0.05479643322400628</v>
      </c>
      <c r="E213" s="7">
        <v>-1.0328416635490183</v>
      </c>
      <c r="F213" s="7">
        <v>0.0</v>
      </c>
    </row>
    <row r="214" ht="18.0" customHeight="1">
      <c r="A214" s="7">
        <v>0.106</v>
      </c>
      <c r="B214" s="7">
        <v>1.2025784320517476</v>
      </c>
      <c r="C214" s="7">
        <v>1.9999999999999998</v>
      </c>
      <c r="D214" s="7">
        <v>-0.055315291449623306</v>
      </c>
      <c r="E214" s="7">
        <v>-1.0377164512340544</v>
      </c>
      <c r="F214" s="7">
        <v>0.0</v>
      </c>
    </row>
    <row r="215" ht="18.0" customHeight="1">
      <c r="A215" s="7">
        <v>0.1065</v>
      </c>
      <c r="B215" s="7">
        <v>1.203332955358165</v>
      </c>
      <c r="C215" s="7">
        <v>1.9999999999999998</v>
      </c>
      <c r="D215" s="7">
        <v>-0.055836586926150795</v>
      </c>
      <c r="E215" s="7">
        <v>-1.0425909530549786</v>
      </c>
      <c r="F215" s="7">
        <v>0.0</v>
      </c>
    </row>
    <row r="216" ht="18.0" customHeight="1">
      <c r="A216" s="7">
        <v>0.107</v>
      </c>
      <c r="B216" s="7">
        <v>1.204087644411324</v>
      </c>
      <c r="C216" s="7">
        <v>1.9999999999999998</v>
      </c>
      <c r="D216" s="7">
        <v>-0.05636031950999211</v>
      </c>
      <c r="E216" s="7">
        <v>-1.047465167682633</v>
      </c>
      <c r="F216" s="7">
        <v>0.0</v>
      </c>
    </row>
    <row r="217" ht="18.0" customHeight="1">
      <c r="A217" s="7">
        <v>0.1075</v>
      </c>
      <c r="B217" s="7">
        <v>1.2048424987422826</v>
      </c>
      <c r="C217" s="7">
        <v>1.9999999999999998</v>
      </c>
      <c r="D217" s="7">
        <v>-0.056886489056886196</v>
      </c>
      <c r="E217" s="7">
        <v>-1.0523390937881751</v>
      </c>
      <c r="F217" s="7">
        <v>0.0</v>
      </c>
    </row>
    <row r="218" ht="18.0" customHeight="1">
      <c r="A218" s="7">
        <v>0.108</v>
      </c>
      <c r="B218" s="7">
        <v>1.2055975178829184</v>
      </c>
      <c r="C218" s="7">
        <v>1.9999999999999998</v>
      </c>
      <c r="D218" s="7">
        <v>-0.05741509542190774</v>
      </c>
      <c r="E218" s="7">
        <v>-1.0572127300430798</v>
      </c>
      <c r="F218" s="7">
        <v>0.0</v>
      </c>
    </row>
    <row r="219" ht="18.0" customHeight="1">
      <c r="A219" s="7">
        <v>0.1085</v>
      </c>
      <c r="B219" s="7">
        <v>1.2063527013659208</v>
      </c>
      <c r="C219" s="7">
        <v>1.9999999999999998</v>
      </c>
      <c r="D219" s="7">
        <v>-0.057946138459467306</v>
      </c>
      <c r="E219" s="7">
        <v>-1.0620860751191403</v>
      </c>
      <c r="F219" s="7">
        <v>0.0</v>
      </c>
    </row>
    <row r="220" ht="18.0" customHeight="1">
      <c r="A220" s="7">
        <v>0.109</v>
      </c>
      <c r="B220" s="7">
        <v>1.2071080487247938</v>
      </c>
      <c r="C220" s="7">
        <v>1.9999999999999998</v>
      </c>
      <c r="D220" s="7">
        <v>-0.05847961802331154</v>
      </c>
      <c r="E220" s="7">
        <v>-1.06695912768847</v>
      </c>
      <c r="F220" s="7">
        <v>0.0</v>
      </c>
    </row>
    <row r="221" ht="18.0" customHeight="1">
      <c r="A221" s="7">
        <v>0.1095</v>
      </c>
      <c r="B221" s="7">
        <v>1.207863559493851</v>
      </c>
      <c r="C221" s="7">
        <v>1.9999999999999998</v>
      </c>
      <c r="D221" s="7">
        <v>-0.05901553396652329</v>
      </c>
      <c r="E221" s="7">
        <v>-1.0718318864235032</v>
      </c>
      <c r="F221" s="7">
        <v>0.0</v>
      </c>
    </row>
    <row r="222" ht="18.0" customHeight="1">
      <c r="A222" s="7">
        <v>0.11</v>
      </c>
      <c r="B222" s="7">
        <v>1.2086192332082129</v>
      </c>
      <c r="C222" s="7">
        <v>1.9999999999999998</v>
      </c>
      <c r="D222" s="7">
        <v>-0.05955388614152179</v>
      </c>
      <c r="E222" s="7">
        <v>-1.0767043499969977</v>
      </c>
      <c r="F222" s="7">
        <v>4.2</v>
      </c>
    </row>
    <row r="223" ht="18.0" customHeight="1">
      <c r="A223" s="7">
        <v>0.1105</v>
      </c>
      <c r="B223" s="7">
        <v>1.2093720150385718</v>
      </c>
      <c r="C223" s="7">
        <v>1.991918779643582</v>
      </c>
      <c r="D223" s="7">
        <v>-0.060091807364933456</v>
      </c>
      <c r="E223" s="7">
        <v>-1.0758424468233307</v>
      </c>
      <c r="F223" s="7">
        <v>4.2</v>
      </c>
    </row>
    <row r="224" ht="18.0" customHeight="1">
      <c r="A224" s="7">
        <v>0.111</v>
      </c>
      <c r="B224" s="7">
        <v>1.210121902568402</v>
      </c>
      <c r="C224" s="7">
        <v>1.9838375592871642</v>
      </c>
      <c r="D224" s="7">
        <v>-0.06062930335846369</v>
      </c>
      <c r="E224" s="7">
        <v>-1.0749919870604658</v>
      </c>
      <c r="F224" s="7">
        <v>4.2</v>
      </c>
    </row>
    <row r="225" ht="18.0" customHeight="1">
      <c r="A225" s="7">
        <v>0.1115</v>
      </c>
      <c r="B225" s="7">
        <v>1.2108688934009817</v>
      </c>
      <c r="C225" s="7">
        <v>1.9757563389307464</v>
      </c>
      <c r="D225" s="7">
        <v>-0.0611663798199127</v>
      </c>
      <c r="E225" s="7">
        <v>-1.07415292289802</v>
      </c>
      <c r="F225" s="7">
        <v>4.2</v>
      </c>
    </row>
    <row r="226" ht="18.0" customHeight="1">
      <c r="A226" s="7">
        <v>0.112</v>
      </c>
      <c r="B226" s="7">
        <v>1.2116129851592445</v>
      </c>
      <c r="C226" s="7">
        <v>1.9676751185743286</v>
      </c>
      <c r="D226" s="7">
        <v>-0.061703042423138274</v>
      </c>
      <c r="E226" s="7">
        <v>-1.0733252064511498</v>
      </c>
      <c r="F226" s="7">
        <v>4.2</v>
      </c>
    </row>
    <row r="227" ht="18.0" customHeight="1">
      <c r="A227" s="7">
        <v>0.1125</v>
      </c>
      <c r="B227" s="7">
        <v>1.212354175485638</v>
      </c>
      <c r="C227" s="7">
        <v>1.9595938982179109</v>
      </c>
      <c r="D227" s="7">
        <v>-0.06223929681802078</v>
      </c>
      <c r="E227" s="7">
        <v>-1.0725087897650132</v>
      </c>
      <c r="F227" s="7">
        <v>4.2</v>
      </c>
    </row>
    <row r="228" ht="18.0" customHeight="1">
      <c r="A228" s="7">
        <v>0.113</v>
      </c>
      <c r="B228" s="7">
        <v>1.2130924620419758</v>
      </c>
      <c r="C228" s="7">
        <v>1.951512677861493</v>
      </c>
      <c r="D228" s="7">
        <v>-0.0627751486304304</v>
      </c>
      <c r="E228" s="7">
        <v>-1.0717036248192369</v>
      </c>
      <c r="F228" s="7">
        <v>4.2</v>
      </c>
    </row>
    <row r="229" ht="18.0" customHeight="1">
      <c r="A229" s="7">
        <v>0.1135</v>
      </c>
      <c r="B229" s="7">
        <v>1.2138278425092976</v>
      </c>
      <c r="C229" s="7">
        <v>1.9434314575050755</v>
      </c>
      <c r="D229" s="7">
        <v>-0.0633106034621966</v>
      </c>
      <c r="E229" s="7">
        <v>-1.070909663532378</v>
      </c>
      <c r="F229" s="7">
        <v>4.2</v>
      </c>
    </row>
    <row r="230" ht="18.0" customHeight="1">
      <c r="A230" s="7">
        <v>0.114</v>
      </c>
      <c r="B230" s="7">
        <v>1.214560314587726</v>
      </c>
      <c r="C230" s="7">
        <v>1.9353502371486575</v>
      </c>
      <c r="D230" s="7">
        <v>-0.06384566689107977</v>
      </c>
      <c r="E230" s="7">
        <v>-1.0701268577663672</v>
      </c>
      <c r="F230" s="7">
        <v>4.2</v>
      </c>
    </row>
    <row r="231" ht="18.0" customHeight="1">
      <c r="A231" s="7">
        <v>0.1145</v>
      </c>
      <c r="B231" s="7">
        <v>1.2152898759963287</v>
      </c>
      <c r="C231" s="7">
        <v>1.9272690167922397</v>
      </c>
      <c r="D231" s="7">
        <v>-0.06438034447074524</v>
      </c>
      <c r="E231" s="7">
        <v>-1.069355159330918</v>
      </c>
      <c r="F231" s="7">
        <v>4.2</v>
      </c>
    </row>
    <row r="232" ht="18.0" customHeight="1">
      <c r="A232" s="7">
        <v>0.115</v>
      </c>
      <c r="B232" s="7">
        <v>1.216016524472975</v>
      </c>
      <c r="C232" s="7">
        <v>1.919187796435822</v>
      </c>
      <c r="D232" s="7">
        <v>-0.06491464173073919</v>
      </c>
      <c r="E232" s="7">
        <v>-1.0685945199878941</v>
      </c>
      <c r="F232" s="7">
        <v>4.2</v>
      </c>
    </row>
    <row r="233" ht="18.0" customHeight="1">
      <c r="A233" s="7">
        <v>0.1155</v>
      </c>
      <c r="B233" s="7">
        <v>1.2167402577742021</v>
      </c>
      <c r="C233" s="7">
        <v>1.9111065760794042</v>
      </c>
      <c r="D233" s="7">
        <v>-0.065448564176467</v>
      </c>
      <c r="E233" s="7">
        <v>-1.0678448914556171</v>
      </c>
      <c r="F233" s="7">
        <v>4.2</v>
      </c>
    </row>
    <row r="234" ht="18.0" customHeight="1">
      <c r="A234" s="7">
        <v>0.116</v>
      </c>
      <c r="B234" s="7">
        <v>1.2174610736750755</v>
      </c>
      <c r="C234" s="7">
        <v>1.9030253557229864</v>
      </c>
      <c r="D234" s="7">
        <v>-0.06598211728917355</v>
      </c>
      <c r="E234" s="7">
        <v>-1.0671062254131065</v>
      </c>
      <c r="F234" s="7">
        <v>4.2</v>
      </c>
    </row>
    <row r="235" ht="18.0" customHeight="1">
      <c r="A235" s="7">
        <v>0.1165</v>
      </c>
      <c r="B235" s="7">
        <v>1.2181789699690535</v>
      </c>
      <c r="C235" s="7">
        <v>1.8949441353665686</v>
      </c>
      <c r="D235" s="7">
        <v>-0.06651530652592567</v>
      </c>
      <c r="E235" s="7">
        <v>-1.0663784735042388</v>
      </c>
      <c r="F235" s="7">
        <v>4.2</v>
      </c>
    </row>
    <row r="236" ht="18.0" customHeight="1">
      <c r="A236" s="7">
        <v>0.117</v>
      </c>
      <c r="B236" s="7">
        <v>1.2188939444678522</v>
      </c>
      <c r="C236" s="7">
        <v>1.886862915010151</v>
      </c>
      <c r="D236" s="7">
        <v>-0.06704813731959658</v>
      </c>
      <c r="E236" s="7">
        <v>-1.065661587341814</v>
      </c>
      <c r="F236" s="7">
        <v>4.2</v>
      </c>
    </row>
    <row r="237" ht="18.0" customHeight="1">
      <c r="A237" s="7">
        <v>0.11750000000000001</v>
      </c>
      <c r="B237" s="7">
        <v>1.2196059950013118</v>
      </c>
      <c r="C237" s="7">
        <v>1.878781694653733</v>
      </c>
      <c r="D237" s="7">
        <v>-0.06758061507885234</v>
      </c>
      <c r="E237" s="7">
        <v>-1.0649555185115214</v>
      </c>
      <c r="F237" s="7">
        <v>4.2</v>
      </c>
    </row>
    <row r="238" ht="18.0" customHeight="1">
      <c r="A238" s="7">
        <v>0.11800000000000001</v>
      </c>
      <c r="B238" s="7">
        <v>1.2203151194172654</v>
      </c>
      <c r="C238" s="7">
        <v>1.8707004742973152</v>
      </c>
      <c r="D238" s="7">
        <v>-0.06811274518814023</v>
      </c>
      <c r="E238" s="7">
        <v>-1.064260218575791</v>
      </c>
      <c r="F238" s="7">
        <v>4.2</v>
      </c>
    </row>
    <row r="239" ht="18.0" customHeight="1">
      <c r="A239" s="7">
        <v>0.11850000000000001</v>
      </c>
      <c r="B239" s="7">
        <v>1.2210213155814047</v>
      </c>
      <c r="C239" s="7">
        <v>1.8626192539408974</v>
      </c>
      <c r="D239" s="7">
        <v>-0.06864453300767899</v>
      </c>
      <c r="E239" s="7">
        <v>-1.0635756390775266</v>
      </c>
      <c r="F239" s="7">
        <v>4.2</v>
      </c>
    </row>
    <row r="240" ht="18.0" customHeight="1">
      <c r="A240" s="7">
        <v>0.11900000000000001</v>
      </c>
      <c r="B240" s="7">
        <v>1.221724581377152</v>
      </c>
      <c r="C240" s="7">
        <v>1.8545380335844797</v>
      </c>
      <c r="D240" s="7">
        <v>-0.06917598387345085</v>
      </c>
      <c r="E240" s="7">
        <v>-1.0629017315437075</v>
      </c>
      <c r="F240" s="7">
        <v>4.2</v>
      </c>
    </row>
    <row r="241" ht="18.0" customHeight="1">
      <c r="A241" s="7">
        <v>0.11950000000000001</v>
      </c>
      <c r="B241" s="7">
        <v>1.222424914705528</v>
      </c>
      <c r="C241" s="7">
        <v>1.8464568132280619</v>
      </c>
      <c r="D241" s="7">
        <v>-0.06970710309719527</v>
      </c>
      <c r="E241" s="7">
        <v>-1.0622384474888547</v>
      </c>
      <c r="F241" s="7">
        <v>4.2</v>
      </c>
    </row>
    <row r="242" ht="18.0" customHeight="1">
      <c r="A242" s="7">
        <v>0.12</v>
      </c>
      <c r="B242" s="7">
        <v>1.2231223134850269</v>
      </c>
      <c r="C242" s="7">
        <v>1.838375592871644</v>
      </c>
      <c r="D242" s="7">
        <v>-0.07023789596640445</v>
      </c>
      <c r="E242" s="7">
        <v>-1.0615857384183522</v>
      </c>
      <c r="F242" s="7">
        <v>4.2</v>
      </c>
    </row>
    <row r="243" ht="18.0" customHeight="1">
      <c r="A243" s="7">
        <v>0.1205</v>
      </c>
      <c r="B243" s="7">
        <v>1.2238167756514842</v>
      </c>
      <c r="C243" s="7">
        <v>1.8302943725152263</v>
      </c>
      <c r="D243" s="7">
        <v>-0.07076836774432026</v>
      </c>
      <c r="E243" s="7">
        <v>-1.0609435558316211</v>
      </c>
      <c r="F243" s="7">
        <v>4.2</v>
      </c>
    </row>
    <row r="244" ht="18.0" customHeight="1">
      <c r="A244" s="7">
        <v>0.121</v>
      </c>
      <c r="B244" s="7">
        <v>1.2245082991579554</v>
      </c>
      <c r="C244" s="7">
        <v>1.8222131521588085</v>
      </c>
      <c r="D244" s="7">
        <v>-0.07129852366993282</v>
      </c>
      <c r="E244" s="7">
        <v>-1.060311851225138</v>
      </c>
      <c r="F244" s="7">
        <v>4.2</v>
      </c>
    </row>
    <row r="245" ht="18.0" customHeight="1">
      <c r="A245" s="7">
        <v>0.1215</v>
      </c>
      <c r="B245" s="7">
        <v>1.2251968819745878</v>
      </c>
      <c r="C245" s="7">
        <v>1.8141319318023907</v>
      </c>
      <c r="D245" s="7">
        <v>-0.07182836895798046</v>
      </c>
      <c r="E245" s="7">
        <v>-1.059690576095296</v>
      </c>
      <c r="F245" s="7">
        <v>4.2</v>
      </c>
    </row>
    <row r="246" ht="18.0" customHeight="1">
      <c r="A246" s="7">
        <v>0.122</v>
      </c>
      <c r="B246" s="7">
        <v>1.2258825220884952</v>
      </c>
      <c r="C246" s="7">
        <v>1.806050711445973</v>
      </c>
      <c r="D246" s="7">
        <v>-0.07235790879895102</v>
      </c>
      <c r="E246" s="7">
        <v>-1.0590796819411055</v>
      </c>
      <c r="F246" s="7">
        <v>4.2</v>
      </c>
    </row>
    <row r="247" ht="18.0" customHeight="1">
      <c r="A247" s="7">
        <v>0.1225</v>
      </c>
      <c r="B247" s="7">
        <v>1.2265652175036361</v>
      </c>
      <c r="C247" s="7">
        <v>1.7979694910895552</v>
      </c>
      <c r="D247" s="7">
        <v>-0.07288714835908439</v>
      </c>
      <c r="E247" s="7">
        <v>-1.0584791202667303</v>
      </c>
      <c r="F247" s="7">
        <v>4.2</v>
      </c>
    </row>
    <row r="248" ht="18.0" customHeight="1">
      <c r="A248" s="7">
        <v>0.123</v>
      </c>
      <c r="B248" s="7">
        <v>1.2272449662406921</v>
      </c>
      <c r="C248" s="7">
        <v>1.7898882707331374</v>
      </c>
      <c r="D248" s="7">
        <v>-0.07341609278037632</v>
      </c>
      <c r="E248" s="7">
        <v>-1.0578888425838595</v>
      </c>
      <c r="F248" s="7">
        <v>4.2</v>
      </c>
    </row>
    <row r="249" ht="18.0" customHeight="1">
      <c r="A249" s="7">
        <v>0.1235</v>
      </c>
      <c r="B249" s="7">
        <v>1.2279217663369444</v>
      </c>
      <c r="C249" s="7">
        <v>1.7818070503767198</v>
      </c>
      <c r="D249" s="7">
        <v>-0.07394474718058328</v>
      </c>
      <c r="E249" s="7">
        <v>-1.057308800413915</v>
      </c>
      <c r="F249" s="7">
        <v>4.2</v>
      </c>
    </row>
    <row r="250" ht="18.0" customHeight="1">
      <c r="A250" s="7">
        <v>0.124</v>
      </c>
      <c r="B250" s="7">
        <v>1.2285956158461544</v>
      </c>
      <c r="C250" s="7">
        <v>1.7737258300203018</v>
      </c>
      <c r="D250" s="7">
        <v>-0.07447311665322832</v>
      </c>
      <c r="E250" s="7">
        <v>-1.0567389452900924</v>
      </c>
      <c r="F250" s="7">
        <v>4.2</v>
      </c>
    </row>
    <row r="251" ht="18.0" customHeight="1">
      <c r="A251" s="7">
        <v>0.1245</v>
      </c>
      <c r="B251" s="7">
        <v>1.2292665128384441</v>
      </c>
      <c r="C251" s="7">
        <v>1.765644609663884</v>
      </c>
      <c r="D251" s="7">
        <v>-0.07500120626760795</v>
      </c>
      <c r="E251" s="7">
        <v>-1.0561792287592389</v>
      </c>
      <c r="F251" s="7">
        <v>4.2</v>
      </c>
    </row>
    <row r="252" ht="18.0" customHeight="1">
      <c r="A252" s="7">
        <v>0.125</v>
      </c>
      <c r="B252" s="7">
        <v>1.2299344554001774</v>
      </c>
      <c r="C252" s="7">
        <v>1.7575633893074665</v>
      </c>
      <c r="D252" s="7">
        <v>-0.07552902106879973</v>
      </c>
      <c r="E252" s="7">
        <v>-1.0556296023835685</v>
      </c>
      <c r="F252" s="7">
        <v>4.2</v>
      </c>
    </row>
    <row r="253" ht="18.0" customHeight="1">
      <c r="A253" s="7">
        <v>0.1255</v>
      </c>
      <c r="B253" s="7">
        <v>1.2305994416338435</v>
      </c>
      <c r="C253" s="7">
        <v>1.7494821689510485</v>
      </c>
      <c r="D253" s="7">
        <v>-0.07605656607767083</v>
      </c>
      <c r="E253" s="7">
        <v>-1.0550900177422171</v>
      </c>
      <c r="F253" s="7">
        <v>4.2</v>
      </c>
    </row>
    <row r="254" ht="18.0" customHeight="1">
      <c r="A254" s="7">
        <v>0.126</v>
      </c>
      <c r="B254" s="7">
        <v>1.231261469657938</v>
      </c>
      <c r="C254" s="7">
        <v>1.741400948594631</v>
      </c>
      <c r="D254" s="7">
        <v>-0.07658384629088716</v>
      </c>
      <c r="E254" s="7">
        <v>-1.0545604264326403</v>
      </c>
      <c r="F254" s="7">
        <v>4.2</v>
      </c>
    </row>
    <row r="255" ht="18.0" customHeight="1">
      <c r="A255" s="7">
        <v>0.1265</v>
      </c>
      <c r="B255" s="7">
        <v>1.2319205376068505</v>
      </c>
      <c r="C255" s="7">
        <v>1.7333197282382131</v>
      </c>
      <c r="D255" s="7">
        <v>-0.07711086668092308</v>
      </c>
      <c r="E255" s="7">
        <v>-1.0540407800718568</v>
      </c>
      <c r="F255" s="7">
        <v>4.2</v>
      </c>
    </row>
    <row r="256" ht="18.0" customHeight="1">
      <c r="A256" s="7">
        <v>0.127</v>
      </c>
      <c r="B256" s="7">
        <v>1.2325766436307464</v>
      </c>
      <c r="C256" s="7">
        <v>1.7252385078817953</v>
      </c>
      <c r="D256" s="7">
        <v>-0.07763763219607185</v>
      </c>
      <c r="E256" s="7">
        <v>-1.0535310302975434</v>
      </c>
      <c r="F256" s="7">
        <v>4.2</v>
      </c>
    </row>
    <row r="257" ht="18.0" customHeight="1">
      <c r="A257" s="7">
        <v>0.1275</v>
      </c>
      <c r="B257" s="7">
        <v>1.233229785895456</v>
      </c>
      <c r="C257" s="7">
        <v>1.7171572875253773</v>
      </c>
      <c r="D257" s="7">
        <v>-0.07816414776045634</v>
      </c>
      <c r="E257" s="7">
        <v>-1.0530311287689833</v>
      </c>
      <c r="F257" s="7">
        <v>4.2</v>
      </c>
    </row>
    <row r="258" ht="18.0" customHeight="1">
      <c r="A258" s="7">
        <v>0.128</v>
      </c>
      <c r="B258" s="7">
        <v>1.233879962582359</v>
      </c>
      <c r="C258" s="7">
        <v>1.7090760671689595</v>
      </c>
      <c r="D258" s="7">
        <v>-0.07869041827404027</v>
      </c>
      <c r="E258" s="7">
        <v>-1.0525410271678743</v>
      </c>
      <c r="F258" s="7">
        <v>4.2</v>
      </c>
    </row>
    <row r="259" ht="18.0" customHeight="1">
      <c r="A259" s="7">
        <v>0.1285</v>
      </c>
      <c r="B259" s="7">
        <v>1.2345271718882749</v>
      </c>
      <c r="C259" s="7">
        <v>1.700994846812542</v>
      </c>
      <c r="D259" s="7">
        <v>-0.07921644861263978</v>
      </c>
      <c r="E259" s="7">
        <v>-1.0520606771990015</v>
      </c>
      <c r="F259" s="7">
        <v>4.2</v>
      </c>
    </row>
    <row r="260" ht="18.0" customHeight="1">
      <c r="A260" s="7">
        <v>0.129</v>
      </c>
      <c r="B260" s="7">
        <v>1.2351714120253505</v>
      </c>
      <c r="C260" s="7">
        <v>1.692913626456124</v>
      </c>
      <c r="D260" s="7">
        <v>-0.07974224362793517</v>
      </c>
      <c r="E260" s="7">
        <v>-1.0515900305907795</v>
      </c>
      <c r="F260" s="7">
        <v>4.2</v>
      </c>
    </row>
    <row r="261" ht="18.0" customHeight="1">
      <c r="A261" s="7">
        <v>0.1295</v>
      </c>
      <c r="B261" s="7">
        <v>1.23581268122095</v>
      </c>
      <c r="C261" s="7">
        <v>1.6848324060997062</v>
      </c>
      <c r="D261" s="7">
        <v>-0.08026780814748301</v>
      </c>
      <c r="E261" s="7">
        <v>-1.0511290390956707</v>
      </c>
      <c r="F261" s="7">
        <v>4.2</v>
      </c>
    </row>
    <row r="262" ht="18.0" customHeight="1">
      <c r="A262" s="7">
        <v>0.13</v>
      </c>
      <c r="B262" s="7">
        <v>1.2364509777175448</v>
      </c>
      <c r="C262" s="7">
        <v>1.6767511857432884</v>
      </c>
      <c r="D262" s="7">
        <v>-0.08079314697472825</v>
      </c>
      <c r="E262" s="7">
        <v>-1.0506776544904848</v>
      </c>
      <c r="F262" s="7">
        <v>4.2</v>
      </c>
    </row>
    <row r="263" ht="18.0" customHeight="1">
      <c r="A263" s="7">
        <v>0.1305</v>
      </c>
      <c r="B263" s="7">
        <v>1.237086300372028</v>
      </c>
      <c r="C263" s="7">
        <v>1.6686805367752968</v>
      </c>
      <c r="D263" s="7">
        <v>-0.08131826488901653</v>
      </c>
      <c r="E263" s="7">
        <v>-1.050235828576565</v>
      </c>
      <c r="F263" s="7">
        <v>4.2</v>
      </c>
    </row>
    <row r="264" ht="18.0" customHeight="1">
      <c r="A264" s="7">
        <v>0.131</v>
      </c>
      <c r="B264" s="7">
        <v>1.2377186481784046</v>
      </c>
      <c r="C264" s="7">
        <v>1.6606225121638016</v>
      </c>
      <c r="D264" s="7">
        <v>-0.08184316664561105</v>
      </c>
      <c r="E264" s="7">
        <v>-1.049803513189034</v>
      </c>
      <c r="F264" s="7">
        <v>4.2</v>
      </c>
    </row>
    <row r="265" ht="18.0" customHeight="1">
      <c r="A265" s="7">
        <v>0.1315</v>
      </c>
      <c r="B265" s="7">
        <v>1.2383480201502113</v>
      </c>
      <c r="C265" s="7">
        <v>1.6525770811053908</v>
      </c>
      <c r="D265" s="7">
        <v>-0.08236785697571038</v>
      </c>
      <c r="E265" s="7">
        <v>-1.0493806601986502</v>
      </c>
      <c r="F265" s="7">
        <v>4.2</v>
      </c>
    </row>
    <row r="266" ht="18.0" customHeight="1">
      <c r="A266" s="7">
        <v>0.132</v>
      </c>
      <c r="B266" s="7">
        <v>1.2389744153202766</v>
      </c>
      <c r="C266" s="7">
        <v>1.6445442131150194</v>
      </c>
      <c r="D266" s="7">
        <v>-0.08289234058646626</v>
      </c>
      <c r="E266" s="7">
        <v>-1.0489672215117738</v>
      </c>
      <c r="F266" s="7">
        <v>4.2</v>
      </c>
    </row>
    <row r="267" ht="18.0" customHeight="1">
      <c r="A267" s="7">
        <v>0.1325</v>
      </c>
      <c r="B267" s="7">
        <v>1.2395978327404866</v>
      </c>
      <c r="C267" s="7">
        <v>1.6365238780313118</v>
      </c>
      <c r="D267" s="7">
        <v>-0.08341662216100137</v>
      </c>
      <c r="E267" s="7">
        <v>-1.0485631490702425</v>
      </c>
      <c r="F267" s="7">
        <v>4.2</v>
      </c>
    </row>
    <row r="268" ht="18.0" customHeight="1">
      <c r="A268" s="7">
        <v>0.133</v>
      </c>
      <c r="B268" s="7">
        <v>1.2402182714815497</v>
      </c>
      <c r="C268" s="7">
        <v>1.6285160460219767</v>
      </c>
      <c r="D268" s="7">
        <v>-0.08394070635842696</v>
      </c>
      <c r="E268" s="7">
        <v>-1.0481683948511635</v>
      </c>
      <c r="F268" s="7">
        <v>4.2</v>
      </c>
    </row>
    <row r="269" ht="18.0" customHeight="1">
      <c r="A269" s="7">
        <v>0.1335</v>
      </c>
      <c r="B269" s="7">
        <v>1.2408357306327658</v>
      </c>
      <c r="C269" s="7">
        <v>1.620520687589341</v>
      </c>
      <c r="D269" s="7">
        <v>-0.08446459781386027</v>
      </c>
      <c r="E269" s="7">
        <v>-1.0477829108666261</v>
      </c>
      <c r="F269" s="7">
        <v>4.2</v>
      </c>
    </row>
    <row r="270" ht="18.0" customHeight="1">
      <c r="A270" s="7">
        <v>0.134</v>
      </c>
      <c r="B270" s="7">
        <v>1.241450209301798</v>
      </c>
      <c r="C270" s="7">
        <v>1.612537773576002</v>
      </c>
      <c r="D270" s="7">
        <v>-0.08498830113844194</v>
      </c>
      <c r="E270" s="7">
        <v>-1.0474066491633416</v>
      </c>
      <c r="F270" s="7">
        <v>4.2</v>
      </c>
    </row>
    <row r="271" ht="18.0" customHeight="1">
      <c r="A271" s="7">
        <v>0.1345</v>
      </c>
      <c r="B271" s="7">
        <v>1.2420617066144473</v>
      </c>
      <c r="C271" s="7">
        <v>1.604567275170608</v>
      </c>
      <c r="D271" s="7">
        <v>-0.08551182091935305</v>
      </c>
      <c r="E271" s="7">
        <v>-1.0470395618222168</v>
      </c>
      <c r="F271" s="7">
        <v>4.2</v>
      </c>
    </row>
    <row r="272" ht="18.0" customHeight="1">
      <c r="A272" s="7">
        <v>0.135</v>
      </c>
      <c r="B272" s="7">
        <v>1.2426702217144274</v>
      </c>
      <c r="C272" s="7">
        <v>1.5966091639137652</v>
      </c>
      <c r="D272" s="7">
        <v>-0.08603516171983198</v>
      </c>
      <c r="E272" s="7">
        <v>-1.0466816009578666</v>
      </c>
      <c r="F272" s="7">
        <v>4.2</v>
      </c>
    </row>
    <row r="273" ht="18.0" customHeight="1">
      <c r="A273" s="7">
        <v>0.1355</v>
      </c>
      <c r="B273" s="7">
        <v>1.2432757537631454</v>
      </c>
      <c r="C273" s="7">
        <v>1.588663411704078</v>
      </c>
      <c r="D273" s="7">
        <v>-0.08655832807919102</v>
      </c>
      <c r="E273" s="7">
        <v>-1.046332718718069</v>
      </c>
      <c r="F273" s="7">
        <v>4.2</v>
      </c>
    </row>
    <row r="274" ht="18.0" customHeight="1">
      <c r="A274" s="7">
        <v>0.136</v>
      </c>
      <c r="B274" s="7">
        <v>1.2438783019394815</v>
      </c>
      <c r="C274" s="7">
        <v>1.5807299908043277</v>
      </c>
      <c r="D274" s="7">
        <v>-0.08708132451283261</v>
      </c>
      <c r="E274" s="7">
        <v>-1.045992867283172</v>
      </c>
      <c r="F274" s="7">
        <v>4.2</v>
      </c>
    </row>
    <row r="275" ht="18.0" customHeight="1">
      <c r="A275" s="7">
        <v>0.1365</v>
      </c>
      <c r="B275" s="7">
        <v>1.244477865439574</v>
      </c>
      <c r="C275" s="7">
        <v>1.5728088738477881</v>
      </c>
      <c r="D275" s="7">
        <v>-0.08760415551226533</v>
      </c>
      <c r="E275" s="7">
        <v>-1.0456619988654512</v>
      </c>
      <c r="F275" s="7">
        <v>4.2</v>
      </c>
    </row>
    <row r="276" ht="18.0" customHeight="1">
      <c r="A276" s="7">
        <v>0.137</v>
      </c>
      <c r="B276" s="7">
        <v>1.245074443476606</v>
      </c>
      <c r="C276" s="7">
        <v>1.5649000338446934</v>
      </c>
      <c r="D276" s="7">
        <v>-0.08812682554511955</v>
      </c>
      <c r="E276" s="7">
        <v>-1.0453400657084304</v>
      </c>
      <c r="F276" s="7">
        <v>4.2</v>
      </c>
    </row>
    <row r="277" ht="18.0" customHeight="1">
      <c r="A277" s="7">
        <v>0.1375</v>
      </c>
      <c r="B277" s="7">
        <v>1.2456680352805902</v>
      </c>
      <c r="C277" s="7">
        <v>1.55700344418885</v>
      </c>
      <c r="D277" s="7">
        <v>-0.08864933905516263</v>
      </c>
      <c r="E277" s="7">
        <v>-1.0450270200861635</v>
      </c>
      <c r="F277" s="7">
        <v>4.2</v>
      </c>
    </row>
    <row r="278" ht="18.0" customHeight="1">
      <c r="A278" s="7">
        <v>0.138</v>
      </c>
      <c r="B278" s="7">
        <v>1.246258640098166</v>
      </c>
      <c r="C278" s="7">
        <v>1.5491190786644082</v>
      </c>
      <c r="D278" s="7">
        <v>-0.08917170046231387</v>
      </c>
      <c r="E278" s="7">
        <v>-1.0447228143024856</v>
      </c>
      <c r="F278" s="7">
        <v>4.2</v>
      </c>
    </row>
    <row r="279" ht="18.0" customHeight="1">
      <c r="A279" s="7">
        <v>0.1385</v>
      </c>
      <c r="B279" s="7">
        <v>1.2468462571923862</v>
      </c>
      <c r="C279" s="7">
        <v>1.5412469114527891</v>
      </c>
      <c r="D279" s="7">
        <v>-0.089693914162659</v>
      </c>
      <c r="E279" s="7">
        <v>-1.0444274006902354</v>
      </c>
      <c r="F279" s="7">
        <v>4.2</v>
      </c>
    </row>
    <row r="280" ht="18.0" customHeight="1">
      <c r="A280" s="7">
        <v>0.139</v>
      </c>
      <c r="B280" s="7">
        <v>1.247430885842517</v>
      </c>
      <c r="C280" s="7">
        <v>1.5333869171397823</v>
      </c>
      <c r="D280" s="7">
        <v>-0.09021598452846423</v>
      </c>
      <c r="E280" s="7">
        <v>-1.0441407316104554</v>
      </c>
      <c r="F280" s="7">
        <v>4.2</v>
      </c>
    </row>
    <row r="281" ht="18.0" customHeight="1">
      <c r="A281" s="7">
        <v>0.1395</v>
      </c>
      <c r="B281" s="7">
        <v>1.2480125253438332</v>
      </c>
      <c r="C281" s="7">
        <v>1.5255390707228076</v>
      </c>
      <c r="D281" s="7">
        <v>-0.09073791590819001</v>
      </c>
      <c r="E281" s="7">
        <v>-1.0438627594515713</v>
      </c>
      <c r="F281" s="7">
        <v>4.2</v>
      </c>
    </row>
    <row r="282" ht="18.0" customHeight="1">
      <c r="A282" s="7">
        <v>0.14</v>
      </c>
      <c r="B282" s="7">
        <v>1.248591175007419</v>
      </c>
      <c r="C282" s="7">
        <v>1.5177033476183572</v>
      </c>
      <c r="D282" s="7">
        <v>-0.09125971262650429</v>
      </c>
      <c r="E282" s="7">
        <v>-1.0435934366285549</v>
      </c>
      <c r="F282" s="7">
        <v>4.2</v>
      </c>
    </row>
    <row r="283" ht="18.0" customHeight="1">
      <c r="A283" s="7">
        <v>0.1405</v>
      </c>
      <c r="B283" s="7">
        <v>1.2491668341599709</v>
      </c>
      <c r="C283" s="7">
        <v>1.5098797236696166</v>
      </c>
      <c r="D283" s="7">
        <v>-0.09178137898429532</v>
      </c>
      <c r="E283" s="7">
        <v>-1.0433327155820742</v>
      </c>
      <c r="F283" s="7">
        <v>4.2</v>
      </c>
    </row>
    <row r="284" ht="18.0" customHeight="1">
      <c r="A284" s="7">
        <v>0.14100000000000001</v>
      </c>
      <c r="B284" s="7">
        <v>1.2497395021435995</v>
      </c>
      <c r="C284" s="7">
        <v>1.5020681751542735</v>
      </c>
      <c r="D284" s="7">
        <v>-0.09230291925868414</v>
      </c>
      <c r="E284" s="7">
        <v>-1.043080548777634</v>
      </c>
      <c r="F284" s="7">
        <v>4.2</v>
      </c>
    </row>
    <row r="285" ht="18.0" customHeight="1">
      <c r="A285" s="7">
        <v>0.14150000000000001</v>
      </c>
      <c r="B285" s="7">
        <v>1.2503091783156393</v>
      </c>
      <c r="C285" s="7">
        <v>1.4942686787925186</v>
      </c>
      <c r="D285" s="7">
        <v>-0.0928243377030365</v>
      </c>
      <c r="E285" s="7">
        <v>-1.0428368887047086</v>
      </c>
      <c r="F285" s="7">
        <v>4.2</v>
      </c>
    </row>
    <row r="286" ht="18.0" customHeight="1">
      <c r="A286" s="7">
        <v>0.14200000000000002</v>
      </c>
      <c r="B286" s="7">
        <v>1.2508758620484546</v>
      </c>
      <c r="C286" s="7">
        <v>1.4864812117552482</v>
      </c>
      <c r="D286" s="7">
        <v>-0.09334563854697443</v>
      </c>
      <c r="E286" s="7">
        <v>-1.0426016878758702</v>
      </c>
      <c r="F286" s="7">
        <v>4.2</v>
      </c>
    </row>
    <row r="287" ht="18.0" customHeight="1">
      <c r="A287" s="7">
        <v>0.14250000000000002</v>
      </c>
      <c r="B287" s="7">
        <v>1.2514395527292514</v>
      </c>
      <c r="C287" s="7">
        <v>1.4787057516724702</v>
      </c>
      <c r="D287" s="7">
        <v>-0.09386682599638739</v>
      </c>
      <c r="E287" s="7">
        <v>-1.0423748988259163</v>
      </c>
      <c r="F287" s="7">
        <v>4.2</v>
      </c>
    </row>
    <row r="288" ht="18.0" customHeight="1">
      <c r="A288" s="7">
        <v>0.14300000000000002</v>
      </c>
      <c r="B288" s="7">
        <v>1.25200024975989</v>
      </c>
      <c r="C288" s="7">
        <v>1.4709422766419222</v>
      </c>
      <c r="D288" s="7">
        <v>-0.09438790423344288</v>
      </c>
      <c r="E288" s="7">
        <v>-1.042156474110997</v>
      </c>
      <c r="F288" s="7">
        <v>4.2</v>
      </c>
    </row>
    <row r="289" ht="18.0" customHeight="1">
      <c r="A289" s="7">
        <v>0.14350000000000002</v>
      </c>
      <c r="B289" s="7">
        <v>1.2525579525567019</v>
      </c>
      <c r="C289" s="7">
        <v>1.463190765237911</v>
      </c>
      <c r="D289" s="7">
        <v>-0.09490887741659676</v>
      </c>
      <c r="E289" s="7">
        <v>-1.0419463663077448</v>
      </c>
      <c r="F289" s="7">
        <v>4.2</v>
      </c>
    </row>
    <row r="290" ht="18.0" customHeight="1">
      <c r="A290" s="7">
        <v>0.14400000000000002</v>
      </c>
      <c r="B290" s="7">
        <v>1.2531126605503013</v>
      </c>
      <c r="C290" s="7">
        <v>1.4554511965203778</v>
      </c>
      <c r="D290" s="7">
        <v>-0.09542974968060297</v>
      </c>
      <c r="E290" s="7">
        <v>-1.0417445280124091</v>
      </c>
      <c r="F290" s="7">
        <v>4.2</v>
      </c>
    </row>
    <row r="291" ht="18.0" customHeight="1">
      <c r="A291" s="7">
        <v>0.1445</v>
      </c>
      <c r="B291" s="7">
        <v>1.2536643731854107</v>
      </c>
      <c r="C291" s="7">
        <v>1.447723550044194</v>
      </c>
      <c r="D291" s="7">
        <v>-0.09595052513652297</v>
      </c>
      <c r="E291" s="7">
        <v>-1.0415509118399975</v>
      </c>
      <c r="F291" s="7">
        <v>4.2</v>
      </c>
    </row>
    <row r="292" ht="18.0" customHeight="1">
      <c r="A292" s="7">
        <v>0.145</v>
      </c>
      <c r="B292" s="7">
        <v>1.2542130899206787</v>
      </c>
      <c r="C292" s="7">
        <v>1.440007805868705</v>
      </c>
      <c r="D292" s="7">
        <v>-0.09647120787173467</v>
      </c>
      <c r="E292" s="7">
        <v>-1.0413654704234243</v>
      </c>
      <c r="F292" s="7">
        <v>4.2</v>
      </c>
    </row>
    <row r="293" ht="18.0" customHeight="1">
      <c r="A293" s="7">
        <v>0.1455</v>
      </c>
      <c r="B293" s="7">
        <v>1.2547588102285026</v>
      </c>
      <c r="C293" s="7">
        <v>1.4323039445675156</v>
      </c>
      <c r="D293" s="7">
        <v>-0.096991801949941</v>
      </c>
      <c r="E293" s="7">
        <v>-1.0411881564126697</v>
      </c>
      <c r="F293" s="7">
        <v>4.2</v>
      </c>
    </row>
    <row r="294" ht="18.0" customHeight="1">
      <c r="A294" s="7">
        <v>0.146</v>
      </c>
      <c r="B294" s="7">
        <v>1.2553015335948536</v>
      </c>
      <c r="C294" s="7">
        <v>1.4246119472385401</v>
      </c>
      <c r="D294" s="7">
        <v>-0.09751231141117797</v>
      </c>
      <c r="E294" s="7">
        <v>-1.0410189224739486</v>
      </c>
      <c r="F294" s="7">
        <v>4.2</v>
      </c>
    </row>
    <row r="295" ht="18.0" customHeight="1">
      <c r="A295" s="7">
        <v>0.1465</v>
      </c>
      <c r="B295" s="7">
        <v>1.2558412595191046</v>
      </c>
      <c r="C295" s="7">
        <v>1.4169317955143128</v>
      </c>
      <c r="D295" s="7">
        <v>-0.09803274027182242</v>
      </c>
      <c r="E295" s="7">
        <v>-1.0408577212888925</v>
      </c>
      <c r="F295" s="7">
        <v>4.2</v>
      </c>
    </row>
    <row r="296" ht="18.0" customHeight="1">
      <c r="A296" s="7">
        <v>0.147</v>
      </c>
      <c r="B296" s="7">
        <v>1.2563779875138594</v>
      </c>
      <c r="C296" s="7">
        <v>1.409263471572577</v>
      </c>
      <c r="D296" s="7">
        <v>-0.09855309252459929</v>
      </c>
      <c r="E296" s="7">
        <v>-1.0407045055537443</v>
      </c>
      <c r="F296" s="7">
        <v>4.2</v>
      </c>
    </row>
    <row r="297" ht="18.0" customHeight="1">
      <c r="A297" s="7">
        <v>0.1475</v>
      </c>
      <c r="B297" s="7">
        <v>1.2569117171047814</v>
      </c>
      <c r="C297" s="7">
        <v>1.4016069581471564</v>
      </c>
      <c r="D297" s="7">
        <v>-0.09907337213858858</v>
      </c>
      <c r="E297" s="7">
        <v>-1.0405592279785667</v>
      </c>
      <c r="F297" s="7">
        <v>4.2</v>
      </c>
    </row>
    <row r="298" ht="18.0" customHeight="1">
      <c r="A298" s="7">
        <v>0.148</v>
      </c>
      <c r="B298" s="7">
        <v>1.2574424478304291</v>
      </c>
      <c r="C298" s="7">
        <v>1.3939622385391197</v>
      </c>
      <c r="D298" s="7">
        <v>-0.09959358305923181</v>
      </c>
      <c r="E298" s="7">
        <v>-1.0404218412864663</v>
      </c>
      <c r="F298" s="7">
        <v>4.2</v>
      </c>
    </row>
    <row r="299" ht="18.0" customHeight="1">
      <c r="A299" s="7">
        <v>0.1485</v>
      </c>
      <c r="B299" s="7">
        <v>1.2579701792420876</v>
      </c>
      <c r="C299" s="7">
        <v>1.3863292966282506</v>
      </c>
      <c r="D299" s="7">
        <v>-0.10011372920833823</v>
      </c>
      <c r="E299" s="7">
        <v>-1.0402922982128338</v>
      </c>
      <c r="F299" s="7">
        <v>4.2</v>
      </c>
    </row>
    <row r="300" ht="18.0" customHeight="1">
      <c r="A300" s="7">
        <v>0.149</v>
      </c>
      <c r="B300" s="7">
        <v>1.258494910903608</v>
      </c>
      <c r="C300" s="7">
        <v>1.3787081168848279</v>
      </c>
      <c r="D300" s="7">
        <v>-0.10063381448409053</v>
      </c>
      <c r="E300" s="7">
        <v>-1.0401705515045991</v>
      </c>
      <c r="F300" s="7">
        <v>4.2</v>
      </c>
    </row>
    <row r="301" ht="18.0" customHeight="1">
      <c r="A301" s="7">
        <v>0.1495</v>
      </c>
      <c r="B301" s="7">
        <v>1.259016642391243</v>
      </c>
      <c r="C301" s="7">
        <v>1.3710986843817328</v>
      </c>
      <c r="D301" s="7">
        <v>-0.10115384276105029</v>
      </c>
      <c r="E301" s="7">
        <v>-1.040056553919505</v>
      </c>
      <c r="F301" s="7">
        <v>4.2</v>
      </c>
    </row>
    <row r="302" ht="18.0" customHeight="1">
      <c r="A302" s="7">
        <v>0.15</v>
      </c>
      <c r="B302" s="7">
        <v>1.2595353732934877</v>
      </c>
      <c r="C302" s="7">
        <v>1.3635009848068889</v>
      </c>
      <c r="D302" s="7">
        <v>-0.10167381789016298</v>
      </c>
      <c r="E302" s="7">
        <v>-1.0399502582253977</v>
      </c>
      <c r="F302" s="7">
        <v>4.2</v>
      </c>
    </row>
    <row r="303" ht="18.0" customHeight="1">
      <c r="A303" s="7">
        <v>0.1505</v>
      </c>
      <c r="B303" s="7">
        <v>1.260051103210923</v>
      </c>
      <c r="C303" s="7">
        <v>1.35591500447605</v>
      </c>
      <c r="D303" s="7">
        <v>-0.10219374369876275</v>
      </c>
      <c r="E303" s="7">
        <v>-1.0398516171995345</v>
      </c>
      <c r="F303" s="7">
        <v>4.2</v>
      </c>
    </row>
    <row r="304" ht="18.0" customHeight="1">
      <c r="A304" s="7">
        <v>0.151</v>
      </c>
      <c r="B304" s="7">
        <v>1.2605638317560568</v>
      </c>
      <c r="C304" s="7">
        <v>1.3483407303459447</v>
      </c>
      <c r="D304" s="7">
        <v>-0.10271362399057671</v>
      </c>
      <c r="E304" s="7">
        <v>-1.039760583627911</v>
      </c>
      <c r="F304" s="7">
        <v>4.2</v>
      </c>
    </row>
    <row r="305" ht="18.0" customHeight="1">
      <c r="A305" s="7">
        <v>0.1515</v>
      </c>
      <c r="B305" s="7">
        <v>1.2610735585531712</v>
      </c>
      <c r="C305" s="7">
        <v>1.3407781500277915</v>
      </c>
      <c r="D305" s="7">
        <v>-0.10323346254572902</v>
      </c>
      <c r="E305" s="7">
        <v>-1.0396771103046052</v>
      </c>
      <c r="F305" s="7">
        <v>4.2</v>
      </c>
    </row>
    <row r="306" ht="18.0" customHeight="1">
      <c r="A306" s="7">
        <v>0.152</v>
      </c>
      <c r="B306" s="7">
        <v>1.2615802832381677</v>
      </c>
      <c r="C306" s="7">
        <v>1.3332272518011985</v>
      </c>
      <c r="D306" s="7">
        <v>-0.1037532631207446</v>
      </c>
      <c r="E306" s="7">
        <v>-1.039601150031142</v>
      </c>
      <c r="F306" s="7">
        <v>4.2</v>
      </c>
    </row>
    <row r="307" ht="18.0" customHeight="1">
      <c r="A307" s="7">
        <v>0.1525</v>
      </c>
      <c r="B307" s="7">
        <v>1.2620840054584193</v>
      </c>
      <c r="C307" s="7">
        <v>1.3256880246284555</v>
      </c>
      <c r="D307" s="7">
        <v>-0.10427302944855253</v>
      </c>
      <c r="E307" s="7">
        <v>-1.0395326556158742</v>
      </c>
      <c r="F307" s="7">
        <v>4.2</v>
      </c>
    </row>
    <row r="308" ht="18.0" customHeight="1">
      <c r="A308" s="7">
        <v>0.153</v>
      </c>
      <c r="B308" s="7">
        <v>1.2625847248726154</v>
      </c>
      <c r="C308" s="7">
        <v>1.3181604581692399</v>
      </c>
      <c r="D308" s="7">
        <v>-0.10479276523848922</v>
      </c>
      <c r="E308" s="7">
        <v>-1.0394715798733845</v>
      </c>
      <c r="F308" s="7">
        <v>4.2</v>
      </c>
    </row>
    <row r="309" ht="18.0" customHeight="1">
      <c r="A309" s="7">
        <v>0.1535</v>
      </c>
      <c r="B309" s="7">
        <v>1.263082441150621</v>
      </c>
      <c r="C309" s="7">
        <v>1.3106445427957436</v>
      </c>
      <c r="D309" s="7">
        <v>-0.10531247417630117</v>
      </c>
      <c r="E309" s="7">
        <v>-1.0394178756239043</v>
      </c>
      <c r="F309" s="7">
        <v>4.2</v>
      </c>
    </row>
    <row r="310" ht="18.0" customHeight="1">
      <c r="A310" s="7">
        <v>0.154</v>
      </c>
      <c r="B310" s="7">
        <v>1.2635771539733238</v>
      </c>
      <c r="C310" s="7">
        <v>1.3031402696082395</v>
      </c>
      <c r="D310" s="7">
        <v>-0.10583215992414755</v>
      </c>
      <c r="E310" s="7">
        <v>-1.0393714956927533</v>
      </c>
      <c r="F310" s="7">
        <v>4.2</v>
      </c>
    </row>
    <row r="311" ht="18.0" customHeight="1">
      <c r="A311" s="7">
        <v>0.1545</v>
      </c>
      <c r="B311" s="7">
        <v>1.2640688630324948</v>
      </c>
      <c r="C311" s="7">
        <v>1.2956476304511024</v>
      </c>
      <c r="D311" s="7">
        <v>-0.10635182612060244</v>
      </c>
      <c r="E311" s="7">
        <v>-1.039332392909796</v>
      </c>
      <c r="F311" s="7">
        <v>4.2</v>
      </c>
    </row>
    <row r="312" ht="18.0" customHeight="1">
      <c r="A312" s="7">
        <v>0.155</v>
      </c>
      <c r="B312" s="7">
        <v>1.264557568030642</v>
      </c>
      <c r="C312" s="7">
        <v>1.2881666179292972</v>
      </c>
      <c r="D312" s="7">
        <v>-0.1068714763806569</v>
      </c>
      <c r="E312" s="7">
        <v>-1.039300520108918</v>
      </c>
      <c r="F312" s="7">
        <v>4.2</v>
      </c>
    </row>
    <row r="313" ht="18.0" customHeight="1">
      <c r="A313" s="7">
        <v>0.1555</v>
      </c>
      <c r="B313" s="7">
        <v>1.265043268680872</v>
      </c>
      <c r="C313" s="7">
        <v>1.2806972254253568</v>
      </c>
      <c r="D313" s="7">
        <v>-0.10739111429572067</v>
      </c>
      <c r="E313" s="7">
        <v>-1.0392758301275205</v>
      </c>
      <c r="F313" s="7">
        <v>4.2</v>
      </c>
    </row>
    <row r="314" ht="18.0" customHeight="1">
      <c r="A314" s="7">
        <v>0.156</v>
      </c>
      <c r="B314" s="7">
        <v>1.2655259647067467</v>
      </c>
      <c r="C314" s="7">
        <v>1.2732394471168595</v>
      </c>
      <c r="D314" s="7">
        <v>-0.10791074343362368</v>
      </c>
      <c r="E314" s="7">
        <v>-1.039258275806033</v>
      </c>
      <c r="F314" s="7">
        <v>4.2</v>
      </c>
    </row>
    <row r="315" ht="18.0" customHeight="1">
      <c r="A315" s="7">
        <v>0.1565</v>
      </c>
      <c r="B315" s="7">
        <v>1.2660056558421493</v>
      </c>
      <c r="C315" s="7">
        <v>1.265793277994431</v>
      </c>
      <c r="D315" s="7">
        <v>-0.1084303673386174</v>
      </c>
      <c r="E315" s="7">
        <v>-1.0392478099874445</v>
      </c>
      <c r="F315" s="7">
        <v>4.2</v>
      </c>
    </row>
    <row r="316" ht="18.0" customHeight="1">
      <c r="A316" s="7">
        <v>0.157</v>
      </c>
      <c r="B316" s="7">
        <v>1.2664823418311444</v>
      </c>
      <c r="C316" s="7">
        <v>1.2583587138802816</v>
      </c>
      <c r="D316" s="7">
        <v>-0.10894998953137583</v>
      </c>
      <c r="E316" s="7">
        <v>-1.0392443855168525</v>
      </c>
      <c r="F316" s="7">
        <v>4.2</v>
      </c>
    </row>
    <row r="317" ht="18.0" customHeight="1">
      <c r="A317" s="7">
        <v>0.1575</v>
      </c>
      <c r="B317" s="7">
        <v>1.2669560224278442</v>
      </c>
      <c r="C317" s="7">
        <v>1.2509357514473074</v>
      </c>
      <c r="D317" s="7">
        <v>-0.10946961350899634</v>
      </c>
      <c r="E317" s="7">
        <v>-1.0392479552410292</v>
      </c>
      <c r="F317" s="7">
        <v>4.2</v>
      </c>
    </row>
    <row r="318" ht="18.0" customHeight="1">
      <c r="A318" s="7">
        <v>0.158</v>
      </c>
      <c r="B318" s="7">
        <v>1.2674266973962764</v>
      </c>
      <c r="C318" s="7">
        <v>1.243524388238764</v>
      </c>
      <c r="D318" s="7">
        <v>-0.10998924274500034</v>
      </c>
      <c r="E318" s="7">
        <v>-1.0392584720080065</v>
      </c>
      <c r="F318" s="7">
        <v>4.2</v>
      </c>
    </row>
    <row r="319" ht="18.0" customHeight="1">
      <c r="A319" s="7">
        <v>0.1585</v>
      </c>
      <c r="B319" s="7">
        <v>1.26789436651025</v>
      </c>
      <c r="C319" s="7">
        <v>1.2361246226885452</v>
      </c>
      <c r="D319" s="7">
        <v>-0.11050888068933368</v>
      </c>
      <c r="E319" s="7">
        <v>-1.0392758886666769</v>
      </c>
      <c r="F319" s="7">
        <v>4.2</v>
      </c>
    </row>
    <row r="320" ht="18.0" customHeight="1">
      <c r="A320" s="7">
        <v>0.159</v>
      </c>
      <c r="B320" s="7">
        <v>1.2683590295532254</v>
      </c>
      <c r="C320" s="7">
        <v>1.2287364541420782</v>
      </c>
      <c r="D320" s="7">
        <v>-0.11102853076836688</v>
      </c>
      <c r="E320" s="7">
        <v>-1.0393001580664116</v>
      </c>
      <c r="F320" s="7">
        <v>4.2</v>
      </c>
    </row>
    <row r="321" ht="18.0" customHeight="1">
      <c r="A321" s="7">
        <v>0.1595</v>
      </c>
      <c r="B321" s="7">
        <v>1.268820686318187</v>
      </c>
      <c r="C321" s="7">
        <v>1.2213598828778647</v>
      </c>
      <c r="D321" s="7">
        <v>-0.11154819638489523</v>
      </c>
      <c r="E321" s="7">
        <v>-1.0393312330566962</v>
      </c>
      <c r="F321" s="7">
        <v>4.2</v>
      </c>
    </row>
    <row r="322" ht="18.0" customHeight="1">
      <c r="A322" s="7">
        <v>0.16</v>
      </c>
      <c r="B322" s="7">
        <v>1.2692793366075132</v>
      </c>
      <c r="C322" s="7">
        <v>1.2139949101296872</v>
      </c>
      <c r="D322" s="7">
        <v>-0.11206788091813862</v>
      </c>
      <c r="E322" s="7">
        <v>-1.0393690664867812</v>
      </c>
      <c r="F322" s="7">
        <v>4.2</v>
      </c>
    </row>
    <row r="323" ht="18.0" customHeight="1">
      <c r="A323" s="7">
        <v>0.1605</v>
      </c>
      <c r="B323" s="7">
        <v>1.269734980232852</v>
      </c>
      <c r="C323" s="7">
        <v>1.2066415381095073</v>
      </c>
      <c r="D323" s="7">
        <v>-0.11258758772374129</v>
      </c>
      <c r="E323" s="7">
        <v>-1.0394136112053503</v>
      </c>
      <c r="F323" s="7">
        <v>4.2</v>
      </c>
    </row>
    <row r="324" ht="18.0" customHeight="1">
      <c r="A324" s="7">
        <v>0.161</v>
      </c>
      <c r="B324" s="7">
        <v>1.2701876170149964</v>
      </c>
      <c r="C324" s="7">
        <v>1.1992997700310781</v>
      </c>
      <c r="D324" s="7">
        <v>-0.1131073201337714</v>
      </c>
      <c r="E324" s="7">
        <v>-1.0394648200602026</v>
      </c>
      <c r="F324" s="7">
        <v>4.2</v>
      </c>
    </row>
    <row r="325" ht="18.0" customHeight="1">
      <c r="A325" s="7">
        <v>0.1615</v>
      </c>
      <c r="B325" s="7">
        <v>1.2706372467837594</v>
      </c>
      <c r="C325" s="7">
        <v>1.1919696101343014</v>
      </c>
      <c r="D325" s="7">
        <v>-0.11362708145672037</v>
      </c>
      <c r="E325" s="7">
        <v>-1.0395226458979516</v>
      </c>
      <c r="F325" s="7">
        <v>4.2</v>
      </c>
    </row>
    <row r="326" ht="18.0" customHeight="1">
      <c r="A326" s="7">
        <v>0.162</v>
      </c>
      <c r="B326" s="7">
        <v>1.271083869377855</v>
      </c>
      <c r="C326" s="7">
        <v>1.1846510637103516</v>
      </c>
      <c r="D326" s="7">
        <v>-0.11414687497750224</v>
      </c>
      <c r="E326" s="7">
        <v>-1.0395870415637385</v>
      </c>
      <c r="F326" s="7">
        <v>4.2</v>
      </c>
    </row>
    <row r="327" ht="18.0" customHeight="1">
      <c r="A327" s="7">
        <v>0.1625</v>
      </c>
      <c r="B327" s="7">
        <v>1.2715274846447755</v>
      </c>
      <c r="C327" s="7">
        <v>1.1773441371276006</v>
      </c>
      <c r="D327" s="7">
        <v>-0.11466670395745272</v>
      </c>
      <c r="E327" s="7">
        <v>-1.0396579599009605</v>
      </c>
      <c r="F327" s="7">
        <v>4.2</v>
      </c>
    </row>
    <row r="328" ht="18.0" customHeight="1">
      <c r="A328" s="7">
        <v>0.163</v>
      </c>
      <c r="B328" s="7">
        <v>1.2719680924406722</v>
      </c>
      <c r="C328" s="7">
        <v>1.1700488378583676</v>
      </c>
      <c r="D328" s="7">
        <v>-0.11518657163432823</v>
      </c>
      <c r="E328" s="7">
        <v>-1.0397353537510137</v>
      </c>
      <c r="F328" s="7">
        <v>4.2</v>
      </c>
    </row>
    <row r="329" ht="18.0" customHeight="1">
      <c r="A329" s="7">
        <v>0.1635</v>
      </c>
      <c r="B329" s="7">
        <v>1.2724056926302405</v>
      </c>
      <c r="C329" s="7">
        <v>1.162765174506529</v>
      </c>
      <c r="D329" s="7">
        <v>-0.11570648122230476</v>
      </c>
      <c r="E329" s="7">
        <v>-1.039819175953049</v>
      </c>
      <c r="F329" s="7">
        <v>4.2</v>
      </c>
    </row>
    <row r="330" ht="18.0" customHeight="1">
      <c r="A330" s="7">
        <v>0.164</v>
      </c>
      <c r="B330" s="7">
        <v>1.2728402850866</v>
      </c>
      <c r="C330" s="7">
        <v>1.1554931568360185</v>
      </c>
      <c r="D330" s="7">
        <v>-0.11622643591197664</v>
      </c>
      <c r="E330" s="7">
        <v>-1.039909379343744</v>
      </c>
      <c r="F330" s="7">
        <v>4.2</v>
      </c>
    </row>
    <row r="331" ht="18.0" customHeight="1">
      <c r="A331" s="7">
        <v>0.1645</v>
      </c>
      <c r="B331" s="7">
        <v>1.2732718696911824</v>
      </c>
      <c r="C331" s="7">
        <v>1.1482327958002487</v>
      </c>
      <c r="D331" s="7">
        <v>-0.11674643887035518</v>
      </c>
      <c r="E331" s="7">
        <v>-1.040005916757085</v>
      </c>
      <c r="F331" s="7">
        <v>4.2</v>
      </c>
    </row>
    <row r="332" ht="18.0" customHeight="1">
      <c r="A332" s="7">
        <v>0.165</v>
      </c>
      <c r="B332" s="7">
        <v>1.2737004463336155</v>
      </c>
      <c r="C332" s="7">
        <v>1.140984103572495</v>
      </c>
      <c r="D332" s="7">
        <v>-0.11726649324086727</v>
      </c>
      <c r="E332" s="7">
        <v>-1.040108741024165</v>
      </c>
      <c r="F332" s="7">
        <v>4.2</v>
      </c>
    </row>
    <row r="333" ht="18.0" customHeight="1">
      <c r="A333" s="7">
        <v>0.1655</v>
      </c>
      <c r="B333" s="7">
        <v>1.2741260149116114</v>
      </c>
      <c r="C333" s="7">
        <v>1.133747093577272</v>
      </c>
      <c r="D333" s="7">
        <v>-0.11778660214335376</v>
      </c>
      <c r="E333" s="7">
        <v>-1.0402178049729933</v>
      </c>
      <c r="F333" s="7">
        <v>4.2</v>
      </c>
    </row>
    <row r="334" ht="18.0" customHeight="1">
      <c r="A334" s="7">
        <v>0.166</v>
      </c>
      <c r="B334" s="7">
        <v>1.2745485753308574</v>
      </c>
      <c r="C334" s="7">
        <v>1.126521780522742</v>
      </c>
      <c r="D334" s="7">
        <v>-0.11830676867406792</v>
      </c>
      <c r="E334" s="7">
        <v>-1.0403330614283173</v>
      </c>
      <c r="F334" s="7">
        <v>4.2</v>
      </c>
    </row>
    <row r="335" ht="18.0" customHeight="1">
      <c r="A335" s="7">
        <v>0.1665</v>
      </c>
      <c r="B335" s="7">
        <v>1.2749681275049025</v>
      </c>
      <c r="C335" s="7">
        <v>1.1193081804341967</v>
      </c>
      <c r="D335" s="7">
        <v>-0.11882699590567365</v>
      </c>
      <c r="E335" s="7">
        <v>-1.0404544632114558</v>
      </c>
      <c r="F335" s="7">
        <v>4.2</v>
      </c>
    </row>
    <row r="336" ht="18.0" customHeight="1">
      <c r="A336" s="7">
        <v>0.167</v>
      </c>
      <c r="B336" s="7">
        <v>1.2753846713550532</v>
      </c>
      <c r="C336" s="7">
        <v>1.1121063106886506</v>
      </c>
      <c r="D336" s="7">
        <v>-0.11934728688724372</v>
      </c>
      <c r="E336" s="7">
        <v>-1.0405819631401463</v>
      </c>
      <c r="F336" s="7">
        <v>4.2</v>
      </c>
    </row>
    <row r="337" ht="18.0" customHeight="1">
      <c r="A337" s="7">
        <v>0.1675</v>
      </c>
      <c r="B337" s="7">
        <v>1.275798206810261</v>
      </c>
      <c r="C337" s="7">
        <v>1.1049161900505915</v>
      </c>
      <c r="D337" s="7">
        <v>-0.11986764464425792</v>
      </c>
      <c r="E337" s="7">
        <v>-1.040715514028401</v>
      </c>
      <c r="F337" s="7">
        <v>4.2</v>
      </c>
    </row>
    <row r="338" ht="18.0" customHeight="1">
      <c r="A338" s="7">
        <v>0.168</v>
      </c>
      <c r="B338" s="7">
        <v>1.2762087338070214</v>
      </c>
      <c r="C338" s="7">
        <v>1.097737838708928</v>
      </c>
      <c r="D338" s="7">
        <v>-0.1203880721786011</v>
      </c>
      <c r="E338" s="7">
        <v>-1.0408550686863753</v>
      </c>
      <c r="F338" s="7">
        <v>4.2</v>
      </c>
    </row>
    <row r="339" ht="18.0" customHeight="1">
      <c r="A339" s="7">
        <v>0.1685</v>
      </c>
      <c r="B339" s="7">
        <v>1.2766162522892648</v>
      </c>
      <c r="C339" s="7">
        <v>1.0905712783151875</v>
      </c>
      <c r="D339" s="7">
        <v>-0.12090857246856122</v>
      </c>
      <c r="E339" s="7">
        <v>-1.0410005799202475</v>
      </c>
      <c r="F339" s="7">
        <v>4.2</v>
      </c>
    </row>
    <row r="340" ht="18.0" customHeight="1">
      <c r="A340" s="7">
        <v>0.169</v>
      </c>
      <c r="B340" s="7">
        <v>1.277020762208255</v>
      </c>
      <c r="C340" s="7">
        <v>1.083416532023004</v>
      </c>
      <c r="D340" s="7">
        <v>-0.12142914846882728</v>
      </c>
      <c r="E340" s="7">
        <v>-1.041152000532108</v>
      </c>
      <c r="F340" s="7">
        <v>4.2</v>
      </c>
    </row>
    <row r="341" ht="18.0" customHeight="1">
      <c r="A341" s="7">
        <v>0.1695</v>
      </c>
      <c r="B341" s="7">
        <v>1.2774222635224874</v>
      </c>
      <c r="C341" s="7">
        <v>1.0762736245289564</v>
      </c>
      <c r="D341" s="7">
        <v>-0.12194980311048721</v>
      </c>
      <c r="E341" s="7">
        <v>-1.0413092833198587</v>
      </c>
      <c r="F341" s="7">
        <v>4.2</v>
      </c>
    </row>
    <row r="342" ht="18.0" customHeight="1">
      <c r="A342" s="7">
        <v>0.17</v>
      </c>
      <c r="B342" s="7">
        <v>1.2778207561975852</v>
      </c>
      <c r="C342" s="7">
        <v>1.0691425821148006</v>
      </c>
      <c r="D342" s="7">
        <v>-0.12247053930102578</v>
      </c>
      <c r="E342" s="7">
        <v>-1.0414723810771236</v>
      </c>
      <c r="F342" s="7">
        <v>4.2</v>
      </c>
    </row>
    <row r="343" ht="18.0" customHeight="1">
      <c r="A343" s="7">
        <v>0.1705</v>
      </c>
      <c r="B343" s="7">
        <v>1.2782162402062023</v>
      </c>
      <c r="C343" s="7">
        <v>1.0620234326911568</v>
      </c>
      <c r="D343" s="7">
        <v>-0.12299135992432236</v>
      </c>
      <c r="E343" s="7">
        <v>-1.0416412465931675</v>
      </c>
      <c r="F343" s="7">
        <v>4.2</v>
      </c>
    </row>
    <row r="344" ht="18.0" customHeight="1">
      <c r="A344" s="7">
        <v>0.171</v>
      </c>
      <c r="B344" s="7">
        <v>1.2786087155279207</v>
      </c>
      <c r="C344" s="7">
        <v>1.054916205842705</v>
      </c>
      <c r="D344" s="7">
        <v>-0.12351226784064878</v>
      </c>
      <c r="E344" s="7">
        <v>-1.0418158326528246</v>
      </c>
      <c r="F344" s="7">
        <v>4.2</v>
      </c>
    </row>
    <row r="345" ht="18.0" customHeight="1">
      <c r="A345" s="7">
        <v>0.1715</v>
      </c>
      <c r="B345" s="7">
        <v>1.2789981821491556</v>
      </c>
      <c r="C345" s="7">
        <v>1.0478209328749526</v>
      </c>
      <c r="D345" s="7">
        <v>-0.124033265886667</v>
      </c>
      <c r="E345" s="7">
        <v>-1.0419960920364366</v>
      </c>
      <c r="F345" s="7">
        <v>4.2</v>
      </c>
    </row>
    <row r="346" ht="18.0" customHeight="1">
      <c r="A346" s="7">
        <v>0.17200000000000001</v>
      </c>
      <c r="B346" s="7">
        <v>1.279384640063058</v>
      </c>
      <c r="C346" s="7">
        <v>1.0407376468626313</v>
      </c>
      <c r="D346" s="7">
        <v>-0.12455435687542689</v>
      </c>
      <c r="E346" s="7">
        <v>-1.042181977519799</v>
      </c>
      <c r="F346" s="7">
        <v>4.2</v>
      </c>
    </row>
    <row r="347" ht="18.0" customHeight="1">
      <c r="A347" s="7">
        <v>0.17250000000000001</v>
      </c>
      <c r="B347" s="7">
        <v>1.2797680892694188</v>
      </c>
      <c r="C347" s="7">
        <v>1.0336663826997934</v>
      </c>
      <c r="D347" s="7">
        <v>-0.12507554359636394</v>
      </c>
      <c r="E347" s="7">
        <v>-1.0423734418741153</v>
      </c>
      <c r="F347" s="7">
        <v>4.2</v>
      </c>
    </row>
    <row r="348" ht="18.0" customHeight="1">
      <c r="A348" s="7">
        <v>0.17300000000000001</v>
      </c>
      <c r="B348" s="7">
        <v>1.2801485297745734</v>
      </c>
      <c r="C348" s="7">
        <v>1.0266071771516732</v>
      </c>
      <c r="D348" s="7">
        <v>-0.12559682881529693</v>
      </c>
      <c r="E348" s="7">
        <v>-1.0425704378659615</v>
      </c>
      <c r="F348" s="7">
        <v>4.2</v>
      </c>
    </row>
    <row r="349" ht="18.0" customHeight="1">
      <c r="A349" s="7">
        <v>0.17350000000000002</v>
      </c>
      <c r="B349" s="7">
        <v>1.28052596159131</v>
      </c>
      <c r="C349" s="7">
        <v>1.019560068908383</v>
      </c>
      <c r="D349" s="7">
        <v>-0.12611821527442557</v>
      </c>
      <c r="E349" s="7">
        <v>-1.0427729182572565</v>
      </c>
      <c r="F349" s="7">
        <v>4.2</v>
      </c>
    </row>
    <row r="350" ht="18.0" customHeight="1">
      <c r="A350" s="7">
        <v>0.17400000000000002</v>
      </c>
      <c r="B350" s="7">
        <v>1.2809003847387768</v>
      </c>
      <c r="C350" s="7">
        <v>1.012525098640521</v>
      </c>
      <c r="D350" s="7">
        <v>-0.12663970569232819</v>
      </c>
      <c r="E350" s="7">
        <v>-1.0429808358052408</v>
      </c>
      <c r="F350" s="7">
        <v>4.2</v>
      </c>
    </row>
    <row r="351" ht="18.0" customHeight="1">
      <c r="A351" s="7">
        <v>0.17450000000000002</v>
      </c>
      <c r="B351" s="7">
        <v>1.2812717992423899</v>
      </c>
      <c r="C351" s="7">
        <v>1.0055023090567647</v>
      </c>
      <c r="D351" s="7">
        <v>-0.12716130276395943</v>
      </c>
      <c r="E351" s="7">
        <v>-1.0431941432624638</v>
      </c>
      <c r="F351" s="7">
        <v>4.2</v>
      </c>
    </row>
    <row r="352" ht="18.0" customHeight="1">
      <c r="A352" s="7">
        <v>0.17500000000000002</v>
      </c>
      <c r="B352" s="7">
        <v>1.281640205133744</v>
      </c>
      <c r="C352" s="7">
        <v>0.998491744963536</v>
      </c>
      <c r="D352" s="7">
        <v>-0.12768300916064781</v>
      </c>
      <c r="E352" s="7">
        <v>-1.0434127933767765</v>
      </c>
      <c r="F352" s="7">
        <v>4.2</v>
      </c>
    </row>
    <row r="353" ht="18.0" customHeight="1">
      <c r="A353" s="7">
        <v>0.17550000000000002</v>
      </c>
      <c r="B353" s="7">
        <v>1.282005602450522</v>
      </c>
      <c r="C353" s="7">
        <v>0.9914934533268137</v>
      </c>
      <c r="D353" s="7">
        <v>-0.1282048275300935</v>
      </c>
      <c r="E353" s="7">
        <v>-1.043636738891333</v>
      </c>
      <c r="F353" s="7">
        <v>4.2</v>
      </c>
    </row>
    <row r="354" ht="18.0" customHeight="1">
      <c r="A354" s="7">
        <v>0.176</v>
      </c>
      <c r="B354" s="7">
        <v>1.28236799123641</v>
      </c>
      <c r="C354" s="7">
        <v>0.9845074833361916</v>
      </c>
      <c r="D354" s="7">
        <v>-0.12872676049636578</v>
      </c>
      <c r="E354" s="7">
        <v>-1.0438659325445976</v>
      </c>
      <c r="F354" s="7">
        <v>4.2</v>
      </c>
    </row>
    <row r="355" ht="18.0" customHeight="1">
      <c r="A355" s="7">
        <v>0.1765</v>
      </c>
      <c r="B355" s="7">
        <v>1.2827273715410064</v>
      </c>
      <c r="C355" s="7">
        <v>0.9775338864712669</v>
      </c>
      <c r="D355" s="7">
        <v>-0.12924881065990096</v>
      </c>
      <c r="E355" s="7">
        <v>-1.0441003270703588</v>
      </c>
      <c r="F355" s="7">
        <v>4.2</v>
      </c>
    </row>
    <row r="356" ht="18.0" customHeight="1">
      <c r="A356" s="7">
        <v>0.177</v>
      </c>
      <c r="B356" s="7">
        <v>1.2830837434197377</v>
      </c>
      <c r="C356" s="7">
        <v>0.9705727165704575</v>
      </c>
      <c r="D356" s="7">
        <v>-0.12977098059749984</v>
      </c>
      <c r="E356" s="7">
        <v>-1.0443398751977504</v>
      </c>
      <c r="F356" s="7">
        <v>4.2</v>
      </c>
    </row>
    <row r="357" ht="18.0" customHeight="1">
      <c r="A357" s="7">
        <v>0.1775</v>
      </c>
      <c r="B357" s="7">
        <v>1.2834371069337747</v>
      </c>
      <c r="C357" s="7">
        <v>0.9636240299023497</v>
      </c>
      <c r="D357" s="7">
        <v>-0.13029327286232548</v>
      </c>
      <c r="E357" s="7">
        <v>-1.0445845296512772</v>
      </c>
      <c r="F357" s="7">
        <v>4.2</v>
      </c>
    </row>
    <row r="358" ht="18.0" customHeight="1">
      <c r="A358" s="7">
        <v>0.178</v>
      </c>
      <c r="B358" s="7">
        <v>1.283787462149946</v>
      </c>
      <c r="C358" s="7">
        <v>0.9566878852396798</v>
      </c>
      <c r="D358" s="7">
        <v>-0.1308156899839009</v>
      </c>
      <c r="E358" s="7">
        <v>-1.0448342431508486</v>
      </c>
      <c r="F358" s="7">
        <v>4.2</v>
      </c>
    </row>
    <row r="359" ht="18.0" customHeight="1">
      <c r="A359" s="7">
        <v>0.1785</v>
      </c>
      <c r="B359" s="7">
        <v>1.2841348091406566</v>
      </c>
      <c r="C359" s="7">
        <v>0.9497643439360594</v>
      </c>
      <c r="D359" s="7">
        <v>-0.1313382344681068</v>
      </c>
      <c r="E359" s="7">
        <v>-1.0450889684118159</v>
      </c>
      <c r="F359" s="7">
        <v>4.2</v>
      </c>
    </row>
    <row r="360" ht="18.0" customHeight="1">
      <c r="A360" s="7">
        <v>0.179</v>
      </c>
      <c r="B360" s="7">
        <v>1.2844791479838045</v>
      </c>
      <c r="C360" s="7">
        <v>0.9428534700055601</v>
      </c>
      <c r="D360" s="7">
        <v>-0.13186090879717932</v>
      </c>
      <c r="E360" s="7">
        <v>-1.045348658145017</v>
      </c>
      <c r="F360" s="7">
        <v>4.2</v>
      </c>
    </row>
    <row r="361" ht="18.0" customHeight="1">
      <c r="A361" s="7">
        <v>0.1795</v>
      </c>
      <c r="B361" s="7">
        <v>1.2848204787627011</v>
      </c>
      <c r="C361" s="7">
        <v>0.9359553302052778</v>
      </c>
      <c r="D361" s="7">
        <v>-0.13238371542970773</v>
      </c>
      <c r="E361" s="7">
        <v>-1.0456132650568257</v>
      </c>
      <c r="F361" s="7">
        <v>4.2</v>
      </c>
    </row>
    <row r="362" ht="18.0" customHeight="1">
      <c r="A362" s="7">
        <v>0.18</v>
      </c>
      <c r="B362" s="7">
        <v>1.2851588015659896</v>
      </c>
      <c r="C362" s="7">
        <v>0.9290699941209998</v>
      </c>
      <c r="D362" s="7">
        <v>-0.13290665680063232</v>
      </c>
      <c r="E362" s="7">
        <v>-1.0458827418492054</v>
      </c>
      <c r="F362" s="7">
        <v>4.2</v>
      </c>
    </row>
    <row r="363" ht="18.0" customHeight="1">
      <c r="A363" s="7">
        <v>0.1805</v>
      </c>
      <c r="B363" s="7">
        <v>1.2854941164875677</v>
      </c>
      <c r="C363" s="7">
        <v>0.9221975342561078</v>
      </c>
      <c r="D363" s="7">
        <v>-0.1334297353212422</v>
      </c>
      <c r="E363" s="7">
        <v>-1.0461570412197696</v>
      </c>
      <c r="F363" s="7">
        <v>4.2</v>
      </c>
    </row>
    <row r="364" ht="18.0" customHeight="1">
      <c r="A364" s="7">
        <v>0.181</v>
      </c>
      <c r="B364" s="7">
        <v>1.285826423626507</v>
      </c>
      <c r="C364" s="7">
        <v>0.9153380261238545</v>
      </c>
      <c r="D364" s="7">
        <v>-0.13395295337917312</v>
      </c>
      <c r="E364" s="7">
        <v>-1.0464361158618458</v>
      </c>
      <c r="F364" s="7">
        <v>4.2</v>
      </c>
    </row>
    <row r="365" ht="18.0" customHeight="1">
      <c r="A365" s="7">
        <v>0.1815</v>
      </c>
      <c r="B365" s="7">
        <v>1.286155723086977</v>
      </c>
      <c r="C365" s="7">
        <v>0.908491548343153</v>
      </c>
      <c r="D365" s="7">
        <v>-0.1344763133384054</v>
      </c>
      <c r="E365" s="7">
        <v>-1.0467199184645446</v>
      </c>
      <c r="F365" s="7">
        <v>4.2</v>
      </c>
    </row>
    <row r="366" ht="18.0" customHeight="1">
      <c r="A366" s="7">
        <v>0.182</v>
      </c>
      <c r="B366" s="7">
        <v>1.2864820149781677</v>
      </c>
      <c r="C366" s="7">
        <v>0.9016581827380354</v>
      </c>
      <c r="D366" s="7">
        <v>-0.13499981753926182</v>
      </c>
      <c r="E366" s="7">
        <v>-1.0470084017128332</v>
      </c>
      <c r="F366" s="7">
        <v>4.2</v>
      </c>
    </row>
    <row r="367" ht="18.0" customHeight="1">
      <c r="A367" s="7">
        <v>0.1825</v>
      </c>
      <c r="B367" s="7">
        <v>1.2868052994142156</v>
      </c>
      <c r="C367" s="7">
        <v>0.8948380144409307</v>
      </c>
      <c r="D367" s="7">
        <v>-0.13552346829840564</v>
      </c>
      <c r="E367" s="7">
        <v>-1.0473015182876135</v>
      </c>
      <c r="F367" s="7">
        <v>4.2</v>
      </c>
    </row>
    <row r="368" ht="18.0" customHeight="1">
      <c r="A368" s="7">
        <v>0.183</v>
      </c>
      <c r="B368" s="7">
        <v>1.2871255765141283</v>
      </c>
      <c r="C368" s="7">
        <v>0.8880311319999303</v>
      </c>
      <c r="D368" s="7">
        <v>-0.13604726790883853</v>
      </c>
      <c r="E368" s="7">
        <v>-1.0475992208658045</v>
      </c>
      <c r="F368" s="7">
        <v>4.2</v>
      </c>
    </row>
    <row r="369" ht="18.0" customHeight="1">
      <c r="A369" s="7">
        <v>0.1835</v>
      </c>
      <c r="B369" s="7">
        <v>1.2874428464017083</v>
      </c>
      <c r="C369" s="7">
        <v>0.8812376274902118</v>
      </c>
      <c r="D369" s="7">
        <v>-0.13657121863989874</v>
      </c>
      <c r="E369" s="7">
        <v>-1.047901462120428</v>
      </c>
      <c r="F369" s="7">
        <v>4.2</v>
      </c>
    </row>
    <row r="370" ht="18.0" customHeight="1">
      <c r="A370" s="7">
        <v>0.184</v>
      </c>
      <c r="B370" s="7">
        <v>1.2877571092054858</v>
      </c>
      <c r="C370" s="7">
        <v>0.8744575966297983</v>
      </c>
      <c r="D370" s="7">
        <v>-0.13709532273725908</v>
      </c>
      <c r="E370" s="7">
        <v>-1.048208194720699</v>
      </c>
      <c r="F370" s="7">
        <v>4.2</v>
      </c>
    </row>
    <row r="371" ht="18.0" customHeight="1">
      <c r="A371" s="7">
        <v>0.1845</v>
      </c>
      <c r="B371" s="7">
        <v>1.2880683650586395</v>
      </c>
      <c r="C371" s="7">
        <v>0.867691138899843</v>
      </c>
      <c r="D371" s="7">
        <v>-0.13761958242292513</v>
      </c>
      <c r="E371" s="7">
        <v>-1.0485193713321201</v>
      </c>
      <c r="F371" s="7">
        <v>4.2</v>
      </c>
    </row>
    <row r="372" ht="18.0" customHeight="1">
      <c r="A372" s="7">
        <v>0.185</v>
      </c>
      <c r="B372" s="7">
        <v>1.2883766140989312</v>
      </c>
      <c r="C372" s="7">
        <v>0.8609383576696351</v>
      </c>
      <c r="D372" s="7">
        <v>-0.13814399989523343</v>
      </c>
      <c r="E372" s="7">
        <v>-1.0488349446165788</v>
      </c>
      <c r="F372" s="7">
        <v>4.2</v>
      </c>
    </row>
    <row r="373" ht="18.0" customHeight="1">
      <c r="A373" s="7">
        <v>0.1855</v>
      </c>
      <c r="B373" s="7">
        <v>1.2886818564686329</v>
      </c>
      <c r="C373" s="7">
        <v>0.8541993603265305</v>
      </c>
      <c r="D373" s="7">
        <v>-0.13866857732884966</v>
      </c>
      <c r="E373" s="7">
        <v>-1.0491548672324482</v>
      </c>
      <c r="F373" s="7">
        <v>4.2</v>
      </c>
    </row>
    <row r="374" ht="18.0" customHeight="1">
      <c r="A374" s="7">
        <v>0.186</v>
      </c>
      <c r="B374" s="7">
        <v>1.2889840923144569</v>
      </c>
      <c r="C374" s="7">
        <v>0.8474742584110245</v>
      </c>
      <c r="D374" s="7">
        <v>-0.139193316874767</v>
      </c>
      <c r="E374" s="7">
        <v>-1.0494790918346921</v>
      </c>
      <c r="F374" s="7">
        <v>4.2</v>
      </c>
    </row>
    <row r="375" ht="18.0" customHeight="1">
      <c r="A375" s="7">
        <v>0.1865</v>
      </c>
      <c r="B375" s="7">
        <v>1.289283321787489</v>
      </c>
      <c r="C375" s="7">
        <v>0.8407631677571874</v>
      </c>
      <c r="D375" s="7">
        <v>-0.13971822066030448</v>
      </c>
      <c r="E375" s="7">
        <v>-1.0498075710749726</v>
      </c>
      <c r="F375" s="7">
        <v>4.2</v>
      </c>
    </row>
    <row r="376" ht="18.0" customHeight="1">
      <c r="A376" s="7">
        <v>0.187</v>
      </c>
      <c r="B376" s="7">
        <v>1.289579545043118</v>
      </c>
      <c r="C376" s="7">
        <v>0.8340662086387015</v>
      </c>
      <c r="D376" s="7">
        <v>-0.14024329078910536</v>
      </c>
      <c r="E376" s="7">
        <v>-1.0501402576017609</v>
      </c>
      <c r="F376" s="7">
        <v>4.2</v>
      </c>
    </row>
    <row r="377" ht="18.0" customHeight="1">
      <c r="A377" s="7">
        <v>0.1875</v>
      </c>
      <c r="B377" s="7">
        <v>1.2898727622409714</v>
      </c>
      <c r="C377" s="7">
        <v>0.8273835059207438</v>
      </c>
      <c r="D377" s="7">
        <v>-0.1407685293411356</v>
      </c>
      <c r="E377" s="7">
        <v>-1.0504771040604517</v>
      </c>
      <c r="F377" s="7">
        <v>4.2</v>
      </c>
    </row>
    <row r="378" ht="18.0" customHeight="1">
      <c r="A378" s="7">
        <v>0.188</v>
      </c>
      <c r="B378" s="7">
        <v>1.290162973544847</v>
      </c>
      <c r="C378" s="7">
        <v>0.820715189217969</v>
      </c>
      <c r="D378" s="7">
        <v>-0.14129393837268234</v>
      </c>
      <c r="E378" s="7">
        <v>-1.0508180630934798</v>
      </c>
      <c r="F378" s="7">
        <v>4.2</v>
      </c>
    </row>
    <row r="379" ht="18.0" customHeight="1">
      <c r="A379" s="7">
        <v>0.1885</v>
      </c>
      <c r="B379" s="7">
        <v>1.2904501791226488</v>
      </c>
      <c r="C379" s="7">
        <v>0.814061393058864</v>
      </c>
      <c r="D379" s="7">
        <v>-0.14181951991635255</v>
      </c>
      <c r="E379" s="7">
        <v>-1.0511630873404398</v>
      </c>
      <c r="F379" s="7">
        <v>4.2</v>
      </c>
    </row>
    <row r="380" ht="18.0" customHeight="1">
      <c r="A380" s="7">
        <v>0.189</v>
      </c>
      <c r="B380" s="7">
        <v>1.2907343791463215</v>
      </c>
      <c r="C380" s="7">
        <v>0.8074222570567546</v>
      </c>
      <c r="D380" s="7">
        <v>-0.14234527598107166</v>
      </c>
      <c r="E380" s="7">
        <v>-1.0515121294382088</v>
      </c>
      <c r="F380" s="7">
        <v>4.2</v>
      </c>
    </row>
    <row r="381" ht="18.0" customHeight="1">
      <c r="A381" s="7">
        <v>0.1895</v>
      </c>
      <c r="B381" s="7">
        <v>1.2910155737917868</v>
      </c>
      <c r="C381" s="7">
        <v>0.8007979260877552</v>
      </c>
      <c r="D381" s="7">
        <v>-0.14287120855208219</v>
      </c>
      <c r="E381" s="7">
        <v>-1.0518651420210712</v>
      </c>
      <c r="F381" s="7">
        <v>4.2</v>
      </c>
    </row>
    <row r="382" ht="18.0" customHeight="1">
      <c r="A382" s="7">
        <v>0.19</v>
      </c>
      <c r="B382" s="7">
        <v>1.2912937632388801</v>
      </c>
      <c r="C382" s="7">
        <v>0.7941885504759716</v>
      </c>
      <c r="D382" s="7">
        <v>-0.1433973195909426</v>
      </c>
      <c r="E382" s="7">
        <v>-1.0522220777208464</v>
      </c>
      <c r="F382" s="7">
        <v>4.2</v>
      </c>
    </row>
    <row r="383" ht="18.0" customHeight="1">
      <c r="A383" s="7">
        <v>0.1905</v>
      </c>
      <c r="B383" s="7">
        <v>1.2915689476712884</v>
      </c>
      <c r="C383" s="7">
        <v>0.7875942861862752</v>
      </c>
      <c r="D383" s="7">
        <v>-0.14392361103552612</v>
      </c>
      <c r="E383" s="7">
        <v>-1.0525828891670188</v>
      </c>
      <c r="F383" s="7">
        <v>4.2</v>
      </c>
    </row>
    <row r="384" ht="18.0" customHeight="1">
      <c r="A384" s="7">
        <v>0.191</v>
      </c>
      <c r="B384" s="7">
        <v>1.2918411272764883</v>
      </c>
      <c r="C384" s="7">
        <v>0.7810152950249857</v>
      </c>
      <c r="D384" s="7">
        <v>-0.14445008480001956</v>
      </c>
      <c r="E384" s="7">
        <v>-1.0529475289868702</v>
      </c>
      <c r="F384" s="7">
        <v>4.2</v>
      </c>
    </row>
    <row r="385" ht="18.0" customHeight="1">
      <c r="A385" s="7">
        <v>0.1915</v>
      </c>
      <c r="B385" s="7">
        <v>1.292110302245686</v>
      </c>
      <c r="C385" s="7">
        <v>0.7744517448488093</v>
      </c>
      <c r="D385" s="7">
        <v>-0.14497674277492237</v>
      </c>
      <c r="E385" s="7">
        <v>-1.053315949805614</v>
      </c>
      <c r="F385" s="7">
        <v>4.2</v>
      </c>
    </row>
    <row r="386" ht="18.0" customHeight="1">
      <c r="A386" s="7">
        <v>0.192</v>
      </c>
      <c r="B386" s="7">
        <v>1.2923764727737552</v>
      </c>
      <c r="C386" s="7">
        <v>0.7679038097824027</v>
      </c>
      <c r="D386" s="7">
        <v>-0.14550358682704564</v>
      </c>
      <c r="E386" s="7">
        <v>-1.0536881042465323</v>
      </c>
      <c r="F386" s="7">
        <v>4.2</v>
      </c>
    </row>
    <row r="387" ht="18.0" customHeight="1">
      <c r="A387" s="7">
        <v>0.1925</v>
      </c>
      <c r="B387" s="7">
        <v>1.292639639059181</v>
      </c>
      <c r="C387" s="7">
        <v>0.7613716704449398</v>
      </c>
      <c r="D387" s="7">
        <v>-0.1460306187995112</v>
      </c>
      <c r="E387" s="7">
        <v>-1.0540639449311144</v>
      </c>
      <c r="F387" s="7">
        <v>4.2</v>
      </c>
    </row>
    <row r="388" ht="18.0" customHeight="1">
      <c r="A388" s="7">
        <v>0.193</v>
      </c>
      <c r="B388" s="7">
        <v>1.292899801303997</v>
      </c>
      <c r="C388" s="7">
        <v>0.7548555141860839</v>
      </c>
      <c r="D388" s="7">
        <v>-0.1465578405117508</v>
      </c>
      <c r="E388" s="7">
        <v>-1.054443424479198</v>
      </c>
      <c r="F388" s="7">
        <v>4.2</v>
      </c>
    </row>
    <row r="389" ht="18.0" customHeight="1">
      <c r="A389" s="7">
        <v>0.1935</v>
      </c>
      <c r="B389" s="7">
        <v>1.2931569597137293</v>
      </c>
      <c r="C389" s="7">
        <v>0.7483555353317783</v>
      </c>
      <c r="D389" s="7">
        <v>-0.14708525375950535</v>
      </c>
      <c r="E389" s="7">
        <v>-1.0548264955091116</v>
      </c>
      <c r="F389" s="7">
        <v>4.2</v>
      </c>
    </row>
    <row r="390" ht="18.0" customHeight="1">
      <c r="A390" s="7">
        <v>0.194</v>
      </c>
      <c r="B390" s="7">
        <v>1.2934111144973406</v>
      </c>
      <c r="C390" s="7">
        <v>0.7418719354402921</v>
      </c>
      <c r="D390" s="7">
        <v>-0.14761286031482426</v>
      </c>
      <c r="E390" s="7">
        <v>-1.0552131106378184</v>
      </c>
      <c r="F390" s="7">
        <v>4.2</v>
      </c>
    </row>
    <row r="391" ht="18.0" customHeight="1">
      <c r="A391" s="7">
        <v>0.1945</v>
      </c>
      <c r="B391" s="7">
        <v>1.2936622658671708</v>
      </c>
      <c r="C391" s="7">
        <v>0.7354049235689712</v>
      </c>
      <c r="D391" s="7">
        <v>-0.1481406619260648</v>
      </c>
      <c r="E391" s="7">
        <v>-1.0556032224810636</v>
      </c>
      <c r="F391" s="7">
        <v>4.2</v>
      </c>
    </row>
    <row r="392" ht="18.0" customHeight="1">
      <c r="A392" s="7">
        <v>0.195</v>
      </c>
      <c r="B392" s="7">
        <v>1.2939104140388835</v>
      </c>
      <c r="C392" s="7">
        <v>0.7289547165521686</v>
      </c>
      <c r="D392" s="7">
        <v>-0.14866866031789155</v>
      </c>
      <c r="E392" s="7">
        <v>-1.055996783653522</v>
      </c>
      <c r="F392" s="7">
        <v>4.2</v>
      </c>
    </row>
    <row r="393" ht="18.0" customHeight="1">
      <c r="A393" s="7">
        <v>0.1955</v>
      </c>
      <c r="B393" s="7">
        <v>1.2941555592314087</v>
      </c>
      <c r="C393" s="7">
        <v>0.7225215392908445</v>
      </c>
      <c r="D393" s="7">
        <v>-0.14919685719127604</v>
      </c>
      <c r="E393" s="7">
        <v>-1.056393746768947</v>
      </c>
      <c r="F393" s="7">
        <v>4.2</v>
      </c>
    </row>
    <row r="394" ht="18.0" customHeight="1">
      <c r="A394" s="7">
        <v>0.196</v>
      </c>
      <c r="B394" s="7">
        <v>1.2943977016668897</v>
      </c>
      <c r="C394" s="7">
        <v>0.7161056250543476</v>
      </c>
      <c r="D394" s="7">
        <v>-0.1497252542234962</v>
      </c>
      <c r="E394" s="7">
        <v>-1.0567940644403226</v>
      </c>
      <c r="F394" s="7">
        <v>4.2</v>
      </c>
    </row>
    <row r="395" ht="18.0" customHeight="1">
      <c r="A395" s="7">
        <v>0.1965</v>
      </c>
      <c r="B395" s="7">
        <v>1.2946368415706282</v>
      </c>
      <c r="C395" s="7">
        <v>0.7097072157949109</v>
      </c>
      <c r="D395" s="7">
        <v>-0.1502538530681362</v>
      </c>
      <c r="E395" s="7">
        <v>-1.0571976892800155</v>
      </c>
      <c r="F395" s="7">
        <v>4.2</v>
      </c>
    </row>
    <row r="396" ht="18.0" customHeight="1">
      <c r="A396" s="7">
        <v>0.197</v>
      </c>
      <c r="B396" s="7">
        <v>1.2948729791710316</v>
      </c>
      <c r="C396" s="7">
        <v>0.7033265624754174</v>
      </c>
      <c r="D396" s="7">
        <v>-0.15078265535508617</v>
      </c>
      <c r="E396" s="7">
        <v>-1.0576045738999291</v>
      </c>
      <c r="F396" s="7">
        <v>4.2</v>
      </c>
    </row>
    <row r="397" ht="18.0" customHeight="1">
      <c r="A397" s="7">
        <v>0.1975</v>
      </c>
      <c r="B397" s="7">
        <v>1.2951061146995606</v>
      </c>
      <c r="C397" s="7">
        <v>0.6969639254110068</v>
      </c>
      <c r="D397" s="7">
        <v>-0.151311662690542</v>
      </c>
      <c r="E397" s="7">
        <v>-1.0580146709116596</v>
      </c>
      <c r="F397" s="7">
        <v>4.2</v>
      </c>
    </row>
    <row r="398" ht="18.0" customHeight="1">
      <c r="A398" s="7">
        <v>0.198</v>
      </c>
      <c r="B398" s="7">
        <v>1.2953362483906754</v>
      </c>
      <c r="C398" s="7">
        <v>0.690619574625128</v>
      </c>
      <c r="D398" s="7">
        <v>-0.15184087665700532</v>
      </c>
      <c r="E398" s="7">
        <v>-1.0584279329266517</v>
      </c>
      <c r="F398" s="7">
        <v>4.2</v>
      </c>
    </row>
    <row r="399" ht="18.0" customHeight="1">
      <c r="A399" s="7">
        <v>0.1985</v>
      </c>
      <c r="B399" s="7">
        <v>1.2955633804817877</v>
      </c>
      <c r="C399" s="7">
        <v>0.6842937902206498</v>
      </c>
      <c r="D399" s="7">
        <v>-0.1523702988132835</v>
      </c>
      <c r="E399" s="7">
        <v>-1.0588443125563576</v>
      </c>
      <c r="F399" s="7">
        <v>4.2</v>
      </c>
    </row>
    <row r="400" ht="18.0" customHeight="1">
      <c r="A400" s="7">
        <v>0.199</v>
      </c>
      <c r="B400" s="7">
        <v>1.2957875112132062</v>
      </c>
      <c r="C400" s="7">
        <v>0.6779868627666786</v>
      </c>
      <c r="D400" s="7">
        <v>-0.1528999306944897</v>
      </c>
      <c r="E400" s="7">
        <v>-1.0592637624123953</v>
      </c>
      <c r="F400" s="7">
        <v>4.2</v>
      </c>
    </row>
    <row r="401" ht="18.0" customHeight="1">
      <c r="A401" s="7">
        <v>0.1995</v>
      </c>
      <c r="B401" s="7">
        <v>1.2960086408280889</v>
      </c>
      <c r="C401" s="7">
        <v>0.6716990937017456</v>
      </c>
      <c r="D401" s="7">
        <v>-0.15342977381204306</v>
      </c>
      <c r="E401" s="7">
        <v>-1.0596862351067096</v>
      </c>
      <c r="F401" s="7">
        <v>4.2</v>
      </c>
    </row>
    <row r="402" ht="18.0" customHeight="1">
      <c r="A402" s="7">
        <v>0.2</v>
      </c>
      <c r="B402" s="7">
        <v>1.2962267695723944</v>
      </c>
      <c r="C402" s="7">
        <v>0.6654307957540508</v>
      </c>
      <c r="D402" s="7">
        <v>-0.15395982965366892</v>
      </c>
      <c r="E402" s="7">
        <v>-1.0601116832517334</v>
      </c>
      <c r="F402" s="7">
        <v>4.2</v>
      </c>
    </row>
    <row r="403" ht="18.0" customHeight="1">
      <c r="A403" s="7">
        <v>0.2005</v>
      </c>
      <c r="B403" s="7">
        <v>1.2964418976948284</v>
      </c>
      <c r="C403" s="7">
        <v>0.659182293379477</v>
      </c>
      <c r="D403" s="7">
        <v>-0.1544900996833992</v>
      </c>
      <c r="E403" s="7">
        <v>-1.0605400594605503</v>
      </c>
      <c r="F403" s="7">
        <v>4.2</v>
      </c>
    </row>
    <row r="404" ht="18.0" customHeight="1">
      <c r="A404" s="7">
        <v>0.201</v>
      </c>
      <c r="B404" s="7">
        <v>1.296654025446802</v>
      </c>
      <c r="C404" s="7">
        <v>0.6529539232181025</v>
      </c>
      <c r="D404" s="7">
        <v>-0.15502058534157273</v>
      </c>
      <c r="E404" s="7">
        <v>-1.0609713163470575</v>
      </c>
      <c r="F404" s="7">
        <v>4.2</v>
      </c>
    </row>
    <row r="405" ht="18.0" customHeight="1">
      <c r="A405" s="7">
        <v>0.2015</v>
      </c>
      <c r="B405" s="7">
        <v>1.2968631530823789</v>
      </c>
      <c r="C405" s="7">
        <v>0.6467460345699703</v>
      </c>
      <c r="D405" s="7">
        <v>-0.15555128804483578</v>
      </c>
      <c r="E405" s="7">
        <v>-1.0614054065261314</v>
      </c>
      <c r="F405" s="7">
        <v>4.2</v>
      </c>
    </row>
    <row r="406" ht="18.0" customHeight="1">
      <c r="A406" s="7">
        <v>0.202</v>
      </c>
      <c r="B406" s="7">
        <v>1.2970692808582298</v>
      </c>
      <c r="C406" s="7">
        <v>0.6405589898908843</v>
      </c>
      <c r="D406" s="7">
        <v>-0.15608220918614268</v>
      </c>
      <c r="E406" s="7">
        <v>-1.0618422826137917</v>
      </c>
      <c r="F406" s="7">
        <v>4.2</v>
      </c>
    </row>
    <row r="407" ht="18.0" customHeight="1">
      <c r="A407" s="7">
        <v>0.2025</v>
      </c>
      <c r="B407" s="7">
        <v>1.2972724090335868</v>
      </c>
      <c r="C407" s="7">
        <v>0.6343931653090303</v>
      </c>
      <c r="D407" s="7">
        <v>-0.15661335013475636</v>
      </c>
      <c r="E407" s="7">
        <v>-1.0622818972273684</v>
      </c>
      <c r="F407" s="7">
        <v>4.2</v>
      </c>
    </row>
    <row r="408" ht="18.0" customHeight="1">
      <c r="A408" s="7">
        <v>0.203</v>
      </c>
      <c r="B408" s="7">
        <v>1.2974725378701963</v>
      </c>
      <c r="C408" s="7">
        <v>0.6282489511632305</v>
      </c>
      <c r="D408" s="7">
        <v>-0.15714471223624918</v>
      </c>
      <c r="E408" s="7">
        <v>-1.0627242029856694</v>
      </c>
      <c r="F408" s="7">
        <v>4.2</v>
      </c>
    </row>
    <row r="409" ht="18.0" customHeight="1">
      <c r="A409" s="7">
        <v>0.20350000000000001</v>
      </c>
      <c r="B409" s="7">
        <v>1.297669667632275</v>
      </c>
      <c r="C409" s="7">
        <v>0.6221267525636631</v>
      </c>
      <c r="D409" s="7">
        <v>-0.15767629681250375</v>
      </c>
      <c r="E409" s="7">
        <v>-1.0631691525091473</v>
      </c>
      <c r="F409" s="7">
        <v>4.2</v>
      </c>
    </row>
    <row r="410" ht="18.0" customHeight="1">
      <c r="A410" s="7">
        <v>0.20400000000000001</v>
      </c>
      <c r="B410" s="7">
        <v>1.2978637985864623</v>
      </c>
      <c r="C410" s="7">
        <v>0.6160269899758869</v>
      </c>
      <c r="D410" s="7">
        <v>-0.1582081051617138</v>
      </c>
      <c r="E410" s="7">
        <v>-1.063616698420069</v>
      </c>
      <c r="F410" s="7">
        <v>4.2</v>
      </c>
    </row>
    <row r="411" ht="18.0" customHeight="1">
      <c r="A411" s="7">
        <v>0.20450000000000002</v>
      </c>
      <c r="B411" s="7">
        <v>1.2980549310017806</v>
      </c>
      <c r="C411" s="7">
        <v>0.6099500998290268</v>
      </c>
      <c r="D411" s="7">
        <v>-0.15874013855838515</v>
      </c>
      <c r="E411" s="7">
        <v>-1.0640667933426842</v>
      </c>
      <c r="F411" s="7">
        <v>4.2</v>
      </c>
    </row>
    <row r="412" ht="18.0" customHeight="1">
      <c r="A412" s="7">
        <v>0.20500000000000002</v>
      </c>
      <c r="B412" s="7">
        <v>1.2982430651495853</v>
      </c>
      <c r="C412" s="7">
        <v>0.603896535148982</v>
      </c>
      <c r="D412" s="7">
        <v>-0.15927239825333683</v>
      </c>
      <c r="E412" s="7">
        <v>-1.064519389903396</v>
      </c>
      <c r="F412" s="7">
        <v>4.2</v>
      </c>
    </row>
    <row r="413" ht="18.0" customHeight="1">
      <c r="A413" s="7">
        <v>0.20550000000000002</v>
      </c>
      <c r="B413" s="7">
        <v>1.298428201303528</v>
      </c>
      <c r="C413" s="7">
        <v>0.597866766217522</v>
      </c>
      <c r="D413" s="7">
        <v>-0.1598048854737023</v>
      </c>
      <c r="E413" s="7">
        <v>-1.064974440730932</v>
      </c>
      <c r="F413" s="7">
        <v>4.2</v>
      </c>
    </row>
    <row r="414" ht="18.0" customHeight="1">
      <c r="A414" s="7">
        <v>0.20600000000000002</v>
      </c>
      <c r="B414" s="7">
        <v>1.2986103397395108</v>
      </c>
      <c r="C414" s="7">
        <v>0.5918612812581389</v>
      </c>
      <c r="D414" s="7">
        <v>-0.16033760142293058</v>
      </c>
      <c r="E414" s="7">
        <v>-1.065431898456515</v>
      </c>
      <c r="F414" s="7">
        <v>4.2</v>
      </c>
    </row>
    <row r="415" ht="18.0" customHeight="1">
      <c r="A415" s="7">
        <v>0.20650000000000002</v>
      </c>
      <c r="B415" s="7">
        <v>1.2987894807356426</v>
      </c>
      <c r="C415" s="7">
        <v>0.5858805871495144</v>
      </c>
      <c r="D415" s="7">
        <v>-0.1608705472807876</v>
      </c>
      <c r="E415" s="7">
        <v>-1.0658917157140348</v>
      </c>
      <c r="F415" s="7">
        <v>4.2</v>
      </c>
    </row>
    <row r="416" ht="18.0" customHeight="1">
      <c r="A416" s="7">
        <v>0.20700000000000002</v>
      </c>
      <c r="B416" s="7">
        <v>1.298965624572201</v>
      </c>
      <c r="C416" s="7">
        <v>0.5799252101674528</v>
      </c>
      <c r="D416" s="7">
        <v>-0.1614037242033577</v>
      </c>
      <c r="E416" s="7">
        <v>-1.066353845140222</v>
      </c>
      <c r="F416" s="7">
        <v>4.2</v>
      </c>
    </row>
    <row r="417" ht="18.0" customHeight="1">
      <c r="A417" s="7">
        <v>0.20750000000000002</v>
      </c>
      <c r="B417" s="7">
        <v>1.2991387715315894</v>
      </c>
      <c r="C417" s="7">
        <v>0.5739956967561057</v>
      </c>
      <c r="D417" s="7">
        <v>-0.1619371333230451</v>
      </c>
      <c r="E417" s="7">
        <v>-1.066818239374819</v>
      </c>
      <c r="F417" s="7">
        <v>4.2</v>
      </c>
    </row>
    <row r="418" ht="18.0" customHeight="1">
      <c r="A418" s="7">
        <v>0.20800000000000002</v>
      </c>
      <c r="B418" s="7">
        <v>1.2993089218982954</v>
      </c>
      <c r="C418" s="7">
        <v>0.5680926143292951</v>
      </c>
      <c r="D418" s="7">
        <v>-0.1624707757485755</v>
      </c>
      <c r="E418" s="7">
        <v>-1.0672848510607553</v>
      </c>
      <c r="F418" s="7">
        <v>4.2</v>
      </c>
    </row>
    <row r="419" ht="18.0" customHeight="1">
      <c r="A419" s="7">
        <v>0.2085</v>
      </c>
      <c r="B419" s="7">
        <v>1.299476075958854</v>
      </c>
      <c r="C419" s="7">
        <v>0.5622165521026949</v>
      </c>
      <c r="D419" s="7">
        <v>-0.16300465256499766</v>
      </c>
      <c r="E419" s="7">
        <v>-1.0677536328443207</v>
      </c>
      <c r="F419" s="7">
        <v>4.2</v>
      </c>
    </row>
    <row r="420" ht="18.0" customHeight="1">
      <c r="A420" s="7">
        <v>0.209</v>
      </c>
      <c r="B420" s="7">
        <v>1.2996402340018052</v>
      </c>
      <c r="C420" s="7">
        <v>0.5563681219575912</v>
      </c>
      <c r="D420" s="7">
        <v>-0.16353876483368532</v>
      </c>
      <c r="E420" s="7">
        <v>-1.06822453737534</v>
      </c>
      <c r="F420" s="7">
        <v>4.2</v>
      </c>
    </row>
    <row r="421" ht="18.0" customHeight="1">
      <c r="A421" s="7">
        <v>0.2095</v>
      </c>
      <c r="B421" s="7">
        <v>1.2998013963176542</v>
      </c>
      <c r="C421" s="7">
        <v>0.550547959336873</v>
      </c>
      <c r="D421" s="7">
        <v>-0.164073113592339</v>
      </c>
      <c r="E421" s="7">
        <v>-1.0686975173073476</v>
      </c>
      <c r="F421" s="7">
        <v>4.2</v>
      </c>
    </row>
    <row r="422" ht="18.0" customHeight="1">
      <c r="A422" s="7">
        <v>0.21</v>
      </c>
      <c r="B422" s="7">
        <v>1.299959563198837</v>
      </c>
      <c r="C422" s="7">
        <v>0.5447567241738355</v>
      </c>
      <c r="D422" s="7">
        <v>-0.16460769985498788</v>
      </c>
      <c r="E422" s="7">
        <v>-1.0691725252977633</v>
      </c>
      <c r="F422" s="7">
        <v>4.2</v>
      </c>
    </row>
    <row r="423" ht="18.0" customHeight="1">
      <c r="A423" s="7">
        <v>0.2105</v>
      </c>
      <c r="B423" s="7">
        <v>1.300114734939678</v>
      </c>
      <c r="C423" s="7">
        <v>0.5389951018542826</v>
      </c>
      <c r="D423" s="7">
        <v>-0.16514252461199191</v>
      </c>
      <c r="E423" s="7">
        <v>-1.069649514008067</v>
      </c>
      <c r="F423" s="7">
        <v>4.2</v>
      </c>
    </row>
    <row r="424" ht="18.0" customHeight="1">
      <c r="A424" s="7">
        <v>0.211</v>
      </c>
      <c r="B424" s="7">
        <v>1.3002669118363555</v>
      </c>
      <c r="C424" s="7">
        <v>0.5332638042123052</v>
      </c>
      <c r="D424" s="7">
        <v>-0.1656775888300439</v>
      </c>
      <c r="E424" s="7">
        <v>-1.0701284361039762</v>
      </c>
      <c r="F424" s="7">
        <v>4.2</v>
      </c>
    </row>
    <row r="425" ht="18.0" customHeight="1">
      <c r="A425" s="7">
        <v>0.2115</v>
      </c>
      <c r="B425" s="7">
        <v>1.3004160941868623</v>
      </c>
      <c r="C425" s="7">
        <v>0.5275635705599822</v>
      </c>
      <c r="D425" s="7">
        <v>-0.16621289345217172</v>
      </c>
      <c r="E425" s="7">
        <v>-1.0706092442556208</v>
      </c>
      <c r="F425" s="7">
        <v>4.2</v>
      </c>
    </row>
    <row r="426" ht="18.0" customHeight="1">
      <c r="A426" s="7">
        <v>0.212</v>
      </c>
      <c r="B426" s="7">
        <v>1.3005622822909708</v>
      </c>
      <c r="C426" s="7">
        <v>0.5218951687510932</v>
      </c>
      <c r="D426" s="7">
        <v>-0.1667484393977406</v>
      </c>
      <c r="E426" s="7">
        <v>-1.071091891137721</v>
      </c>
      <c r="F426" s="7">
        <v>4.2</v>
      </c>
    </row>
    <row r="427" ht="18.0" customHeight="1">
      <c r="A427" s="7">
        <v>0.2125</v>
      </c>
      <c r="B427" s="7">
        <v>1.3007054764501955</v>
      </c>
      <c r="C427" s="7">
        <v>0.5162593962787526</v>
      </c>
      <c r="D427" s="7">
        <v>-0.16728422756245548</v>
      </c>
      <c r="E427" s="7">
        <v>-1.0715763294297633</v>
      </c>
      <c r="F427" s="7">
        <v>4.2</v>
      </c>
    </row>
    <row r="428" ht="18.0" customHeight="1">
      <c r="A428" s="7">
        <v>0.213</v>
      </c>
      <c r="B428" s="7">
        <v>1.3008456769677579</v>
      </c>
      <c r="C428" s="7">
        <v>0.5106570814066621</v>
      </c>
      <c r="D428" s="7">
        <v>-0.16782025881836357</v>
      </c>
      <c r="E428" s="7">
        <v>-1.0720625118161786</v>
      </c>
      <c r="F428" s="7">
        <v>4.2</v>
      </c>
    </row>
    <row r="429" ht="18.0" customHeight="1">
      <c r="A429" s="7">
        <v>0.2135</v>
      </c>
      <c r="B429" s="7">
        <v>1.3009828841485516</v>
      </c>
      <c r="C429" s="7">
        <v>0.5050890843334351</v>
      </c>
      <c r="D429" s="7">
        <v>-0.16835653401385683</v>
      </c>
      <c r="E429" s="7">
        <v>-1.072550390986519</v>
      </c>
      <c r="F429" s="7">
        <v>4.2</v>
      </c>
    </row>
    <row r="430" ht="18.0" customHeight="1">
      <c r="A430" s="7">
        <v>0.214</v>
      </c>
      <c r="B430" s="7">
        <v>1.3011170982991067</v>
      </c>
      <c r="C430" s="7">
        <v>0.4995562983891658</v>
      </c>
      <c r="D430" s="7">
        <v>-0.16889305397367466</v>
      </c>
      <c r="E430" s="7">
        <v>-1.0730399196356362</v>
      </c>
      <c r="F430" s="7">
        <v>4.2</v>
      </c>
    </row>
    <row r="431" ht="18.0" customHeight="1">
      <c r="A431" s="7">
        <v>0.2145</v>
      </c>
      <c r="B431" s="7">
        <v>1.3012483197275555</v>
      </c>
      <c r="C431" s="7">
        <v>0.49405965126309104</v>
      </c>
      <c r="D431" s="7">
        <v>-0.1694298194989066</v>
      </c>
      <c r="E431" s="7">
        <v>-1.0735310504638584</v>
      </c>
      <c r="F431" s="7">
        <v>4.2</v>
      </c>
    </row>
    <row r="432" ht="18.0" customHeight="1">
      <c r="A432" s="7">
        <v>0.215</v>
      </c>
      <c r="B432" s="7">
        <v>1.3013765487436004</v>
      </c>
      <c r="C432" s="7">
        <v>0.4886001062608311</v>
      </c>
      <c r="D432" s="7">
        <v>-0.16996683136699517</v>
      </c>
      <c r="E432" s="7">
        <v>-1.0740237361771698</v>
      </c>
      <c r="F432" s="7">
        <v>4.2</v>
      </c>
    </row>
    <row r="433" ht="18.0" customHeight="1">
      <c r="A433" s="7">
        <v>0.2155</v>
      </c>
      <c r="B433" s="7">
        <v>1.301501785658477</v>
      </c>
      <c r="C433" s="7">
        <v>0.4831786635892748</v>
      </c>
      <c r="D433" s="7">
        <v>-0.17050409033173886</v>
      </c>
      <c r="E433" s="7">
        <v>-1.0745179294873883</v>
      </c>
      <c r="F433" s="7">
        <v>4.2</v>
      </c>
    </row>
    <row r="434" ht="18.0" customHeight="1">
      <c r="A434" s="7">
        <v>0.216</v>
      </c>
      <c r="B434" s="7">
        <v>1.3016240307849234</v>
      </c>
      <c r="C434" s="7">
        <v>0.47779636166670486</v>
      </c>
      <c r="D434" s="7">
        <v>-0.17104159712329503</v>
      </c>
      <c r="E434" s="7">
        <v>-1.0750135831123435</v>
      </c>
      <c r="F434" s="7">
        <v>4.2</v>
      </c>
    </row>
    <row r="435" ht="18.0" customHeight="1">
      <c r="A435" s="7">
        <v>0.2165</v>
      </c>
      <c r="B435" s="7">
        <v>1.3017432844371482</v>
      </c>
      <c r="C435" s="7">
        <v>0.4724542784552296</v>
      </c>
      <c r="D435" s="7">
        <v>-0.17157935244818306</v>
      </c>
      <c r="E435" s="7">
        <v>-1.0755106497760565</v>
      </c>
      <c r="F435" s="7">
        <v>4.2</v>
      </c>
    </row>
    <row r="436" ht="18.0" customHeight="1">
      <c r="A436" s="7">
        <v>0.217</v>
      </c>
      <c r="B436" s="7">
        <v>1.3018595469307954</v>
      </c>
      <c r="C436" s="7">
        <v>0.4671535328119908</v>
      </c>
      <c r="D436" s="7">
        <v>-0.1721173569892875</v>
      </c>
      <c r="E436" s="7">
        <v>-1.076009082208918</v>
      </c>
      <c r="F436" s="7">
        <v>4.2</v>
      </c>
    </row>
    <row r="437" ht="18.0" customHeight="1">
      <c r="A437" s="7">
        <v>0.2175</v>
      </c>
      <c r="B437" s="7">
        <v>1.301972818582915</v>
      </c>
      <c r="C437" s="7">
        <v>0.46189528585495254</v>
      </c>
      <c r="D437" s="7">
        <v>-0.17265561140586144</v>
      </c>
      <c r="E437" s="7">
        <v>-1.0765088331478678</v>
      </c>
      <c r="F437" s="7">
        <v>4.2</v>
      </c>
    </row>
    <row r="438" ht="18.0" customHeight="1">
      <c r="A438" s="7">
        <v>0.218</v>
      </c>
      <c r="B438" s="7">
        <v>1.3020830997119317</v>
      </c>
      <c r="C438" s="7">
        <v>0.4566807423383345</v>
      </c>
      <c r="D438" s="7">
        <v>-0.17319411633352974</v>
      </c>
      <c r="E438" s="7">
        <v>-1.077009855336573</v>
      </c>
      <c r="F438" s="7">
        <v>4.2</v>
      </c>
    </row>
    <row r="439" ht="18.0" customHeight="1">
      <c r="A439" s="7">
        <v>0.2185</v>
      </c>
      <c r="B439" s="7">
        <v>1.3021903906376116</v>
      </c>
      <c r="C439" s="7">
        <v>0.4515111520319314</v>
      </c>
      <c r="D439" s="7">
        <v>-0.17373287238429255</v>
      </c>
      <c r="E439" s="7">
        <v>-1.0775121015256082</v>
      </c>
      <c r="F439" s="7">
        <v>4.2</v>
      </c>
    </row>
    <row r="440" ht="18.0" customHeight="1">
      <c r="A440" s="7">
        <v>0.219</v>
      </c>
      <c r="B440" s="7">
        <v>1.3022946916810336</v>
      </c>
      <c r="C440" s="7">
        <v>0.4463878110976502</v>
      </c>
      <c r="D440" s="7">
        <v>-0.17427188014652886</v>
      </c>
      <c r="E440" s="7">
        <v>-1.0780155244726346</v>
      </c>
      <c r="F440" s="7">
        <v>4.2</v>
      </c>
    </row>
    <row r="441" ht="18.0" customHeight="1">
      <c r="A441" s="7">
        <v>0.2195</v>
      </c>
      <c r="B441" s="7">
        <v>1.3023960031645598</v>
      </c>
      <c r="C441" s="7">
        <v>0.4413120634555986</v>
      </c>
      <c r="D441" s="7">
        <v>-0.17481114018500016</v>
      </c>
      <c r="E441" s="7">
        <v>-1.0785200769425791</v>
      </c>
      <c r="F441" s="7">
        <v>4.2</v>
      </c>
    </row>
    <row r="442" ht="18.0" customHeight="1">
      <c r="A442" s="7">
        <v>0.22</v>
      </c>
      <c r="B442" s="7">
        <v>1.302494325411803</v>
      </c>
      <c r="C442" s="7">
        <v>0.43628530213095956</v>
      </c>
      <c r="D442" s="7">
        <v>-0.17535065304085407</v>
      </c>
      <c r="E442" s="7">
        <v>-1.0790257117078141</v>
      </c>
      <c r="F442" s="7">
        <v>4.2</v>
      </c>
    </row>
    <row r="443" ht="18.0" customHeight="1">
      <c r="A443" s="7">
        <v>0.2205</v>
      </c>
      <c r="B443" s="7">
        <v>1.3025896587475994</v>
      </c>
      <c r="C443" s="7">
        <v>0.43130897057169243</v>
      </c>
      <c r="D443" s="7">
        <v>-0.17589041923162824</v>
      </c>
      <c r="E443" s="7">
        <v>-1.079532381548337</v>
      </c>
      <c r="F443" s="7">
        <v>4.2</v>
      </c>
    </row>
    <row r="444" ht="18.0" customHeight="1">
      <c r="A444" s="7">
        <v>0.221</v>
      </c>
      <c r="B444" s="7">
        <v>1.3026820034979798</v>
      </c>
      <c r="C444" s="7">
        <v>0.4263845639258033</v>
      </c>
      <c r="D444" s="7">
        <v>-0.1764304392512542</v>
      </c>
      <c r="E444" s="7">
        <v>-1.08004003925195</v>
      </c>
      <c r="F444" s="7">
        <v>4.2</v>
      </c>
    </row>
    <row r="445" ht="18.0" customHeight="1">
      <c r="A445" s="7">
        <v>0.2215</v>
      </c>
      <c r="B445" s="7">
        <v>1.3027713599901385</v>
      </c>
      <c r="C445" s="7">
        <v>0.421513630265522</v>
      </c>
      <c r="D445" s="7">
        <v>-0.17697071357006142</v>
      </c>
      <c r="E445" s="7">
        <v>-1.0805486376144393</v>
      </c>
      <c r="F445" s="7">
        <v>4.2</v>
      </c>
    </row>
    <row r="446" ht="18.0" customHeight="1">
      <c r="A446" s="7">
        <v>0.222</v>
      </c>
      <c r="B446" s="7">
        <v>1.3028577285524074</v>
      </c>
      <c r="C446" s="7">
        <v>0.4166977717442206</v>
      </c>
      <c r="D446" s="7">
        <v>-0.1775112426347813</v>
      </c>
      <c r="E446" s="7">
        <v>-1.0810581294397552</v>
      </c>
      <c r="F446" s="7">
        <v>4.2</v>
      </c>
    </row>
    <row r="447" ht="18.0" customHeight="1">
      <c r="A447" s="7">
        <v>0.2225</v>
      </c>
      <c r="B447" s="7">
        <v>1.3029411095142283</v>
      </c>
      <c r="C447" s="7">
        <v>0.41193864567029753</v>
      </c>
      <c r="D447" s="7">
        <v>-0.1780520268685514</v>
      </c>
      <c r="E447" s="7">
        <v>-1.081568467540192</v>
      </c>
      <c r="F447" s="7">
        <v>4.2</v>
      </c>
    </row>
    <row r="448" ht="18.0" customHeight="1">
      <c r="A448" s="7">
        <v>0.223</v>
      </c>
      <c r="B448" s="7">
        <v>1.3030215032061228</v>
      </c>
      <c r="C448" s="7">
        <v>0.40723796548055136</v>
      </c>
      <c r="D448" s="7">
        <v>-0.17859306667091968</v>
      </c>
      <c r="E448" s="7">
        <v>-1.0820796047365677</v>
      </c>
      <c r="F448" s="7">
        <v>4.2</v>
      </c>
    </row>
    <row r="449" ht="18.0" customHeight="1">
      <c r="A449" s="7">
        <v>0.2235</v>
      </c>
      <c r="B449" s="7">
        <v>1.3030989099596666</v>
      </c>
      <c r="C449" s="7">
        <v>0.4025975015937724</v>
      </c>
      <c r="D449" s="7">
        <v>-0.17913436241784889</v>
      </c>
      <c r="E449" s="7">
        <v>-1.0825914938584038</v>
      </c>
      <c r="F449" s="7">
        <v>4.2</v>
      </c>
    </row>
    <row r="450" ht="18.0" customHeight="1">
      <c r="A450" s="7">
        <v>0.224</v>
      </c>
      <c r="B450" s="7">
        <v>1.3031733301074646</v>
      </c>
      <c r="C450" s="7">
        <v>0.3980190821234177</v>
      </c>
      <c r="D450" s="7">
        <v>-0.17967591446172093</v>
      </c>
      <c r="E450" s="7">
        <v>-1.083104087744105</v>
      </c>
      <c r="F450" s="7">
        <v>4.2</v>
      </c>
    </row>
    <row r="451" ht="18.0" customHeight="1">
      <c r="A451" s="7">
        <v>0.2245</v>
      </c>
      <c r="B451" s="7">
        <v>1.3032447639831208</v>
      </c>
      <c r="C451" s="7">
        <v>0.3935045934263042</v>
      </c>
      <c r="D451" s="7">
        <v>-0.1802177231313415</v>
      </c>
      <c r="E451" s="7">
        <v>-1.083617339241139</v>
      </c>
      <c r="F451" s="7">
        <v>4.2</v>
      </c>
    </row>
    <row r="452" ht="18.0" customHeight="1">
      <c r="A452" s="7">
        <v>0.225</v>
      </c>
      <c r="B452" s="7">
        <v>1.303313211921214</v>
      </c>
      <c r="C452" s="7">
        <v>0.3890559804622952</v>
      </c>
      <c r="D452" s="7">
        <v>-0.1807597887319446</v>
      </c>
      <c r="E452" s="7">
        <v>-1.0841312012062172</v>
      </c>
      <c r="F452" s="7">
        <v>4.2</v>
      </c>
    </row>
    <row r="453" ht="18.0" customHeight="1">
      <c r="A453" s="7">
        <v>0.2255</v>
      </c>
      <c r="B453" s="7">
        <v>1.303378674257273</v>
      </c>
      <c r="C453" s="7">
        <v>0.384675246937979</v>
      </c>
      <c r="D453" s="7">
        <v>-0.18130211154519732</v>
      </c>
      <c r="E453" s="7">
        <v>-1.0846456265054736</v>
      </c>
      <c r="F453" s="7">
        <v>4.2</v>
      </c>
    </row>
    <row r="454" ht="18.0" customHeight="1">
      <c r="A454" s="7">
        <v>0.226</v>
      </c>
      <c r="B454" s="7">
        <v>1.3034411513277488</v>
      </c>
      <c r="C454" s="7">
        <v>0.380364455205392</v>
      </c>
      <c r="D454" s="7">
        <v>-0.18184469182920465</v>
      </c>
      <c r="E454" s="7">
        <v>-1.0851605680146448</v>
      </c>
      <c r="F454" s="7">
        <v>4.2</v>
      </c>
    </row>
    <row r="455" ht="18.0" customHeight="1">
      <c r="A455" s="7">
        <v>0.2265</v>
      </c>
      <c r="B455" s="7">
        <v>1.303500643469991</v>
      </c>
      <c r="C455" s="7">
        <v>0.37612572588496057</v>
      </c>
      <c r="D455" s="7">
        <v>-0.18238752981851428</v>
      </c>
      <c r="E455" s="7">
        <v>-1.0856759786192507</v>
      </c>
      <c r="F455" s="7">
        <v>4.2</v>
      </c>
    </row>
    <row r="456" ht="18.0" customHeight="1">
      <c r="A456" s="7">
        <v>0.227</v>
      </c>
      <c r="B456" s="7">
        <v>1.303557151022223</v>
      </c>
      <c r="C456" s="7">
        <v>0.3719612371800689</v>
      </c>
      <c r="D456" s="7">
        <v>-0.18293062572412166</v>
      </c>
      <c r="E456" s="7">
        <v>-1.0861918112147733</v>
      </c>
      <c r="F456" s="7">
        <v>4.2</v>
      </c>
    </row>
    <row r="457" ht="18.0" customHeight="1">
      <c r="A457" s="7">
        <v>0.2275</v>
      </c>
      <c r="B457" s="7">
        <v>1.3036106743235178</v>
      </c>
      <c r="C457" s="7">
        <v>0.36787322384907906</v>
      </c>
      <c r="D457" s="7">
        <v>-0.1834739797334751</v>
      </c>
      <c r="E457" s="7">
        <v>-1.0867080187068368</v>
      </c>
      <c r="F457" s="7">
        <v>4.2</v>
      </c>
    </row>
    <row r="458" ht="18.0" customHeight="1">
      <c r="A458" s="7">
        <v>0.228</v>
      </c>
      <c r="B458" s="7">
        <v>1.3036612137137722</v>
      </c>
      <c r="C458" s="7">
        <v>0.36386397579928487</v>
      </c>
      <c r="D458" s="7">
        <v>-0.1840175920104808</v>
      </c>
      <c r="E458" s="7">
        <v>-1.0872245540113878</v>
      </c>
      <c r="F458" s="7">
        <v>4.2</v>
      </c>
    </row>
    <row r="459" ht="18.0" customHeight="1">
      <c r="A459" s="7">
        <v>0.2285</v>
      </c>
      <c r="B459" s="7">
        <v>1.3037087695336846</v>
      </c>
      <c r="C459" s="7">
        <v>0.3599358362662638</v>
      </c>
      <c r="D459" s="7">
        <v>-0.18456146269550822</v>
      </c>
      <c r="E459" s="7">
        <v>-1.0877413700548753</v>
      </c>
      <c r="F459" s="7">
        <v>4.2</v>
      </c>
    </row>
    <row r="460" ht="18.0" customHeight="1">
      <c r="A460" s="7">
        <v>0.229</v>
      </c>
      <c r="B460" s="7">
        <v>1.3037533421247318</v>
      </c>
      <c r="C460" s="7">
        <v>0.3560911995414813</v>
      </c>
      <c r="D460" s="7">
        <v>-0.18510559190539544</v>
      </c>
      <c r="E460" s="7">
        <v>-1.088258419774429</v>
      </c>
      <c r="F460" s="7">
        <v>4.2</v>
      </c>
    </row>
    <row r="461" ht="18.0" customHeight="1">
      <c r="A461" s="7">
        <v>0.2295</v>
      </c>
      <c r="B461" s="7">
        <v>1.3037949318291442</v>
      </c>
      <c r="C461" s="7">
        <v>0.35233250821089057</v>
      </c>
      <c r="D461" s="7">
        <v>-0.18564997973345446</v>
      </c>
      <c r="E461" s="7">
        <v>-1.0887756561180406</v>
      </c>
      <c r="F461" s="7">
        <v>4.2</v>
      </c>
    </row>
    <row r="462" ht="18.0" customHeight="1">
      <c r="A462" s="7">
        <v>0.23</v>
      </c>
      <c r="B462" s="7">
        <v>1.303833538989884</v>
      </c>
      <c r="C462" s="7">
        <v>0.3486622498677741</v>
      </c>
      <c r="D462" s="7">
        <v>-0.18619462624947683</v>
      </c>
      <c r="E462" s="7">
        <v>-1.089293032044743</v>
      </c>
      <c r="F462" s="7">
        <v>4.2</v>
      </c>
    </row>
    <row r="463" ht="18.0" customHeight="1">
      <c r="A463" s="7">
        <v>0.2305</v>
      </c>
      <c r="B463" s="7">
        <v>1.303869163950623</v>
      </c>
      <c r="C463" s="7">
        <v>0.3450829532642757</v>
      </c>
      <c r="D463" s="7">
        <v>-0.18673953149973924</v>
      </c>
      <c r="E463" s="7">
        <v>-1.0898105005247893</v>
      </c>
      <c r="F463" s="7">
        <v>4.2</v>
      </c>
    </row>
    <row r="464" ht="18.0" customHeight="1">
      <c r="A464" s="7">
        <v>0.231</v>
      </c>
      <c r="B464" s="7">
        <v>1.3039018070557185</v>
      </c>
      <c r="C464" s="7">
        <v>0.3415971838681086</v>
      </c>
      <c r="D464" s="7">
        <v>-0.18728469550700916</v>
      </c>
      <c r="E464" s="7">
        <v>-1.0903280145398333</v>
      </c>
      <c r="F464" s="7">
        <v>4.2</v>
      </c>
    </row>
    <row r="465" ht="18.0" customHeight="1">
      <c r="A465" s="7">
        <v>0.2315</v>
      </c>
      <c r="B465" s="7">
        <v>1.3039314686501946</v>
      </c>
      <c r="C465" s="7">
        <v>0.3382075387938886</v>
      </c>
      <c r="D465" s="7">
        <v>-0.1878301182705507</v>
      </c>
      <c r="E465" s="7">
        <v>-1.0908455270831088</v>
      </c>
      <c r="F465" s="7">
        <v>4.2</v>
      </c>
    </row>
    <row r="466" ht="18.0" customHeight="1">
      <c r="A466" s="7">
        <v>0.232</v>
      </c>
      <c r="B466" s="7">
        <v>1.303958149079717</v>
      </c>
      <c r="C466" s="7">
        <v>0.3349166410825397</v>
      </c>
      <c r="D466" s="7">
        <v>-0.1883757997661305</v>
      </c>
      <c r="E466" s="7">
        <v>-1.0913629911596086</v>
      </c>
      <c r="F466" s="7">
        <v>4.2</v>
      </c>
    </row>
    <row r="467" ht="18.0" customHeight="1">
      <c r="A467" s="7">
        <v>0.2325</v>
      </c>
      <c r="B467" s="7">
        <v>1.3039818486905739</v>
      </c>
      <c r="C467" s="7">
        <v>0.33172713330735937</v>
      </c>
      <c r="D467" s="7">
        <v>-0.18892173994602363</v>
      </c>
      <c r="E467" s="7">
        <v>-1.0918803597862647</v>
      </c>
      <c r="F467" s="7">
        <v>4.2</v>
      </c>
    </row>
    <row r="468" ht="18.0" customHeight="1">
      <c r="A468" s="7">
        <v>0.233</v>
      </c>
      <c r="B468" s="7">
        <v>1.304002567829655</v>
      </c>
      <c r="C468" s="7">
        <v>0.3286416704916743</v>
      </c>
      <c r="D468" s="7">
        <v>-0.18946793873901968</v>
      </c>
      <c r="E468" s="7">
        <v>-1.0923975859921273</v>
      </c>
      <c r="F468" s="7">
        <v>4.2</v>
      </c>
    </row>
    <row r="469" ht="18.0" customHeight="1">
      <c r="A469" s="7">
        <v>0.2335</v>
      </c>
      <c r="B469" s="7">
        <v>1.3040203068444283</v>
      </c>
      <c r="C469" s="7">
        <v>0.3256629123306396</v>
      </c>
      <c r="D469" s="7">
        <v>-0.19001439605042894</v>
      </c>
      <c r="E469" s="7">
        <v>-1.0929146228185445</v>
      </c>
      <c r="F469" s="7">
        <v>4.2</v>
      </c>
    </row>
    <row r="470" ht="18.0" customHeight="1">
      <c r="A470" s="7">
        <v>0.234</v>
      </c>
      <c r="B470" s="7">
        <v>1.304035066082923</v>
      </c>
      <c r="C470" s="7">
        <v>0.32279351471864853</v>
      </c>
      <c r="D470" s="7">
        <v>-0.19056111176208862</v>
      </c>
      <c r="E470" s="7">
        <v>-1.093431423319341</v>
      </c>
      <c r="F470" s="7">
        <v>4.2</v>
      </c>
    </row>
    <row r="471" ht="18.0" customHeight="1">
      <c r="A471" s="7">
        <v>0.23450000000000001</v>
      </c>
      <c r="B471" s="7">
        <v>1.304046845893707</v>
      </c>
      <c r="C471" s="7">
        <v>0.32003612059402997</v>
      </c>
      <c r="D471" s="7">
        <v>-0.19110808573236912</v>
      </c>
      <c r="E471" s="7">
        <v>-1.0939479405609984</v>
      </c>
      <c r="F471" s="7">
        <v>4.2</v>
      </c>
    </row>
    <row r="472" ht="18.0" customHeight="1">
      <c r="A472" s="7">
        <v>0.23500000000000001</v>
      </c>
      <c r="B472" s="7">
        <v>1.3040556466258661</v>
      </c>
      <c r="C472" s="7">
        <v>0.3173933501241482</v>
      </c>
      <c r="D472" s="7">
        <v>-0.19165531779618053</v>
      </c>
      <c r="E472" s="7">
        <v>-1.0944641276228335</v>
      </c>
      <c r="F472" s="7">
        <v>4.2</v>
      </c>
    </row>
    <row r="473" ht="18.0" customHeight="1">
      <c r="A473" s="7">
        <v>0.23550000000000001</v>
      </c>
      <c r="B473" s="7">
        <v>1.3040614686289884</v>
      </c>
      <c r="C473" s="7">
        <v>0.314867790266592</v>
      </c>
      <c r="D473" s="7">
        <v>-0.1922028077649791</v>
      </c>
      <c r="E473" s="7">
        <v>-1.094979937597178</v>
      </c>
      <c r="F473" s="7">
        <v>4.2</v>
      </c>
    </row>
    <row r="474" ht="18.0" customHeight="1">
      <c r="A474" s="7">
        <v>0.23600000000000002</v>
      </c>
      <c r="B474" s="7">
        <v>1.304064312253141</v>
      </c>
      <c r="C474" s="7">
        <v>0.31246198375567097</v>
      </c>
      <c r="D474" s="7">
        <v>-0.19275055542677388</v>
      </c>
      <c r="E474" s="7">
        <v>-1.0954953235895575</v>
      </c>
      <c r="F474" s="7">
        <v>4.2</v>
      </c>
    </row>
    <row r="475" ht="18.0" customHeight="1">
      <c r="A475" s="7">
        <v>0.23650000000000002</v>
      </c>
      <c r="B475" s="7">
        <v>1.3040641778488515</v>
      </c>
      <c r="C475" s="7">
        <v>0.3101784175777073</v>
      </c>
      <c r="D475" s="7">
        <v>-0.1932985605461333</v>
      </c>
      <c r="E475" s="7">
        <v>-1.0960102387188704</v>
      </c>
      <c r="F475" s="7">
        <v>4.2</v>
      </c>
    </row>
    <row r="476" ht="18.0" customHeight="1">
      <c r="A476" s="7">
        <v>0.23700000000000002</v>
      </c>
      <c r="B476" s="7">
        <v>1.304061065767091</v>
      </c>
      <c r="C476" s="7">
        <v>0.3080195110133251</v>
      </c>
      <c r="D476" s="7">
        <v>-0.1938468228641921</v>
      </c>
      <c r="E476" s="7">
        <v>-1.0965246361175673</v>
      </c>
      <c r="F476" s="7">
        <v>4.2</v>
      </c>
    </row>
    <row r="477" ht="18.0" customHeight="1">
      <c r="A477" s="7">
        <v>0.23750000000000002</v>
      </c>
      <c r="B477" s="7">
        <v>1.3040549763592528</v>
      </c>
      <c r="C477" s="7">
        <v>0.30598760333974445</v>
      </c>
      <c r="D477" s="7">
        <v>-0.19439534209865802</v>
      </c>
      <c r="E477" s="7">
        <v>-1.0970384689318302</v>
      </c>
      <c r="F477" s="7">
        <v>4.2</v>
      </c>
    </row>
    <row r="478" ht="18.0" customHeight="1">
      <c r="A478" s="7">
        <v>0.23800000000000002</v>
      </c>
      <c r="B478" s="7">
        <v>1.304045909977137</v>
      </c>
      <c r="C478" s="7">
        <v>0.30408494130056946</v>
      </c>
      <c r="D478" s="7">
        <v>-0.1949441179438189</v>
      </c>
      <c r="E478" s="7">
        <v>-1.0975516903217506</v>
      </c>
      <c r="F478" s="7">
        <v>4.2</v>
      </c>
    </row>
    <row r="479" ht="18.0" customHeight="1">
      <c r="A479" s="7">
        <v>0.23850000000000002</v>
      </c>
      <c r="B479" s="7">
        <v>1.3040338669729306</v>
      </c>
      <c r="C479" s="7">
        <v>0.30231366646425906</v>
      </c>
      <c r="D479" s="7">
        <v>-0.19549315007054965</v>
      </c>
      <c r="E479" s="7">
        <v>-1.098064253461509</v>
      </c>
      <c r="F479" s="7">
        <v>4.2</v>
      </c>
    </row>
    <row r="480" ht="18.0" customHeight="1">
      <c r="A480" s="7">
        <v>0.23900000000000002</v>
      </c>
      <c r="B480" s="7">
        <v>1.304018847699189</v>
      </c>
      <c r="C480" s="7">
        <v>0.3006758026048834</v>
      </c>
      <c r="D480" s="7">
        <v>-0.19604243812631944</v>
      </c>
      <c r="E480" s="7">
        <v>-1.0985761115395538</v>
      </c>
      <c r="F480" s="7">
        <v>4.2</v>
      </c>
    </row>
    <row r="481" ht="18.0" customHeight="1">
      <c r="A481" s="7">
        <v>0.23950000000000002</v>
      </c>
      <c r="B481" s="7">
        <v>1.30400085250882</v>
      </c>
      <c r="C481" s="7">
        <v>0.29917324324938976</v>
      </c>
      <c r="D481" s="7">
        <v>-0.19659198173519882</v>
      </c>
      <c r="E481" s="7">
        <v>-1.0990872177587798</v>
      </c>
      <c r="F481" s="7">
        <v>4.2</v>
      </c>
    </row>
    <row r="482" ht="18.0" customHeight="1">
      <c r="A482" s="7">
        <v>0.24</v>
      </c>
      <c r="B482" s="7">
        <v>1.3039798817550663</v>
      </c>
      <c r="C482" s="7">
        <v>0.29780773954390616</v>
      </c>
      <c r="D482" s="7">
        <v>-0.19714178049786718</v>
      </c>
      <c r="E482" s="7">
        <v>-1.0995975253367074</v>
      </c>
      <c r="F482" s="7">
        <v>4.2</v>
      </c>
    </row>
    <row r="483" ht="18.0" customHeight="1">
      <c r="A483" s="7">
        <v>0.2405</v>
      </c>
      <c r="B483" s="7">
        <v>1.3039559357914872</v>
      </c>
      <c r="C483" s="7">
        <v>0.2965808885971259</v>
      </c>
      <c r="D483" s="7">
        <v>-0.19769183399162002</v>
      </c>
      <c r="E483" s="7">
        <v>-1.1001069875056606</v>
      </c>
      <c r="F483" s="7">
        <v>4.2</v>
      </c>
    </row>
    <row r="484" ht="18.0" customHeight="1">
      <c r="A484" s="7">
        <v>0.241</v>
      </c>
      <c r="B484" s="7">
        <v>1.303929014971943</v>
      </c>
      <c r="C484" s="7">
        <v>0.29549412246110385</v>
      </c>
      <c r="D484" s="7">
        <v>-0.1982421417703765</v>
      </c>
      <c r="E484" s="7">
        <v>-1.1006155575129468</v>
      </c>
      <c r="F484" s="7">
        <v>4.2</v>
      </c>
    </row>
    <row r="485" ht="18.0" customHeight="1">
      <c r="A485" s="7">
        <v>0.2415</v>
      </c>
      <c r="B485" s="7">
        <v>1.3038991196505776</v>
      </c>
      <c r="C485" s="7">
        <v>0.2945486979085137</v>
      </c>
      <c r="D485" s="7">
        <v>-0.19879270336468702</v>
      </c>
      <c r="E485" s="7">
        <v>-1.1011231886210342</v>
      </c>
      <c r="F485" s="7">
        <v>4.2</v>
      </c>
    </row>
    <row r="486" ht="18.0" customHeight="1">
      <c r="A486" s="7">
        <v>0.242</v>
      </c>
      <c r="B486" s="7">
        <v>1.3038662501818021</v>
      </c>
      <c r="C486" s="7">
        <v>0.2937456871603214</v>
      </c>
      <c r="D486" s="7">
        <v>-0.19934351828174088</v>
      </c>
      <c r="E486" s="7">
        <v>-1.1016298341077313</v>
      </c>
      <c r="F486" s="7">
        <v>4.2</v>
      </c>
    </row>
    <row r="487" ht="18.0" customHeight="1">
      <c r="A487" s="7">
        <v>0.2425</v>
      </c>
      <c r="B487" s="7">
        <v>1.303830406920279</v>
      </c>
      <c r="C487" s="7">
        <v>0.29308596970881584</v>
      </c>
      <c r="D487" s="7">
        <v>-0.19989458600537405</v>
      </c>
      <c r="E487" s="7">
        <v>-1.1021354472663651</v>
      </c>
      <c r="F487" s="7">
        <v>4.2</v>
      </c>
    </row>
    <row r="488" ht="18.0" customHeight="1">
      <c r="A488" s="7">
        <v>0.243</v>
      </c>
      <c r="B488" s="7">
        <v>1.3037915902209067</v>
      </c>
      <c r="C488" s="7">
        <v>0.29257022536803867</v>
      </c>
      <c r="D488" s="7">
        <v>-0.20044590599607703</v>
      </c>
      <c r="E488" s="7">
        <v>-1.10263998140596</v>
      </c>
      <c r="F488" s="7">
        <v>4.2</v>
      </c>
    </row>
    <row r="489" ht="18.0" customHeight="1">
      <c r="A489" s="7">
        <v>0.2435</v>
      </c>
      <c r="B489" s="7">
        <v>1.3037498004388024</v>
      </c>
      <c r="C489" s="7">
        <v>0.2921989286670605</v>
      </c>
      <c r="D489" s="7">
        <v>-0.20099747769100273</v>
      </c>
      <c r="E489" s="7">
        <v>-1.1031433898514156</v>
      </c>
      <c r="F489" s="7">
        <v>4.2</v>
      </c>
    </row>
    <row r="490" ht="18.0" customHeight="1">
      <c r="A490" s="7">
        <v>0.244</v>
      </c>
      <c r="B490" s="7">
        <v>1.3037050379292876</v>
      </c>
      <c r="C490" s="7">
        <v>0.2919723446816128</v>
      </c>
      <c r="D490" s="7">
        <v>-0.20154930050397457</v>
      </c>
      <c r="E490" s="7">
        <v>-1.1036456259436858</v>
      </c>
      <c r="F490" s="7">
        <v>4.2</v>
      </c>
    </row>
    <row r="491" ht="18.0" customHeight="1">
      <c r="A491" s="7">
        <v>0.2445</v>
      </c>
      <c r="B491" s="7">
        <v>1.3036573030478733</v>
      </c>
      <c r="C491" s="7">
        <v>0.2918905263767975</v>
      </c>
      <c r="D491" s="7">
        <v>-0.20210137382549456</v>
      </c>
      <c r="E491" s="7">
        <v>-1.104146643039957</v>
      </c>
      <c r="F491" s="7">
        <v>4.2</v>
      </c>
    </row>
    <row r="492" ht="18.0" customHeight="1">
      <c r="A492" s="7">
        <v>0.245</v>
      </c>
      <c r="B492" s="7">
        <v>1.303606596150244</v>
      </c>
      <c r="C492" s="7">
        <v>0.2919533135085847</v>
      </c>
      <c r="D492" s="7">
        <v>-0.2026536970227515</v>
      </c>
      <c r="E492" s="7">
        <v>-1.1046463945138265</v>
      </c>
      <c r="F492" s="7">
        <v>4.2</v>
      </c>
    </row>
    <row r="493" ht="18.0" customHeight="1">
      <c r="A493" s="7">
        <v>0.2455</v>
      </c>
      <c r="B493" s="7">
        <v>1.303552917592243</v>
      </c>
      <c r="C493" s="7">
        <v>0.29216033310531375</v>
      </c>
      <c r="D493" s="7">
        <v>-0.20320626943962922</v>
      </c>
      <c r="E493" s="7">
        <v>-1.1051448337554814</v>
      </c>
      <c r="F493" s="7">
        <v>4.2</v>
      </c>
    </row>
    <row r="494" ht="18.0" customHeight="1">
      <c r="A494" s="7">
        <v>0.246</v>
      </c>
      <c r="B494" s="7">
        <v>1.3034962677298583</v>
      </c>
      <c r="C494" s="7">
        <v>0.29251100152322657</v>
      </c>
      <c r="D494" s="7">
        <v>-0.20375909039671516</v>
      </c>
      <c r="E494" s="7">
        <v>-1.1056419141718763</v>
      </c>
      <c r="F494" s="7">
        <v>4.2</v>
      </c>
    </row>
    <row r="495" ht="18.0" customHeight="1">
      <c r="A495" s="7">
        <v>0.2465</v>
      </c>
      <c r="B495" s="7">
        <v>1.3034366469192076</v>
      </c>
      <c r="C495" s="7">
        <v>0.29300452804303534</v>
      </c>
      <c r="D495" s="7">
        <v>-0.20431215919130863</v>
      </c>
      <c r="E495" s="7">
        <v>-1.1061375891869116</v>
      </c>
      <c r="F495" s="7">
        <v>4.2</v>
      </c>
    </row>
    <row r="496" ht="18.0" customHeight="1">
      <c r="A496" s="7">
        <v>0.247</v>
      </c>
      <c r="B496" s="7">
        <v>1.3033740555165245</v>
      </c>
      <c r="C496" s="7">
        <v>0.2936399199484779</v>
      </c>
      <c r="D496" s="7">
        <v>-0.20486547509742944</v>
      </c>
      <c r="E496" s="7">
        <v>-1.1066318122416128</v>
      </c>
      <c r="F496" s="7">
        <v>4.2</v>
      </c>
    </row>
    <row r="497" ht="18.0" customHeight="1">
      <c r="A497" s="7">
        <v>0.2475</v>
      </c>
      <c r="B497" s="7">
        <v>1.303308493878145</v>
      </c>
      <c r="C497" s="7">
        <v>0.29441598900354066</v>
      </c>
      <c r="D497" s="7">
        <v>-0.2054190373658266</v>
      </c>
      <c r="E497" s="7">
        <v>-1.107124536794308</v>
      </c>
      <c r="F497" s="7">
        <v>4.2</v>
      </c>
    </row>
    <row r="498" ht="18.0" customHeight="1">
      <c r="A498" s="7">
        <v>0.248</v>
      </c>
      <c r="B498" s="7">
        <v>1.3032399623604924</v>
      </c>
      <c r="C498" s="7">
        <v>0.2953313592232254</v>
      </c>
      <c r="D498" s="7">
        <v>-0.20597284522398698</v>
      </c>
      <c r="E498" s="7">
        <v>-1.107615716320806</v>
      </c>
      <c r="F498" s="7">
        <v>4.2</v>
      </c>
    </row>
    <row r="499" ht="18.0" customHeight="1">
      <c r="A499" s="7">
        <v>0.2485</v>
      </c>
      <c r="B499" s="7">
        <v>1.3031684613200643</v>
      </c>
      <c r="C499" s="7">
        <v>0.2963844758139857</v>
      </c>
      <c r="D499" s="7">
        <v>-0.20652689787614428</v>
      </c>
      <c r="E499" s="7">
        <v>-1.1081053043145759</v>
      </c>
      <c r="F499" s="7">
        <v>4.2</v>
      </c>
    </row>
    <row r="500" ht="18.0" customHeight="1">
      <c r="A500" s="7">
        <v>0.249</v>
      </c>
      <c r="B500" s="7">
        <v>1.3030939911134198</v>
      </c>
      <c r="C500" s="7">
        <v>0.29757361514472636</v>
      </c>
      <c r="D500" s="7">
        <v>-0.20708119450328774</v>
      </c>
      <c r="E500" s="7">
        <v>-1.1085932542869241</v>
      </c>
      <c r="F500" s="7">
        <v>4.2</v>
      </c>
    </row>
    <row r="501" ht="18.0" customHeight="1">
      <c r="A501" s="7">
        <v>0.2495</v>
      </c>
      <c r="B501" s="7">
        <v>1.3030165520971664</v>
      </c>
      <c r="C501" s="7">
        <v>0.29889689559781873</v>
      </c>
      <c r="D501" s="7">
        <v>-0.20763573426317133</v>
      </c>
      <c r="E501" s="7">
        <v>-1.1090795197671732</v>
      </c>
      <c r="F501" s="7">
        <v>4.2</v>
      </c>
    </row>
    <row r="502" ht="18.0" customHeight="1">
      <c r="A502" s="7">
        <v>0.25</v>
      </c>
      <c r="B502" s="7">
        <v>1.3029361446279453</v>
      </c>
      <c r="C502" s="7">
        <v>0.3003522891420973</v>
      </c>
      <c r="D502" s="7">
        <v>-0.20819051629032276</v>
      </c>
      <c r="E502" s="7">
        <v>-1.1095640543028404</v>
      </c>
      <c r="F502" s="7">
        <v>4.2</v>
      </c>
    </row>
    <row r="503" ht="18.0" customHeight="1">
      <c r="A503" s="7">
        <v>0.2505</v>
      </c>
      <c r="B503" s="7">
        <v>1.3028527690624205</v>
      </c>
      <c r="C503" s="7">
        <v>0.30193763346623076</v>
      </c>
      <c r="D503" s="7">
        <v>-0.20874553969605267</v>
      </c>
      <c r="E503" s="7">
        <v>-1.1100468114598159</v>
      </c>
      <c r="F503" s="7">
        <v>4.2</v>
      </c>
    </row>
    <row r="504" ht="18.0" customHeight="1">
      <c r="A504" s="7">
        <v>0.251</v>
      </c>
      <c r="B504" s="7">
        <v>1.3027664257572655</v>
      </c>
      <c r="C504" s="7">
        <v>0.3036506445110678</v>
      </c>
      <c r="D504" s="7">
        <v>-0.20930080356846395</v>
      </c>
      <c r="E504" s="7">
        <v>-1.1105277448225404</v>
      </c>
      <c r="F504" s="7">
        <v>4.2</v>
      </c>
    </row>
    <row r="505" ht="18.0" customHeight="1">
      <c r="A505" s="7">
        <v>0.2515</v>
      </c>
      <c r="B505" s="7">
        <v>1.3026771150691505</v>
      </c>
      <c r="C505" s="7">
        <v>0.30548892924323806</v>
      </c>
      <c r="D505" s="7">
        <v>-0.20985630697246105</v>
      </c>
      <c r="E505" s="7">
        <v>-1.1110068079941844</v>
      </c>
      <c r="F505" s="7">
        <v>4.2</v>
      </c>
    </row>
    <row r="506" ht="18.0" customHeight="1">
      <c r="A506" s="7">
        <v>0.252</v>
      </c>
      <c r="B506" s="7">
        <v>1.3025848373547297</v>
      </c>
      <c r="C506" s="7">
        <v>0.30744999851908017</v>
      </c>
      <c r="D506" s="7">
        <v>-0.21041204894975946</v>
      </c>
      <c r="E506" s="7">
        <v>-1.1114839545968267</v>
      </c>
      <c r="F506" s="7">
        <v>4.2</v>
      </c>
    </row>
    <row r="507" ht="18.0" customHeight="1">
      <c r="A507" s="7">
        <v>0.2525</v>
      </c>
      <c r="B507" s="7">
        <v>1.3024895929706322</v>
      </c>
      <c r="C507" s="7">
        <v>0.3095312798974041</v>
      </c>
      <c r="D507" s="7">
        <v>-0.21096802851889526</v>
      </c>
      <c r="E507" s="7">
        <v>-1.1119591382716318</v>
      </c>
      <c r="F507" s="7">
        <v>4.2</v>
      </c>
    </row>
    <row r="508" ht="18.0" customHeight="1">
      <c r="A508" s="7">
        <v>0.253</v>
      </c>
      <c r="B508" s="7">
        <v>1.3023913822734454</v>
      </c>
      <c r="C508" s="7">
        <v>0.311730130271171</v>
      </c>
      <c r="D508" s="7">
        <v>-0.21152424467523478</v>
      </c>
      <c r="E508" s="7">
        <v>-1.1124323126790292</v>
      </c>
      <c r="F508" s="7">
        <v>4.2</v>
      </c>
    </row>
    <row r="509" ht="18.0" customHeight="1">
      <c r="A509" s="7">
        <v>0.2535</v>
      </c>
      <c r="B509" s="7">
        <v>1.3022902056197074</v>
      </c>
      <c r="C509" s="7">
        <v>0.314043848201376</v>
      </c>
      <c r="D509" s="7">
        <v>-0.21208069639098423</v>
      </c>
      <c r="E509" s="7">
        <v>-1.1129034314988915</v>
      </c>
      <c r="F509" s="7">
        <v>4.2</v>
      </c>
    </row>
    <row r="510" ht="18.0" customHeight="1">
      <c r="A510" s="7">
        <v>0.254</v>
      </c>
      <c r="B510" s="7">
        <v>1.3021860633658935</v>
      </c>
      <c r="C510" s="7">
        <v>0.3164696858507182</v>
      </c>
      <c r="D510" s="7">
        <v>-0.2126373826151996</v>
      </c>
      <c r="E510" s="7">
        <v>-1.1133724484307128</v>
      </c>
      <c r="F510" s="7">
        <v>4.2</v>
      </c>
    </row>
    <row r="511" ht="18.0" customHeight="1">
      <c r="A511" s="7">
        <v>0.2545</v>
      </c>
      <c r="B511" s="7">
        <v>1.3020789558684054</v>
      </c>
      <c r="C511" s="7">
        <v>0.31900486042955745</v>
      </c>
      <c r="D511" s="7">
        <v>-0.2131943022737965</v>
      </c>
      <c r="E511" s="7">
        <v>-1.1138393171937875</v>
      </c>
      <c r="F511" s="7">
        <v>4.2</v>
      </c>
    </row>
    <row r="512" ht="18.0" customHeight="1">
      <c r="A512" s="7">
        <v>0.255</v>
      </c>
      <c r="B512" s="7">
        <v>1.30196888348356</v>
      </c>
      <c r="C512" s="7">
        <v>0.32164656508171946</v>
      </c>
      <c r="D512" s="7">
        <v>-0.2137514542695602</v>
      </c>
      <c r="E512" s="7">
        <v>-1.1143039915273887</v>
      </c>
      <c r="F512" s="7">
        <v>4.2</v>
      </c>
    </row>
    <row r="513" ht="18.0" customHeight="1">
      <c r="A513" s="7">
        <v>0.2555</v>
      </c>
      <c r="B513" s="7">
        <v>1.301855846567577</v>
      </c>
      <c r="C513" s="7">
        <v>0.3243919791525436</v>
      </c>
      <c r="D513" s="7">
        <v>-0.21430883748215565</v>
      </c>
      <c r="E513" s="7">
        <v>-1.1147664251909466</v>
      </c>
      <c r="F513" s="7">
        <v>4.2</v>
      </c>
    </row>
    <row r="514" ht="18.0" customHeight="1">
      <c r="A514" s="7">
        <v>0.256</v>
      </c>
      <c r="B514" s="7">
        <v>1.30173984547657</v>
      </c>
      <c r="C514" s="7">
        <v>0.327238277795809</v>
      </c>
      <c r="D514" s="7">
        <v>-0.21486645076813776</v>
      </c>
      <c r="E514" s="7">
        <v>-1.1152265719642276</v>
      </c>
      <c r="F514" s="7">
        <v>4.2</v>
      </c>
    </row>
    <row r="515" ht="18.0" customHeight="1">
      <c r="A515" s="7">
        <v>0.2565</v>
      </c>
      <c r="B515" s="7">
        <v>1.301620880566537</v>
      </c>
      <c r="C515" s="7">
        <v>0.3301826408895771</v>
      </c>
      <c r="D515" s="7">
        <v>-0.21542429296096152</v>
      </c>
      <c r="E515" s="7">
        <v>-1.1156843856475125</v>
      </c>
      <c r="F515" s="7">
        <v>4.2</v>
      </c>
    </row>
    <row r="516" ht="18.0" customHeight="1">
      <c r="A516" s="7">
        <v>0.257</v>
      </c>
      <c r="B516" s="7">
        <v>1.3014989521933442</v>
      </c>
      <c r="C516" s="7">
        <v>0.33322226124332294</v>
      </c>
      <c r="D516" s="7">
        <v>-0.2159823628709924</v>
      </c>
      <c r="E516" s="7">
        <v>-1.1161398200617756</v>
      </c>
      <c r="F516" s="7">
        <v>4.2</v>
      </c>
    </row>
    <row r="517" ht="18.0" customHeight="1">
      <c r="A517" s="7">
        <v>0.2575</v>
      </c>
      <c r="B517" s="7">
        <v>1.3013740607127222</v>
      </c>
      <c r="C517" s="7">
        <v>0.33635435208986725</v>
      </c>
      <c r="D517" s="7">
        <v>-0.21654065928551683</v>
      </c>
      <c r="E517" s="7">
        <v>-1.1165928290488634</v>
      </c>
      <c r="F517" s="7">
        <v>4.2</v>
      </c>
    </row>
    <row r="518" ht="18.0" customHeight="1">
      <c r="A518" s="7">
        <v>0.258</v>
      </c>
      <c r="B518" s="7">
        <v>1.301246206480253</v>
      </c>
      <c r="C518" s="7">
        <v>0.3395761538654657</v>
      </c>
      <c r="D518" s="7">
        <v>-0.21709918096875266</v>
      </c>
      <c r="E518" s="7">
        <v>-1.1170433664716735</v>
      </c>
      <c r="F518" s="7">
        <v>4.2</v>
      </c>
    </row>
    <row r="519" ht="18.0" customHeight="1">
      <c r="A519" s="7">
        <v>0.2585</v>
      </c>
      <c r="B519" s="7">
        <v>1.3011153898513586</v>
      </c>
      <c r="C519" s="7">
        <v>0.3428849402899308</v>
      </c>
      <c r="D519" s="7">
        <v>-0.21765792666185982</v>
      </c>
      <c r="E519" s="7">
        <v>-1.1174913862143334</v>
      </c>
      <c r="F519" s="7">
        <v>4.2</v>
      </c>
    </row>
    <row r="520" ht="18.0" customHeight="1">
      <c r="A520" s="7">
        <v>0.259</v>
      </c>
      <c r="B520" s="7">
        <v>1.3009816111812933</v>
      </c>
      <c r="C520" s="7">
        <v>0.3462780237658599</v>
      </c>
      <c r="D520" s="7">
        <v>-0.218216895082951</v>
      </c>
      <c r="E520" s="7">
        <v>-1.1179368421823799</v>
      </c>
      <c r="F520" s="7">
        <v>4.2</v>
      </c>
    </row>
    <row r="521" ht="18.0" customHeight="1">
      <c r="A521" s="7">
        <v>0.2595</v>
      </c>
      <c r="B521" s="7">
        <v>1.3008448708251328</v>
      </c>
      <c r="C521" s="7">
        <v>0.3497527601219608</v>
      </c>
      <c r="D521" s="7">
        <v>-0.21877608492710246</v>
      </c>
      <c r="E521" s="7">
        <v>-1.1183796883029373</v>
      </c>
      <c r="F521" s="7">
        <v>4.2</v>
      </c>
    </row>
    <row r="522" ht="18.0" customHeight="1">
      <c r="A522" s="7">
        <v>0.26</v>
      </c>
      <c r="B522" s="7">
        <v>1.3007051691377658</v>
      </c>
      <c r="C522" s="7">
        <v>0.35330655273017264</v>
      </c>
      <c r="D522" s="7">
        <v>-0.21933549486636492</v>
      </c>
      <c r="E522" s="7">
        <v>-1.1188198785248977</v>
      </c>
      <c r="F522" s="7">
        <v>4.2</v>
      </c>
    </row>
    <row r="523" ht="18.0" customHeight="1">
      <c r="A523" s="7">
        <v>0.2605</v>
      </c>
      <c r="B523" s="7">
        <v>1.300562506473883</v>
      </c>
      <c r="C523" s="7">
        <v>0.35693685602986713</v>
      </c>
      <c r="D523" s="7">
        <v>-0.21989512354977447</v>
      </c>
      <c r="E523" s="7">
        <v>-1.1192573668190997</v>
      </c>
      <c r="F523" s="7">
        <v>4.2</v>
      </c>
    </row>
    <row r="524" ht="18.0" customHeight="1">
      <c r="A524" s="7">
        <v>0.261</v>
      </c>
      <c r="B524" s="7">
        <v>1.300416883187968</v>
      </c>
      <c r="C524" s="7">
        <v>0.36064117849498045</v>
      </c>
      <c r="D524" s="7">
        <v>-0.22045496960336372</v>
      </c>
      <c r="E524" s="7">
        <v>-1.1196921071785075</v>
      </c>
      <c r="F524" s="7">
        <v>4.2</v>
      </c>
    </row>
    <row r="525" ht="18.0" customHeight="1">
      <c r="A525" s="7">
        <v>0.2615</v>
      </c>
      <c r="B525" s="7">
        <v>1.3002682996342907</v>
      </c>
      <c r="C525" s="7">
        <v>0.3644170850815846</v>
      </c>
      <c r="D525" s="7">
        <v>-0.22101503163017291</v>
      </c>
      <c r="E525" s="7">
        <v>-1.1201240536183907</v>
      </c>
      <c r="F525" s="7">
        <v>4.2</v>
      </c>
    </row>
    <row r="526" ht="18.0" customHeight="1">
      <c r="A526" s="7">
        <v>0.262</v>
      </c>
      <c r="B526" s="7">
        <v>1.3001167561668951</v>
      </c>
      <c r="C526" s="7">
        <v>0.3682621991942728</v>
      </c>
      <c r="D526" s="7">
        <v>-0.22157530821026117</v>
      </c>
      <c r="E526" s="7">
        <v>-1.1205531601765035</v>
      </c>
      <c r="F526" s="7">
        <v>4.2</v>
      </c>
    </row>
    <row r="527" ht="18.0" customHeight="1">
      <c r="A527" s="7">
        <v>0.2625</v>
      </c>
      <c r="B527" s="7">
        <v>1.2999622531395914</v>
      </c>
      <c r="C527" s="7">
        <v>0.3721742042099111</v>
      </c>
      <c r="D527" s="7">
        <v>-0.2221357979007178</v>
      </c>
      <c r="E527" s="7">
        <v>-1.120979380913265</v>
      </c>
      <c r="F527" s="7">
        <v>4.2</v>
      </c>
    </row>
    <row r="528" ht="18.0" customHeight="1">
      <c r="A528" s="7">
        <v>0.263</v>
      </c>
      <c r="B528" s="7">
        <v>1.2998047909059476</v>
      </c>
      <c r="C528" s="7">
        <v>0.3761508445969204</v>
      </c>
      <c r="D528" s="7">
        <v>-0.22269649923567378</v>
      </c>
      <c r="E528" s="7">
        <v>-1.1214026699119382</v>
      </c>
      <c r="F528" s="7">
        <v>4.2</v>
      </c>
    </row>
    <row r="529" ht="18.0" customHeight="1">
      <c r="A529" s="7">
        <v>0.2635</v>
      </c>
      <c r="B529" s="7">
        <v>1.299644369819282</v>
      </c>
      <c r="C529" s="7">
        <v>0.3801899266673847</v>
      </c>
      <c r="D529" s="7">
        <v>-0.2232574107263132</v>
      </c>
      <c r="E529" s="7">
        <v>-1.1218229812788099</v>
      </c>
      <c r="F529" s="7">
        <v>4.2</v>
      </c>
    </row>
    <row r="530" ht="18.0" customHeight="1">
      <c r="A530" s="7">
        <v>0.264</v>
      </c>
      <c r="B530" s="7">
        <v>1.2994809902326532</v>
      </c>
      <c r="C530" s="7">
        <v>0.3842893189980411</v>
      </c>
      <c r="D530" s="7">
        <v>-0.22381853086088488</v>
      </c>
      <c r="E530" s="7">
        <v>-1.1222402691433713</v>
      </c>
      <c r="F530" s="7">
        <v>4.2</v>
      </c>
    </row>
    <row r="531" ht="18.0" customHeight="1">
      <c r="A531" s="7">
        <v>0.2645</v>
      </c>
      <c r="B531" s="7">
        <v>1.2993146524988513</v>
      </c>
      <c r="C531" s="7">
        <v>0.38844695255467115</v>
      </c>
      <c r="D531" s="7">
        <v>-0.2243798581047141</v>
      </c>
      <c r="E531" s="7">
        <v>-1.1226544876584974</v>
      </c>
      <c r="F531" s="7">
        <v>4.2</v>
      </c>
    </row>
    <row r="532" ht="18.0" customHeight="1">
      <c r="A532" s="7">
        <v>0.265</v>
      </c>
      <c r="B532" s="7">
        <v>1.299145356970392</v>
      </c>
      <c r="C532" s="7">
        <v>0.39266082055265944</v>
      </c>
      <c r="D532" s="7">
        <v>-0.22494139090021442</v>
      </c>
      <c r="E532" s="7">
        <v>-1.1230655910006275</v>
      </c>
      <c r="F532" s="7">
        <v>4.2</v>
      </c>
    </row>
    <row r="533" ht="18.0" customHeight="1">
      <c r="A533" s="7">
        <v>0.2655</v>
      </c>
      <c r="B533" s="7">
        <v>1.298973103999507</v>
      </c>
      <c r="C533" s="7">
        <v>0.39692897808458094</v>
      </c>
      <c r="D533" s="7">
        <v>-0.2255031276668994</v>
      </c>
      <c r="E533" s="7">
        <v>-1.1234735333699453</v>
      </c>
      <c r="F533" s="7">
        <v>4.2</v>
      </c>
    </row>
    <row r="534" ht="18.0" customHeight="1">
      <c r="A534" s="7">
        <v>0.266</v>
      </c>
      <c r="B534" s="7">
        <v>1.2987978939381366</v>
      </c>
      <c r="C534" s="7">
        <v>0.40124954154368025</v>
      </c>
      <c r="D534" s="7">
        <v>-0.22606506680139468</v>
      </c>
      <c r="E534" s="7">
        <v>-1.1238782689905598</v>
      </c>
      <c r="F534" s="7">
        <v>4.2</v>
      </c>
    </row>
    <row r="535" ht="18.0" customHeight="1">
      <c r="A535" s="7">
        <v>0.2665</v>
      </c>
      <c r="B535" s="7">
        <v>1.2986197271379212</v>
      </c>
      <c r="C535" s="7">
        <v>0.4056206878700593</v>
      </c>
      <c r="D535" s="7">
        <v>-0.22662720667745004</v>
      </c>
      <c r="E535" s="7">
        <v>-1.1242797521106853</v>
      </c>
      <c r="F535" s="7">
        <v>4.2</v>
      </c>
    </row>
    <row r="536" ht="18.0" customHeight="1">
      <c r="A536" s="7">
        <v>0.267</v>
      </c>
      <c r="B536" s="7">
        <v>1.2984386039501943</v>
      </c>
      <c r="C536" s="7">
        <v>0.41004065364433795</v>
      </c>
      <c r="D536" s="7">
        <v>-0.22718954564595145</v>
      </c>
      <c r="E536" s="7">
        <v>-1.1246779370028228</v>
      </c>
      <c r="F536" s="7">
        <v>4.2</v>
      </c>
    </row>
    <row r="537" ht="18.0" customHeight="1">
      <c r="A537" s="7">
        <v>0.2675</v>
      </c>
      <c r="B537" s="7">
        <v>1.2982545247259751</v>
      </c>
      <c r="C537" s="7">
        <v>0.41450773405152597</v>
      </c>
      <c r="D537" s="7">
        <v>-0.2277520820349334</v>
      </c>
      <c r="E537" s="7">
        <v>-1.1250727779639405</v>
      </c>
      <c r="F537" s="7">
        <v>4.2</v>
      </c>
    </row>
    <row r="538" ht="18.0" customHeight="1">
      <c r="A538" s="7">
        <v>0.268</v>
      </c>
      <c r="B538" s="7">
        <v>1.2980674898159614</v>
      </c>
      <c r="C538" s="7">
        <v>0.4190202817358689</v>
      </c>
      <c r="D538" s="7">
        <v>-0.22831481414959123</v>
      </c>
      <c r="E538" s="7">
        <v>-1.1254642293156545</v>
      </c>
      <c r="F538" s="7">
        <v>4.2</v>
      </c>
    </row>
    <row r="539" ht="18.0" customHeight="1">
      <c r="A539" s="7">
        <v>0.2685</v>
      </c>
      <c r="B539" s="7">
        <v>1.2978774995705205</v>
      </c>
      <c r="C539" s="7">
        <v>0.42357670556552796</v>
      </c>
      <c r="D539" s="7">
        <v>-0.22887774027229343</v>
      </c>
      <c r="E539" s="7">
        <v>-1.1258522454044109</v>
      </c>
      <c r="F539" s="7">
        <v>4.2</v>
      </c>
    </row>
    <row r="540" ht="18.0" customHeight="1">
      <c r="A540" s="7">
        <v>0.269</v>
      </c>
      <c r="B540" s="7">
        <v>1.297684554339685</v>
      </c>
      <c r="C540" s="7">
        <v>0.4281754693241374</v>
      </c>
      <c r="D540" s="7">
        <v>-0.22944085866259425</v>
      </c>
      <c r="E540" s="7">
        <v>-1.126236780601666</v>
      </c>
      <c r="F540" s="7">
        <v>4.2</v>
      </c>
    </row>
    <row r="541" ht="18.0" customHeight="1">
      <c r="A541" s="7">
        <v>0.2695</v>
      </c>
      <c r="B541" s="7">
        <v>1.2974886544731423</v>
      </c>
      <c r="C541" s="7">
        <v>0.43281509034456317</v>
      </c>
      <c r="D541" s="7">
        <v>-0.2300041675572463</v>
      </c>
      <c r="E541" s="7">
        <v>-1.126617789304069</v>
      </c>
      <c r="F541" s="7">
        <v>4.2</v>
      </c>
    </row>
    <row r="542" ht="18.0" customHeight="1">
      <c r="A542" s="7">
        <v>0.27</v>
      </c>
      <c r="B542" s="7">
        <v>1.2972898003202318</v>
      </c>
      <c r="C542" s="7">
        <v>0.43749413809856863</v>
      </c>
      <c r="D542" s="7">
        <v>-0.2305676651702131</v>
      </c>
      <c r="E542" s="7">
        <v>-1.1269952259336427</v>
      </c>
      <c r="F542" s="7">
        <v>4.2</v>
      </c>
    </row>
    <row r="543" ht="18.0" customHeight="1">
      <c r="A543" s="7">
        <v>0.2705</v>
      </c>
      <c r="B543" s="7">
        <v>1.2970879922299339</v>
      </c>
      <c r="C543" s="7">
        <v>0.44221123275458946</v>
      </c>
      <c r="D543" s="7">
        <v>-0.2311313496926821</v>
      </c>
      <c r="E543" s="7">
        <v>-1.1273690449379659</v>
      </c>
      <c r="F543" s="7">
        <v>4.2</v>
      </c>
    </row>
    <row r="544" ht="18.0" customHeight="1">
      <c r="A544" s="7">
        <v>0.271</v>
      </c>
      <c r="B544" s="7">
        <v>1.2968832305508662</v>
      </c>
      <c r="C544" s="7">
        <v>0.4469650437144163</v>
      </c>
      <c r="D544" s="7">
        <v>-0.23169521929307726</v>
      </c>
      <c r="E544" s="7">
        <v>-1.1277392007903553</v>
      </c>
      <c r="F544" s="7">
        <v>4.2</v>
      </c>
    </row>
    <row r="545" ht="18.0" customHeight="1">
      <c r="A545" s="7">
        <v>0.2715</v>
      </c>
      <c r="B545" s="7">
        <v>1.2966755156312764</v>
      </c>
      <c r="C545" s="7">
        <v>0.45175428813829444</v>
      </c>
      <c r="D545" s="7">
        <v>-0.23225927211707229</v>
      </c>
      <c r="E545" s="7">
        <v>-1.1281056479900478</v>
      </c>
      <c r="F545" s="7">
        <v>4.2</v>
      </c>
    </row>
    <row r="546" ht="18.0" customHeight="1">
      <c r="A546" s="7">
        <v>0.272</v>
      </c>
      <c r="B546" s="7">
        <v>1.2964648478190335</v>
      </c>
      <c r="C546" s="7">
        <v>0.45657772946676467</v>
      </c>
      <c r="D546" s="7">
        <v>-0.23282350628760348</v>
      </c>
      <c r="E546" s="7">
        <v>-1.1284683410623824</v>
      </c>
      <c r="F546" s="7">
        <v>4.2</v>
      </c>
    </row>
    <row r="547" ht="18.0" customHeight="1">
      <c r="A547" s="7">
        <v>0.2725</v>
      </c>
      <c r="B547" s="7">
        <v>1.2962512274616262</v>
      </c>
      <c r="C547" s="7">
        <v>0.46143417594648656</v>
      </c>
      <c r="D547" s="7">
        <v>-0.23338791990488297</v>
      </c>
      <c r="E547" s="7">
        <v>-1.1288272345589836</v>
      </c>
      <c r="F547" s="7">
        <v>4.2</v>
      </c>
    </row>
    <row r="548" ht="18.0" customHeight="1">
      <c r="A548" s="7">
        <v>0.273</v>
      </c>
      <c r="B548" s="7">
        <v>1.2960346549061526</v>
      </c>
      <c r="C548" s="7">
        <v>0.46632247916629926</v>
      </c>
      <c r="D548" s="7">
        <v>-0.23395251104641193</v>
      </c>
      <c r="E548" s="7">
        <v>-1.1291822830579437</v>
      </c>
      <c r="F548" s="7">
        <v>4.2</v>
      </c>
    </row>
    <row r="549" ht="18.0" customHeight="1">
      <c r="A549" s="7">
        <v>0.2735</v>
      </c>
      <c r="B549" s="7">
        <v>1.2958151304993142</v>
      </c>
      <c r="C549" s="7">
        <v>0.471241532608884</v>
      </c>
      <c r="D549" s="7">
        <v>-0.23451727776699394</v>
      </c>
      <c r="E549" s="7">
        <v>-1.1295334411640057</v>
      </c>
      <c r="F549" s="7">
        <v>4.2</v>
      </c>
    </row>
    <row r="550" ht="18.0" customHeight="1">
      <c r="A550" s="7">
        <v>0.274</v>
      </c>
      <c r="B550" s="7">
        <v>1.295592654587413</v>
      </c>
      <c r="C550" s="7">
        <v>0.4761902702225877</v>
      </c>
      <c r="D550" s="7">
        <v>-0.2350822180987483</v>
      </c>
      <c r="E550" s="7">
        <v>-1.129880663508747</v>
      </c>
      <c r="F550" s="7">
        <v>4.2</v>
      </c>
    </row>
    <row r="551" ht="18.0" customHeight="1">
      <c r="A551" s="7">
        <v>0.2745</v>
      </c>
      <c r="B551" s="7">
        <v>1.2953672275163428</v>
      </c>
      <c r="C551" s="7">
        <v>0.4811676650172424</v>
      </c>
      <c r="D551" s="7">
        <v>-0.23564733005112368</v>
      </c>
      <c r="E551" s="7">
        <v>-1.1302239047507623</v>
      </c>
      <c r="F551" s="7">
        <v>4.2</v>
      </c>
    </row>
    <row r="552" ht="18.0" customHeight="1">
      <c r="A552" s="7">
        <v>0.275</v>
      </c>
      <c r="B552" s="7">
        <v>1.2951388496315839</v>
      </c>
      <c r="C552" s="7">
        <v>0.48617272768717046</v>
      </c>
      <c r="D552" s="7">
        <v>-0.2362126116109116</v>
      </c>
      <c r="E552" s="7">
        <v>-1.1305631195758472</v>
      </c>
      <c r="F552" s="7">
        <v>4.2</v>
      </c>
    </row>
    <row r="553" ht="18.0" customHeight="1">
      <c r="A553" s="7">
        <v>0.2755</v>
      </c>
      <c r="B553" s="7">
        <v>1.2949075212781984</v>
      </c>
      <c r="C553" s="7">
        <v>0.4912045052639863</v>
      </c>
      <c r="D553" s="7">
        <v>-0.23677806074226018</v>
      </c>
      <c r="E553" s="7">
        <v>-1.1308982626971826</v>
      </c>
      <c r="F553" s="7">
        <v>4.2</v>
      </c>
    </row>
    <row r="554" ht="18.0" customHeight="1">
      <c r="A554" s="7">
        <v>0.276</v>
      </c>
      <c r="B554" s="7">
        <v>1.294673242800823</v>
      </c>
      <c r="C554" s="7">
        <v>0.49626207980129466</v>
      </c>
      <c r="D554" s="7">
        <v>-0.23734367538668794</v>
      </c>
      <c r="E554" s="7">
        <v>-1.1312292888555184</v>
      </c>
      <c r="F554" s="7">
        <v>4.2</v>
      </c>
    </row>
    <row r="555" ht="18.0" customHeight="1">
      <c r="A555" s="7">
        <v>0.2765</v>
      </c>
      <c r="B555" s="7">
        <v>1.2944360145436662</v>
      </c>
      <c r="C555" s="7">
        <v>0.5013445670929312</v>
      </c>
      <c r="D555" s="7">
        <v>-0.2379094534630976</v>
      </c>
      <c r="E555" s="7">
        <v>-1.1315561528193578</v>
      </c>
      <c r="F555" s="7">
        <v>4.2</v>
      </c>
    </row>
    <row r="556" ht="18.0" customHeight="1">
      <c r="A556" s="7">
        <v>0.277</v>
      </c>
      <c r="B556" s="7">
        <v>1.2941958368504989</v>
      </c>
      <c r="C556" s="7">
        <v>0.5064511154259926</v>
      </c>
      <c r="D556" s="7">
        <v>-0.23847539286779018</v>
      </c>
      <c r="E556" s="7">
        <v>-1.1318788093851417</v>
      </c>
      <c r="F556" s="7">
        <v>4.2</v>
      </c>
    </row>
    <row r="557" ht="18.0" customHeight="1">
      <c r="A557" s="7">
        <v>0.2775</v>
      </c>
      <c r="B557" s="7">
        <v>1.293952710064653</v>
      </c>
      <c r="C557" s="7">
        <v>0.5115809043695524</v>
      </c>
      <c r="D557" s="7">
        <v>-0.2390414914744789</v>
      </c>
      <c r="E557" s="7">
        <v>-1.1321972133774338</v>
      </c>
      <c r="F557" s="7">
        <v>4.2</v>
      </c>
    </row>
    <row r="558" ht="18.0" customHeight="1">
      <c r="A558" s="7">
        <v>0.278</v>
      </c>
      <c r="B558" s="7">
        <v>1.293706634529014</v>
      </c>
      <c r="C558" s="7">
        <v>0.5167331435996535</v>
      </c>
      <c r="D558" s="7">
        <v>-0.23960774713430344</v>
      </c>
      <c r="E558" s="7">
        <v>-1.1325113196491057</v>
      </c>
      <c r="F558" s="7">
        <v>4.2</v>
      </c>
    </row>
    <row r="559" ht="18.0" customHeight="1">
      <c r="A559" s="7">
        <v>0.2785</v>
      </c>
      <c r="B559" s="7">
        <v>1.2934576105860158</v>
      </c>
      <c r="C559" s="7">
        <v>0.5219070717609028</v>
      </c>
      <c r="D559" s="7">
        <v>-0.2401741576758442</v>
      </c>
      <c r="E559" s="7">
        <v>-1.1328210830815213</v>
      </c>
      <c r="F559" s="7">
        <v>4.2</v>
      </c>
    </row>
    <row r="560" ht="18.0" customHeight="1">
      <c r="A560" s="7">
        <v>0.279</v>
      </c>
      <c r="B560" s="7">
        <v>1.2932056385776374</v>
      </c>
      <c r="C560" s="7">
        <v>0.5271019553647622</v>
      </c>
      <c r="D560" s="7">
        <v>-0.24074072090513657</v>
      </c>
      <c r="E560" s="7">
        <v>-1.1331264585847236</v>
      </c>
      <c r="F560" s="7">
        <v>4.2</v>
      </c>
    </row>
    <row r="561" ht="18.0" customHeight="1">
      <c r="A561" s="7">
        <v>0.2795</v>
      </c>
      <c r="B561" s="7">
        <v>1.292950718845396</v>
      </c>
      <c r="C561" s="7">
        <v>0.532317087724434</v>
      </c>
      <c r="D561" s="7">
        <v>-0.24130743460568538</v>
      </c>
      <c r="E561" s="7">
        <v>-1.1334274010976197</v>
      </c>
      <c r="F561" s="7">
        <v>4.2</v>
      </c>
    </row>
    <row r="562" ht="18.0" customHeight="1">
      <c r="A562" s="7">
        <v>0.28</v>
      </c>
      <c r="B562" s="7">
        <v>1.292692851730343</v>
      </c>
      <c r="C562" s="7">
        <v>0.5375517879260708</v>
      </c>
      <c r="D562" s="7">
        <v>-0.24187429653847947</v>
      </c>
      <c r="E562" s="7">
        <v>-1.133723865588167</v>
      </c>
      <c r="F562" s="7">
        <v>4.2</v>
      </c>
    </row>
    <row r="563" ht="18.0" customHeight="1">
      <c r="A563" s="7">
        <v>0.2805</v>
      </c>
      <c r="B563" s="7">
        <v>1.2924320375730598</v>
      </c>
      <c r="C563" s="7">
        <v>0.5428053998358953</v>
      </c>
      <c r="D563" s="7">
        <v>-0.24244130444200626</v>
      </c>
      <c r="E563" s="7">
        <v>-1.134015807053559</v>
      </c>
      <c r="F563" s="7">
        <v>4.2</v>
      </c>
    </row>
    <row r="564" ht="18.0" customHeight="1">
      <c r="A564" s="7">
        <v>0.281</v>
      </c>
      <c r="B564" s="7">
        <v>1.2921682767136526</v>
      </c>
      <c r="C564" s="7">
        <v>0.5480772911426952</v>
      </c>
      <c r="D564" s="7">
        <v>-0.24300845603226648</v>
      </c>
      <c r="E564" s="7">
        <v>-1.1343031805204133</v>
      </c>
      <c r="F564" s="7">
        <v>4.2</v>
      </c>
    </row>
    <row r="565" ht="18.0" customHeight="1">
      <c r="A565" s="7">
        <v>0.28150000000000003</v>
      </c>
      <c r="B565" s="7">
        <v>1.291901569491747</v>
      </c>
      <c r="C565" s="7">
        <v>0.5533668524350634</v>
      </c>
      <c r="D565" s="7">
        <v>-0.24357574900278894</v>
      </c>
      <c r="E565" s="7">
        <v>-1.134585941044957</v>
      </c>
      <c r="F565" s="7">
        <v>4.2</v>
      </c>
    </row>
    <row r="566" ht="18.0" customHeight="1">
      <c r="A566" s="7">
        <v>0.28200000000000003</v>
      </c>
      <c r="B566" s="7">
        <v>1.2916319162464858</v>
      </c>
      <c r="C566" s="7">
        <v>0.5586734963126652</v>
      </c>
      <c r="D566" s="7">
        <v>-0.24414318102464555</v>
      </c>
      <c r="E566" s="7">
        <v>-1.1348640437132145</v>
      </c>
      <c r="F566" s="7">
        <v>4.2</v>
      </c>
    </row>
    <row r="567" ht="18.0" customHeight="1">
      <c r="A567" s="7">
        <v>0.28250000000000003</v>
      </c>
      <c r="B567" s="7">
        <v>1.2913593173165212</v>
      </c>
      <c r="C567" s="7">
        <v>0.5639966565307513</v>
      </c>
      <c r="D567" s="7">
        <v>-0.24471074974646614</v>
      </c>
      <c r="E567" s="7">
        <v>-1.1351374436411947</v>
      </c>
      <c r="F567" s="7">
        <v>4.2</v>
      </c>
    </row>
    <row r="568" ht="18.0" customHeight="1">
      <c r="A568" s="7">
        <v>0.28300000000000003</v>
      </c>
      <c r="B568" s="7">
        <v>1.291083773040014</v>
      </c>
      <c r="C568" s="7">
        <v>0.569335787177087</v>
      </c>
      <c r="D568" s="7">
        <v>-0.24527845279445368</v>
      </c>
      <c r="E568" s="7">
        <v>-1.1354060959750791</v>
      </c>
      <c r="F568" s="7">
        <v>4.2</v>
      </c>
    </row>
    <row r="569" ht="18.0" customHeight="1">
      <c r="A569" s="7">
        <v>0.28350000000000003</v>
      </c>
      <c r="B569" s="7">
        <v>1.290805283754628</v>
      </c>
      <c r="C569" s="7">
        <v>0.5746903618804197</v>
      </c>
      <c r="D569" s="7">
        <v>-0.2458462877723994</v>
      </c>
      <c r="E569" s="7">
        <v>-1.1356699558914096</v>
      </c>
      <c r="F569" s="7">
        <v>4.2</v>
      </c>
    </row>
    <row r="570" ht="18.0" customHeight="1">
      <c r="A570" s="7">
        <v>0.28400000000000003</v>
      </c>
      <c r="B570" s="7">
        <v>1.2905238497975247</v>
      </c>
      <c r="C570" s="7">
        <v>0.5800598730495844</v>
      </c>
      <c r="D570" s="7">
        <v>-0.24641425226169802</v>
      </c>
      <c r="E570" s="7">
        <v>-1.1359289785972766</v>
      </c>
      <c r="F570" s="7">
        <v>4.2</v>
      </c>
    </row>
    <row r="571" ht="18.0" customHeight="1">
      <c r="A571" s="7">
        <v>0.28450000000000003</v>
      </c>
      <c r="B571" s="7">
        <v>1.2902394715053602</v>
      </c>
      <c r="C571" s="7">
        <v>0.5854438311423243</v>
      </c>
      <c r="D571" s="7">
        <v>-0.24698234382136328</v>
      </c>
      <c r="E571" s="7">
        <v>-1.136183119330508</v>
      </c>
      <c r="F571" s="7">
        <v>4.2</v>
      </c>
    </row>
    <row r="572" ht="18.0" customHeight="1">
      <c r="A572" s="7">
        <v>0.28500000000000003</v>
      </c>
      <c r="B572" s="7">
        <v>1.2899521492142823</v>
      </c>
      <c r="C572" s="7">
        <v>0.5908417639628886</v>
      </c>
      <c r="D572" s="7">
        <v>-0.2475505599880432</v>
      </c>
      <c r="E572" s="7">
        <v>-1.136432333359858</v>
      </c>
      <c r="F572" s="7">
        <v>4.2</v>
      </c>
    </row>
    <row r="573" ht="18.0" customHeight="1">
      <c r="A573" s="7">
        <v>0.28550000000000003</v>
      </c>
      <c r="B573" s="7">
        <v>1.289661883259924</v>
      </c>
      <c r="C573" s="7">
        <v>0.5962532159874684</v>
      </c>
      <c r="D573" s="7">
        <v>-0.2481188982760358</v>
      </c>
      <c r="E573" s="7">
        <v>-1.1366765759851964</v>
      </c>
      <c r="F573" s="7">
        <v>4.2</v>
      </c>
    </row>
    <row r="574" ht="18.0" customHeight="1">
      <c r="A574" s="7">
        <v>0.28600000000000003</v>
      </c>
      <c r="B574" s="7">
        <v>1.2893686739774028</v>
      </c>
      <c r="C574" s="7">
        <v>0.6016777477165288</v>
      </c>
      <c r="D574" s="7">
        <v>-0.24868735617730467</v>
      </c>
      <c r="E574" s="7">
        <v>-1.1369158025376978</v>
      </c>
      <c r="F574" s="7">
        <v>4.2</v>
      </c>
    </row>
    <row r="575" ht="18.0" customHeight="1">
      <c r="A575" s="7">
        <v>0.28650000000000003</v>
      </c>
      <c r="B575" s="7">
        <v>1.289072521701314</v>
      </c>
      <c r="C575" s="7">
        <v>0.6071149350531008</v>
      </c>
      <c r="D575" s="7">
        <v>-0.2492559311614947</v>
      </c>
      <c r="E575" s="7">
        <v>-1.137149968380032</v>
      </c>
      <c r="F575" s="7">
        <v>4.2</v>
      </c>
    </row>
    <row r="576" ht="18.0" customHeight="1">
      <c r="A576" s="7">
        <v>0.28700000000000003</v>
      </c>
      <c r="B576" s="7">
        <v>1.288773426765729</v>
      </c>
      <c r="C576" s="7">
        <v>0.6125643687061058</v>
      </c>
      <c r="D576" s="7">
        <v>-0.24982462067594796</v>
      </c>
      <c r="E576" s="7">
        <v>-1.1373790289065542</v>
      </c>
      <c r="F576" s="7">
        <v>4.2</v>
      </c>
    </row>
    <row r="577" ht="18.0" customHeight="1">
      <c r="A577" s="7">
        <v>0.28750000000000003</v>
      </c>
      <c r="B577" s="7">
        <v>1.2884713895041915</v>
      </c>
      <c r="C577" s="7">
        <v>0.6180256536178015</v>
      </c>
      <c r="D577" s="7">
        <v>-0.2503934221457197</v>
      </c>
      <c r="E577" s="7">
        <v>-1.1376029395434952</v>
      </c>
      <c r="F577" s="7">
        <v>4.2</v>
      </c>
    </row>
    <row r="578" ht="18.0" customHeight="1">
      <c r="A578" s="7">
        <v>0.28800000000000003</v>
      </c>
      <c r="B578" s="7">
        <v>1.2881664102497123</v>
      </c>
      <c r="C578" s="7">
        <v>0.6234984084144474</v>
      </c>
      <c r="D578" s="7">
        <v>-0.25096233297359427</v>
      </c>
      <c r="E578" s="7">
        <v>-1.137821655749153</v>
      </c>
      <c r="F578" s="7">
        <v>4.2</v>
      </c>
    </row>
    <row r="579" ht="18.0" customHeight="1">
      <c r="A579" s="7">
        <v>0.2885</v>
      </c>
      <c r="B579" s="7">
        <v>1.2878584893347687</v>
      </c>
      <c r="C579" s="7">
        <v>0.6289822648793124</v>
      </c>
      <c r="D579" s="7">
        <v>-0.25153135054010134</v>
      </c>
      <c r="E579" s="7">
        <v>-1.1380351330140828</v>
      </c>
      <c r="F579" s="7">
        <v>4.2</v>
      </c>
    </row>
    <row r="580" ht="18.0" customHeight="1">
      <c r="A580" s="7">
        <v>0.289</v>
      </c>
      <c r="B580" s="7">
        <v>1.2875476270912978</v>
      </c>
      <c r="C580" s="7">
        <v>0.6344768674471635</v>
      </c>
      <c r="D580" s="7">
        <v>-0.252100472203532</v>
      </c>
      <c r="E580" s="7">
        <v>-1.1382433268612897</v>
      </c>
      <c r="F580" s="7">
        <v>4.2</v>
      </c>
    </row>
    <row r="581" ht="18.0" customHeight="1">
      <c r="A581" s="7">
        <v>0.2895</v>
      </c>
      <c r="B581" s="7">
        <v>1.2872338238506962</v>
      </c>
      <c r="C581" s="7">
        <v>0.6399818727193981</v>
      </c>
      <c r="D581" s="7">
        <v>-0.2526696952999552</v>
      </c>
      <c r="E581" s="7">
        <v>-1.1384461928464207</v>
      </c>
      <c r="F581" s="7">
        <v>4.2</v>
      </c>
    </row>
    <row r="582" ht="18.0" customHeight="1">
      <c r="A582" s="7">
        <v>0.29</v>
      </c>
      <c r="B582" s="7">
        <v>1.2869170799438148</v>
      </c>
      <c r="C582" s="7">
        <v>0.6454969489990022</v>
      </c>
      <c r="D582" s="7">
        <v>-0.25323901714323416</v>
      </c>
      <c r="E582" s="7">
        <v>-1.1386436865579561</v>
      </c>
      <c r="F582" s="7">
        <v>4.2</v>
      </c>
    </row>
    <row r="583" ht="18.0" customHeight="1">
      <c r="A583" s="7">
        <v>0.2905</v>
      </c>
      <c r="B583" s="7">
        <v>1.2865973957009564</v>
      </c>
      <c r="C583" s="7">
        <v>0.6510217758445446</v>
      </c>
      <c r="D583" s="7">
        <v>-0.25380843502504286</v>
      </c>
      <c r="E583" s="7">
        <v>-1.1388357636174031</v>
      </c>
      <c r="F583" s="7">
        <v>4.2</v>
      </c>
    </row>
    <row r="584" ht="18.0" customHeight="1">
      <c r="A584" s="7">
        <v>0.291</v>
      </c>
      <c r="B584" s="7">
        <v>1.2862747714518732</v>
      </c>
      <c r="C584" s="7">
        <v>0.6565560436424372</v>
      </c>
      <c r="D584" s="7">
        <v>-0.2543779462148826</v>
      </c>
      <c r="E584" s="7">
        <v>-1.1390223796794883</v>
      </c>
      <c r="F584" s="7">
        <v>4.2</v>
      </c>
    </row>
    <row r="585" ht="18.0" customHeight="1">
      <c r="A585" s="7">
        <v>0.2915</v>
      </c>
      <c r="B585" s="7">
        <v>1.2859492075257615</v>
      </c>
      <c r="C585" s="7">
        <v>0.6620994531967206</v>
      </c>
      <c r="D585" s="7">
        <v>-0.2549475479600988</v>
      </c>
      <c r="E585" s="7">
        <v>-1.1392034904323511</v>
      </c>
      <c r="F585" s="7">
        <v>4.2</v>
      </c>
    </row>
    <row r="586" ht="18.0" customHeight="1">
      <c r="A586" s="7">
        <v>0.292</v>
      </c>
      <c r="B586" s="7">
        <v>1.2856207042512622</v>
      </c>
      <c r="C586" s="7">
        <v>0.6676517153356523</v>
      </c>
      <c r="D586" s="7">
        <v>-0.25551723748589766</v>
      </c>
      <c r="E586" s="7">
        <v>-1.139379051597738</v>
      </c>
      <c r="F586" s="7">
        <v>4.2</v>
      </c>
    </row>
    <row r="587" ht="18.0" customHeight="1">
      <c r="A587" s="7">
        <v>0.2925</v>
      </c>
      <c r="B587" s="7">
        <v>1.2852892619564542</v>
      </c>
      <c r="C587" s="7">
        <v>0.6732125505344082</v>
      </c>
      <c r="D587" s="7">
        <v>-0.25608701199536327</v>
      </c>
      <c r="E587" s="7">
        <v>-1.1395490189311963</v>
      </c>
      <c r="F587" s="7">
        <v>4.2</v>
      </c>
    </row>
    <row r="588" ht="18.0" customHeight="1">
      <c r="A588" s="7">
        <v>0.293</v>
      </c>
      <c r="B588" s="7">
        <v>1.2849548809688551</v>
      </c>
      <c r="C588" s="7">
        <v>0.6787816885532247</v>
      </c>
      <c r="D588" s="7">
        <v>-0.2566568686694744</v>
      </c>
      <c r="E588" s="7">
        <v>-1.1397133482222686</v>
      </c>
      <c r="F588" s="7">
        <v>4.2</v>
      </c>
    </row>
    <row r="589" ht="18.0" customHeight="1">
      <c r="A589" s="7">
        <v>0.2935</v>
      </c>
      <c r="B589" s="7">
        <v>1.2846175616154145</v>
      </c>
      <c r="C589" s="7">
        <v>0.684358868090339</v>
      </c>
      <c r="D589" s="7">
        <v>-0.2572268046671217</v>
      </c>
      <c r="E589" s="7">
        <v>-1.1398719952946879</v>
      </c>
      <c r="F589" s="7">
        <v>4.2</v>
      </c>
    </row>
    <row r="590" ht="18.0" customHeight="1">
      <c r="A590" s="7">
        <v>0.294</v>
      </c>
      <c r="B590" s="7">
        <v>1.284277304222516</v>
      </c>
      <c r="C590" s="7">
        <v>0.6899438364491041</v>
      </c>
      <c r="D590" s="7">
        <v>-0.25779681712512503</v>
      </c>
      <c r="E590" s="7">
        <v>-1.1400249160065734</v>
      </c>
      <c r="F590" s="7">
        <v>4.2</v>
      </c>
    </row>
    <row r="591" ht="18.0" customHeight="1">
      <c r="A591" s="7">
        <v>0.2945</v>
      </c>
      <c r="B591" s="7">
        <v>1.28393410911597</v>
      </c>
      <c r="C591" s="7">
        <v>0.6955363492186862</v>
      </c>
      <c r="D591" s="7">
        <v>-0.25836690315825034</v>
      </c>
      <c r="E591" s="7">
        <v>-1.1401720662506254</v>
      </c>
      <c r="F591" s="7">
        <v>4.2</v>
      </c>
    </row>
    <row r="592" ht="18.0" customHeight="1">
      <c r="A592" s="7">
        <v>0.295</v>
      </c>
      <c r="B592" s="7">
        <v>1.2835879766210139</v>
      </c>
      <c r="C592" s="7">
        <v>0.7011361699677644</v>
      </c>
      <c r="D592" s="7">
        <v>-0.2589370598592275</v>
      </c>
      <c r="E592" s="7">
        <v>-1.140313401954322</v>
      </c>
      <c r="F592" s="7">
        <v>4.2</v>
      </c>
    </row>
    <row r="593" ht="18.0" customHeight="1">
      <c r="A593" s="7">
        <v>0.2955</v>
      </c>
      <c r="B593" s="7">
        <v>1.283238907062309</v>
      </c>
      <c r="C593" s="7">
        <v>0.7067430699506879</v>
      </c>
      <c r="D593" s="7">
        <v>-0.25950728429876757</v>
      </c>
      <c r="E593" s="7">
        <v>-1.1404488790801157</v>
      </c>
      <c r="F593" s="7">
        <v>4.2</v>
      </c>
    </row>
    <row r="594" ht="18.0" customHeight="1">
      <c r="A594" s="7">
        <v>0.296</v>
      </c>
      <c r="B594" s="7">
        <v>1.2828869007639372</v>
      </c>
      <c r="C594" s="7">
        <v>0.7123568278255565</v>
      </c>
      <c r="D594" s="7">
        <v>-0.26007757352558036</v>
      </c>
      <c r="E594" s="7">
        <v>-1.14057845362563</v>
      </c>
      <c r="F594" s="7">
        <v>4.2</v>
      </c>
    </row>
    <row r="595" ht="18.0" customHeight="1">
      <c r="A595" s="7">
        <v>0.2965</v>
      </c>
      <c r="B595" s="7">
        <v>1.2825319580494003</v>
      </c>
      <c r="C595" s="7">
        <v>0.7179772293837201</v>
      </c>
      <c r="D595" s="7">
        <v>-0.2606479245663923</v>
      </c>
      <c r="E595" s="7">
        <v>-1.1407020816238571</v>
      </c>
      <c r="F595" s="7">
        <v>4.2</v>
      </c>
    </row>
    <row r="596" ht="18.0" customHeight="1">
      <c r="A596" s="7">
        <v>0.297</v>
      </c>
      <c r="B596" s="7">
        <v>1.2821740792416154</v>
      </c>
      <c r="C596" s="7">
        <v>0.7236040672902088</v>
      </c>
      <c r="D596" s="7">
        <v>-0.261218334425964</v>
      </c>
      <c r="E596" s="7">
        <v>-1.1408197191433553</v>
      </c>
      <c r="F596" s="7">
        <v>4.2</v>
      </c>
    </row>
    <row r="597" ht="18.0" customHeight="1">
      <c r="A597" s="7">
        <v>0.2975</v>
      </c>
      <c r="B597" s="7">
        <v>1.2818132646629143</v>
      </c>
      <c r="C597" s="7">
        <v>0.7292371408346281</v>
      </c>
      <c r="D597" s="7">
        <v>-0.2617888000871082</v>
      </c>
      <c r="E597" s="7">
        <v>-1.140931322288448</v>
      </c>
      <c r="F597" s="7">
        <v>4.2</v>
      </c>
    </row>
    <row r="598" ht="18.0" customHeight="1">
      <c r="A598" s="7">
        <v>0.298</v>
      </c>
      <c r="B598" s="7">
        <v>1.281449514635041</v>
      </c>
      <c r="C598" s="7">
        <v>0.7348762556920713</v>
      </c>
      <c r="D598" s="7">
        <v>-0.26235931851070793</v>
      </c>
      <c r="E598" s="7">
        <v>-1.141036847199422</v>
      </c>
      <c r="F598" s="7">
        <v>4.2</v>
      </c>
    </row>
    <row r="599" ht="18.0" customHeight="1">
      <c r="A599" s="7">
        <v>0.2985</v>
      </c>
      <c r="B599" s="7">
        <v>1.2810828294791496</v>
      </c>
      <c r="C599" s="7">
        <v>0.7405212236936206</v>
      </c>
      <c r="D599" s="7">
        <v>-0.2629298866357343</v>
      </c>
      <c r="E599" s="7">
        <v>-1.1411362500527262</v>
      </c>
      <c r="F599" s="7">
        <v>4.2</v>
      </c>
    </row>
    <row r="600" ht="18.0" customHeight="1">
      <c r="A600" s="7">
        <v>0.299</v>
      </c>
      <c r="B600" s="7">
        <v>1.2807132095157994</v>
      </c>
      <c r="C600" s="7">
        <v>0.7461718626060294</v>
      </c>
      <c r="D600" s="7">
        <v>-0.2635005013792649</v>
      </c>
      <c r="E600" s="7">
        <v>-1.1412294870611714</v>
      </c>
      <c r="F600" s="7">
        <v>4.2</v>
      </c>
    </row>
    <row r="601" ht="18.0" customHeight="1">
      <c r="A601" s="7">
        <v>0.2995</v>
      </c>
      <c r="B601" s="7">
        <v>1.2803406550649594</v>
      </c>
      <c r="C601" s="7">
        <v>0.7518279959201898</v>
      </c>
      <c r="D601" s="7">
        <v>-0.26407115963650196</v>
      </c>
      <c r="E601" s="7">
        <v>-1.1413165144741308</v>
      </c>
      <c r="F601" s="7">
        <v>4.2</v>
      </c>
    </row>
    <row r="602" ht="18.0" customHeight="1">
      <c r="A602" s="7">
        <v>0.3</v>
      </c>
      <c r="B602" s="7">
        <v>1.2799651664459986</v>
      </c>
      <c r="C602" s="7">
        <v>0.7574894526480129</v>
      </c>
      <c r="D602" s="7">
        <v>-0.26464185828079084</v>
      </c>
      <c r="E602" s="7">
        <v>-1.14139728857774</v>
      </c>
      <c r="F602" s="7">
        <v>4.2</v>
      </c>
    </row>
    <row r="603" ht="18.0" customHeight="1">
      <c r="A603" s="7">
        <v>0.3005</v>
      </c>
      <c r="B603" s="7">
        <v>1.279586743977689</v>
      </c>
      <c r="C603" s="7">
        <v>0.7631560671273603</v>
      </c>
      <c r="D603" s="7">
        <v>-0.2652125941636384</v>
      </c>
      <c r="E603" s="7">
        <v>-1.1414717656950975</v>
      </c>
      <c r="F603" s="7">
        <v>4.2</v>
      </c>
    </row>
    <row r="604" ht="18.0" customHeight="1">
      <c r="A604" s="7">
        <v>0.301</v>
      </c>
      <c r="B604" s="7">
        <v>1.2792053879782026</v>
      </c>
      <c r="C604" s="7">
        <v>0.7688276788346854</v>
      </c>
      <c r="D604" s="7">
        <v>-0.26578336411473164</v>
      </c>
      <c r="E604" s="7">
        <v>-1.1415399021864672</v>
      </c>
      <c r="F604" s="7">
        <v>4.2</v>
      </c>
    </row>
    <row r="605" ht="18.0" customHeight="1">
      <c r="A605" s="7">
        <v>0.3015</v>
      </c>
      <c r="B605" s="7">
        <v>1.2788210987651083</v>
      </c>
      <c r="C605" s="7">
        <v>0.7745041322050537</v>
      </c>
      <c r="D605" s="7">
        <v>-0.26635416494195635</v>
      </c>
      <c r="E605" s="7">
        <v>-1.1416016544494791</v>
      </c>
      <c r="F605" s="7">
        <v>4.2</v>
      </c>
    </row>
    <row r="606" ht="18.0" customHeight="1">
      <c r="A606" s="7">
        <v>0.302</v>
      </c>
      <c r="B606" s="7">
        <v>1.2784338766553716</v>
      </c>
      <c r="C606" s="7">
        <v>0.7801852764592293</v>
      </c>
      <c r="D606" s="7">
        <v>-0.266924993431416</v>
      </c>
      <c r="E606" s="7">
        <v>-1.1416569789193323</v>
      </c>
      <c r="F606" s="7">
        <v>4.2</v>
      </c>
    </row>
    <row r="607" ht="18.0" customHeight="1">
      <c r="A607" s="7">
        <v>0.3025</v>
      </c>
      <c r="B607" s="7">
        <v>1.2780437219653524</v>
      </c>
      <c r="C607" s="7">
        <v>0.7858709654375263</v>
      </c>
      <c r="D607" s="7">
        <v>-0.2674958463474505</v>
      </c>
      <c r="E607" s="7">
        <v>-1.1417058320689975</v>
      </c>
      <c r="F607" s="7">
        <v>4.2</v>
      </c>
    </row>
    <row r="608" ht="18.0" customHeight="1">
      <c r="A608" s="7">
        <v>0.303</v>
      </c>
      <c r="B608" s="7">
        <v>1.2776506350108028</v>
      </c>
      <c r="C608" s="7">
        <v>0.791561057440138</v>
      </c>
      <c r="D608" s="7">
        <v>-0.2680667204326552</v>
      </c>
      <c r="E608" s="7">
        <v>-1.1417481704094201</v>
      </c>
      <c r="F608" s="7">
        <v>4.2</v>
      </c>
    </row>
    <row r="609" ht="18.0" customHeight="1">
      <c r="A609" s="7">
        <v>0.3035</v>
      </c>
      <c r="B609" s="7">
        <v>1.2772546161068656</v>
      </c>
      <c r="C609" s="7">
        <v>0.7972554150736696</v>
      </c>
      <c r="D609" s="7">
        <v>-0.2686376124079001</v>
      </c>
      <c r="E609" s="7">
        <v>-1.1417839504897245</v>
      </c>
      <c r="F609" s="7">
        <v>4.2</v>
      </c>
    </row>
    <row r="610" ht="18.0" customHeight="1">
      <c r="A610" s="7">
        <v>0.304</v>
      </c>
      <c r="B610" s="7">
        <v>1.276855665568073</v>
      </c>
      <c r="C610" s="7">
        <v>0.8029539051036116</v>
      </c>
      <c r="D610" s="7">
        <v>-0.26920851897234876</v>
      </c>
      <c r="E610" s="7">
        <v>-1.1418131288974174</v>
      </c>
      <c r="F610" s="7">
        <v>4.2</v>
      </c>
    </row>
    <row r="611" ht="18.0" customHeight="1">
      <c r="A611" s="7">
        <v>0.3045</v>
      </c>
      <c r="B611" s="7">
        <v>1.2764537837083452</v>
      </c>
      <c r="C611" s="7">
        <v>0.8086563983125032</v>
      </c>
      <c r="D611" s="7">
        <v>-0.26977943680347805</v>
      </c>
      <c r="E611" s="7">
        <v>-1.1418356622585937</v>
      </c>
      <c r="F611" s="7">
        <v>4.2</v>
      </c>
    </row>
    <row r="612" ht="18.0" customHeight="1">
      <c r="A612" s="7">
        <v>0.305</v>
      </c>
      <c r="B612" s="7">
        <v>1.2760489708409883</v>
      </c>
      <c r="C612" s="7">
        <v>0.8143627693635457</v>
      </c>
      <c r="D612" s="7">
        <v>-0.2703503625570971</v>
      </c>
      <c r="E612" s="7">
        <v>-1.1418515072381408</v>
      </c>
      <c r="F612" s="7">
        <v>4.2</v>
      </c>
    </row>
    <row r="613" ht="18.0" customHeight="1">
      <c r="A613" s="7">
        <v>0.3055</v>
      </c>
      <c r="B613" s="7">
        <v>1.275641227278693</v>
      </c>
      <c r="C613" s="7">
        <v>0.8200728966694366</v>
      </c>
      <c r="D613" s="7">
        <v>-0.27092129286736705</v>
      </c>
      <c r="E613" s="7">
        <v>-1.1418606205399444</v>
      </c>
      <c r="F613" s="7">
        <v>4.2</v>
      </c>
    </row>
    <row r="614" ht="18.0" customHeight="1">
      <c r="A614" s="7">
        <v>0.306</v>
      </c>
      <c r="B614" s="7">
        <v>1.2752305533335333</v>
      </c>
      <c r="C614" s="7">
        <v>0.8257866622662069</v>
      </c>
      <c r="D614" s="7">
        <v>-0.2714922243468206</v>
      </c>
      <c r="E614" s="7">
        <v>-1.1418629589070952</v>
      </c>
      <c r="F614" s="7">
        <v>4.2</v>
      </c>
    </row>
    <row r="615" ht="18.0" customHeight="1">
      <c r="A615" s="7">
        <v>0.3065</v>
      </c>
      <c r="B615" s="7">
        <v>1.2748169493169652</v>
      </c>
      <c r="C615" s="7">
        <v>0.8315039516918487</v>
      </c>
      <c r="D615" s="7">
        <v>-0.2720631535863816</v>
      </c>
      <c r="E615" s="7">
        <v>-1.1418584791220951</v>
      </c>
      <c r="F615" s="7">
        <v>4.2</v>
      </c>
    </row>
    <row r="616" ht="18.0" customHeight="1">
      <c r="A616" s="7">
        <v>0.307</v>
      </c>
      <c r="B616" s="7">
        <v>1.2744004155398243</v>
      </c>
      <c r="C616" s="7">
        <v>0.8372246538695379</v>
      </c>
      <c r="D616" s="7">
        <v>-0.2726340771553851</v>
      </c>
      <c r="E616" s="7">
        <v>-1.141847138007065</v>
      </c>
      <c r="F616" s="7">
        <v>4.2</v>
      </c>
    </row>
    <row r="617" ht="18.0" customHeight="1">
      <c r="A617" s="7">
        <v>0.3075</v>
      </c>
      <c r="B617" s="7">
        <v>1.2739809523123269</v>
      </c>
      <c r="C617" s="7">
        <v>0.842948660995257</v>
      </c>
      <c r="D617" s="7">
        <v>-0.2732049916015971</v>
      </c>
      <c r="E617" s="7">
        <v>-1.1418288924239517</v>
      </c>
      <c r="F617" s="7">
        <v>4.2</v>
      </c>
    </row>
    <row r="618" ht="18.0" customHeight="1">
      <c r="A618" s="7">
        <v>0.308</v>
      </c>
      <c r="B618" s="7">
        <v>1.2735585599440657</v>
      </c>
      <c r="C618" s="7">
        <v>0.8486758684296367</v>
      </c>
      <c r="D618" s="7">
        <v>-0.2737758934512345</v>
      </c>
      <c r="E618" s="7">
        <v>-1.1418036992747373</v>
      </c>
      <c r="F618" s="7">
        <v>4.2</v>
      </c>
    </row>
    <row r="619" ht="18.0" customHeight="1">
      <c r="A619" s="7">
        <v>0.3085</v>
      </c>
      <c r="B619" s="7">
        <v>1.2731332387440122</v>
      </c>
      <c r="C619" s="7">
        <v>0.8544061745938414</v>
      </c>
      <c r="D619" s="7">
        <v>-0.2743467792089853</v>
      </c>
      <c r="E619" s="7">
        <v>-1.141771515501647</v>
      </c>
      <c r="F619" s="7">
        <v>4.2</v>
      </c>
    </row>
    <row r="620" ht="18.0" customHeight="1">
      <c r="A620" s="7">
        <v>0.309</v>
      </c>
      <c r="B620" s="7">
        <v>1.2727049890205113</v>
      </c>
      <c r="C620" s="7">
        <v>0.860139480869333</v>
      </c>
      <c r="D620" s="7">
        <v>-0.274917645358029</v>
      </c>
      <c r="E620" s="7">
        <v>-1.1417322980873588</v>
      </c>
      <c r="F620" s="7">
        <v>4.2</v>
      </c>
    </row>
    <row r="621" ht="18.0" customHeight="1">
      <c r="A621" s="7">
        <v>0.3095</v>
      </c>
      <c r="B621" s="7">
        <v>1.2722738110812832</v>
      </c>
      <c r="C621" s="7">
        <v>0.8658756915013509</v>
      </c>
      <c r="D621" s="7">
        <v>-0.27548848836005657</v>
      </c>
      <c r="E621" s="7">
        <v>-1.1416860040552137</v>
      </c>
      <c r="F621" s="7">
        <v>4.2</v>
      </c>
    </row>
    <row r="622" ht="18.0" customHeight="1">
      <c r="A622" s="7">
        <v>0.31</v>
      </c>
      <c r="B622" s="7">
        <v>1.271839705233422</v>
      </c>
      <c r="C622" s="7">
        <v>0.8716147135059579</v>
      </c>
      <c r="D622" s="7">
        <v>-0.27605930465529127</v>
      </c>
      <c r="E622" s="7">
        <v>-1.1416325904694256</v>
      </c>
      <c r="F622" s="7">
        <v>4.2</v>
      </c>
    </row>
    <row r="623" ht="18.0" customHeight="1">
      <c r="A623" s="7">
        <v>0.3105</v>
      </c>
      <c r="B623" s="7">
        <v>1.2714026717833935</v>
      </c>
      <c r="C623" s="7">
        <v>0.877356456580505</v>
      </c>
      <c r="D623" s="7">
        <v>-0.27663009066250893</v>
      </c>
      <c r="E623" s="7">
        <v>-1.1415720144352925</v>
      </c>
      <c r="F623" s="7">
        <v>4.2</v>
      </c>
    </row>
    <row r="624" ht="18.0" customHeight="1">
      <c r="A624" s="7">
        <v>0.311</v>
      </c>
      <c r="B624" s="7">
        <v>1.270962711037034</v>
      </c>
      <c r="C624" s="7">
        <v>0.8831008330173763</v>
      </c>
      <c r="D624" s="7">
        <v>-0.27720084277905865</v>
      </c>
      <c r="E624" s="7">
        <v>-1.141504233099408</v>
      </c>
      <c r="F624" s="7">
        <v>4.2</v>
      </c>
    </row>
    <row r="625" ht="18.0" customHeight="1">
      <c r="A625" s="7">
        <v>0.3115</v>
      </c>
      <c r="B625" s="7">
        <v>1.2705198232995514</v>
      </c>
      <c r="C625" s="7">
        <v>0.888847757620881</v>
      </c>
      <c r="D625" s="7">
        <v>-0.2777715573808836</v>
      </c>
      <c r="E625" s="7">
        <v>-1.1414292036498737</v>
      </c>
      <c r="F625" s="7">
        <v>4.2</v>
      </c>
    </row>
    <row r="626" ht="18.0" customHeight="1">
      <c r="A626" s="7">
        <v>0.312</v>
      </c>
      <c r="B626" s="7">
        <v>1.2700740088755225</v>
      </c>
      <c r="C626" s="7">
        <v>0.8945971476271629</v>
      </c>
      <c r="D626" s="7">
        <v>-0.27834223082254184</v>
      </c>
      <c r="E626" s="7">
        <v>-1.1413468833165108</v>
      </c>
      <c r="F626" s="7">
        <v>4.2</v>
      </c>
    </row>
    <row r="627" ht="18.0" customHeight="1">
      <c r="A627" s="7">
        <v>0.3125</v>
      </c>
      <c r="B627" s="7">
        <v>1.2696252680688918</v>
      </c>
      <c r="C627" s="7">
        <v>0.9003489226270097</v>
      </c>
      <c r="D627" s="7">
        <v>-0.2789128594372274</v>
      </c>
      <c r="E627" s="7">
        <v>-1.1412572293710743</v>
      </c>
      <c r="F627" s="7">
        <v>4.2</v>
      </c>
    </row>
    <row r="628" ht="18.0" customHeight="1">
      <c r="A628" s="7">
        <v>0.313</v>
      </c>
      <c r="B628" s="7">
        <v>1.2691736011829726</v>
      </c>
      <c r="C628" s="7">
        <v>0.9061030044914404</v>
      </c>
      <c r="D628" s="7">
        <v>-0.2794834395367911</v>
      </c>
      <c r="E628" s="7">
        <v>-1.1411601991274665</v>
      </c>
      <c r="F628" s="7">
        <v>4.2</v>
      </c>
    </row>
    <row r="629" ht="18.0" customHeight="1">
      <c r="A629" s="7">
        <v>0.3135</v>
      </c>
      <c r="B629" s="7">
        <v>1.2687190085204443</v>
      </c>
      <c r="C629" s="7">
        <v>0.9118593172999647</v>
      </c>
      <c r="D629" s="7">
        <v>-0.2800539674117621</v>
      </c>
      <c r="E629" s="7">
        <v>-1.141055749941951</v>
      </c>
      <c r="F629" s="7">
        <v>4.2</v>
      </c>
    </row>
    <row r="630" ht="18.0" customHeight="1">
      <c r="A630" s="7">
        <v>0.314</v>
      </c>
      <c r="B630" s="7">
        <v>1.2682614903833518</v>
      </c>
      <c r="C630" s="7">
        <v>0.9176177872714019</v>
      </c>
      <c r="D630" s="7">
        <v>-0.28062443933136877</v>
      </c>
      <c r="E630" s="7">
        <v>-1.1409438392133675</v>
      </c>
      <c r="F630" s="7">
        <v>4.2</v>
      </c>
    </row>
    <row r="631" ht="18.0" customHeight="1">
      <c r="A631" s="7">
        <v>0.3145</v>
      </c>
      <c r="B631" s="7">
        <v>1.2678010470731063</v>
      </c>
      <c r="C631" s="7">
        <v>0.9233783426971635</v>
      </c>
      <c r="D631" s="7">
        <v>-0.28119485154356044</v>
      </c>
      <c r="E631" s="7">
        <v>-1.1408244243833483</v>
      </c>
      <c r="F631" s="7">
        <v>4.2</v>
      </c>
    </row>
    <row r="632" ht="18.0" customHeight="1">
      <c r="A632" s="7">
        <v>0.315</v>
      </c>
      <c r="B632" s="7">
        <v>1.2673376788904824</v>
      </c>
      <c r="C632" s="7">
        <v>0.9291409138768968</v>
      </c>
      <c r="D632" s="7">
        <v>-0.2817652002750287</v>
      </c>
      <c r="E632" s="7">
        <v>-1.1406974629365327</v>
      </c>
      <c r="F632" s="7">
        <v>4.2</v>
      </c>
    </row>
    <row r="633" ht="18.0" customHeight="1">
      <c r="A633" s="7">
        <v>0.3155</v>
      </c>
      <c r="B633" s="7">
        <v>1.2668713861356187</v>
      </c>
      <c r="C633" s="7">
        <v>0.9349054330563991</v>
      </c>
      <c r="D633" s="7">
        <v>-0.28233548173122913</v>
      </c>
      <c r="E633" s="7">
        <v>-1.140562912400785</v>
      </c>
      <c r="F633" s="7">
        <v>4.2</v>
      </c>
    </row>
    <row r="634" ht="18.0" customHeight="1">
      <c r="A634" s="7">
        <v>0.316</v>
      </c>
      <c r="B634" s="7">
        <v>1.2664021691080176</v>
      </c>
      <c r="C634" s="7">
        <v>0.9406718343677108</v>
      </c>
      <c r="D634" s="7">
        <v>-0.2829056920964028</v>
      </c>
      <c r="E634" s="7">
        <v>-1.1404207303474112</v>
      </c>
      <c r="F634" s="7">
        <v>4.2</v>
      </c>
    </row>
    <row r="635" ht="18.0" customHeight="1">
      <c r="A635" s="7">
        <v>0.3165</v>
      </c>
      <c r="B635" s="7">
        <v>1.2659300281065435</v>
      </c>
      <c r="C635" s="7">
        <v>0.9464400537713058</v>
      </c>
      <c r="D635" s="7">
        <v>-0.2834758275335985</v>
      </c>
      <c r="E635" s="7">
        <v>-1.1402708743913768</v>
      </c>
      <c r="F635" s="7">
        <v>4.2</v>
      </c>
    </row>
    <row r="636" ht="18.0" customHeight="1">
      <c r="A636" s="7">
        <v>0.317</v>
      </c>
      <c r="B636" s="7">
        <v>1.2654549634294223</v>
      </c>
      <c r="C636" s="7">
        <v>0.9522100290002918</v>
      </c>
      <c r="D636" s="7">
        <v>-0.2840458841846943</v>
      </c>
      <c r="E636" s="7">
        <v>-1.1401133021915253</v>
      </c>
      <c r="F636" s="7">
        <v>4.2</v>
      </c>
    </row>
    <row r="637" ht="18.0" customHeight="1">
      <c r="A637" s="7">
        <v>0.3175</v>
      </c>
      <c r="B637" s="7">
        <v>1.2649769753742426</v>
      </c>
      <c r="C637" s="7">
        <v>0.9579816995065467</v>
      </c>
      <c r="D637" s="7">
        <v>-0.2846158581704197</v>
      </c>
      <c r="E637" s="7">
        <v>-1.139947971450797</v>
      </c>
      <c r="F637" s="7">
        <v>4.2</v>
      </c>
    </row>
    <row r="638" ht="18.0" customHeight="1">
      <c r="A638" s="7">
        <v>0.318</v>
      </c>
      <c r="B638" s="7">
        <v>1.2644960642379521</v>
      </c>
      <c r="C638" s="7">
        <v>0.9637550064087137</v>
      </c>
      <c r="D638" s="7">
        <v>-0.2851857455903779</v>
      </c>
      <c r="E638" s="7">
        <v>-1.1397748399164491</v>
      </c>
      <c r="F638" s="7">
        <v>4.2</v>
      </c>
    </row>
    <row r="639" ht="18.0" customHeight="1">
      <c r="A639" s="7">
        <v>0.3185</v>
      </c>
      <c r="B639" s="7">
        <v>1.26401223031686</v>
      </c>
      <c r="C639" s="7">
        <v>0.9695298924419852</v>
      </c>
      <c r="D639" s="7">
        <v>-0.28575554252306806</v>
      </c>
      <c r="E639" s="7">
        <v>-1.1395938653802757</v>
      </c>
      <c r="F639" s="7">
        <v>4.2</v>
      </c>
    </row>
    <row r="640" ht="18.0" customHeight="1">
      <c r="A640" s="7">
        <v>0.319</v>
      </c>
      <c r="B640" s="7">
        <v>1.2635254739066346</v>
      </c>
      <c r="C640" s="7">
        <v>0.9753063019096028</v>
      </c>
      <c r="D640" s="7">
        <v>-0.28632524502590745</v>
      </c>
      <c r="E640" s="7">
        <v>-1.1394050056788283</v>
      </c>
      <c r="F640" s="7">
        <v>4.2</v>
      </c>
    </row>
    <row r="641" ht="18.0" customHeight="1">
      <c r="A641" s="7">
        <v>0.3195</v>
      </c>
      <c r="B641" s="7">
        <v>1.2630357953023046</v>
      </c>
      <c r="C641" s="7">
        <v>0.9810841806360127</v>
      </c>
      <c r="D641" s="7">
        <v>-0.28689484913525426</v>
      </c>
      <c r="E641" s="7">
        <v>-1.1392082186936379</v>
      </c>
      <c r="F641" s="7">
        <v>4.2</v>
      </c>
    </row>
    <row r="642" ht="18.0" customHeight="1">
      <c r="A642" s="7">
        <v>0.32</v>
      </c>
      <c r="B642" s="7">
        <v>1.2625431947982575</v>
      </c>
      <c r="C642" s="7">
        <v>0.9868634759216091</v>
      </c>
      <c r="D642" s="7">
        <v>-0.28746435086642996</v>
      </c>
      <c r="E642" s="7">
        <v>-1.1390034623514367</v>
      </c>
      <c r="F642" s="7">
        <v>4.2</v>
      </c>
    </row>
    <row r="643" ht="18.0" customHeight="1">
      <c r="A643" s="7">
        <v>0.3205</v>
      </c>
      <c r="B643" s="7">
        <v>1.2620476726882381</v>
      </c>
      <c r="C643" s="7">
        <v>0.9926441364990073</v>
      </c>
      <c r="D643" s="7">
        <v>-0.28803374621374217</v>
      </c>
      <c r="E643" s="7">
        <v>-1.1387906946243809</v>
      </c>
      <c r="F643" s="7">
        <v>4.2</v>
      </c>
    </row>
    <row r="644" ht="18.0" customHeight="1">
      <c r="A644" s="7">
        <v>0.321</v>
      </c>
      <c r="B644" s="7">
        <v>1.2615492292653512</v>
      </c>
      <c r="C644" s="7">
        <v>0.9984261124907875</v>
      </c>
      <c r="D644" s="7">
        <v>-0.2886030311505073</v>
      </c>
      <c r="E644" s="7">
        <v>-1.138569873530274</v>
      </c>
      <c r="F644" s="7">
        <v>4.2</v>
      </c>
    </row>
    <row r="645" ht="18.0" customHeight="1">
      <c r="A645" s="7">
        <v>0.3215</v>
      </c>
      <c r="B645" s="7">
        <v>1.2610478648220589</v>
      </c>
      <c r="C645" s="7">
        <v>1.0042093553686546</v>
      </c>
      <c r="D645" s="7">
        <v>-0.2891722016290737</v>
      </c>
      <c r="E645" s="7">
        <v>-1.1383409571327914</v>
      </c>
      <c r="F645" s="7">
        <v>4.2</v>
      </c>
    </row>
    <row r="646" ht="18.0" customHeight="1">
      <c r="A646" s="7">
        <v>0.322</v>
      </c>
      <c r="B646" s="7">
        <v>1.2605435796501807</v>
      </c>
      <c r="C646" s="7">
        <v>1.0099938179139596</v>
      </c>
      <c r="D646" s="7">
        <v>-0.28974125358084457</v>
      </c>
      <c r="E646" s="7">
        <v>-1.138103903541704</v>
      </c>
      <c r="F646" s="7">
        <v>4.2</v>
      </c>
    </row>
    <row r="647" ht="18.0" customHeight="1">
      <c r="A647" s="7">
        <v>0.3225</v>
      </c>
      <c r="B647" s="7">
        <v>1.2600363740408944</v>
      </c>
      <c r="C647" s="7">
        <v>1.0157794541795329</v>
      </c>
      <c r="D647" s="7">
        <v>-0.2903101829163011</v>
      </c>
      <c r="E647" s="7">
        <v>-1.1378586709131042</v>
      </c>
      <c r="F647" s="7">
        <v>4.2</v>
      </c>
    </row>
    <row r="648" ht="18.0" customHeight="1">
      <c r="A648" s="7">
        <v>0.323</v>
      </c>
      <c r="B648" s="7">
        <v>1.259526248284735</v>
      </c>
      <c r="C648" s="7">
        <v>1.021566219452779</v>
      </c>
      <c r="D648" s="7">
        <v>-0.29087898552502595</v>
      </c>
      <c r="E648" s="7">
        <v>-1.1376052174496318</v>
      </c>
      <c r="F648" s="7">
        <v>4.2</v>
      </c>
    </row>
    <row r="649" ht="18.0" customHeight="1">
      <c r="A649" s="7">
        <v>0.3235</v>
      </c>
      <c r="B649" s="7">
        <v>1.2590132026715928</v>
      </c>
      <c r="C649" s="7">
        <v>1.0273540702199888</v>
      </c>
      <c r="D649" s="7">
        <v>-0.2914476572757263</v>
      </c>
      <c r="E649" s="7">
        <v>-1.1373435014007003</v>
      </c>
      <c r="F649" s="7">
        <v>4.2</v>
      </c>
    </row>
    <row r="650" ht="18.0" customHeight="1">
      <c r="A650" s="7">
        <v>0.324</v>
      </c>
      <c r="B650" s="7">
        <v>1.258497237490717</v>
      </c>
      <c r="C650" s="7">
        <v>1.033142964131818</v>
      </c>
      <c r="D650" s="7">
        <v>-0.29201619401625767</v>
      </c>
      <c r="E650" s="7">
        <v>-1.1370734810627243</v>
      </c>
      <c r="F650" s="7">
        <v>4.2</v>
      </c>
    </row>
    <row r="651" ht="18.0" customHeight="1">
      <c r="A651" s="7">
        <v>0.3245</v>
      </c>
      <c r="B651" s="7">
        <v>1.2579783530307123</v>
      </c>
      <c r="C651" s="7">
        <v>1.0389328599698966</v>
      </c>
      <c r="D651" s="7">
        <v>-0.29258459157364736</v>
      </c>
      <c r="E651" s="7">
        <v>-1.1367951147793476</v>
      </c>
      <c r="F651" s="7">
        <v>4.2</v>
      </c>
    </row>
    <row r="652" ht="18.0" customHeight="1">
      <c r="A652" s="7">
        <v>0.325</v>
      </c>
      <c r="B652" s="7">
        <v>1.2574565495795405</v>
      </c>
      <c r="C652" s="7">
        <v>1.0447237176145228</v>
      </c>
      <c r="D652" s="7">
        <v>-0.2931528457541182</v>
      </c>
      <c r="E652" s="7">
        <v>-1.136508360941671</v>
      </c>
      <c r="F652" s="7">
        <v>4.2</v>
      </c>
    </row>
    <row r="653" ht="18.0" customHeight="1">
      <c r="A653" s="7">
        <v>0.3255</v>
      </c>
      <c r="B653" s="7">
        <v>1.2569318274245194</v>
      </c>
      <c r="C653" s="7">
        <v>1.0505154980134015</v>
      </c>
      <c r="D653" s="7">
        <v>-0.29372095234311246</v>
      </c>
      <c r="E653" s="7">
        <v>-1.136213177988483</v>
      </c>
      <c r="F653" s="7">
        <v>4.2</v>
      </c>
    </row>
    <row r="654" ht="18.0" customHeight="1">
      <c r="A654" s="7">
        <v>0.326</v>
      </c>
      <c r="B654" s="7">
        <v>1.2564041868523232</v>
      </c>
      <c r="C654" s="7">
        <v>1.0563081631513938</v>
      </c>
      <c r="D654" s="7">
        <v>-0.2942889071053157</v>
      </c>
      <c r="E654" s="7">
        <v>-1.1359095244064878</v>
      </c>
      <c r="F654" s="7">
        <v>4.2</v>
      </c>
    </row>
    <row r="655" ht="18.0" customHeight="1">
      <c r="A655" s="7">
        <v>0.3265</v>
      </c>
      <c r="B655" s="7">
        <v>1.2558736281489833</v>
      </c>
      <c r="C655" s="7">
        <v>1.0621016760212332</v>
      </c>
      <c r="D655" s="7">
        <v>-0.294856705784681</v>
      </c>
      <c r="E655" s="7">
        <v>-1.1355973587305375</v>
      </c>
      <c r="F655" s="7">
        <v>4.2</v>
      </c>
    </row>
    <row r="656" ht="18.0" customHeight="1">
      <c r="A656" s="7">
        <v>0.327</v>
      </c>
      <c r="B656" s="7">
        <v>1.2553401515998857</v>
      </c>
      <c r="C656" s="7">
        <v>1.0678960005951827</v>
      </c>
      <c r="D656" s="7">
        <v>-0.2954243441044529</v>
      </c>
      <c r="E656" s="7">
        <v>-1.1352766395438627</v>
      </c>
      <c r="F656" s="7">
        <v>4.2</v>
      </c>
    </row>
    <row r="657" ht="18.0" customHeight="1">
      <c r="A657" s="7">
        <v>0.3275</v>
      </c>
      <c r="B657" s="7">
        <v>1.2548037574897744</v>
      </c>
      <c r="C657" s="7">
        <v>1.073691101797591</v>
      </c>
      <c r="D657" s="7">
        <v>-0.295991817767192</v>
      </c>
      <c r="E657" s="7">
        <v>-1.1349473254783042</v>
      </c>
      <c r="F657" s="7">
        <v>4.2</v>
      </c>
    </row>
    <row r="658" ht="18.0" customHeight="1">
      <c r="A658" s="7">
        <v>0.328</v>
      </c>
      <c r="B658" s="7">
        <v>1.2542644461027483</v>
      </c>
      <c r="C658" s="7">
        <v>1.07948694547832</v>
      </c>
      <c r="D658" s="7">
        <v>-0.2965591224547993</v>
      </c>
      <c r="E658" s="7">
        <v>-1.1346093752145465</v>
      </c>
      <c r="F658" s="7">
        <v>4.2</v>
      </c>
    </row>
    <row r="659" ht="18.0" customHeight="1">
      <c r="A659" s="7">
        <v>0.3285</v>
      </c>
      <c r="B659" s="7">
        <v>1.2537222177222636</v>
      </c>
      <c r="C659" s="7">
        <v>1.0852834983870114</v>
      </c>
      <c r="D659" s="7">
        <v>-0.29712625382854047</v>
      </c>
      <c r="E659" s="7">
        <v>-1.13426274748235</v>
      </c>
      <c r="F659" s="7">
        <v>4.2</v>
      </c>
    </row>
    <row r="660" ht="18.0" customHeight="1">
      <c r="A660" s="7">
        <v>0.329</v>
      </c>
      <c r="B660" s="7">
        <v>1.2531770726311326</v>
      </c>
      <c r="C660" s="7">
        <v>1.0910807281481616</v>
      </c>
      <c r="D660" s="7">
        <v>-0.29769320752907086</v>
      </c>
      <c r="E660" s="7">
        <v>-1.1339074010607857</v>
      </c>
      <c r="F660" s="7">
        <v>4.2</v>
      </c>
    </row>
    <row r="661" ht="18.0" customHeight="1">
      <c r="A661" s="7">
        <v>0.3295</v>
      </c>
      <c r="B661" s="7">
        <v>1.2526290111115232</v>
      </c>
      <c r="C661" s="7">
        <v>1.0968786032369768</v>
      </c>
      <c r="D661" s="7">
        <v>-0.2982599791764601</v>
      </c>
      <c r="E661" s="7">
        <v>-1.13354329477847</v>
      </c>
      <c r="F661" s="7">
        <v>4.2</v>
      </c>
    </row>
    <row r="662" ht="18.0" customHeight="1">
      <c r="A662" s="7">
        <v>0.33</v>
      </c>
      <c r="B662" s="7">
        <v>1.252078033444962</v>
      </c>
      <c r="C662" s="7">
        <v>1.102677092955983</v>
      </c>
      <c r="D662" s="7">
        <v>-0.298826564370217</v>
      </c>
      <c r="E662" s="7">
        <v>-1.1331703875138002</v>
      </c>
      <c r="F662" s="7">
        <v>4.2</v>
      </c>
    </row>
    <row r="663" ht="18.0" customHeight="1">
      <c r="A663" s="7">
        <v>0.3305</v>
      </c>
      <c r="B663" s="7">
        <v>1.2515241399123298</v>
      </c>
      <c r="C663" s="7">
        <v>1.1084761674123595</v>
      </c>
      <c r="D663" s="7">
        <v>-0.2993929586893146</v>
      </c>
      <c r="E663" s="7">
        <v>-1.1327886381951895</v>
      </c>
      <c r="F663" s="7">
        <v>4.2</v>
      </c>
    </row>
    <row r="664" ht="18.0" customHeight="1">
      <c r="A664" s="7">
        <v>0.331</v>
      </c>
      <c r="B664" s="7">
        <v>1.2509673307938658</v>
      </c>
      <c r="C664" s="7">
        <v>1.1142757974959752</v>
      </c>
      <c r="D664" s="7">
        <v>-0.29995915769221526</v>
      </c>
      <c r="E664" s="7">
        <v>-1.1323980058013057</v>
      </c>
      <c r="F664" s="7">
        <v>4.2</v>
      </c>
    </row>
    <row r="665" ht="18.0" customHeight="1">
      <c r="A665" s="7">
        <v>0.3315</v>
      </c>
      <c r="B665" s="7">
        <v>1.250407606369166</v>
      </c>
      <c r="C665" s="7">
        <v>1.1200759548580996</v>
      </c>
      <c r="D665" s="7">
        <v>-0.3005251569168959</v>
      </c>
      <c r="E665" s="7">
        <v>-1.1319984493613071</v>
      </c>
      <c r="F665" s="7">
        <v>4.2</v>
      </c>
    </row>
    <row r="666" ht="18.0" customHeight="1">
      <c r="A666" s="7">
        <v>0.332</v>
      </c>
      <c r="B666" s="7">
        <v>1.2498449669171832</v>
      </c>
      <c r="C666" s="7">
        <v>1.1258766118907708</v>
      </c>
      <c r="D666" s="7">
        <v>-0.3010909518808734</v>
      </c>
      <c r="E666" s="7">
        <v>-1.1315899279550818</v>
      </c>
      <c r="F666" s="7">
        <v>4.2</v>
      </c>
    </row>
    <row r="667" ht="18.0" customHeight="1">
      <c r="A667" s="7">
        <v>0.3325</v>
      </c>
      <c r="B667" s="7">
        <v>1.249279412716228</v>
      </c>
      <c r="C667" s="7">
        <v>1.1316777417067871</v>
      </c>
      <c r="D667" s="7">
        <v>-0.30165653808123016</v>
      </c>
      <c r="E667" s="7">
        <v>-1.1311724007134862</v>
      </c>
      <c r="F667" s="7">
        <v>4.2</v>
      </c>
    </row>
    <row r="668" ht="18.0" customHeight="1">
      <c r="A668" s="7">
        <v>0.333</v>
      </c>
      <c r="B668" s="7">
        <v>1.2487109440439685</v>
      </c>
      <c r="C668" s="7">
        <v>1.1374793181203138</v>
      </c>
      <c r="D668" s="7">
        <v>-0.30222191099463946</v>
      </c>
      <c r="E668" s="7">
        <v>-1.130745826818585</v>
      </c>
      <c r="F668" s="7">
        <v>4.2</v>
      </c>
    </row>
    <row r="669" ht="18.0" customHeight="1">
      <c r="A669" s="7">
        <v>0.3335</v>
      </c>
      <c r="B669" s="7">
        <v>1.2481395611774304</v>
      </c>
      <c r="C669" s="7">
        <v>1.143281315628074</v>
      </c>
      <c r="D669" s="7">
        <v>-0.3027870660773914</v>
      </c>
      <c r="E669" s="7">
        <v>-1.1303101655038914</v>
      </c>
      <c r="F669" s="7">
        <v>4.2</v>
      </c>
    </row>
    <row r="670" ht="18.0" customHeight="1">
      <c r="A670" s="7">
        <v>0.334</v>
      </c>
      <c r="B670" s="7">
        <v>1.2475652643929986</v>
      </c>
      <c r="C670" s="7">
        <v>1.1490837093911066</v>
      </c>
      <c r="D670" s="7">
        <v>-0.30335199876541874</v>
      </c>
      <c r="E670" s="7">
        <v>-1.1298653760546085</v>
      </c>
      <c r="F670" s="7">
        <v>4.2</v>
      </c>
    </row>
    <row r="671" ht="18.0" customHeight="1">
      <c r="A671" s="7">
        <v>0.3345</v>
      </c>
      <c r="B671" s="7">
        <v>1.2469880539664153</v>
      </c>
      <c r="C671" s="7">
        <v>1.1548864752170769</v>
      </c>
      <c r="D671" s="7">
        <v>-0.3039167044743227</v>
      </c>
      <c r="E671" s="7">
        <v>-1.1294114178078711</v>
      </c>
      <c r="F671" s="7">
        <v>4.2</v>
      </c>
    </row>
    <row r="672" ht="18.0" customHeight="1">
      <c r="A672" s="7">
        <v>0.335</v>
      </c>
      <c r="B672" s="7">
        <v>1.2464079301727824</v>
      </c>
      <c r="C672" s="7">
        <v>1.1606895895431102</v>
      </c>
      <c r="D672" s="7">
        <v>-0.30448117859939916</v>
      </c>
      <c r="E672" s="7">
        <v>-1.1289482501529886</v>
      </c>
      <c r="F672" s="7">
        <v>4.2</v>
      </c>
    </row>
    <row r="673" ht="18.0" customHeight="1">
      <c r="A673" s="7">
        <v>0.3355</v>
      </c>
      <c r="B673" s="7">
        <v>1.2458248932865597</v>
      </c>
      <c r="C673" s="7">
        <v>1.1664930294191433</v>
      </c>
      <c r="D673" s="7">
        <v>-0.305045416515665</v>
      </c>
      <c r="E673" s="7">
        <v>-1.1284758325316881</v>
      </c>
      <c r="F673" s="7">
        <v>4.2</v>
      </c>
    </row>
    <row r="674" ht="18.0" customHeight="1">
      <c r="A674" s="7">
        <v>0.336</v>
      </c>
      <c r="B674" s="7">
        <v>1.2452389435815672</v>
      </c>
      <c r="C674" s="7">
        <v>1.1722967724917672</v>
      </c>
      <c r="D674" s="7">
        <v>-0.3056094135778842</v>
      </c>
      <c r="E674" s="7">
        <v>-1.127994124438359</v>
      </c>
      <c r="F674" s="7">
        <v>4.2</v>
      </c>
    </row>
    <row r="675" ht="18.0" customHeight="1">
      <c r="A675" s="7">
        <v>0.3365</v>
      </c>
      <c r="B675" s="7">
        <v>1.244650081330985</v>
      </c>
      <c r="C675" s="7">
        <v>1.1781007969885477</v>
      </c>
      <c r="D675" s="7">
        <v>-0.30617316512059434</v>
      </c>
      <c r="E675" s="7">
        <v>-1.1275030854202968</v>
      </c>
      <c r="F675" s="7">
        <v>4.2</v>
      </c>
    </row>
    <row r="676" ht="18.0" customHeight="1">
      <c r="A676" s="7">
        <v>0.337</v>
      </c>
      <c r="B676" s="7">
        <v>1.2440583068073532</v>
      </c>
      <c r="C676" s="7">
        <v>1.1839050817028096</v>
      </c>
      <c r="D676" s="7">
        <v>-0.3067366664581333</v>
      </c>
      <c r="E676" s="7">
        <v>-1.1270026750779505</v>
      </c>
      <c r="F676" s="7">
        <v>4.2</v>
      </c>
    </row>
    <row r="677" ht="18.0" customHeight="1">
      <c r="A677" s="7">
        <v>0.3375</v>
      </c>
      <c r="B677" s="7">
        <v>1.2434636202825717</v>
      </c>
      <c r="C677" s="7">
        <v>1.1897096059788665</v>
      </c>
      <c r="D677" s="7">
        <v>-0.3072999128846659</v>
      </c>
      <c r="E677" s="7">
        <v>-1.1264928530651677</v>
      </c>
      <c r="F677" s="7">
        <v>4.2</v>
      </c>
    </row>
    <row r="678" ht="18.0" customHeight="1">
      <c r="A678" s="7">
        <v>0.338</v>
      </c>
      <c r="B678" s="7">
        <v>1.2428660220279026</v>
      </c>
      <c r="C678" s="7">
        <v>1.1955143496976819</v>
      </c>
      <c r="D678" s="7">
        <v>-0.3078628996742106</v>
      </c>
      <c r="E678" s="7">
        <v>-1.125973579089442</v>
      </c>
      <c r="F678" s="7">
        <v>4.2</v>
      </c>
    </row>
    <row r="679" ht="18.0" customHeight="1">
      <c r="A679" s="7">
        <v>0.3385</v>
      </c>
      <c r="B679" s="7">
        <v>1.2422655123139683</v>
      </c>
      <c r="C679" s="7">
        <v>1.2013192932629495</v>
      </c>
      <c r="D679" s="7">
        <v>-0.3084256220806667</v>
      </c>
      <c r="E679" s="7">
        <v>-1.1254448129121615</v>
      </c>
      <c r="F679" s="7">
        <v>4.2</v>
      </c>
    </row>
    <row r="680" ht="18.0" customHeight="1">
      <c r="A680" s="7">
        <v>0.339</v>
      </c>
      <c r="B680" s="7">
        <v>1.2416620914107535</v>
      </c>
      <c r="C680" s="7">
        <v>1.2071244175875757</v>
      </c>
      <c r="D680" s="7">
        <v>-0.3089880753378411</v>
      </c>
      <c r="E680" s="7">
        <v>-1.124906514348857</v>
      </c>
      <c r="F680" s="7">
        <v>4.2</v>
      </c>
    </row>
    <row r="681" ht="18.0" customHeight="1">
      <c r="A681" s="7">
        <v>0.3395</v>
      </c>
      <c r="B681" s="7">
        <v>1.2410557595876053</v>
      </c>
      <c r="C681" s="7">
        <v>1.2129297040805527</v>
      </c>
      <c r="D681" s="7">
        <v>-0.30955025465947583</v>
      </c>
      <c r="E681" s="7">
        <v>-1.1243586432694517</v>
      </c>
      <c r="F681" s="7">
        <v>4.2</v>
      </c>
    </row>
    <row r="682" ht="18.0" customHeight="1">
      <c r="A682" s="7">
        <v>0.34</v>
      </c>
      <c r="B682" s="7">
        <v>1.240446517113233</v>
      </c>
      <c r="C682" s="7">
        <v>1.2187351346342108</v>
      </c>
      <c r="D682" s="7">
        <v>-0.3101121552392751</v>
      </c>
      <c r="E682" s="7">
        <v>-1.1238011595985116</v>
      </c>
      <c r="F682" s="7">
        <v>4.2</v>
      </c>
    </row>
    <row r="683" ht="18.0" customHeight="1">
      <c r="A683" s="7">
        <v>0.3405</v>
      </c>
      <c r="B683" s="7">
        <v>1.2398343642557106</v>
      </c>
      <c r="C683" s="7">
        <v>1.2245406916118355</v>
      </c>
      <c r="D683" s="7">
        <v>-0.31067377225093284</v>
      </c>
      <c r="E683" s="7">
        <v>-1.123234023315496</v>
      </c>
      <c r="F683" s="7">
        <v>4.2</v>
      </c>
    </row>
    <row r="684" ht="18.0" customHeight="1">
      <c r="A684" s="7">
        <v>0.341</v>
      </c>
      <c r="B684" s="7">
        <v>1.2392193012824748</v>
      </c>
      <c r="C684" s="7">
        <v>1.2303463578356377</v>
      </c>
      <c r="D684" s="7">
        <v>-0.31123510084816036</v>
      </c>
      <c r="E684" s="7">
        <v>-1.12265719445501</v>
      </c>
      <c r="F684" s="7">
        <v>4.2</v>
      </c>
    </row>
    <row r="685" ht="18.0" customHeight="1">
      <c r="A685" s="7">
        <v>0.3415</v>
      </c>
      <c r="B685" s="7">
        <v>1.2386013284603266</v>
      </c>
      <c r="C685" s="7">
        <v>1.2361521165750673</v>
      </c>
      <c r="D685" s="7">
        <v>-0.3117961361647139</v>
      </c>
      <c r="E685" s="7">
        <v>-1.1220706331070571</v>
      </c>
      <c r="F685" s="7">
        <v>4.2</v>
      </c>
    </row>
    <row r="686" ht="18.0" customHeight="1">
      <c r="A686" s="7">
        <v>0.342</v>
      </c>
      <c r="B686" s="7">
        <v>1.2379804460554311</v>
      </c>
      <c r="C686" s="7">
        <v>1.241957951535457</v>
      </c>
      <c r="D686" s="7">
        <v>-0.3123568733144226</v>
      </c>
      <c r="E686" s="7">
        <v>-1.121474299417292</v>
      </c>
      <c r="F686" s="7">
        <v>4.2</v>
      </c>
    </row>
    <row r="687" ht="18.0" customHeight="1">
      <c r="A687" s="7">
        <v>0.3425</v>
      </c>
      <c r="B687" s="7">
        <v>1.2373566543333212</v>
      </c>
      <c r="C687" s="7">
        <v>1.247763846846988</v>
      </c>
      <c r="D687" s="7">
        <v>-0.3129173073912162</v>
      </c>
      <c r="E687" s="7">
        <v>-1.120868153587275</v>
      </c>
      <c r="F687" s="7">
        <v>4.2</v>
      </c>
    </row>
    <row r="688" ht="18.0" customHeight="1">
      <c r="A688" s="7">
        <v>0.343</v>
      </c>
      <c r="B688" s="7">
        <v>1.2367299535588931</v>
      </c>
      <c r="C688" s="7">
        <v>1.2535697870539662</v>
      </c>
      <c r="D688" s="7">
        <v>-0.3134774334691536</v>
      </c>
      <c r="E688" s="7">
        <v>-1.1202521558747283</v>
      </c>
      <c r="F688" s="7">
        <v>4.2</v>
      </c>
    </row>
    <row r="689" ht="18.0" customHeight="1">
      <c r="A689" s="7">
        <v>0.3435</v>
      </c>
      <c r="B689" s="7">
        <v>1.2361003439964113</v>
      </c>
      <c r="C689" s="7">
        <v>1.2593757571043962</v>
      </c>
      <c r="D689" s="7">
        <v>-0.31403724660245047</v>
      </c>
      <c r="E689" s="7">
        <v>-1.1196262665937893</v>
      </c>
      <c r="F689" s="7">
        <v>4.2</v>
      </c>
    </row>
    <row r="690" ht="18.0" customHeight="1">
      <c r="A690" s="7">
        <v>0.34400000000000003</v>
      </c>
      <c r="B690" s="7">
        <v>1.2354678259095064</v>
      </c>
      <c r="C690" s="7">
        <v>1.265181742339852</v>
      </c>
      <c r="D690" s="7">
        <v>-0.3145967418255081</v>
      </c>
      <c r="E690" s="7">
        <v>-1.1189904461152693</v>
      </c>
      <c r="F690" s="7">
        <v>4.2</v>
      </c>
    </row>
    <row r="691" ht="18.0" customHeight="1">
      <c r="A691" s="7">
        <v>0.34450000000000003</v>
      </c>
      <c r="B691" s="7">
        <v>1.2348323995611774</v>
      </c>
      <c r="C691" s="7">
        <v>1.270987728485623</v>
      </c>
      <c r="D691" s="7">
        <v>-0.3151559141529416</v>
      </c>
      <c r="E691" s="7">
        <v>-1.1183446548669105</v>
      </c>
      <c r="F691" s="7">
        <v>4.2</v>
      </c>
    </row>
    <row r="692" ht="18.0" customHeight="1">
      <c r="A692" s="7">
        <v>0.34500000000000003</v>
      </c>
      <c r="B692" s="7">
        <v>1.2341940652137917</v>
      </c>
      <c r="C692" s="7">
        <v>1.2767937016411395</v>
      </c>
      <c r="D692" s="7">
        <v>-0.3157147585796084</v>
      </c>
      <c r="E692" s="7">
        <v>-1.1176888533336433</v>
      </c>
      <c r="F692" s="7">
        <v>4.2</v>
      </c>
    </row>
    <row r="693" ht="18.0" customHeight="1">
      <c r="A693" s="7">
        <v>0.34550000000000003</v>
      </c>
      <c r="B693" s="7">
        <v>1.2335528231290844</v>
      </c>
      <c r="C693" s="7">
        <v>1.2825996482706572</v>
      </c>
      <c r="D693" s="7">
        <v>-0.3162732700806373</v>
      </c>
      <c r="E693" s="7">
        <v>-1.1170230020578469</v>
      </c>
      <c r="F693" s="7">
        <v>4.2</v>
      </c>
    </row>
    <row r="694" ht="18.0" customHeight="1">
      <c r="A694" s="7">
        <v>0.34600000000000003</v>
      </c>
      <c r="B694" s="7">
        <v>1.2329086735681622</v>
      </c>
      <c r="C694" s="7">
        <v>1.2884055551942022</v>
      </c>
      <c r="D694" s="7">
        <v>-0.31683144361145715</v>
      </c>
      <c r="E694" s="7">
        <v>-1.1163470616396074</v>
      </c>
      <c r="F694" s="7">
        <v>4.2</v>
      </c>
    </row>
    <row r="695" ht="18.0" customHeight="1">
      <c r="A695" s="7">
        <v>0.34650000000000003</v>
      </c>
      <c r="B695" s="7">
        <v>1.2322616167915006</v>
      </c>
      <c r="C695" s="7">
        <v>1.2942114095787618</v>
      </c>
      <c r="D695" s="7">
        <v>-0.31738927410782564</v>
      </c>
      <c r="E695" s="7">
        <v>-1.11566099273698</v>
      </c>
      <c r="F695" s="7">
        <v>4.2</v>
      </c>
    </row>
    <row r="696" ht="18.0" customHeight="1">
      <c r="A696" s="7">
        <v>0.34700000000000003</v>
      </c>
      <c r="B696" s="7">
        <v>1.2316116530589467</v>
      </c>
      <c r="C696" s="7">
        <v>1.3000171989297171</v>
      </c>
      <c r="D696" s="7">
        <v>-0.31794675648585874</v>
      </c>
      <c r="E696" s="7">
        <v>-1.1149647560662497</v>
      </c>
      <c r="F696" s="7">
        <v>4.2</v>
      </c>
    </row>
    <row r="697" ht="18.0" customHeight="1">
      <c r="A697" s="7">
        <v>0.34750000000000003</v>
      </c>
      <c r="B697" s="7">
        <v>1.230958782629719</v>
      </c>
      <c r="C697" s="7">
        <v>1.3058229110825095</v>
      </c>
      <c r="D697" s="7">
        <v>-0.31850388564205984</v>
      </c>
      <c r="E697" s="7">
        <v>-1.1142583124021936</v>
      </c>
      <c r="F697" s="7">
        <v>4.2</v>
      </c>
    </row>
    <row r="698" ht="18.0" customHeight="1">
      <c r="A698" s="7">
        <v>0.34800000000000003</v>
      </c>
      <c r="B698" s="7">
        <v>1.230303005762408</v>
      </c>
      <c r="C698" s="7">
        <v>1.3116285341945304</v>
      </c>
      <c r="D698" s="7">
        <v>-0.319060656453349</v>
      </c>
      <c r="E698" s="7">
        <v>-1.1135416225783448</v>
      </c>
      <c r="F698" s="7">
        <v>4.2</v>
      </c>
    </row>
    <row r="699" ht="18.0" customHeight="1">
      <c r="A699" s="7">
        <v>0.34850000000000003</v>
      </c>
      <c r="B699" s="7">
        <v>1.2296443227149787</v>
      </c>
      <c r="C699" s="7">
        <v>1.3174340567372342</v>
      </c>
      <c r="D699" s="7">
        <v>-0.31961706377709265</v>
      </c>
      <c r="E699" s="7">
        <v>-1.1128146474872553</v>
      </c>
      <c r="F699" s="7">
        <v>4.2</v>
      </c>
    </row>
    <row r="700" ht="18.0" customHeight="1">
      <c r="A700" s="7">
        <v>0.34900000000000003</v>
      </c>
      <c r="B700" s="7">
        <v>1.228982733744767</v>
      </c>
      <c r="C700" s="7">
        <v>1.3232394674884616</v>
      </c>
      <c r="D700" s="7">
        <v>-0.320173102451133</v>
      </c>
      <c r="E700" s="7">
        <v>-1.1120773480807622</v>
      </c>
      <c r="F700" s="7">
        <v>4.2</v>
      </c>
    </row>
    <row r="701" ht="18.0" customHeight="1">
      <c r="A701" s="7">
        <v>0.34950000000000003</v>
      </c>
      <c r="B701" s="7">
        <v>1.2283182391084868</v>
      </c>
      <c r="C701" s="7">
        <v>1.3290447555249676</v>
      </c>
      <c r="D701" s="7">
        <v>-0.3207287672938181</v>
      </c>
      <c r="E701" s="7">
        <v>-1.111329685370252</v>
      </c>
      <c r="F701" s="7">
        <v>4.2</v>
      </c>
    </row>
    <row r="702" ht="18.0" customHeight="1">
      <c r="A702" s="7">
        <v>0.35000000000000003</v>
      </c>
      <c r="B702" s="7">
        <v>1.227650839062225</v>
      </c>
      <c r="C702" s="7">
        <v>1.3348499102151523</v>
      </c>
      <c r="D702" s="7">
        <v>-0.3212840531040316</v>
      </c>
      <c r="E702" s="7">
        <v>-1.1105716204269278</v>
      </c>
      <c r="F702" s="7">
        <v>4.2</v>
      </c>
    </row>
    <row r="703" ht="18.0" customHeight="1">
      <c r="A703" s="7">
        <v>0.35050000000000003</v>
      </c>
      <c r="B703" s="7">
        <v>1.2269805338614441</v>
      </c>
      <c r="C703" s="7">
        <v>1.3406549212119834</v>
      </c>
      <c r="D703" s="7">
        <v>-0.3218389546612226</v>
      </c>
      <c r="E703" s="7">
        <v>-1.109803114382077</v>
      </c>
      <c r="F703" s="7">
        <v>4.2</v>
      </c>
    </row>
    <row r="704" ht="18.0" customHeight="1">
      <c r="A704" s="7">
        <v>0.35100000000000003</v>
      </c>
      <c r="B704" s="7">
        <v>1.2263073237609854</v>
      </c>
      <c r="C704" s="7">
        <v>1.3464597784461085</v>
      </c>
      <c r="D704" s="7">
        <v>-0.3223934667254363</v>
      </c>
      <c r="E704" s="7">
        <v>-1.109024128427339</v>
      </c>
      <c r="F704" s="7">
        <v>4.2</v>
      </c>
    </row>
    <row r="705" ht="18.0" customHeight="1">
      <c r="A705" s="7">
        <v>0.35150000000000003</v>
      </c>
      <c r="B705" s="7">
        <v>1.2256312090150656</v>
      </c>
      <c r="C705" s="7">
        <v>1.3522644721191475</v>
      </c>
      <c r="D705" s="7">
        <v>-0.32294758403734375</v>
      </c>
      <c r="E705" s="7">
        <v>-1.108234623814974</v>
      </c>
      <c r="F705" s="7">
        <v>4.2</v>
      </c>
    </row>
    <row r="706" ht="18.0" customHeight="1">
      <c r="A706" s="7">
        <v>0.352</v>
      </c>
      <c r="B706" s="7">
        <v>1.2249521898772808</v>
      </c>
      <c r="C706" s="7">
        <v>1.3580689926971632</v>
      </c>
      <c r="D706" s="7">
        <v>-0.3235013013182728</v>
      </c>
      <c r="E706" s="7">
        <v>-1.1074345618581343</v>
      </c>
      <c r="F706" s="7">
        <v>4.2</v>
      </c>
    </row>
    <row r="707" ht="18.0" customHeight="1">
      <c r="A707" s="7">
        <v>0.3525</v>
      </c>
      <c r="B707" s="7">
        <v>1.224270266600606</v>
      </c>
      <c r="C707" s="7">
        <v>1.363873330904305</v>
      </c>
      <c r="D707" s="7">
        <v>-0.3240546132702384</v>
      </c>
      <c r="E707" s="7">
        <v>-1.1066239039311332</v>
      </c>
      <c r="F707" s="7">
        <v>4.2</v>
      </c>
    </row>
    <row r="708" ht="18.0" customHeight="1">
      <c r="A708" s="7">
        <v>0.353</v>
      </c>
      <c r="B708" s="7">
        <v>1.2235854394373957</v>
      </c>
      <c r="C708" s="7">
        <v>1.369677477716616</v>
      </c>
      <c r="D708" s="7">
        <v>-0.32460751457597325</v>
      </c>
      <c r="E708" s="7">
        <v>-1.1058026114697184</v>
      </c>
      <c r="F708" s="7">
        <v>4.2</v>
      </c>
    </row>
    <row r="709" ht="18.0" customHeight="1">
      <c r="A709" s="7">
        <v>0.3535</v>
      </c>
      <c r="B709" s="7">
        <v>1.2228977086393862</v>
      </c>
      <c r="C709" s="7">
        <v>1.3754814243560047</v>
      </c>
      <c r="D709" s="7">
        <v>-0.32515999989895894</v>
      </c>
      <c r="E709" s="7">
        <v>-1.104970645971343</v>
      </c>
      <c r="F709" s="7">
        <v>4.2</v>
      </c>
    </row>
    <row r="710" ht="18.0" customHeight="1">
      <c r="A710" s="7">
        <v>0.354</v>
      </c>
      <c r="B710" s="7">
        <v>1.2222070744576934</v>
      </c>
      <c r="C710" s="7">
        <v>1.3812851622843725</v>
      </c>
      <c r="D710" s="7">
        <v>-0.32571206388345664</v>
      </c>
      <c r="E710" s="7">
        <v>-1.1041279689954404</v>
      </c>
      <c r="F710" s="7">
        <v>4.2</v>
      </c>
    </row>
    <row r="711" ht="18.0" customHeight="1">
      <c r="A711" s="7">
        <v>0.3545</v>
      </c>
      <c r="B711" s="7">
        <v>1.2215135371428172</v>
      </c>
      <c r="C711" s="7">
        <v>1.3870886831978928</v>
      </c>
      <c r="D711" s="7">
        <v>-0.3262637011545385</v>
      </c>
      <c r="E711" s="7">
        <v>-1.1032745421636974</v>
      </c>
      <c r="F711" s="7">
        <v>4.2</v>
      </c>
    </row>
    <row r="712" ht="18.0" customHeight="1">
      <c r="A712" s="7">
        <v>0.355</v>
      </c>
      <c r="B712" s="7">
        <v>1.2208170969446401</v>
      </c>
      <c r="C712" s="7">
        <v>1.3928919790214402</v>
      </c>
      <c r="D712" s="7">
        <v>-0.32681490631811866</v>
      </c>
      <c r="E712" s="7">
        <v>-1.1024103271603296</v>
      </c>
      <c r="F712" s="7">
        <v>4.2</v>
      </c>
    </row>
    <row r="713" ht="18.0" customHeight="1">
      <c r="A713" s="7">
        <v>0.3555</v>
      </c>
      <c r="B713" s="7">
        <v>1.2201177541124284</v>
      </c>
      <c r="C713" s="7">
        <v>1.398695041903161</v>
      </c>
      <c r="D713" s="7">
        <v>-0.3273656739609848</v>
      </c>
      <c r="E713" s="7">
        <v>-1.1015352857323577</v>
      </c>
      <c r="F713" s="7">
        <v>4.2</v>
      </c>
    </row>
    <row r="714" ht="18.0" customHeight="1">
      <c r="A714" s="7">
        <v>0.356</v>
      </c>
      <c r="B714" s="7">
        <v>1.219415508894833</v>
      </c>
      <c r="C714" s="7">
        <v>1.4044978642091845</v>
      </c>
      <c r="D714" s="7">
        <v>-0.32791599865082977</v>
      </c>
      <c r="E714" s="7">
        <v>-1.1006493796898846</v>
      </c>
      <c r="F714" s="7">
        <v>4.2</v>
      </c>
    </row>
    <row r="715" ht="18.0" customHeight="1">
      <c r="A715" s="7">
        <v>0.3565</v>
      </c>
      <c r="B715" s="7">
        <v>1.2187103615398915</v>
      </c>
      <c r="C715" s="7">
        <v>1.4103004385184694</v>
      </c>
      <c r="D715" s="7">
        <v>-0.32846587493628293</v>
      </c>
      <c r="E715" s="7">
        <v>-1.0997525709063725</v>
      </c>
      <c r="F715" s="7">
        <v>4.2</v>
      </c>
    </row>
    <row r="716" ht="18.0" customHeight="1">
      <c r="A716" s="7">
        <v>0.357</v>
      </c>
      <c r="B716" s="7">
        <v>1.2180023122950279</v>
      </c>
      <c r="C716" s="7">
        <v>1.4161027576177823</v>
      </c>
      <c r="D716" s="7">
        <v>-0.3290152973469424</v>
      </c>
      <c r="E716" s="7">
        <v>-1.0988448213189217</v>
      </c>
      <c r="F716" s="7">
        <v>4.2</v>
      </c>
    </row>
    <row r="717" ht="18.0" customHeight="1">
      <c r="A717" s="7">
        <v>0.3575</v>
      </c>
      <c r="B717" s="7">
        <v>1.2172913614070526</v>
      </c>
      <c r="C717" s="7">
        <v>1.4219048144968027</v>
      </c>
      <c r="D717" s="7">
        <v>-0.3295642603934067</v>
      </c>
      <c r="E717" s="7">
        <v>-1.097926092928551</v>
      </c>
      <c r="F717" s="7">
        <v>4.2</v>
      </c>
    </row>
    <row r="718" ht="18.0" customHeight="1">
      <c r="A718" s="7">
        <v>0.358</v>
      </c>
      <c r="B718" s="7">
        <v>1.2165775091221667</v>
      </c>
      <c r="C718" s="7">
        <v>1.4277066023433536</v>
      </c>
      <c r="D718" s="7">
        <v>-0.33011275856730693</v>
      </c>
      <c r="E718" s="7">
        <v>-1.0969963478004772</v>
      </c>
      <c r="F718" s="7">
        <v>4.2</v>
      </c>
    </row>
    <row r="719" ht="18.0" customHeight="1">
      <c r="A719" s="7">
        <v>0.3585</v>
      </c>
      <c r="B719" s="7">
        <v>1.2158607556859566</v>
      </c>
      <c r="C719" s="7">
        <v>1.4335081145387518</v>
      </c>
      <c r="D719" s="7">
        <v>-0.3306607863413391</v>
      </c>
      <c r="E719" s="7">
        <v>-1.0960555480643965</v>
      </c>
      <c r="F719" s="7">
        <v>4.2</v>
      </c>
    </row>
    <row r="720" ht="18.0" customHeight="1">
      <c r="A720" s="7">
        <v>0.359</v>
      </c>
      <c r="B720" s="7">
        <v>1.2151411013434035</v>
      </c>
      <c r="C720" s="7">
        <v>1.4393093446532759</v>
      </c>
      <c r="D720" s="7">
        <v>-0.3312083381692965</v>
      </c>
      <c r="E720" s="7">
        <v>-1.0951036559147675</v>
      </c>
      <c r="F720" s="7">
        <v>4.2</v>
      </c>
    </row>
    <row r="721" ht="18.0" customHeight="1">
      <c r="A721" s="7">
        <v>0.3595</v>
      </c>
      <c r="B721" s="7">
        <v>1.2144185463388766</v>
      </c>
      <c r="C721" s="7">
        <v>1.445110286441747</v>
      </c>
      <c r="D721" s="7">
        <v>-0.3317554084861021</v>
      </c>
      <c r="E721" s="7">
        <v>-1.094140633611094</v>
      </c>
      <c r="F721" s="7">
        <v>4.2</v>
      </c>
    </row>
    <row r="722" ht="18.0" customHeight="1">
      <c r="A722" s="7">
        <v>0.36</v>
      </c>
      <c r="B722" s="7">
        <v>1.2136930909161383</v>
      </c>
      <c r="C722" s="7">
        <v>1.450910933839224</v>
      </c>
      <c r="D722" s="7">
        <v>-0.3323019917078412</v>
      </c>
      <c r="E722" s="7">
        <v>-1.093166443478208</v>
      </c>
      <c r="F722" s="7">
        <v>4.2</v>
      </c>
    </row>
    <row r="723" ht="18.0" customHeight="1">
      <c r="A723" s="7">
        <v>0.3605</v>
      </c>
      <c r="B723" s="7">
        <v>1.2129647353183437</v>
      </c>
      <c r="C723" s="7">
        <v>1.4567112809567992</v>
      </c>
      <c r="D723" s="7">
        <v>-0.33284808223179446</v>
      </c>
      <c r="E723" s="7">
        <v>-1.0921810479065568</v>
      </c>
      <c r="F723" s="7">
        <v>4.2</v>
      </c>
    </row>
    <row r="724" ht="18.0" customHeight="1">
      <c r="A724" s="7">
        <v>0.361</v>
      </c>
      <c r="B724" s="7">
        <v>1.2122334797880416</v>
      </c>
      <c r="C724" s="7">
        <v>1.4625113220775061</v>
      </c>
      <c r="D724" s="7">
        <v>-0.3333936744364707</v>
      </c>
      <c r="E724" s="7">
        <v>-1.091184409352487</v>
      </c>
      <c r="F724" s="7">
        <v>4.2</v>
      </c>
    </row>
    <row r="725" ht="18.0" customHeight="1">
      <c r="A725" s="7">
        <v>0.3615</v>
      </c>
      <c r="B725" s="7">
        <v>1.211499324567176</v>
      </c>
      <c r="C725" s="7">
        <v>1.4683110516523257</v>
      </c>
      <c r="D725" s="7">
        <v>-0.33393876268163997</v>
      </c>
      <c r="E725" s="7">
        <v>-1.090176490338532</v>
      </c>
      <c r="F725" s="7">
        <v>4.2</v>
      </c>
    </row>
    <row r="726" ht="18.0" customHeight="1">
      <c r="A726" s="7">
        <v>0.362</v>
      </c>
      <c r="B726" s="7">
        <v>1.2107622698970866</v>
      </c>
      <c r="C726" s="7">
        <v>1.4741104642962888</v>
      </c>
      <c r="D726" s="7">
        <v>-0.3344833413083668</v>
      </c>
      <c r="E726" s="7">
        <v>-1.0891572534537</v>
      </c>
      <c r="F726" s="7">
        <v>4.2</v>
      </c>
    </row>
    <row r="727" ht="18.0" customHeight="1">
      <c r="A727" s="7">
        <v>0.3625</v>
      </c>
      <c r="B727" s="7">
        <v>1.2100223160185097</v>
      </c>
      <c r="C727" s="7">
        <v>1.4799095547846801</v>
      </c>
      <c r="D727" s="7">
        <v>-0.3350274046390437</v>
      </c>
      <c r="E727" s="7">
        <v>-1.0881266613537617</v>
      </c>
      <c r="F727" s="7">
        <v>4.2</v>
      </c>
    </row>
    <row r="728" ht="18.0" customHeight="1">
      <c r="A728" s="7">
        <v>0.363</v>
      </c>
      <c r="B728" s="7">
        <v>1.2092794631715793</v>
      </c>
      <c r="C728" s="7">
        <v>1.4857083180493318</v>
      </c>
      <c r="D728" s="7">
        <v>-0.33557094697742446</v>
      </c>
      <c r="E728" s="7">
        <v>-1.087084676761541</v>
      </c>
      <c r="F728" s="7">
        <v>4.2</v>
      </c>
    </row>
    <row r="729" ht="18.0" customHeight="1">
      <c r="A729" s="7">
        <v>0.3635</v>
      </c>
      <c r="B729" s="7">
        <v>1.2085337115958281</v>
      </c>
      <c r="C729" s="7">
        <v>1.491506749175008</v>
      </c>
      <c r="D729" s="7">
        <v>-0.33611396260865806</v>
      </c>
      <c r="E729" s="7">
        <v>-1.0860312624672046</v>
      </c>
      <c r="F729" s="7">
        <v>4.2</v>
      </c>
    </row>
    <row r="730" ht="18.0" customHeight="1">
      <c r="A730" s="7">
        <v>0.364</v>
      </c>
      <c r="B730" s="7">
        <v>1.2077850615301888</v>
      </c>
      <c r="C730" s="7">
        <v>1.4973048433958813</v>
      </c>
      <c r="D730" s="7">
        <v>-0.33665644579932236</v>
      </c>
      <c r="E730" s="7">
        <v>-1.084966381328554</v>
      </c>
      <c r="F730" s="7">
        <v>4.2</v>
      </c>
    </row>
    <row r="731" ht="18.0" customHeight="1">
      <c r="A731" s="7">
        <v>0.3645</v>
      </c>
      <c r="B731" s="7">
        <v>1.2070335132129943</v>
      </c>
      <c r="C731" s="7">
        <v>1.50310259609209</v>
      </c>
      <c r="D731" s="7">
        <v>-0.337198390797458</v>
      </c>
      <c r="E731" s="7">
        <v>-1.083889996271317</v>
      </c>
      <c r="F731" s="7">
        <v>4.2</v>
      </c>
    </row>
    <row r="732" ht="18.0" customHeight="1">
      <c r="A732" s="7">
        <v>0.365</v>
      </c>
      <c r="B732" s="7">
        <v>1.206279066881979</v>
      </c>
      <c r="C732" s="7">
        <v>1.5089000027863837</v>
      </c>
      <c r="D732" s="7">
        <v>-0.3377397918326027</v>
      </c>
      <c r="E732" s="7">
        <v>-1.0828020702894423</v>
      </c>
      <c r="F732" s="7">
        <v>4.2</v>
      </c>
    </row>
    <row r="733" ht="18.0" customHeight="1">
      <c r="A733" s="7">
        <v>0.3655</v>
      </c>
      <c r="B733" s="7">
        <v>1.2055217227742805</v>
      </c>
      <c r="C733" s="7">
        <v>1.514697059140847</v>
      </c>
      <c r="D733" s="7">
        <v>-0.3382806431158254</v>
      </c>
      <c r="E733" s="7">
        <v>-1.0817025664453919</v>
      </c>
      <c r="F733" s="7">
        <v>4.2</v>
      </c>
    </row>
    <row r="734" ht="18.0" customHeight="1">
      <c r="A734" s="7">
        <v>0.366</v>
      </c>
      <c r="B734" s="7">
        <v>1.204761481126439</v>
      </c>
      <c r="C734" s="7">
        <v>1.5204937609537048</v>
      </c>
      <c r="D734" s="7">
        <v>-0.3388209388397606</v>
      </c>
      <c r="E734" s="7">
        <v>-1.0805914478704377</v>
      </c>
      <c r="F734" s="7">
        <v>4.2</v>
      </c>
    </row>
    <row r="735" ht="18.0" customHeight="1">
      <c r="A735" s="7">
        <v>0.3665</v>
      </c>
      <c r="B735" s="7">
        <v>1.203998342174401</v>
      </c>
      <c r="C735" s="7">
        <v>1.526290104156203</v>
      </c>
      <c r="D735" s="7">
        <v>-0.3393606731786431</v>
      </c>
      <c r="E735" s="7">
        <v>-1.0794686777649571</v>
      </c>
      <c r="F735" s="7">
        <v>4.2</v>
      </c>
    </row>
    <row r="736" ht="18.0" customHeight="1">
      <c r="A736" s="7">
        <v>0.367</v>
      </c>
      <c r="B736" s="7">
        <v>1.2032323061535166</v>
      </c>
      <c r="C736" s="7">
        <v>1.5320860848095643</v>
      </c>
      <c r="D736" s="7">
        <v>-0.33989984028834247</v>
      </c>
      <c r="E736" s="7">
        <v>-1.07833421939873</v>
      </c>
      <c r="F736" s="7">
        <v>4.2</v>
      </c>
    </row>
    <row r="737" ht="18.0" customHeight="1">
      <c r="A737" s="7">
        <v>0.3675</v>
      </c>
      <c r="B737" s="7">
        <v>1.2024633732985441</v>
      </c>
      <c r="C737" s="7">
        <v>1.5378816991020188</v>
      </c>
      <c r="D737" s="7">
        <v>-0.3404384343063981</v>
      </c>
      <c r="E737" s="7">
        <v>-1.0771880361112363</v>
      </c>
      <c r="F737" s="7">
        <v>4.2</v>
      </c>
    </row>
    <row r="738" ht="18.0" customHeight="1">
      <c r="A738" s="7">
        <v>0.368</v>
      </c>
      <c r="B738" s="7">
        <v>1.201691543843649</v>
      </c>
      <c r="C738" s="7">
        <v>1.5436769433459032</v>
      </c>
      <c r="D738" s="7">
        <v>-0.34097644935205407</v>
      </c>
      <c r="E738" s="7">
        <v>-1.0760300913119556</v>
      </c>
      <c r="F738" s="7">
        <v>4.2</v>
      </c>
    </row>
    <row r="739" ht="18.0" customHeight="1">
      <c r="A739" s="7">
        <v>0.3685</v>
      </c>
      <c r="B739" s="7">
        <v>1.2009168180224055</v>
      </c>
      <c r="C739" s="7">
        <v>1.549471813974831</v>
      </c>
      <c r="D739" s="7">
        <v>-0.3415138795262944</v>
      </c>
      <c r="E739" s="7">
        <v>-1.074860348480667</v>
      </c>
      <c r="F739" s="7">
        <v>4.2</v>
      </c>
    </row>
    <row r="740" ht="18.0" customHeight="1">
      <c r="A740" s="7">
        <v>0.369</v>
      </c>
      <c r="B740" s="7">
        <v>1.2001391960677967</v>
      </c>
      <c r="C740" s="7">
        <v>1.555266307540928</v>
      </c>
      <c r="D740" s="7">
        <v>-0.34205071891187827</v>
      </c>
      <c r="E740" s="7">
        <v>-1.073678771167749</v>
      </c>
      <c r="F740" s="7">
        <v>4.2</v>
      </c>
    </row>
    <row r="741" ht="18.0" customHeight="1">
      <c r="A741" s="7">
        <v>0.3695</v>
      </c>
      <c r="B741" s="7">
        <v>1.1993586782122188</v>
      </c>
      <c r="C741" s="7">
        <v>1.561060420712137</v>
      </c>
      <c r="D741" s="7">
        <v>-0.34258696157337554</v>
      </c>
      <c r="E741" s="7">
        <v>-1.072485322994482</v>
      </c>
      <c r="F741" s="7">
        <v>4.2</v>
      </c>
    </row>
    <row r="742" ht="18.0" customHeight="1">
      <c r="A742" s="7">
        <v>0.37</v>
      </c>
      <c r="B742" s="7">
        <v>1.1985752646874768</v>
      </c>
      <c r="C742" s="7">
        <v>1.5668541502695816</v>
      </c>
      <c r="D742" s="7">
        <v>-0.3431226015572022</v>
      </c>
      <c r="E742" s="7">
        <v>-1.071279967653351</v>
      </c>
      <c r="F742" s="7">
        <v>4.2</v>
      </c>
    </row>
    <row r="743" ht="18.0" customHeight="1">
      <c r="A743" s="7">
        <v>0.3705</v>
      </c>
      <c r="B743" s="7">
        <v>1.1977889557247907</v>
      </c>
      <c r="C743" s="7">
        <v>1.5726474931049956</v>
      </c>
      <c r="D743" s="7">
        <v>-0.34365763289165635</v>
      </c>
      <c r="E743" s="7">
        <v>-1.0700626689083497</v>
      </c>
      <c r="F743" s="7">
        <v>4.2</v>
      </c>
    </row>
    <row r="744" ht="18.0" customHeight="1">
      <c r="A744" s="7">
        <v>0.371</v>
      </c>
      <c r="B744" s="7">
        <v>1.1969997515547943</v>
      </c>
      <c r="C744" s="7">
        <v>1.5784404462182118</v>
      </c>
      <c r="D744" s="7">
        <v>-0.344192049586954</v>
      </c>
      <c r="E744" s="7">
        <v>-1.0688333905952836</v>
      </c>
      <c r="F744" s="7">
        <v>4.2</v>
      </c>
    </row>
    <row r="745" ht="18.0" customHeight="1">
      <c r="A745" s="7">
        <v>0.3715</v>
      </c>
      <c r="B745" s="7">
        <v>1.196207652407535</v>
      </c>
      <c r="C745" s="7">
        <v>1.5842330067147101</v>
      </c>
      <c r="D745" s="7">
        <v>-0.34472584563526504</v>
      </c>
      <c r="E745" s="7">
        <v>-1.067592096622077</v>
      </c>
      <c r="F745" s="7">
        <v>4.2</v>
      </c>
    </row>
    <row r="746" ht="18.0" customHeight="1">
      <c r="A746" s="7">
        <v>0.372</v>
      </c>
      <c r="B746" s="7">
        <v>1.1954126585124776</v>
      </c>
      <c r="C746" s="7">
        <v>1.5900251718032221</v>
      </c>
      <c r="D746" s="7">
        <v>-0.34525901501074957</v>
      </c>
      <c r="E746" s="7">
        <v>-1.0663387509690798</v>
      </c>
      <c r="F746" s="7">
        <v>4.2</v>
      </c>
    </row>
    <row r="747" ht="18.0" customHeight="1">
      <c r="A747" s="7">
        <v>0.3725</v>
      </c>
      <c r="B747" s="7">
        <v>1.1946147700985037</v>
      </c>
      <c r="C747" s="7">
        <v>1.5958169387933925</v>
      </c>
      <c r="D747" s="7">
        <v>-0.34579155166959424</v>
      </c>
      <c r="E747" s="7">
        <v>-1.0650733176893739</v>
      </c>
      <c r="F747" s="7">
        <v>4.2</v>
      </c>
    </row>
    <row r="748" ht="18.0" customHeight="1">
      <c r="A748" s="7">
        <v>0.373</v>
      </c>
      <c r="B748" s="7">
        <v>1.1938139873939129</v>
      </c>
      <c r="C748" s="7">
        <v>1.6016083050934948</v>
      </c>
      <c r="D748" s="7">
        <v>-0.3463234495500488</v>
      </c>
      <c r="E748" s="7">
        <v>-1.063795760909082</v>
      </c>
      <c r="F748" s="7">
        <v>4.2</v>
      </c>
    </row>
    <row r="749" ht="18.0" customHeight="1">
      <c r="A749" s="7">
        <v>0.3735</v>
      </c>
      <c r="B749" s="7">
        <v>1.1930103106264238</v>
      </c>
      <c r="C749" s="7">
        <v>1.6073992682082001</v>
      </c>
      <c r="D749" s="7">
        <v>-0.34685470257246265</v>
      </c>
      <c r="E749" s="7">
        <v>-1.0625060448276782</v>
      </c>
      <c r="F749" s="7">
        <v>4.2</v>
      </c>
    </row>
    <row r="750" ht="18.0" customHeight="1">
      <c r="A750" s="7">
        <v>0.374</v>
      </c>
      <c r="B750" s="7">
        <v>1.1922037400231762</v>
      </c>
      <c r="C750" s="7">
        <v>1.6131898257363972</v>
      </c>
      <c r="D750" s="7">
        <v>-0.3473853046393218</v>
      </c>
      <c r="E750" s="7">
        <v>-1.0612041337182971</v>
      </c>
      <c r="F750" s="7">
        <v>4.2</v>
      </c>
    </row>
    <row r="751" ht="18.0" customHeight="1">
      <c r="A751" s="7">
        <v>0.3745</v>
      </c>
      <c r="B751" s="7">
        <v>1.1913942758107303</v>
      </c>
      <c r="C751" s="7">
        <v>1.6189799753690644</v>
      </c>
      <c r="D751" s="7">
        <v>-0.34791524963528586</v>
      </c>
      <c r="E751" s="7">
        <v>-1.059889991928046</v>
      </c>
      <c r="F751" s="7">
        <v>4.2</v>
      </c>
    </row>
    <row r="752" ht="18.0" customHeight="1">
      <c r="A752" s="7">
        <v>0.375</v>
      </c>
      <c r="B752" s="7">
        <v>1.19058191821507</v>
      </c>
      <c r="C752" s="7">
        <v>1.6247697148871876</v>
      </c>
      <c r="D752" s="7">
        <v>-0.34844453142722503</v>
      </c>
      <c r="E752" s="7">
        <v>-1.058563583878317</v>
      </c>
      <c r="F752" s="7">
        <v>4.2</v>
      </c>
    </row>
    <row r="753" ht="18.0" customHeight="1">
      <c r="A753" s="7">
        <v>0.3755</v>
      </c>
      <c r="B753" s="7">
        <v>1.1897666674616014</v>
      </c>
      <c r="C753" s="7">
        <v>1.6305590421597302</v>
      </c>
      <c r="D753" s="7">
        <v>-0.3489731438642576</v>
      </c>
      <c r="E753" s="7">
        <v>-1.0572248740651007</v>
      </c>
      <c r="F753" s="7">
        <v>4.2</v>
      </c>
    </row>
    <row r="754" ht="18.0" customHeight="1">
      <c r="A754" s="7">
        <v>0.376</v>
      </c>
      <c r="B754" s="7">
        <v>1.1889485237751565</v>
      </c>
      <c r="C754" s="7">
        <v>1.6363479551416464</v>
      </c>
      <c r="D754" s="7">
        <v>-0.34950108077778724</v>
      </c>
      <c r="E754" s="7">
        <v>-1.0558738270593004</v>
      </c>
      <c r="F754" s="7">
        <v>4.2</v>
      </c>
    </row>
    <row r="755" ht="18.0" customHeight="1">
      <c r="A755" s="7">
        <v>0.3765</v>
      </c>
      <c r="B755" s="7">
        <v>1.1881274873799925</v>
      </c>
      <c r="C755" s="7">
        <v>1.6421364518719415</v>
      </c>
      <c r="D755" s="7">
        <v>-0.35002833598154076</v>
      </c>
      <c r="E755" s="7">
        <v>-1.0545104075070477</v>
      </c>
      <c r="F755" s="7">
        <v>4.2</v>
      </c>
    </row>
    <row r="756" ht="18.0" customHeight="1">
      <c r="A756" s="7">
        <v>0.377</v>
      </c>
      <c r="B756" s="7">
        <v>1.187303558499794</v>
      </c>
      <c r="C756" s="7">
        <v>1.6479245304717758</v>
      </c>
      <c r="D756" s="7">
        <v>-0.35055490327160577</v>
      </c>
      <c r="E756" s="7">
        <v>-1.0531345801300187</v>
      </c>
      <c r="F756" s="7">
        <v>4.2</v>
      </c>
    </row>
    <row r="757" ht="18.0" customHeight="1">
      <c r="A757" s="7">
        <v>0.3775</v>
      </c>
      <c r="B757" s="7">
        <v>1.186476737357673</v>
      </c>
      <c r="C757" s="7">
        <v>1.6537121891426125</v>
      </c>
      <c r="D757" s="7">
        <v>-0.3510807764264686</v>
      </c>
      <c r="E757" s="7">
        <v>-1.0517463097257513</v>
      </c>
      <c r="F757" s="7">
        <v>4.2</v>
      </c>
    </row>
    <row r="758" ht="18.0" customHeight="1">
      <c r="A758" s="7">
        <v>0.378</v>
      </c>
      <c r="B758" s="7">
        <v>1.1856470241761712</v>
      </c>
      <c r="C758" s="7">
        <v>1.659499426164408</v>
      </c>
      <c r="D758" s="7">
        <v>-0.3516059492070526</v>
      </c>
      <c r="E758" s="7">
        <v>-1.050345561167964</v>
      </c>
      <c r="F758" s="7">
        <v>4.2</v>
      </c>
    </row>
    <row r="759" ht="18.0" customHeight="1">
      <c r="A759" s="7">
        <v>0.3785</v>
      </c>
      <c r="B759" s="7">
        <v>1.1848144191772605</v>
      </c>
      <c r="C759" s="7">
        <v>1.6652862398938408</v>
      </c>
      <c r="D759" s="7">
        <v>-0.35213041535675604</v>
      </c>
      <c r="E759" s="7">
        <v>-1.0489322994068746</v>
      </c>
      <c r="F759" s="7">
        <v>4.2</v>
      </c>
    </row>
    <row r="760" ht="18.0" customHeight="1">
      <c r="A760" s="7">
        <v>0.379</v>
      </c>
      <c r="B760" s="7">
        <v>1.1839789225823434</v>
      </c>
      <c r="C760" s="7">
        <v>1.6710726287625846</v>
      </c>
      <c r="D760" s="7">
        <v>-0.3526541686014908</v>
      </c>
      <c r="E760" s="7">
        <v>-1.0475064894695212</v>
      </c>
      <c r="F760" s="7">
        <v>4.2</v>
      </c>
    </row>
    <row r="761" ht="18.0" customHeight="1">
      <c r="A761" s="7">
        <v>0.3795</v>
      </c>
      <c r="B761" s="7">
        <v>1.1831405346122563</v>
      </c>
      <c r="C761" s="7">
        <v>1.6768585912756155</v>
      </c>
      <c r="D761" s="7">
        <v>-0.35317720264972086</v>
      </c>
      <c r="E761" s="7">
        <v>-1.0460680964600835</v>
      </c>
      <c r="F761" s="7">
        <v>4.2</v>
      </c>
    </row>
    <row r="762" ht="18.0" customHeight="1">
      <c r="A762" s="7">
        <v>0.38</v>
      </c>
      <c r="B762" s="7">
        <v>1.182299255487268</v>
      </c>
      <c r="C762" s="7">
        <v>1.6826441260095628</v>
      </c>
      <c r="D762" s="7">
        <v>-0.353699511192501</v>
      </c>
      <c r="E762" s="7">
        <v>-1.0446170855602048</v>
      </c>
      <c r="F762" s="7">
        <v>4.2</v>
      </c>
    </row>
    <row r="763" ht="18.0" customHeight="1">
      <c r="A763" s="7">
        <v>0.3805</v>
      </c>
      <c r="B763" s="7">
        <v>1.1814550854270824</v>
      </c>
      <c r="C763" s="7">
        <v>1.688429231611092</v>
      </c>
      <c r="D763" s="7">
        <v>-0.35422108790351564</v>
      </c>
      <c r="E763" s="7">
        <v>-1.0431534220293157</v>
      </c>
      <c r="F763" s="7">
        <v>4.2</v>
      </c>
    </row>
    <row r="764" ht="18.0" customHeight="1">
      <c r="A764" s="7">
        <v>0.381</v>
      </c>
      <c r="B764" s="7">
        <v>1.18060802465084</v>
      </c>
      <c r="C764" s="7">
        <v>1.694213906795327</v>
      </c>
      <c r="D764" s="7">
        <v>-0.3547419264391181</v>
      </c>
      <c r="E764" s="7">
        <v>-1.0416770712049583</v>
      </c>
      <c r="F764" s="7">
        <v>4.2</v>
      </c>
    </row>
    <row r="765" ht="18.0" customHeight="1">
      <c r="A765" s="7">
        <v>0.3815</v>
      </c>
      <c r="B765" s="7">
        <v>1.1797580733771171</v>
      </c>
      <c r="C765" s="7">
        <v>1.699998150344307</v>
      </c>
      <c r="D765" s="7">
        <v>-0.3552620204383697</v>
      </c>
      <c r="E765" s="7">
        <v>-1.0401879985031117</v>
      </c>
      <c r="F765" s="7">
        <v>4.2</v>
      </c>
    </row>
    <row r="766" ht="18.0" customHeight="1">
      <c r="A766" s="7">
        <v>0.382</v>
      </c>
      <c r="B766" s="7">
        <v>1.1789052318239288</v>
      </c>
      <c r="C766" s="7">
        <v>1.7057819611054772</v>
      </c>
      <c r="D766" s="7">
        <v>-0.35578136352307893</v>
      </c>
      <c r="E766" s="7">
        <v>-1.0386861694185185</v>
      </c>
      <c r="F766" s="7">
        <v>4.2</v>
      </c>
    </row>
    <row r="767" ht="18.0" customHeight="1">
      <c r="A767" s="7">
        <v>0.3825</v>
      </c>
      <c r="B767" s="7">
        <v>1.17804950020873</v>
      </c>
      <c r="C767" s="7">
        <v>1.7115653379902138</v>
      </c>
      <c r="D767" s="7">
        <v>-0.3562999492978414</v>
      </c>
      <c r="E767" s="7">
        <v>-1.037171549525012</v>
      </c>
      <c r="F767" s="7">
        <v>4.2</v>
      </c>
    </row>
    <row r="768" ht="18.0" customHeight="1">
      <c r="A768" s="7">
        <v>0.383</v>
      </c>
      <c r="B768" s="7">
        <v>1.1771908787484149</v>
      </c>
      <c r="C768" s="7">
        <v>1.7173482799723827</v>
      </c>
      <c r="D768" s="7">
        <v>-0.35681777135007936</v>
      </c>
      <c r="E768" s="7">
        <v>-1.0356441044758449</v>
      </c>
      <c r="F768" s="7">
        <v>4.2</v>
      </c>
    </row>
    <row r="769" ht="18.0" customHeight="1">
      <c r="A769" s="7">
        <v>0.3835</v>
      </c>
      <c r="B769" s="7">
        <v>1.1763293676593198</v>
      </c>
      <c r="C769" s="7">
        <v>1.7231307860869274</v>
      </c>
      <c r="D769" s="7">
        <v>-0.35733482325008137</v>
      </c>
      <c r="E769" s="7">
        <v>-1.0341038000040186</v>
      </c>
      <c r="F769" s="7">
        <v>4.2</v>
      </c>
    </row>
    <row r="770" ht="18.0" customHeight="1">
      <c r="A770" s="7">
        <v>0.384</v>
      </c>
      <c r="B770" s="7">
        <v>1.1754649671572248</v>
      </c>
      <c r="C770" s="7">
        <v>1.7289128554284914</v>
      </c>
      <c r="D770" s="7">
        <v>-0.3578510985510427</v>
      </c>
      <c r="E770" s="7">
        <v>-1.0325506019226138</v>
      </c>
      <c r="F770" s="7">
        <v>4.2</v>
      </c>
    </row>
    <row r="771" ht="18.0" customHeight="1">
      <c r="A771" s="7">
        <v>0.3845</v>
      </c>
      <c r="B771" s="7">
        <v>1.1745976774573517</v>
      </c>
      <c r="C771" s="7">
        <v>1.7346944871500698</v>
      </c>
      <c r="D771" s="7">
        <v>-0.35836659078910527</v>
      </c>
      <c r="E771" s="7">
        <v>-1.030984476125122</v>
      </c>
      <c r="F771" s="7">
        <v>4.2</v>
      </c>
    </row>
    <row r="772" ht="18.0" customHeight="1">
      <c r="A772" s="7">
        <v>0.385</v>
      </c>
      <c r="B772" s="7">
        <v>1.1737274987743698</v>
      </c>
      <c r="C772" s="7">
        <v>1.7404756804616892</v>
      </c>
      <c r="D772" s="7">
        <v>-0.35888129348339814</v>
      </c>
      <c r="E772" s="7">
        <v>-1.0294053885857775</v>
      </c>
      <c r="F772" s="7">
        <v>4.2</v>
      </c>
    </row>
    <row r="773" ht="18.0" customHeight="1">
      <c r="A773" s="7">
        <v>0.3855</v>
      </c>
      <c r="B773" s="7">
        <v>1.172854431322392</v>
      </c>
      <c r="C773" s="7">
        <v>1.7462564346291203</v>
      </c>
      <c r="D773" s="7">
        <v>-0.35939520013607806</v>
      </c>
      <c r="E773" s="7">
        <v>-1.0278133053598921</v>
      </c>
      <c r="F773" s="7">
        <v>4.2</v>
      </c>
    </row>
    <row r="774" ht="18.0" customHeight="1">
      <c r="A774" s="7">
        <v>0.386</v>
      </c>
      <c r="B774" s="7">
        <v>1.1719784753149816</v>
      </c>
      <c r="C774" s="7">
        <v>1.7520367489726143</v>
      </c>
      <c r="D774" s="7">
        <v>-0.35990830423237014</v>
      </c>
      <c r="E774" s="7">
        <v>-1.0262081925841884</v>
      </c>
      <c r="F774" s="7">
        <v>4.2</v>
      </c>
    </row>
    <row r="775" ht="18.0" customHeight="1">
      <c r="A775" s="7">
        <v>0.3865</v>
      </c>
      <c r="B775" s="7">
        <v>1.1710996309651476</v>
      </c>
      <c r="C775" s="7">
        <v>1.7578166228656709</v>
      </c>
      <c r="D775" s="7">
        <v>-0.3604205992406087</v>
      </c>
      <c r="E775" s="7">
        <v>-1.0245900164771362</v>
      </c>
      <c r="F775" s="7">
        <v>4.2</v>
      </c>
    </row>
    <row r="776" ht="18.0" customHeight="1">
      <c r="A776" s="7">
        <v>0.387</v>
      </c>
      <c r="B776" s="7">
        <v>1.1702178984853502</v>
      </c>
      <c r="C776" s="7">
        <v>1.7635960557338315</v>
      </c>
      <c r="D776" s="7">
        <v>-0.36093207861227833</v>
      </c>
      <c r="E776" s="7">
        <v>-1.0229587433392893</v>
      </c>
      <c r="F776" s="7">
        <v>4.2</v>
      </c>
    </row>
    <row r="777" ht="18.0" customHeight="1">
      <c r="A777" s="7">
        <v>0.3875</v>
      </c>
      <c r="B777" s="7">
        <v>1.1693332780875</v>
      </c>
      <c r="C777" s="7">
        <v>1.7693750470534984</v>
      </c>
      <c r="D777" s="7">
        <v>-0.36144273578205516</v>
      </c>
      <c r="E777" s="7">
        <v>-1.021314339553622</v>
      </c>
      <c r="F777" s="7">
        <v>4.2</v>
      </c>
    </row>
    <row r="778" ht="18.0" customHeight="1">
      <c r="A778" s="7">
        <v>0.388</v>
      </c>
      <c r="B778" s="7">
        <v>1.16844576998296</v>
      </c>
      <c r="C778" s="7">
        <v>1.7751535963507812</v>
      </c>
      <c r="D778" s="7">
        <v>-0.3619525641678481</v>
      </c>
      <c r="E778" s="7">
        <v>-1.0196567715858693</v>
      </c>
      <c r="F778" s="7">
        <v>4.2</v>
      </c>
    </row>
    <row r="779" ht="18.0" customHeight="1">
      <c r="A779" s="7">
        <v>0.3885</v>
      </c>
      <c r="B779" s="7">
        <v>1.1675553743825464</v>
      </c>
      <c r="C779" s="7">
        <v>1.780931703200367</v>
      </c>
      <c r="D779" s="7">
        <v>-0.36246155717084055</v>
      </c>
      <c r="E779" s="7">
        <v>-1.0179860059848658</v>
      </c>
      <c r="F779" s="7">
        <v>4.2</v>
      </c>
    </row>
    <row r="780" ht="18.0" customHeight="1">
      <c r="A780" s="7">
        <v>0.389</v>
      </c>
      <c r="B780" s="7">
        <v>1.1666620914965289</v>
      </c>
      <c r="C780" s="7">
        <v>1.7867093672244168</v>
      </c>
      <c r="D780" s="7">
        <v>-0.362969708175532</v>
      </c>
      <c r="E780" s="7">
        <v>-1.0163020093828863</v>
      </c>
      <c r="F780" s="7">
        <v>4.2</v>
      </c>
    </row>
    <row r="781" ht="18.0" customHeight="1">
      <c r="A781" s="7">
        <v>0.3895</v>
      </c>
      <c r="B781" s="7">
        <v>1.1657659215346337</v>
      </c>
      <c r="C781" s="7">
        <v>1.792486588091483</v>
      </c>
      <c r="D781" s="7">
        <v>-0.36347701054978</v>
      </c>
      <c r="E781" s="7">
        <v>-1.0146047484959884</v>
      </c>
      <c r="F781" s="7">
        <v>4.2</v>
      </c>
    </row>
    <row r="782" ht="18.0" customHeight="1">
      <c r="A782" s="7">
        <v>0.39</v>
      </c>
      <c r="B782" s="7">
        <v>1.1648668647060434</v>
      </c>
      <c r="C782" s="7">
        <v>1.7982633655154545</v>
      </c>
      <c r="D782" s="7">
        <v>-0.3639834576448422</v>
      </c>
      <c r="E782" s="7">
        <v>-1.0128941901243547</v>
      </c>
      <c r="F782" s="7">
        <v>4.2</v>
      </c>
    </row>
    <row r="783" ht="18.0" customHeight="1">
      <c r="A783" s="7">
        <v>0.3905</v>
      </c>
      <c r="B783" s="7">
        <v>1.1639649212193988</v>
      </c>
      <c r="C783" s="7">
        <v>1.8040396992545205</v>
      </c>
      <c r="D783" s="7">
        <v>-0.3644890427954185</v>
      </c>
      <c r="E783" s="7">
        <v>-1.011170301152637</v>
      </c>
      <c r="F783" s="7">
        <v>4.2</v>
      </c>
    </row>
    <row r="784" ht="18.0" customHeight="1">
      <c r="A784" s="7">
        <v>0.391</v>
      </c>
      <c r="B784" s="7">
        <v>1.1630600912827993</v>
      </c>
      <c r="C784" s="7">
        <v>1.8098155891101593</v>
      </c>
      <c r="D784" s="7">
        <v>-0.36499375931969363</v>
      </c>
      <c r="E784" s="7">
        <v>-1.0094330485503011</v>
      </c>
      <c r="F784" s="7">
        <v>4.2</v>
      </c>
    </row>
    <row r="785" ht="18.0" customHeight="1">
      <c r="A785" s="7">
        <v>0.3915</v>
      </c>
      <c r="B785" s="7">
        <v>1.1621523751038045</v>
      </c>
      <c r="C785" s="7">
        <v>1.8155910349261484</v>
      </c>
      <c r="D785" s="7">
        <v>-0.36549760051937963</v>
      </c>
      <c r="E785" s="7">
        <v>-1.007682399371973</v>
      </c>
      <c r="F785" s="7">
        <v>4.2</v>
      </c>
    </row>
    <row r="786" ht="18.0" customHeight="1">
      <c r="A786" s="7">
        <v>0.392</v>
      </c>
      <c r="B786" s="7">
        <v>1.1612417728894364</v>
      </c>
      <c r="C786" s="7">
        <v>1.8213660365875954</v>
      </c>
      <c r="D786" s="7">
        <v>-0.36600055967975853</v>
      </c>
      <c r="E786" s="7">
        <v>-1.0059183207577855</v>
      </c>
      <c r="F786" s="7">
        <v>4.2</v>
      </c>
    </row>
    <row r="787" ht="18.0" customHeight="1">
      <c r="A787" s="7">
        <v>0.3925</v>
      </c>
      <c r="B787" s="7">
        <v>1.1603282848461784</v>
      </c>
      <c r="C787" s="7">
        <v>1.8271405940199898</v>
      </c>
      <c r="D787" s="7">
        <v>-0.3665026300697254</v>
      </c>
      <c r="E787" s="7">
        <v>-1.004140779933727</v>
      </c>
      <c r="F787" s="7">
        <v>4.2</v>
      </c>
    </row>
    <row r="788" ht="18.0" customHeight="1">
      <c r="A788" s="7">
        <v>0.393</v>
      </c>
      <c r="B788" s="7">
        <v>1.159411911179979</v>
      </c>
      <c r="C788" s="7">
        <v>1.8329147071882765</v>
      </c>
      <c r="D788" s="7">
        <v>-0.3670038049418314</v>
      </c>
      <c r="E788" s="7">
        <v>-1.0023497442119897</v>
      </c>
      <c r="F788" s="7">
        <v>4.2</v>
      </c>
    </row>
    <row r="789" ht="18.0" customHeight="1">
      <c r="A789" s="7">
        <v>0.3935</v>
      </c>
      <c r="B789" s="7">
        <v>1.1584926520962513</v>
      </c>
      <c r="C789" s="7">
        <v>1.838688376095946</v>
      </c>
      <c r="D789" s="7">
        <v>-0.36750407753232706</v>
      </c>
      <c r="E789" s="7">
        <v>-1.0005451809913208</v>
      </c>
      <c r="F789" s="7">
        <v>4.2</v>
      </c>
    </row>
    <row r="790" ht="18.0" customHeight="1">
      <c r="A790" s="7">
        <v>0.394</v>
      </c>
      <c r="B790" s="7">
        <v>1.157570507799873</v>
      </c>
      <c r="C790" s="7">
        <v>1.844461600784149</v>
      </c>
      <c r="D790" s="7">
        <v>-0.36800344106120575</v>
      </c>
      <c r="E790" s="7">
        <v>-0.998727057757373</v>
      </c>
      <c r="F790" s="7">
        <v>4.2</v>
      </c>
    </row>
    <row r="791" ht="18.0" customHeight="1">
      <c r="A791" s="7">
        <v>0.3945</v>
      </c>
      <c r="B791" s="7">
        <v>1.156645478495193</v>
      </c>
      <c r="C791" s="7">
        <v>1.8502343813308237</v>
      </c>
      <c r="D791" s="7">
        <v>-0.36850188873224726</v>
      </c>
      <c r="E791" s="7">
        <v>-0.9968953420830572</v>
      </c>
      <c r="F791" s="7">
        <v>4.2</v>
      </c>
    </row>
    <row r="792" ht="18.0" customHeight="1">
      <c r="A792" s="7">
        <v>0.395</v>
      </c>
      <c r="B792" s="7">
        <v>1.1557175643860245</v>
      </c>
      <c r="C792" s="7">
        <v>1.8560067178498485</v>
      </c>
      <c r="D792" s="7">
        <v>-0.3689994137330617</v>
      </c>
      <c r="E792" s="7">
        <v>-0.9950500016288957</v>
      </c>
      <c r="F792" s="7">
        <v>4.2</v>
      </c>
    </row>
    <row r="793" ht="18.0" customHeight="1">
      <c r="A793" s="7">
        <v>0.3955</v>
      </c>
      <c r="B793" s="7">
        <v>1.1547867656756532</v>
      </c>
      <c r="C793" s="7">
        <v>1.8617786104902072</v>
      </c>
      <c r="D793" s="7">
        <v>-0.3694960092351334</v>
      </c>
      <c r="E793" s="7">
        <v>-0.9931910041433766</v>
      </c>
      <c r="F793" s="7">
        <v>4.2</v>
      </c>
    </row>
    <row r="794" ht="18.0" customHeight="1">
      <c r="A794" s="7">
        <v>0.396</v>
      </c>
      <c r="B794" s="7">
        <v>1.1538530825668356</v>
      </c>
      <c r="C794" s="7">
        <v>1.8675500594351748</v>
      </c>
      <c r="D794" s="7">
        <v>-0.3699916683938651</v>
      </c>
      <c r="E794" s="7">
        <v>-0.9913183174633092</v>
      </c>
      <c r="F794" s="7">
        <v>4.2</v>
      </c>
    </row>
    <row r="795" ht="18.0" customHeight="1">
      <c r="A795" s="7">
        <v>0.3965</v>
      </c>
      <c r="B795" s="7">
        <v>1.1529165152618</v>
      </c>
      <c r="C795" s="7">
        <v>1.8733210649015197</v>
      </c>
      <c r="D795" s="7">
        <v>-0.3704863843486222</v>
      </c>
      <c r="E795" s="7">
        <v>-0.989431909514181</v>
      </c>
      <c r="F795" s="7">
        <v>4.2</v>
      </c>
    </row>
    <row r="796" ht="18.0" customHeight="1">
      <c r="A796" s="7">
        <v>0.397</v>
      </c>
      <c r="B796" s="7">
        <v>1.1519770639622473</v>
      </c>
      <c r="C796" s="7">
        <v>1.879091627138724</v>
      </c>
      <c r="D796" s="7">
        <v>-0.37098015022277747</v>
      </c>
      <c r="E796" s="7">
        <v>-0.9875317483105147</v>
      </c>
      <c r="F796" s="7">
        <v>4.2</v>
      </c>
    </row>
    <row r="797" ht="18.0" customHeight="1">
      <c r="A797" s="7">
        <v>0.3975</v>
      </c>
      <c r="B797" s="7">
        <v>1.1510347288693545</v>
      </c>
      <c r="C797" s="7">
        <v>1.8848617464282178</v>
      </c>
      <c r="D797" s="7">
        <v>-0.3714729591237556</v>
      </c>
      <c r="E797" s="7">
        <v>-0.985617801956227</v>
      </c>
      <c r="F797" s="7">
        <v>4.2</v>
      </c>
    </row>
    <row r="798" ht="18.0" customHeight="1">
      <c r="A798" s="7">
        <v>0.398</v>
      </c>
      <c r="B798" s="7">
        <v>1.150089510183774</v>
      </c>
      <c r="C798" s="7">
        <v>1.8906314230826335</v>
      </c>
      <c r="D798" s="7">
        <v>-0.3719648041430781</v>
      </c>
      <c r="E798" s="7">
        <v>-0.9836900386449885</v>
      </c>
      <c r="F798" s="7">
        <v>4.2</v>
      </c>
    </row>
    <row r="799" ht="18.0" customHeight="1">
      <c r="A799" s="7">
        <v>0.3985</v>
      </c>
      <c r="B799" s="7">
        <v>1.1491414081056348</v>
      </c>
      <c r="C799" s="7">
        <v>1.8964006574450716</v>
      </c>
      <c r="D799" s="7">
        <v>-0.37245567835640836</v>
      </c>
      <c r="E799" s="7">
        <v>-0.9817484266605846</v>
      </c>
      <c r="F799" s="7">
        <v>4.2</v>
      </c>
    </row>
    <row r="800" ht="18.0" customHeight="1">
      <c r="A800" s="7">
        <v>0.399</v>
      </c>
      <c r="B800" s="7">
        <v>1.1481904228345448</v>
      </c>
      <c r="C800" s="7">
        <v>1.9021694498883852</v>
      </c>
      <c r="D800" s="7">
        <v>-0.372945574823597</v>
      </c>
      <c r="E800" s="7">
        <v>-0.979792934377277</v>
      </c>
      <c r="F800" s="7">
        <v>4.2</v>
      </c>
    </row>
    <row r="801" ht="18.0" customHeight="1">
      <c r="A801" s="7">
        <v>0.3995</v>
      </c>
      <c r="B801" s="7">
        <v>1.147236554569591</v>
      </c>
      <c r="C801" s="7">
        <v>1.9079378008144787</v>
      </c>
      <c r="D801" s="7">
        <v>-0.37343448658872713</v>
      </c>
      <c r="E801" s="7">
        <v>-0.9778235302601667</v>
      </c>
      <c r="F801" s="7">
        <v>4.2</v>
      </c>
    </row>
    <row r="802" ht="18.0" customHeight="1">
      <c r="A802" s="7">
        <v>0.4</v>
      </c>
      <c r="B802" s="7">
        <v>1.1462798035093409</v>
      </c>
      <c r="C802" s="7">
        <v>1.9137057106536208</v>
      </c>
      <c r="D802" s="7">
        <v>-0.3739224066801599</v>
      </c>
      <c r="E802" s="7">
        <v>-0.9758401828655582</v>
      </c>
      <c r="F802" s="7">
        <v>4.2</v>
      </c>
    </row>
    <row r="803" ht="18.0" customHeight="1">
      <c r="A803" s="7">
        <v>0.4005</v>
      </c>
      <c r="B803" s="7">
        <v>1.1453201698518447</v>
      </c>
      <c r="C803" s="7">
        <v>1.919473179863772</v>
      </c>
      <c r="D803" s="7">
        <v>-0.3744093281105806</v>
      </c>
      <c r="E803" s="7">
        <v>-0.9738428608413244</v>
      </c>
      <c r="F803" s="7">
        <v>4.2</v>
      </c>
    </row>
    <row r="804" ht="18.0" customHeight="1">
      <c r="A804" s="7">
        <v>0.401</v>
      </c>
      <c r="B804" s="7">
        <v>1.144357653794635</v>
      </c>
      <c r="C804" s="7">
        <v>1.9252402089299272</v>
      </c>
      <c r="D804" s="7">
        <v>-0.3748952438770442</v>
      </c>
      <c r="E804" s="7">
        <v>-0.971831532927273</v>
      </c>
      <c r="F804" s="7">
        <v>4.2</v>
      </c>
    </row>
    <row r="805" ht="18.0" customHeight="1">
      <c r="A805" s="7">
        <v>0.4015</v>
      </c>
      <c r="B805" s="7">
        <v>1.1433922555347291</v>
      </c>
      <c r="C805" s="7">
        <v>1.93100679836347</v>
      </c>
      <c r="D805" s="7">
        <v>-0.37538014696102195</v>
      </c>
      <c r="E805" s="7">
        <v>-0.969806167955513</v>
      </c>
      <c r="F805" s="7">
        <v>4.2</v>
      </c>
    </row>
    <row r="806" ht="18.0" customHeight="1">
      <c r="A806" s="7">
        <v>0.402</v>
      </c>
      <c r="B806" s="7">
        <v>1.1424239752686298</v>
      </c>
      <c r="C806" s="7">
        <v>1.936772948701544</v>
      </c>
      <c r="D806" s="7">
        <v>-0.37586403032844734</v>
      </c>
      <c r="E806" s="7">
        <v>-0.9677667348508239</v>
      </c>
      <c r="F806" s="7">
        <v>4.2</v>
      </c>
    </row>
    <row r="807" ht="18.0" customHeight="1">
      <c r="A807" s="7">
        <v>0.4025</v>
      </c>
      <c r="B807" s="7">
        <v>1.141452813192327</v>
      </c>
      <c r="C807" s="7">
        <v>1.9425386605064339</v>
      </c>
      <c r="D807" s="7">
        <v>-0.37634688692976287</v>
      </c>
      <c r="E807" s="7">
        <v>-0.9657132026310244</v>
      </c>
      <c r="F807" s="7">
        <v>4.2</v>
      </c>
    </row>
    <row r="808" ht="18.0" customHeight="1">
      <c r="A808" s="7">
        <v>0.403</v>
      </c>
      <c r="B808" s="7">
        <v>1.1404787695012983</v>
      </c>
      <c r="C808" s="7">
        <v>1.9483039343649604</v>
      </c>
      <c r="D808" s="7">
        <v>-0.37682870969996657</v>
      </c>
      <c r="E808" s="7">
        <v>-0.9636455404073432</v>
      </c>
      <c r="F808" s="7">
        <v>4.2</v>
      </c>
    </row>
    <row r="809" ht="18.0" customHeight="1">
      <c r="A809" s="7">
        <v>0.4035</v>
      </c>
      <c r="B809" s="7">
        <v>1.1395018443905105</v>
      </c>
      <c r="C809" s="7">
        <v>1.9540687708878905</v>
      </c>
      <c r="D809" s="7">
        <v>-0.37730949155865895</v>
      </c>
      <c r="E809" s="7">
        <v>-0.9615637173847901</v>
      </c>
      <c r="F809" s="7">
        <v>4.2</v>
      </c>
    </row>
    <row r="810" ht="18.0" customHeight="1">
      <c r="A810" s="7">
        <v>0.404</v>
      </c>
      <c r="B810" s="7">
        <v>1.1385220380544205</v>
      </c>
      <c r="C810" s="7">
        <v>1.9598331707093548</v>
      </c>
      <c r="D810" s="7">
        <v>-0.3777892254100902</v>
      </c>
      <c r="E810" s="7">
        <v>-0.959467702862529</v>
      </c>
      <c r="F810" s="7">
        <v>4.2</v>
      </c>
    </row>
    <row r="811" ht="18.0" customHeight="1">
      <c r="A811" s="7">
        <v>0.4045</v>
      </c>
      <c r="B811" s="7">
        <v>1.137539350686978</v>
      </c>
      <c r="C811" s="7">
        <v>1.9655971344862826</v>
      </c>
      <c r="D811" s="7">
        <v>-0.3782679041432073</v>
      </c>
      <c r="E811" s="7">
        <v>-0.9573574662342514</v>
      </c>
      <c r="F811" s="7">
        <v>4.2</v>
      </c>
    </row>
    <row r="812" ht="18.0" customHeight="1">
      <c r="A812" s="7">
        <v>0.405</v>
      </c>
      <c r="B812" s="7">
        <v>1.136553782481625</v>
      </c>
      <c r="C812" s="7">
        <v>1.971360662897845</v>
      </c>
      <c r="D812" s="7">
        <v>-0.3787455206317016</v>
      </c>
      <c r="E812" s="7">
        <v>-0.9552329769885513</v>
      </c>
      <c r="F812" s="7">
        <v>4.2</v>
      </c>
    </row>
    <row r="813" ht="18.0" customHeight="1">
      <c r="A813" s="7">
        <v>0.4055</v>
      </c>
      <c r="B813" s="7">
        <v>1.1355653336312979</v>
      </c>
      <c r="C813" s="7">
        <v>1.9771237566449111</v>
      </c>
      <c r="D813" s="7">
        <v>-0.37922206773405626</v>
      </c>
      <c r="E813" s="7">
        <v>-0.9530942047093003</v>
      </c>
      <c r="F813" s="7">
        <v>4.2</v>
      </c>
    </row>
    <row r="814" ht="18.0" customHeight="1">
      <c r="A814" s="7">
        <v>0.406</v>
      </c>
      <c r="B814" s="7">
        <v>1.1345740043284283</v>
      </c>
      <c r="C814" s="7">
        <v>1.982886416449515</v>
      </c>
      <c r="D814" s="7">
        <v>-0.37969753829359426</v>
      </c>
      <c r="E814" s="7">
        <v>-0.9509411190760257</v>
      </c>
      <c r="F814" s="7">
        <v>4.2</v>
      </c>
    </row>
    <row r="815" ht="18.0" customHeight="1">
      <c r="A815" s="7">
        <v>0.40650000000000003</v>
      </c>
      <c r="B815" s="7">
        <v>1.1335797947649444</v>
      </c>
      <c r="C815" s="7">
        <v>1.9886486430543349</v>
      </c>
      <c r="D815" s="7">
        <v>-0.3801719251385264</v>
      </c>
      <c r="E815" s="7">
        <v>-0.9487736898642876</v>
      </c>
      <c r="F815" s="7">
        <v>4.2</v>
      </c>
    </row>
    <row r="816" ht="18.0" customHeight="1">
      <c r="A816" s="7">
        <v>0.40700000000000003</v>
      </c>
      <c r="B816" s="7">
        <v>1.1325827051322723</v>
      </c>
      <c r="C816" s="7">
        <v>1.9944104372221811</v>
      </c>
      <c r="D816" s="7">
        <v>-0.3806452210819994</v>
      </c>
      <c r="E816" s="7">
        <v>-0.946591886946058</v>
      </c>
      <c r="F816" s="7">
        <v>4.2</v>
      </c>
    </row>
    <row r="817" ht="18.0" customHeight="1">
      <c r="A817" s="7">
        <v>0.40750000000000003</v>
      </c>
      <c r="B817" s="7">
        <v>1.1315827356213375</v>
      </c>
      <c r="C817" s="7">
        <v>2.0001717997354973</v>
      </c>
      <c r="D817" s="7">
        <v>-0.38111741892214446</v>
      </c>
      <c r="E817" s="7">
        <v>-0.9443956802901015</v>
      </c>
      <c r="F817" s="7">
        <v>4.2</v>
      </c>
    </row>
    <row r="818" ht="18.0" customHeight="1">
      <c r="A818" s="7">
        <v>0.40800000000000003</v>
      </c>
      <c r="B818" s="7">
        <v>1.1305798864225653</v>
      </c>
      <c r="C818" s="7">
        <v>2.0059327313958684</v>
      </c>
      <c r="D818" s="7">
        <v>-0.38158851144212563</v>
      </c>
      <c r="E818" s="7">
        <v>-0.9421850399623559</v>
      </c>
      <c r="F818" s="7">
        <v>4.2</v>
      </c>
    </row>
    <row r="819" ht="18.0" customHeight="1">
      <c r="A819" s="7">
        <v>0.40850000000000003</v>
      </c>
      <c r="B819" s="7">
        <v>1.129574157725884</v>
      </c>
      <c r="C819" s="7">
        <v>2.0116932330235446</v>
      </c>
      <c r="D819" s="7">
        <v>-0.38205849141018877</v>
      </c>
      <c r="E819" s="7">
        <v>-0.9399599361263152</v>
      </c>
      <c r="F819" s="7">
        <v>4.2</v>
      </c>
    </row>
    <row r="820" ht="18.0" customHeight="1">
      <c r="A820" s="7">
        <v>0.40900000000000003</v>
      </c>
      <c r="B820" s="7">
        <v>1.1285655497207223</v>
      </c>
      <c r="C820" s="7">
        <v>2.017453305456968</v>
      </c>
      <c r="D820" s="7">
        <v>-0.38252735157971046</v>
      </c>
      <c r="E820" s="7">
        <v>-0.9377203390434123</v>
      </c>
      <c r="F820" s="7">
        <v>4.2</v>
      </c>
    </row>
    <row r="821" ht="18.0" customHeight="1">
      <c r="A821" s="7">
        <v>0.40950000000000003</v>
      </c>
      <c r="B821" s="7">
        <v>1.1275540625960152</v>
      </c>
      <c r="C821" s="7">
        <v>2.023212949552314</v>
      </c>
      <c r="D821" s="7">
        <v>-0.38299508468924714</v>
      </c>
      <c r="E821" s="7">
        <v>-0.935466219073404</v>
      </c>
      <c r="F821" s="7">
        <v>4.2</v>
      </c>
    </row>
    <row r="822" ht="18.0" customHeight="1">
      <c r="A822" s="7">
        <v>0.41000000000000003</v>
      </c>
      <c r="B822" s="7">
        <v>1.1265396965402026</v>
      </c>
      <c r="C822" s="7">
        <v>2.028972166183042</v>
      </c>
      <c r="D822" s="7">
        <v>-0.3834616834625845</v>
      </c>
      <c r="E822" s="7">
        <v>-0.9331975466747562</v>
      </c>
      <c r="F822" s="7">
        <v>4.2</v>
      </c>
    </row>
    <row r="823" ht="18.0" customHeight="1">
      <c r="A823" s="7">
        <v>0.41050000000000003</v>
      </c>
      <c r="B823" s="7">
        <v>1.12552245174123</v>
      </c>
      <c r="C823" s="7">
        <v>2.034730956239452</v>
      </c>
      <c r="D823" s="7">
        <v>-0.383927140608787</v>
      </c>
      <c r="E823" s="7">
        <v>-0.930914292405031</v>
      </c>
      <c r="F823" s="7">
        <v>4.2</v>
      </c>
    </row>
    <row r="824" ht="18.0" customHeight="1">
      <c r="A824" s="7">
        <v>0.41100000000000003</v>
      </c>
      <c r="B824" s="7">
        <v>1.1245023283865516</v>
      </c>
      <c r="C824" s="7">
        <v>2.0404893206282555</v>
      </c>
      <c r="D824" s="7">
        <v>-0.3843914488222477</v>
      </c>
      <c r="E824" s="7">
        <v>-0.928616426921274</v>
      </c>
      <c r="F824" s="7">
        <v>4.2</v>
      </c>
    </row>
    <row r="825" ht="18.0" customHeight="1">
      <c r="A825" s="7">
        <v>0.41150000000000003</v>
      </c>
      <c r="B825" s="7">
        <v>1.1234793266631304</v>
      </c>
      <c r="C825" s="7">
        <v>2.0462472602721484</v>
      </c>
      <c r="D825" s="7">
        <v>-0.38485460078273787</v>
      </c>
      <c r="E825" s="7">
        <v>-0.9263039209804036</v>
      </c>
      <c r="F825" s="7">
        <v>4.2</v>
      </c>
    </row>
    <row r="826" ht="18.0" customHeight="1">
      <c r="A826" s="7">
        <v>0.41200000000000003</v>
      </c>
      <c r="B826" s="7">
        <v>1.1224534467574399</v>
      </c>
      <c r="C826" s="7">
        <v>2.0520047761094014</v>
      </c>
      <c r="D826" s="7">
        <v>-0.3853165891554577</v>
      </c>
      <c r="E826" s="7">
        <v>-0.9239767454396005</v>
      </c>
      <c r="F826" s="7">
        <v>4.2</v>
      </c>
    </row>
    <row r="827" ht="18.0" customHeight="1">
      <c r="A827" s="7">
        <v>0.41250000000000003</v>
      </c>
      <c r="B827" s="7">
        <v>1.121424688855465</v>
      </c>
      <c r="C827" s="7">
        <v>2.0577618690934503</v>
      </c>
      <c r="D827" s="7">
        <v>-0.38577740659108606</v>
      </c>
      <c r="E827" s="7">
        <v>-0.9216348712566991</v>
      </c>
      <c r="F827" s="7">
        <v>4.2</v>
      </c>
    </row>
    <row r="828" ht="18.0" customHeight="1">
      <c r="A828" s="7">
        <v>0.41300000000000003</v>
      </c>
      <c r="B828" s="7">
        <v>1.120393053142703</v>
      </c>
      <c r="C828" s="7">
        <v>2.0635185401925007</v>
      </c>
      <c r="D828" s="7">
        <v>-0.38623704572583134</v>
      </c>
      <c r="E828" s="7">
        <v>-0.9192782694905792</v>
      </c>
      <c r="F828" s="7">
        <v>4.2</v>
      </c>
    </row>
    <row r="829" ht="18.0" customHeight="1">
      <c r="A829" s="7">
        <v>0.41350000000000003</v>
      </c>
      <c r="B829" s="7">
        <v>1.1193585398041668</v>
      </c>
      <c r="C829" s="7">
        <v>2.0692747903891386</v>
      </c>
      <c r="D829" s="7">
        <v>-0.3866954991814821</v>
      </c>
      <c r="E829" s="7">
        <v>-0.9169069113015598</v>
      </c>
      <c r="F829" s="7">
        <v>4.2</v>
      </c>
    </row>
    <row r="830" ht="18.0" customHeight="1">
      <c r="A830" s="7">
        <v>0.41400000000000003</v>
      </c>
      <c r="B830" s="7">
        <v>1.118321149024383</v>
      </c>
      <c r="C830" s="7">
        <v>2.0750306206799487</v>
      </c>
      <c r="D830" s="7">
        <v>-0.387152759565458</v>
      </c>
      <c r="E830" s="7">
        <v>-0.9145207679517927</v>
      </c>
      <c r="F830" s="7">
        <v>4.2</v>
      </c>
    </row>
    <row r="831" ht="18.0" customHeight="1">
      <c r="A831" s="7">
        <v>0.41450000000000004</v>
      </c>
      <c r="B831" s="7">
        <v>1.1172808809873953</v>
      </c>
      <c r="C831" s="7">
        <v>2.0807860320751415</v>
      </c>
      <c r="D831" s="7">
        <v>-0.38760881947086084</v>
      </c>
      <c r="E831" s="7">
        <v>-0.9121198108056584</v>
      </c>
      <c r="F831" s="7">
        <v>4.2</v>
      </c>
    </row>
    <row r="832" ht="18.0" customHeight="1">
      <c r="A832" s="7">
        <v>0.41500000000000004</v>
      </c>
      <c r="B832" s="7">
        <v>1.116237735876766</v>
      </c>
      <c r="C832" s="7">
        <v>2.086541025598186</v>
      </c>
      <c r="D832" s="7">
        <v>-0.38806367147652593</v>
      </c>
      <c r="E832" s="7">
        <v>-0.9097040113301623</v>
      </c>
      <c r="F832" s="7">
        <v>4.2</v>
      </c>
    </row>
    <row r="833" ht="18.0" customHeight="1">
      <c r="A833" s="7">
        <v>0.41550000000000004</v>
      </c>
      <c r="B833" s="7">
        <v>1.1151917138755758</v>
      </c>
      <c r="C833" s="7">
        <v>2.0922956022854566</v>
      </c>
      <c r="D833" s="7">
        <v>-0.3885173081470736</v>
      </c>
      <c r="E833" s="7">
        <v>-0.9072733410953325</v>
      </c>
      <c r="F833" s="7">
        <v>4.2</v>
      </c>
    </row>
    <row r="834" ht="18.0" customHeight="1">
      <c r="A834" s="7">
        <v>0.41600000000000004</v>
      </c>
      <c r="B834" s="7">
        <v>1.114142815166426</v>
      </c>
      <c r="C834" s="7">
        <v>2.0980497631858754</v>
      </c>
      <c r="D834" s="7">
        <v>-0.3889697220329609</v>
      </c>
      <c r="E834" s="7">
        <v>-0.9048277717746184</v>
      </c>
      <c r="F834" s="7">
        <v>4.2</v>
      </c>
    </row>
    <row r="835" ht="18.0" customHeight="1">
      <c r="A835" s="7">
        <v>0.4165</v>
      </c>
      <c r="B835" s="7">
        <v>1.1130910399314393</v>
      </c>
      <c r="C835" s="7">
        <v>2.1038035093605743</v>
      </c>
      <c r="D835" s="7">
        <v>-0.3894209056705335</v>
      </c>
      <c r="E835" s="7">
        <v>-0.90236727514529</v>
      </c>
      <c r="F835" s="7">
        <v>4.2</v>
      </c>
    </row>
    <row r="836" ht="18.0" customHeight="1">
      <c r="A836" s="7">
        <v>0.417</v>
      </c>
      <c r="B836" s="7">
        <v>1.1120363883522617</v>
      </c>
      <c r="C836" s="7">
        <v>2.1095568418825565</v>
      </c>
      <c r="D836" s="7">
        <v>-0.3898708515820779</v>
      </c>
      <c r="E836" s="7">
        <v>-0.8998918230888397</v>
      </c>
      <c r="F836" s="7">
        <v>4.2</v>
      </c>
    </row>
    <row r="837" ht="18.0" customHeight="1">
      <c r="A837" s="7">
        <v>0.4175</v>
      </c>
      <c r="B837" s="7">
        <v>1.110978860610064</v>
      </c>
      <c r="C837" s="7">
        <v>2.1153097618363677</v>
      </c>
      <c r="D837" s="7">
        <v>-0.3903195522758736</v>
      </c>
      <c r="E837" s="7">
        <v>-0.8974013875913833</v>
      </c>
      <c r="F837" s="7">
        <v>4.2</v>
      </c>
    </row>
    <row r="838" ht="18.0" customHeight="1">
      <c r="A838" s="7">
        <v>0.418</v>
      </c>
      <c r="B838" s="7">
        <v>1.1099184568855405</v>
      </c>
      <c r="C838" s="7">
        <v>2.121062270317771</v>
      </c>
      <c r="D838" s="7">
        <v>-0.39076700024624567</v>
      </c>
      <c r="E838" s="7">
        <v>-0.8948959407440636</v>
      </c>
      <c r="F838" s="7">
        <v>4.2</v>
      </c>
    </row>
    <row r="839" ht="18.0" customHeight="1">
      <c r="A839" s="7">
        <v>0.4185</v>
      </c>
      <c r="B839" s="7">
        <v>1.1088551773589141</v>
      </c>
      <c r="C839" s="7">
        <v>2.1268143684334353</v>
      </c>
      <c r="D839" s="7">
        <v>-0.39121318797361737</v>
      </c>
      <c r="E839" s="7">
        <v>-0.8923754547434544</v>
      </c>
      <c r="F839" s="7">
        <v>4.2</v>
      </c>
    </row>
    <row r="840" ht="18.0" customHeight="1">
      <c r="A840" s="7">
        <v>0.419</v>
      </c>
      <c r="B840" s="7">
        <v>1.107789022209936</v>
      </c>
      <c r="C840" s="7">
        <v>2.132566057300622</v>
      </c>
      <c r="D840" s="7">
        <v>-0.39165810792456335</v>
      </c>
      <c r="E840" s="7">
        <v>-0.8898399018919655</v>
      </c>
      <c r="F840" s="7">
        <v>4.2</v>
      </c>
    </row>
    <row r="841" ht="18.0" customHeight="1">
      <c r="A841" s="7">
        <v>0.4195</v>
      </c>
      <c r="B841" s="7">
        <v>1.1067199916178851</v>
      </c>
      <c r="C841" s="7">
        <v>2.138317338046884</v>
      </c>
      <c r="D841" s="7">
        <v>-0.39210175255186247</v>
      </c>
      <c r="E841" s="7">
        <v>-0.8872892545982494</v>
      </c>
      <c r="F841" s="7">
        <v>4.2</v>
      </c>
    </row>
    <row r="842" ht="18.0" customHeight="1">
      <c r="A842" s="7">
        <v>0.42</v>
      </c>
      <c r="B842" s="7">
        <v>1.1056480857615714</v>
      </c>
      <c r="C842" s="7">
        <v>2.144068211809768</v>
      </c>
      <c r="D842" s="7">
        <v>-0.39254411429455127</v>
      </c>
      <c r="E842" s="7">
        <v>-0.8847234853776084</v>
      </c>
      <c r="F842" s="7">
        <v>4.2</v>
      </c>
    </row>
    <row r="843" ht="18.0" customHeight="1">
      <c r="A843" s="7">
        <v>0.4205</v>
      </c>
      <c r="B843" s="7">
        <v>1.1045733048193376</v>
      </c>
      <c r="C843" s="7">
        <v>2.149818679736523</v>
      </c>
      <c r="D843" s="7">
        <v>-0.39298518557797746</v>
      </c>
      <c r="E843" s="7">
        <v>-0.8821425668524032</v>
      </c>
      <c r="F843" s="7">
        <v>4.2</v>
      </c>
    </row>
    <row r="844" ht="18.0" customHeight="1">
      <c r="A844" s="7">
        <v>0.421</v>
      </c>
      <c r="B844" s="7">
        <v>1.103495648969059</v>
      </c>
      <c r="C844" s="7">
        <v>2.1555687429838173</v>
      </c>
      <c r="D844" s="7">
        <v>-0.3934249588138537</v>
      </c>
      <c r="E844" s="7">
        <v>-0.8795464717524628</v>
      </c>
      <c r="F844" s="7">
        <v>4.2</v>
      </c>
    </row>
    <row r="845" ht="18.0" customHeight="1">
      <c r="A845" s="7">
        <v>0.4215</v>
      </c>
      <c r="B845" s="7">
        <v>1.1024151183881452</v>
      </c>
      <c r="C845" s="7">
        <v>2.1613184027174586</v>
      </c>
      <c r="D845" s="7">
        <v>-0.39386342640031147</v>
      </c>
      <c r="E845" s="7">
        <v>-0.8769351729154946</v>
      </c>
      <c r="F845" s="7">
        <v>4.2</v>
      </c>
    </row>
    <row r="846" ht="18.0" customHeight="1">
      <c r="A846" s="7">
        <v>0.422</v>
      </c>
      <c r="B846" s="7">
        <v>1.1013317132535416</v>
      </c>
      <c r="C846" s="7">
        <v>2.1670676601121213</v>
      </c>
      <c r="D846" s="7">
        <v>-0.39430058072195523</v>
      </c>
      <c r="E846" s="7">
        <v>-0.8743086432874967</v>
      </c>
      <c r="F846" s="7">
        <v>4.2</v>
      </c>
    </row>
    <row r="847" ht="18.0" customHeight="1">
      <c r="A847" s="7">
        <v>0.4225</v>
      </c>
      <c r="B847" s="7">
        <v>1.1002454337417304</v>
      </c>
      <c r="C847" s="7">
        <v>2.1728165163510775</v>
      </c>
      <c r="D847" s="7">
        <v>-0.39473641414991684</v>
      </c>
      <c r="E847" s="7">
        <v>-0.8716668559231705</v>
      </c>
      <c r="F847" s="7">
        <v>4.2</v>
      </c>
    </row>
    <row r="848" ht="18.0" customHeight="1">
      <c r="A848" s="7">
        <v>0.423</v>
      </c>
      <c r="B848" s="7">
        <v>1.0991562800287331</v>
      </c>
      <c r="C848" s="7">
        <v>2.178564972625937</v>
      </c>
      <c r="D848" s="7">
        <v>-0.39517091904191</v>
      </c>
      <c r="E848" s="7">
        <v>-0.8690097839863349</v>
      </c>
      <c r="F848" s="7">
        <v>4.2</v>
      </c>
    </row>
    <row r="849" ht="18.0" customHeight="1">
      <c r="A849" s="7">
        <v>0.4235</v>
      </c>
      <c r="B849" s="7">
        <v>1.0980642522901096</v>
      </c>
      <c r="C849" s="7">
        <v>2.1843130301363893</v>
      </c>
      <c r="D849" s="7">
        <v>-0.39560408774228517</v>
      </c>
      <c r="E849" s="7">
        <v>-0.866337400750341</v>
      </c>
      <c r="F849" s="7">
        <v>4.2</v>
      </c>
    </row>
    <row r="850" ht="18.0" customHeight="1">
      <c r="A850" s="7">
        <v>0.424</v>
      </c>
      <c r="B850" s="7">
        <v>1.0969693507009606</v>
      </c>
      <c r="C850" s="7">
        <v>2.1900606900899544</v>
      </c>
      <c r="D850" s="7">
        <v>-0.3960359125820844</v>
      </c>
      <c r="E850" s="7">
        <v>-0.8636496795984888</v>
      </c>
      <c r="F850" s="7">
        <v>4.2</v>
      </c>
    </row>
    <row r="851" ht="18.0" customHeight="1">
      <c r="A851" s="7">
        <v>0.4245</v>
      </c>
      <c r="B851" s="7">
        <v>1.0958715754359303</v>
      </c>
      <c r="C851" s="7">
        <v>2.195807953701734</v>
      </c>
      <c r="D851" s="7">
        <v>-0.39646638587909666</v>
      </c>
      <c r="E851" s="7">
        <v>-0.8609465940244441</v>
      </c>
      <c r="F851" s="7">
        <v>4.2</v>
      </c>
    </row>
    <row r="852" ht="18.0" customHeight="1">
      <c r="A852" s="7">
        <v>0.425</v>
      </c>
      <c r="B852" s="7">
        <v>1.0947709266692052</v>
      </c>
      <c r="C852" s="7">
        <v>2.2015548221941708</v>
      </c>
      <c r="D852" s="7">
        <v>-0.396895499937913</v>
      </c>
      <c r="E852" s="7">
        <v>-0.8582281176326566</v>
      </c>
      <c r="F852" s="7">
        <v>4.2</v>
      </c>
    </row>
    <row r="853" ht="18.0" customHeight="1">
      <c r="A853" s="7">
        <v>0.4255</v>
      </c>
      <c r="B853" s="7">
        <v>1.0936674045745174</v>
      </c>
      <c r="C853" s="7">
        <v>2.2073012967968153</v>
      </c>
      <c r="D853" s="7">
        <v>-0.3973232470499824</v>
      </c>
      <c r="E853" s="7">
        <v>-0.8554942241387802</v>
      </c>
      <c r="F853" s="7">
        <v>4.2</v>
      </c>
    </row>
    <row r="854" ht="18.0" customHeight="1">
      <c r="A854" s="7">
        <v>0.426</v>
      </c>
      <c r="B854" s="7">
        <v>1.0925610093251443</v>
      </c>
      <c r="C854" s="7">
        <v>2.2130473787460914</v>
      </c>
      <c r="D854" s="7">
        <v>-0.39774961949366744</v>
      </c>
      <c r="E854" s="7">
        <v>-0.8527448873700925</v>
      </c>
      <c r="F854" s="7">
        <v>4.2</v>
      </c>
    </row>
    <row r="855" ht="18.0" customHeight="1">
      <c r="A855" s="7">
        <v>0.4265</v>
      </c>
      <c r="B855" s="7">
        <v>1.0914517410939113</v>
      </c>
      <c r="C855" s="7">
        <v>2.218793069285072</v>
      </c>
      <c r="D855" s="7">
        <v>-0.3981746095343004</v>
      </c>
      <c r="E855" s="7">
        <v>-0.8499800812659172</v>
      </c>
      <c r="F855" s="7">
        <v>4.2</v>
      </c>
    </row>
    <row r="856" ht="18.0" customHeight="1">
      <c r="A856" s="7">
        <v>0.427</v>
      </c>
      <c r="B856" s="7">
        <v>1.0903396000531924</v>
      </c>
      <c r="C856" s="7">
        <v>2.224538369663256</v>
      </c>
      <c r="D856" s="7">
        <v>-0.3985982094242394</v>
      </c>
      <c r="E856" s="7">
        <v>-0.8471997798780465</v>
      </c>
      <c r="F856" s="7">
        <v>4.2</v>
      </c>
    </row>
    <row r="857" ht="18.0" customHeight="1">
      <c r="A857" s="7">
        <v>0.4275</v>
      </c>
      <c r="B857" s="7">
        <v>1.0892245863749117</v>
      </c>
      <c r="C857" s="7">
        <v>2.230283281136353</v>
      </c>
      <c r="D857" s="7">
        <v>-0.399020411402925</v>
      </c>
      <c r="E857" s="7">
        <v>-0.844403957371165</v>
      </c>
      <c r="F857" s="7">
        <v>4.2</v>
      </c>
    </row>
    <row r="858" ht="18.0" customHeight="1">
      <c r="A858" s="7">
        <v>0.428</v>
      </c>
      <c r="B858" s="7">
        <v>1.0881067002305445</v>
      </c>
      <c r="C858" s="7">
        <v>2.236027804966068</v>
      </c>
      <c r="D858" s="7">
        <v>-0.39944120769693664</v>
      </c>
      <c r="E858" s="7">
        <v>-0.8415925880232745</v>
      </c>
      <c r="F858" s="7">
        <v>4.2</v>
      </c>
    </row>
    <row r="859" ht="18.0" customHeight="1">
      <c r="A859" s="7">
        <v>0.4285</v>
      </c>
      <c r="B859" s="7">
        <v>1.0869859417911183</v>
      </c>
      <c r="C859" s="7">
        <v>2.241771942419896</v>
      </c>
      <c r="D859" s="7">
        <v>-0.3998605905200497</v>
      </c>
      <c r="E859" s="7">
        <v>-0.83876564622612</v>
      </c>
      <c r="F859" s="7">
        <v>4.2</v>
      </c>
    </row>
    <row r="860" ht="18.0" customHeight="1">
      <c r="A860" s="7">
        <v>0.429</v>
      </c>
      <c r="B860" s="7">
        <v>1.0858623112272148</v>
      </c>
      <c r="C860" s="7">
        <v>2.2475156947709163</v>
      </c>
      <c r="D860" s="7">
        <v>-0.4002785520732925</v>
      </c>
      <c r="E860" s="7">
        <v>-0.835923106485617</v>
      </c>
      <c r="F860" s="7">
        <v>4.2</v>
      </c>
    </row>
    <row r="861" ht="18.0" customHeight="1">
      <c r="A861" s="7">
        <v>0.4295</v>
      </c>
      <c r="B861" s="7">
        <v>1.084735808708972</v>
      </c>
      <c r="C861" s="7">
        <v>2.253259063297594</v>
      </c>
      <c r="D861" s="7">
        <v>-0.40069508454500363</v>
      </c>
      <c r="E861" s="7">
        <v>-0.8330649434222792</v>
      </c>
      <c r="F861" s="7">
        <v>4.2</v>
      </c>
    </row>
    <row r="862" ht="18.0" customHeight="1">
      <c r="A862" s="7">
        <v>0.43</v>
      </c>
      <c r="B862" s="7">
        <v>1.0836064344060834</v>
      </c>
      <c r="C862" s="7">
        <v>2.2590020492835845</v>
      </c>
      <c r="D862" s="7">
        <v>-0.40111018011088945</v>
      </c>
      <c r="E862" s="7">
        <v>-0.8301911317716485</v>
      </c>
      <c r="F862" s="7">
        <v>4.2</v>
      </c>
    </row>
    <row r="863" ht="18.0" customHeight="1">
      <c r="A863" s="7">
        <v>0.4305</v>
      </c>
      <c r="B863" s="7">
        <v>1.0824741884878006</v>
      </c>
      <c r="C863" s="7">
        <v>2.2647446540175404</v>
      </c>
      <c r="D863" s="7">
        <v>-0.4015238309340818</v>
      </c>
      <c r="E863" s="7">
        <v>-0.8273016463847245</v>
      </c>
      <c r="F863" s="7">
        <v>4.2</v>
      </c>
    </row>
    <row r="864" ht="18.0" customHeight="1">
      <c r="A864" s="7">
        <v>0.431</v>
      </c>
      <c r="B864" s="7">
        <v>1.0813390711229347</v>
      </c>
      <c r="C864" s="7">
        <v>2.2704868787929264</v>
      </c>
      <c r="D864" s="7">
        <v>-0.401936029165196</v>
      </c>
      <c r="E864" s="7">
        <v>-0.8243964622283967</v>
      </c>
      <c r="F864" s="7">
        <v>4.2</v>
      </c>
    </row>
    <row r="865" ht="18.0" customHeight="1">
      <c r="A865" s="7">
        <v>0.4315</v>
      </c>
      <c r="B865" s="7">
        <v>1.0802010824798578</v>
      </c>
      <c r="C865" s="7">
        <v>2.2762287249078343</v>
      </c>
      <c r="D865" s="7">
        <v>-0.4023467669423889</v>
      </c>
      <c r="E865" s="7">
        <v>-0.8214755543858764</v>
      </c>
      <c r="F865" s="7">
        <v>4.2</v>
      </c>
    </row>
    <row r="866" ht="18.0" customHeight="1">
      <c r="A866" s="7">
        <v>0.432</v>
      </c>
      <c r="B866" s="7">
        <v>1.079060222726503</v>
      </c>
      <c r="C866" s="7">
        <v>2.2819701936648045</v>
      </c>
      <c r="D866" s="7">
        <v>-0.4027560363914175</v>
      </c>
      <c r="E866" s="7">
        <v>-0.8185388980571309</v>
      </c>
      <c r="F866" s="7">
        <v>4.2</v>
      </c>
    </row>
    <row r="867" ht="18.0" customHeight="1">
      <c r="A867" s="7">
        <v>0.4325</v>
      </c>
      <c r="B867" s="7">
        <v>1.0779164920303674</v>
      </c>
      <c r="C867" s="7">
        <v>2.2877112863706475</v>
      </c>
      <c r="D867" s="7">
        <v>-0.40316382962569713</v>
      </c>
      <c r="E867" s="7">
        <v>-0.8155864685593176</v>
      </c>
      <c r="F867" s="7">
        <v>4.2</v>
      </c>
    </row>
    <row r="868" ht="18.0" customHeight="1">
      <c r="A868" s="7">
        <v>0.433</v>
      </c>
      <c r="B868" s="7">
        <v>1.0767698905585126</v>
      </c>
      <c r="C868" s="7">
        <v>2.293452004336276</v>
      </c>
      <c r="D868" s="7">
        <v>-0.4035701387463607</v>
      </c>
      <c r="E868" s="7">
        <v>-0.8126182413272203</v>
      </c>
      <c r="F868" s="7">
        <v>4.2</v>
      </c>
    </row>
    <row r="869" ht="18.0" customHeight="1">
      <c r="A869" s="7">
        <v>0.4335</v>
      </c>
      <c r="B869" s="7">
        <v>1.075620418477566</v>
      </c>
      <c r="C869" s="7">
        <v>2.2991923488765322</v>
      </c>
      <c r="D869" s="7">
        <v>-0.4039749558423176</v>
      </c>
      <c r="E869" s="7">
        <v>-0.8096341919136857</v>
      </c>
      <c r="F869" s="7">
        <v>4.2</v>
      </c>
    </row>
    <row r="870" ht="18.0" customHeight="1">
      <c r="A870" s="7">
        <v>0.434</v>
      </c>
      <c r="B870" s="7">
        <v>1.0744680759537226</v>
      </c>
      <c r="C870" s="7">
        <v>2.3049323213100257</v>
      </c>
      <c r="D870" s="7">
        <v>-0.4043782729903126</v>
      </c>
      <c r="E870" s="7">
        <v>-0.8066342959900615</v>
      </c>
      <c r="F870" s="7">
        <v>4.2</v>
      </c>
    </row>
    <row r="871" ht="18.0" customHeight="1">
      <c r="A871" s="7">
        <v>0.4345</v>
      </c>
      <c r="B871" s="7">
        <v>1.0733128631527458</v>
      </c>
      <c r="C871" s="7">
        <v>2.3106719229589685</v>
      </c>
      <c r="D871" s="7">
        <v>-0.4047800822549859</v>
      </c>
      <c r="E871" s="7">
        <v>-0.8036185293466356</v>
      </c>
      <c r="F871" s="7">
        <v>4.2</v>
      </c>
    </row>
    <row r="872" ht="18.0" customHeight="1">
      <c r="A872" s="7">
        <v>0.435</v>
      </c>
      <c r="B872" s="7">
        <v>1.0721547802399694</v>
      </c>
      <c r="C872" s="7">
        <v>2.3164111551490203</v>
      </c>
      <c r="D872" s="7">
        <v>-0.40518037568893245</v>
      </c>
      <c r="E872" s="7">
        <v>-0.8005868678930758</v>
      </c>
      <c r="F872" s="7">
        <v>4.2</v>
      </c>
    </row>
    <row r="873" ht="18.0" customHeight="1">
      <c r="A873" s="7">
        <v>0.4355</v>
      </c>
      <c r="B873" s="7">
        <v>1.070993827380298</v>
      </c>
      <c r="C873" s="7">
        <v>2.322150019209132</v>
      </c>
      <c r="D873" s="7">
        <v>-0.4055791453327619</v>
      </c>
      <c r="E873" s="7">
        <v>-0.7975392876588713</v>
      </c>
      <c r="F873" s="7">
        <v>4.2</v>
      </c>
    </row>
    <row r="874" ht="18.0" customHeight="1">
      <c r="A874" s="7">
        <v>0.436</v>
      </c>
      <c r="B874" s="7">
        <v>1.0698300047382094</v>
      </c>
      <c r="C874" s="7">
        <v>2.327888516471394</v>
      </c>
      <c r="D874" s="7">
        <v>-0.4059763832151588</v>
      </c>
      <c r="E874" s="7">
        <v>-0.794475764793775</v>
      </c>
      <c r="F874" s="7">
        <v>4.2</v>
      </c>
    </row>
    <row r="875" ht="18.0" customHeight="1">
      <c r="A875" s="7">
        <v>0.4365</v>
      </c>
      <c r="B875" s="7">
        <v>1.0686633124777554</v>
      </c>
      <c r="C875" s="7">
        <v>2.333626648270887</v>
      </c>
      <c r="D875" s="7">
        <v>-0.4063720813529429</v>
      </c>
      <c r="E875" s="7">
        <v>-0.7913962755682469</v>
      </c>
      <c r="F875" s="7">
        <v>4.2</v>
      </c>
    </row>
    <row r="876" ht="18.0" customHeight="1">
      <c r="A876" s="7">
        <v>0.437</v>
      </c>
      <c r="B876" s="7">
        <v>1.0674937507625635</v>
      </c>
      <c r="C876" s="7">
        <v>2.3393644159455396</v>
      </c>
      <c r="D876" s="7">
        <v>-0.40676623175112986</v>
      </c>
      <c r="E876" s="7">
        <v>-0.7883007963738979</v>
      </c>
      <c r="F876" s="7">
        <v>4.2</v>
      </c>
    </row>
    <row r="877" ht="18.0" customHeight="1">
      <c r="A877" s="7">
        <v>0.4375</v>
      </c>
      <c r="B877" s="7">
        <v>1.0663213197558379</v>
      </c>
      <c r="C877" s="7">
        <v>2.345101820835982</v>
      </c>
      <c r="D877" s="7">
        <v>-0.40715882640299184</v>
      </c>
      <c r="E877" s="7">
        <v>-0.7851893037239365</v>
      </c>
      <c r="F877" s="7">
        <v>4.2</v>
      </c>
    </row>
    <row r="878" ht="18.0" customHeight="1">
      <c r="A878" s="7">
        <v>0.438</v>
      </c>
      <c r="B878" s="7">
        <v>1.0651460196203608</v>
      </c>
      <c r="C878" s="7">
        <v>2.3508388642854103</v>
      </c>
      <c r="D878" s="7">
        <v>-0.40754985729011867</v>
      </c>
      <c r="E878" s="7">
        <v>-0.782061774253614</v>
      </c>
      <c r="F878" s="7">
        <v>4.2</v>
      </c>
    </row>
    <row r="879" ht="18.0" customHeight="1">
      <c r="A879" s="7">
        <v>0.4385</v>
      </c>
      <c r="B879" s="7">
        <v>1.0639678505184944</v>
      </c>
      <c r="C879" s="7">
        <v>2.3565755476394488</v>
      </c>
      <c r="D879" s="7">
        <v>-0.407939316382479</v>
      </c>
      <c r="E879" s="7">
        <v>-0.7789181847206733</v>
      </c>
      <c r="F879" s="7">
        <v>4.2</v>
      </c>
    </row>
    <row r="880" ht="18.0" customHeight="1">
      <c r="A880" s="7">
        <v>0.439</v>
      </c>
      <c r="B880" s="7">
        <v>1.0627868126121818</v>
      </c>
      <c r="C880" s="7">
        <v>2.3623118722460164</v>
      </c>
      <c r="D880" s="7">
        <v>-0.4083271956384819</v>
      </c>
      <c r="E880" s="7">
        <v>-0.7757585120057969</v>
      </c>
      <c r="F880" s="7">
        <v>4.2</v>
      </c>
    </row>
    <row r="881" ht="18.0" customHeight="1">
      <c r="A881" s="7">
        <v>0.4395</v>
      </c>
      <c r="B881" s="7">
        <v>1.0616029060629486</v>
      </c>
      <c r="C881" s="7">
        <v>2.3680478394551963</v>
      </c>
      <c r="D881" s="7">
        <v>-0.40871348700503846</v>
      </c>
      <c r="E881" s="7">
        <v>-0.7725827331130574</v>
      </c>
      <c r="F881" s="7">
        <v>4.2</v>
      </c>
    </row>
    <row r="882" ht="18.0" customHeight="1">
      <c r="A882" s="7">
        <v>0.44</v>
      </c>
      <c r="B882" s="7">
        <v>1.0604161310319036</v>
      </c>
      <c r="C882" s="7">
        <v>2.3737834506191082</v>
      </c>
      <c r="D882" s="7">
        <v>-0.40909818241762363</v>
      </c>
      <c r="E882" s="7">
        <v>-0.7693908251703674</v>
      </c>
      <c r="F882" s="7">
        <v>4.2</v>
      </c>
    </row>
    <row r="883" ht="18.0" customHeight="1">
      <c r="A883" s="7">
        <v>0.4405</v>
      </c>
      <c r="B883" s="7">
        <v>1.0592264876797417</v>
      </c>
      <c r="C883" s="7">
        <v>2.379518707091785</v>
      </c>
      <c r="D883" s="7">
        <v>-0.4094812738003386</v>
      </c>
      <c r="E883" s="7">
        <v>-0.7661827654299324</v>
      </c>
      <c r="F883" s="7">
        <v>4.2</v>
      </c>
    </row>
    <row r="884" ht="18.0" customHeight="1">
      <c r="A884" s="7">
        <v>0.441</v>
      </c>
      <c r="B884" s="7">
        <v>1.0580339761667434</v>
      </c>
      <c r="C884" s="7">
        <v>2.3852536102290474</v>
      </c>
      <c r="D884" s="7">
        <v>-0.409862753065973</v>
      </c>
      <c r="E884" s="7">
        <v>-0.7629585312687032</v>
      </c>
      <c r="F884" s="7">
        <v>4.2</v>
      </c>
    </row>
    <row r="885" ht="18.0" customHeight="1">
      <c r="A885" s="7">
        <v>0.4415</v>
      </c>
      <c r="B885" s="7">
        <v>1.0568385966527782</v>
      </c>
      <c r="C885" s="7">
        <v>2.390988161388387</v>
      </c>
      <c r="D885" s="7">
        <v>-0.4102426121160674</v>
      </c>
      <c r="E885" s="7">
        <v>-0.7597181001888303</v>
      </c>
      <c r="F885" s="7">
        <v>4.2</v>
      </c>
    </row>
    <row r="886" ht="18.0" customHeight="1">
      <c r="A886" s="7">
        <v>0.442</v>
      </c>
      <c r="B886" s="7">
        <v>1.0556403492973045</v>
      </c>
      <c r="C886" s="7">
        <v>2.396722361928848</v>
      </c>
      <c r="D886" s="7">
        <v>-0.41062084284097644</v>
      </c>
      <c r="E886" s="7">
        <v>-0.7564614498181191</v>
      </c>
      <c r="F886" s="7">
        <v>4.2</v>
      </c>
    </row>
    <row r="887" ht="18.0" customHeight="1">
      <c r="A887" s="7">
        <v>0.4425</v>
      </c>
      <c r="B887" s="7">
        <v>1.0544392342593711</v>
      </c>
      <c r="C887" s="7">
        <v>2.4024562132109115</v>
      </c>
      <c r="D887" s="7">
        <v>-0.4109974371199317</v>
      </c>
      <c r="E887" s="7">
        <v>-0.7531885579104858</v>
      </c>
      <c r="F887" s="7">
        <v>4.2</v>
      </c>
    </row>
    <row r="888" ht="18.0" customHeight="1">
      <c r="A888" s="7">
        <v>0.443</v>
      </c>
      <c r="B888" s="7">
        <v>1.0532352516976198</v>
      </c>
      <c r="C888" s="7">
        <v>2.408189716596386</v>
      </c>
      <c r="D888" s="7">
        <v>-0.4113723868211049</v>
      </c>
      <c r="E888" s="7">
        <v>-0.7498994023464146</v>
      </c>
      <c r="F888" s="7">
        <v>4.2</v>
      </c>
    </row>
    <row r="889" ht="18.0" customHeight="1">
      <c r="A889" s="7">
        <v>0.4435</v>
      </c>
      <c r="B889" s="7">
        <v>1.052028401770286</v>
      </c>
      <c r="C889" s="7">
        <v>2.413922873448296</v>
      </c>
      <c r="D889" s="7">
        <v>-0.4117456838016716</v>
      </c>
      <c r="E889" s="7">
        <v>-0.7465939611334166</v>
      </c>
      <c r="F889" s="7">
        <v>4.2</v>
      </c>
    </row>
    <row r="890" ht="18.0" customHeight="1">
      <c r="A890" s="7">
        <v>0.444</v>
      </c>
      <c r="B890" s="7">
        <v>1.0508186846351997</v>
      </c>
      <c r="C890" s="7">
        <v>2.4196556851307744</v>
      </c>
      <c r="D890" s="7">
        <v>-0.4121173199078748</v>
      </c>
      <c r="E890" s="7">
        <v>-0.7432722124064887</v>
      </c>
      <c r="F890" s="7">
        <v>4.2</v>
      </c>
    </row>
    <row r="891" ht="18.0" customHeight="1">
      <c r="A891" s="7">
        <v>0.4445</v>
      </c>
      <c r="B891" s="7">
        <v>1.0496061004497874</v>
      </c>
      <c r="C891" s="7">
        <v>2.4253881530089596</v>
      </c>
      <c r="D891" s="7">
        <v>-0.4124872869750891</v>
      </c>
      <c r="E891" s="7">
        <v>-0.7399341344285741</v>
      </c>
      <c r="F891" s="7">
        <v>4.2</v>
      </c>
    </row>
    <row r="892" ht="18.0" customHeight="1">
      <c r="A892" s="7">
        <v>0.445</v>
      </c>
      <c r="B892" s="7">
        <v>1.0483906493710742</v>
      </c>
      <c r="C892" s="7">
        <v>2.43112027844889</v>
      </c>
      <c r="D892" s="7">
        <v>-0.4128555768278846</v>
      </c>
      <c r="E892" s="7">
        <v>-0.7365797055910243</v>
      </c>
      <c r="F892" s="7">
        <v>4.2</v>
      </c>
    </row>
    <row r="893" ht="18.0" customHeight="1">
      <c r="A893" s="7">
        <v>0.4455</v>
      </c>
      <c r="B893" s="7">
        <v>1.0471723315556845</v>
      </c>
      <c r="C893" s="7">
        <v>2.436852062817406</v>
      </c>
      <c r="D893" s="7">
        <v>-0.41322218128009164</v>
      </c>
      <c r="E893" s="7">
        <v>-0.7332089044140607</v>
      </c>
      <c r="F893" s="7">
        <v>4.2</v>
      </c>
    </row>
    <row r="894" ht="18.0" customHeight="1">
      <c r="A894" s="7">
        <v>0.446</v>
      </c>
      <c r="B894" s="7">
        <v>1.0459511471598428</v>
      </c>
      <c r="C894" s="7">
        <v>2.4425835074820497</v>
      </c>
      <c r="D894" s="7">
        <v>-0.4135870921348653</v>
      </c>
      <c r="E894" s="7">
        <v>-0.7298217095472394</v>
      </c>
      <c r="F894" s="7">
        <v>4.2</v>
      </c>
    </row>
    <row r="895" ht="18.0" customHeight="1">
      <c r="A895" s="7">
        <v>0.4465</v>
      </c>
      <c r="B895" s="7">
        <v>1.0447270963393764</v>
      </c>
      <c r="C895" s="7">
        <v>2.4483146138109717</v>
      </c>
      <c r="D895" s="7">
        <v>-0.41395030118475024</v>
      </c>
      <c r="E895" s="7">
        <v>-0.7264180997699147</v>
      </c>
      <c r="F895" s="7">
        <v>4.2</v>
      </c>
    </row>
    <row r="896" ht="18.0" customHeight="1">
      <c r="A896" s="7">
        <v>0.447</v>
      </c>
      <c r="B896" s="7">
        <v>1.0435001796808694</v>
      </c>
      <c r="C896" s="7">
        <v>2.454044522122814</v>
      </c>
      <c r="D896" s="7">
        <v>-0.4143118002117461</v>
      </c>
      <c r="E896" s="7">
        <v>-0.7229980539917058</v>
      </c>
      <c r="F896" s="7">
        <v>4.2</v>
      </c>
    </row>
    <row r="897" ht="18.0" customHeight="1">
      <c r="A897" s="7">
        <v>0.4475</v>
      </c>
      <c r="B897" s="7">
        <v>1.0422704131146618</v>
      </c>
      <c r="C897" s="7">
        <v>2.4597425898684326</v>
      </c>
      <c r="D897" s="7">
        <v>-0.41467158098737555</v>
      </c>
      <c r="E897" s="7">
        <v>-0.7195615512589929</v>
      </c>
      <c r="F897" s="7">
        <v>4.2</v>
      </c>
    </row>
    <row r="898" ht="18.0" customHeight="1">
      <c r="A898" s="7">
        <v>0.448</v>
      </c>
      <c r="B898" s="7">
        <v>1.0410378125353963</v>
      </c>
      <c r="C898" s="7">
        <v>2.4654088881618024</v>
      </c>
      <c r="D898" s="7">
        <v>-0.41502963527286046</v>
      </c>
      <c r="E898" s="7">
        <v>-0.7161085709698078</v>
      </c>
      <c r="F898" s="7">
        <v>4.2</v>
      </c>
    </row>
    <row r="899" ht="18.0" customHeight="1">
      <c r="A899" s="7">
        <v>0.4485</v>
      </c>
      <c r="B899" s="7">
        <v>1.0398023938021481</v>
      </c>
      <c r="C899" s="7">
        <v>2.471043487854719</v>
      </c>
      <c r="D899" s="7">
        <v>-0.415385954819297</v>
      </c>
      <c r="E899" s="7">
        <v>-0.7126390928731112</v>
      </c>
      <c r="F899" s="7">
        <v>4.2</v>
      </c>
    </row>
    <row r="900" ht="18.0" customHeight="1">
      <c r="A900" s="7">
        <v>0.449</v>
      </c>
      <c r="B900" s="7">
        <v>1.0385641727385626</v>
      </c>
      <c r="C900" s="7">
        <v>2.47664645953844</v>
      </c>
      <c r="D900" s="7">
        <v>-0.41574053136783107</v>
      </c>
      <c r="E900" s="7">
        <v>-0.7091530970680667</v>
      </c>
      <c r="F900" s="7">
        <v>4.2</v>
      </c>
    </row>
    <row r="901" ht="18.0" customHeight="1">
      <c r="A901" s="7">
        <v>0.4495</v>
      </c>
      <c r="B901" s="7">
        <v>1.0373231651329824</v>
      </c>
      <c r="C901" s="7">
        <v>2.482217873545318</v>
      </c>
      <c r="D901" s="7">
        <v>-0.4160933566498327</v>
      </c>
      <c r="E901" s="7">
        <v>-0.7056505640033133</v>
      </c>
      <c r="F901" s="7">
        <v>4.2</v>
      </c>
    </row>
    <row r="902" ht="18.0" customHeight="1">
      <c r="A902" s="7">
        <v>0.45</v>
      </c>
      <c r="B902" s="7">
        <v>1.0360793867385814</v>
      </c>
      <c r="C902" s="7">
        <v>2.4877577999504488</v>
      </c>
      <c r="D902" s="7">
        <v>-0.41644442238707086</v>
      </c>
      <c r="E902" s="7">
        <v>-0.7021314744762354</v>
      </c>
      <c r="F902" s="7">
        <v>4.2</v>
      </c>
    </row>
    <row r="903" ht="18.0" customHeight="1">
      <c r="A903" s="7">
        <v>0.4505</v>
      </c>
      <c r="B903" s="7">
        <v>1.0348328532734932</v>
      </c>
      <c r="C903" s="7">
        <v>2.493266308573302</v>
      </c>
      <c r="D903" s="7">
        <v>-0.416793720291887</v>
      </c>
      <c r="E903" s="7">
        <v>-0.69859580963223</v>
      </c>
      <c r="F903" s="7">
        <v>4.2</v>
      </c>
    </row>
    <row r="904" ht="18.0" customHeight="1">
      <c r="A904" s="7">
        <v>0.451</v>
      </c>
      <c r="B904" s="7">
        <v>1.033583580420942</v>
      </c>
      <c r="C904" s="7">
        <v>2.4987434689793684</v>
      </c>
      <c r="D904" s="7">
        <v>-0.41714124206736897</v>
      </c>
      <c r="E904" s="7">
        <v>-0.6950435509639724</v>
      </c>
      <c r="F904" s="7">
        <v>4.2</v>
      </c>
    </row>
    <row r="905" ht="18.0" customHeight="1">
      <c r="A905" s="7">
        <v>0.4515</v>
      </c>
      <c r="B905" s="7">
        <v>1.0323315838293685</v>
      </c>
      <c r="C905" s="7">
        <v>2.5041893504817963</v>
      </c>
      <c r="D905" s="7">
        <v>-0.41748697940752433</v>
      </c>
      <c r="E905" s="7">
        <v>-0.6914746803106787</v>
      </c>
      <c r="F905" s="7">
        <v>4.2</v>
      </c>
    </row>
    <row r="906" ht="18.0" customHeight="1">
      <c r="A906" s="7">
        <v>0.452</v>
      </c>
      <c r="B906" s="7">
        <v>1.0310768791125597</v>
      </c>
      <c r="C906" s="7">
        <v>2.509604022143031</v>
      </c>
      <c r="D906" s="7">
        <v>-0.41783092399745303</v>
      </c>
      <c r="E906" s="7">
        <v>-0.6878891798573664</v>
      </c>
      <c r="F906" s="7">
        <v>4.2</v>
      </c>
    </row>
    <row r="907" ht="18.0" customHeight="1">
      <c r="A907" s="7">
        <v>0.4525</v>
      </c>
      <c r="B907" s="7">
        <v>1.0298194818497741</v>
      </c>
      <c r="C907" s="7">
        <v>2.514987552776457</v>
      </c>
      <c r="D907" s="7">
        <v>-0.41817306751352007</v>
      </c>
      <c r="E907" s="7">
        <v>-0.6842870321341123</v>
      </c>
      <c r="F907" s="7">
        <v>4.2</v>
      </c>
    </row>
    <row r="908" ht="18.0" customHeight="1">
      <c r="A908" s="7">
        <v>0.453</v>
      </c>
      <c r="B908" s="7">
        <v>1.0285594075858684</v>
      </c>
      <c r="C908" s="7">
        <v>2.520340010948036</v>
      </c>
      <c r="D908" s="7">
        <v>-0.41851340162352774</v>
      </c>
      <c r="E908" s="7">
        <v>-0.6806682200153086</v>
      </c>
      <c r="F908" s="7">
        <v>4.2</v>
      </c>
    </row>
    <row r="909" ht="18.0" customHeight="1">
      <c r="A909" s="7">
        <v>0.4535</v>
      </c>
      <c r="B909" s="7">
        <v>1.0272966718314211</v>
      </c>
      <c r="C909" s="7">
        <v>2.525661464977946</v>
      </c>
      <c r="D909" s="7">
        <v>-0.4188519179868872</v>
      </c>
      <c r="E909" s="7">
        <v>-0.6770327267189156</v>
      </c>
      <c r="F909" s="7">
        <v>4.2</v>
      </c>
    </row>
    <row r="910" ht="18.0" customHeight="1">
      <c r="A910" s="7">
        <v>0.454</v>
      </c>
      <c r="B910" s="7">
        <v>1.0260312900628588</v>
      </c>
      <c r="C910" s="7">
        <v>2.5309519829422205</v>
      </c>
      <c r="D910" s="7">
        <v>-0.41918860825479004</v>
      </c>
      <c r="E910" s="7">
        <v>-0.6733805358057129</v>
      </c>
      <c r="F910" s="7">
        <v>4.2</v>
      </c>
    </row>
    <row r="911" ht="18.0" customHeight="1">
      <c r="A911" s="7">
        <v>0.4545</v>
      </c>
      <c r="B911" s="7">
        <v>1.024763277722576</v>
      </c>
      <c r="C911" s="7">
        <v>2.5362116326743847</v>
      </c>
      <c r="D911" s="7">
        <v>-0.4195234640703793</v>
      </c>
      <c r="E911" s="7">
        <v>-0.6697116311785476</v>
      </c>
      <c r="F911" s="7">
        <v>4.2</v>
      </c>
    </row>
    <row r="912" ht="18.0" customHeight="1">
      <c r="A912" s="7">
        <v>0.455</v>
      </c>
      <c r="B912" s="7">
        <v>1.0234926502190598</v>
      </c>
      <c r="C912" s="7">
        <v>2.5414404817670952</v>
      </c>
      <c r="D912" s="7">
        <v>-0.4198564770689201</v>
      </c>
      <c r="E912" s="7">
        <v>-0.6660259970815804</v>
      </c>
      <c r="F912" s="7">
        <v>4.2</v>
      </c>
    </row>
    <row r="913" ht="18.0" customHeight="1">
      <c r="A913" s="7">
        <v>0.4555</v>
      </c>
      <c r="B913" s="7">
        <v>1.0222194229270123</v>
      </c>
      <c r="C913" s="7">
        <v>2.5466385975737733</v>
      </c>
      <c r="D913" s="7">
        <v>-0.42018763887796984</v>
      </c>
      <c r="E913" s="7">
        <v>-0.662323618099529</v>
      </c>
      <c r="F913" s="7">
        <v>4.2</v>
      </c>
    </row>
    <row r="914" ht="18.0" customHeight="1">
      <c r="A914" s="7">
        <v>0.456</v>
      </c>
      <c r="B914" s="7">
        <v>1.0209436111874686</v>
      </c>
      <c r="C914" s="7">
        <v>2.5518060472102424</v>
      </c>
      <c r="D914" s="7">
        <v>-0.4205169411175483</v>
      </c>
      <c r="E914" s="7">
        <v>-0.658604479156909</v>
      </c>
      <c r="F914" s="7">
        <v>4.2</v>
      </c>
    </row>
    <row r="915" ht="18.0" customHeight="1">
      <c r="A915" s="7">
        <v>0.4565</v>
      </c>
      <c r="B915" s="7">
        <v>1.0196652303079172</v>
      </c>
      <c r="C915" s="7">
        <v>2.556942897556361</v>
      </c>
      <c r="D915" s="7">
        <v>-0.4208443754003069</v>
      </c>
      <c r="E915" s="7">
        <v>-0.6548685655172725</v>
      </c>
      <c r="F915" s="7">
        <v>4.2</v>
      </c>
    </row>
    <row r="916" ht="18.0" customHeight="1">
      <c r="A916" s="7">
        <v>0.457</v>
      </c>
      <c r="B916" s="7">
        <v>1.018384295562421</v>
      </c>
      <c r="C916" s="7">
        <v>2.5620492152576553</v>
      </c>
      <c r="D916" s="7">
        <v>-0.4211699333316981</v>
      </c>
      <c r="E916" s="7">
        <v>-0.651115862782444</v>
      </c>
      <c r="F916" s="7">
        <v>4.2</v>
      </c>
    </row>
    <row r="917" ht="18.0" customHeight="1">
      <c r="A917" s="7">
        <v>0.4575</v>
      </c>
      <c r="B917" s="7">
        <v>1.0171008221917324</v>
      </c>
      <c r="C917" s="7">
        <v>2.56712506672695</v>
      </c>
      <c r="D917" s="7">
        <v>-0.421493606510144</v>
      </c>
      <c r="E917" s="7">
        <v>-0.6473463568917542</v>
      </c>
      <c r="F917" s="7">
        <v>4.2</v>
      </c>
    </row>
    <row r="918" ht="18.0" customHeight="1">
      <c r="A918" s="7">
        <v>0.458</v>
      </c>
      <c r="B918" s="7">
        <v>1.015814825403412</v>
      </c>
      <c r="C918" s="7">
        <v>2.572170518146001</v>
      </c>
      <c r="D918" s="7">
        <v>-0.4218153865272046</v>
      </c>
      <c r="E918" s="7">
        <v>-0.6435600341212707</v>
      </c>
      <c r="F918" s="7">
        <v>4.2</v>
      </c>
    </row>
    <row r="919" ht="18.0" customHeight="1">
      <c r="A919" s="7">
        <v>0.4585</v>
      </c>
      <c r="B919" s="7">
        <v>1.0145263203719461</v>
      </c>
      <c r="C919" s="7">
        <v>2.577185635467122</v>
      </c>
      <c r="D919" s="7">
        <v>-0.4221352649677461</v>
      </c>
      <c r="E919" s="7">
        <v>-0.6397568810830265</v>
      </c>
      <c r="F919" s="7">
        <v>4.2</v>
      </c>
    </row>
    <row r="920" ht="18.0" customHeight="1">
      <c r="A920" s="7">
        <v>0.459</v>
      </c>
      <c r="B920" s="7">
        <v>1.0132353222388597</v>
      </c>
      <c r="C920" s="7">
        <v>2.5821704844148115</v>
      </c>
      <c r="D920" s="7">
        <v>-0.42245323341010826</v>
      </c>
      <c r="E920" s="7">
        <v>-0.635936884724246</v>
      </c>
      <c r="F920" s="7">
        <v>4.2</v>
      </c>
    </row>
    <row r="921" ht="18.0" customHeight="1">
      <c r="A921" s="7">
        <v>0.4595</v>
      </c>
      <c r="B921" s="7">
        <v>1.0119418461128324</v>
      </c>
      <c r="C921" s="7">
        <v>2.5871251304873786</v>
      </c>
      <c r="D921" s="7">
        <v>-0.42276928342627157</v>
      </c>
      <c r="E921" s="7">
        <v>-0.6321000323265684</v>
      </c>
      <c r="F921" s="7">
        <v>4.2</v>
      </c>
    </row>
    <row r="922" ht="18.0" customHeight="1">
      <c r="A922" s="7">
        <v>0.46</v>
      </c>
      <c r="B922" s="7">
        <v>1.0106459070698133</v>
      </c>
      <c r="C922" s="7">
        <v>2.592049638958566</v>
      </c>
      <c r="D922" s="7">
        <v>-0.4230834065820242</v>
      </c>
      <c r="E922" s="7">
        <v>-0.6282463115052684</v>
      </c>
      <c r="F922" s="7">
        <v>4.2</v>
      </c>
    </row>
    <row r="923" ht="18.0" customHeight="1">
      <c r="A923" s="7">
        <v>0.4605</v>
      </c>
      <c r="B923" s="7">
        <v>1.0093475201531321</v>
      </c>
      <c r="C923" s="7">
        <v>2.5969440748791714</v>
      </c>
      <c r="D923" s="7">
        <v>-0.42339559443712843</v>
      </c>
      <c r="E923" s="7">
        <v>-0.6243757102084746</v>
      </c>
      <c r="F923" s="7">
        <v>4.2</v>
      </c>
    </row>
    <row r="924" ht="18.0" customHeight="1">
      <c r="A924" s="7">
        <v>0.461</v>
      </c>
      <c r="B924" s="7">
        <v>1.0080467003736118</v>
      </c>
      <c r="C924" s="7">
        <v>2.601808503078668</v>
      </c>
      <c r="D924" s="7">
        <v>-0.4237058385454866</v>
      </c>
      <c r="E924" s="7">
        <v>-0.620488216716385</v>
      </c>
      <c r="F924" s="7">
        <v>4.2</v>
      </c>
    </row>
    <row r="925" ht="18.0" customHeight="1">
      <c r="A925" s="7">
        <v>0.4615</v>
      </c>
      <c r="B925" s="7">
        <v>1.0067434627096812</v>
      </c>
      <c r="C925" s="7">
        <v>2.6066429881668207</v>
      </c>
      <c r="D925" s="7">
        <v>-0.42401413045530684</v>
      </c>
      <c r="E925" s="7">
        <v>-0.6165838196404801</v>
      </c>
      <c r="F925" s="7">
        <v>4.2</v>
      </c>
    </row>
    <row r="926" ht="18.0" customHeight="1">
      <c r="A926" s="7">
        <v>0.462</v>
      </c>
      <c r="B926" s="7">
        <v>1.0054378221074831</v>
      </c>
      <c r="C926" s="7">
        <v>2.611447594535302</v>
      </c>
      <c r="D926" s="7">
        <v>-0.4243204617092682</v>
      </c>
      <c r="E926" s="7">
        <v>-0.6126625079227338</v>
      </c>
      <c r="F926" s="7">
        <v>4.2</v>
      </c>
    </row>
    <row r="927" ht="18.0" customHeight="1">
      <c r="A927" s="7">
        <v>0.4625</v>
      </c>
      <c r="B927" s="7">
        <v>1.0041297934809872</v>
      </c>
      <c r="C927" s="7">
        <v>2.616222386359306</v>
      </c>
      <c r="D927" s="7">
        <v>-0.4246248238446856</v>
      </c>
      <c r="E927" s="7">
        <v>-0.6087242708348207</v>
      </c>
      <c r="F927" s="7">
        <v>4.2</v>
      </c>
    </row>
    <row r="928" ht="18.0" customHeight="1">
      <c r="A928" s="7">
        <v>0.463</v>
      </c>
      <c r="B928" s="7">
        <v>1.0028193917120956</v>
      </c>
      <c r="C928" s="7">
        <v>2.6209674275991564</v>
      </c>
      <c r="D928" s="7">
        <v>-0.42492720839367426</v>
      </c>
      <c r="E928" s="7">
        <v>-0.6047690979773219</v>
      </c>
      <c r="F928" s="7">
        <v>4.2</v>
      </c>
    </row>
    <row r="929" ht="18.0" customHeight="1">
      <c r="A929" s="7">
        <v>0.4635</v>
      </c>
      <c r="B929" s="7">
        <v>1.0015066316507524</v>
      </c>
      <c r="C929" s="7">
        <v>2.6256827820019186</v>
      </c>
      <c r="D929" s="7">
        <v>-0.42522760688331374</v>
      </c>
      <c r="E929" s="7">
        <v>-0.6007969792789273</v>
      </c>
      <c r="F929" s="7">
        <v>4.2</v>
      </c>
    </row>
    <row r="930" ht="18.0" customHeight="1">
      <c r="A930" s="7">
        <v>0.464</v>
      </c>
      <c r="B930" s="7">
        <v>1.0001915281150506</v>
      </c>
      <c r="C930" s="7">
        <v>2.630368513103001</v>
      </c>
      <c r="D930" s="7">
        <v>-0.42552601083581154</v>
      </c>
      <c r="E930" s="7">
        <v>-0.5968079049956357</v>
      </c>
      <c r="F930" s="7">
        <v>4.2</v>
      </c>
    </row>
    <row r="931" ht="18.0" customHeight="1">
      <c r="A931" s="7">
        <v>0.4645</v>
      </c>
      <c r="B931" s="7">
        <v>0.998874095891339</v>
      </c>
      <c r="C931" s="7">
        <v>2.635024684227763</v>
      </c>
      <c r="D931" s="7">
        <v>-0.42582241176866653</v>
      </c>
      <c r="E931" s="7">
        <v>-0.5928018657099527</v>
      </c>
      <c r="F931" s="7">
        <v>4.2</v>
      </c>
    </row>
    <row r="932" ht="18.0" customHeight="1">
      <c r="A932" s="7">
        <v>0.465</v>
      </c>
      <c r="B932" s="7">
        <v>0.9975543497343263</v>
      </c>
      <c r="C932" s="7">
        <v>2.639651358493112</v>
      </c>
      <c r="D932" s="7">
        <v>-0.4261168011948316</v>
      </c>
      <c r="E932" s="7">
        <v>-0.5887788523300849</v>
      </c>
      <c r="F932" s="7">
        <v>4.2</v>
      </c>
    </row>
    <row r="933" ht="18.0" customHeight="1">
      <c r="A933" s="7">
        <v>0.4655</v>
      </c>
      <c r="B933" s="7">
        <v>0.9962323043671878</v>
      </c>
      <c r="C933" s="7">
        <v>2.6442485988091016</v>
      </c>
      <c r="D933" s="7">
        <v>-0.42640917062287614</v>
      </c>
      <c r="E933" s="7">
        <v>-0.5847388560891321</v>
      </c>
      <c r="F933" s="7">
        <v>4.2</v>
      </c>
    </row>
    <row r="934" ht="18.0" customHeight="1">
      <c r="A934" s="7">
        <v>0.466</v>
      </c>
      <c r="B934" s="7">
        <v>0.994907974481666</v>
      </c>
      <c r="C934" s="7">
        <v>2.6488164678805295</v>
      </c>
      <c r="D934" s="7">
        <v>-0.4266995115571483</v>
      </c>
      <c r="E934" s="7">
        <v>-0.5806818685442772</v>
      </c>
      <c r="F934" s="7">
        <v>4.2</v>
      </c>
    </row>
    <row r="935" ht="18.0" customHeight="1">
      <c r="A935" s="7">
        <v>0.4665</v>
      </c>
      <c r="B935" s="7">
        <v>0.9935813747381784</v>
      </c>
      <c r="C935" s="7">
        <v>2.6533550282085248</v>
      </c>
      <c r="D935" s="7">
        <v>-0.4269878154979363</v>
      </c>
      <c r="E935" s="7">
        <v>-0.5766078815759724</v>
      </c>
      <c r="F935" s="7">
        <v>4.2</v>
      </c>
    </row>
    <row r="936" ht="18.0" customHeight="1">
      <c r="A936" s="7">
        <v>0.467</v>
      </c>
      <c r="B936" s="7">
        <v>0.9922525197659151</v>
      </c>
      <c r="C936" s="7">
        <v>2.6578643420921417</v>
      </c>
      <c r="D936" s="7">
        <v>-0.42727407394162986</v>
      </c>
      <c r="E936" s="7">
        <v>-0.5725168873871241</v>
      </c>
      <c r="F936" s="7">
        <v>4.2</v>
      </c>
    </row>
    <row r="937" ht="18.0" customHeight="1">
      <c r="A937" s="7">
        <v>0.4675</v>
      </c>
      <c r="B937" s="7">
        <v>0.9909214241629427</v>
      </c>
      <c r="C937" s="7">
        <v>2.662344471629942</v>
      </c>
      <c r="D937" s="7">
        <v>-0.427558278380881</v>
      </c>
      <c r="E937" s="7">
        <v>-0.5684088785022737</v>
      </c>
      <c r="F937" s="7">
        <v>4.2</v>
      </c>
    </row>
    <row r="938" ht="18.0" customHeight="1">
      <c r="A938" s="7">
        <v>0.468</v>
      </c>
      <c r="B938" s="7">
        <v>0.9895881024963048</v>
      </c>
      <c r="C938" s="7">
        <v>2.666795478721581</v>
      </c>
      <c r="D938" s="7">
        <v>-0.4278404203047644</v>
      </c>
      <c r="E938" s="7">
        <v>-0.5642838477667768</v>
      </c>
      <c r="F938" s="7">
        <v>4.2</v>
      </c>
    </row>
    <row r="939" ht="18.0" customHeight="1">
      <c r="A939" s="7">
        <v>0.4685</v>
      </c>
      <c r="B939" s="7">
        <v>0.9882525693021204</v>
      </c>
      <c r="C939" s="7">
        <v>2.6712174250693854</v>
      </c>
      <c r="D939" s="7">
        <v>-0.42812049119893736</v>
      </c>
      <c r="E939" s="7">
        <v>-0.560141788345979</v>
      </c>
      <c r="F939" s="7">
        <v>4.2</v>
      </c>
    </row>
    <row r="940" ht="18.0" customHeight="1">
      <c r="A940" s="7">
        <v>0.46900000000000003</v>
      </c>
      <c r="B940" s="7">
        <v>0.9869148390856844</v>
      </c>
      <c r="C940" s="7">
        <v>2.6756103721799307</v>
      </c>
      <c r="D940" s="7">
        <v>-0.42839848254579954</v>
      </c>
      <c r="E940" s="7">
        <v>-0.55598269372439</v>
      </c>
      <c r="F940" s="7">
        <v>4.2</v>
      </c>
    </row>
    <row r="941" ht="18.0" customHeight="1">
      <c r="A941" s="7">
        <v>0.46950000000000003</v>
      </c>
      <c r="B941" s="7">
        <v>0.9855749263215652</v>
      </c>
      <c r="C941" s="7">
        <v>2.679974381365613</v>
      </c>
      <c r="D941" s="7">
        <v>-0.42867438582465195</v>
      </c>
      <c r="E941" s="7">
        <v>-0.5518065577048534</v>
      </c>
      <c r="F941" s="7">
        <v>4.2</v>
      </c>
    </row>
    <row r="942" ht="18.0" customHeight="1">
      <c r="A942" s="7">
        <v>0.47000000000000003</v>
      </c>
      <c r="B942" s="7">
        <v>0.9842328454537017</v>
      </c>
      <c r="C942" s="7">
        <v>2.684309513746222</v>
      </c>
      <c r="D942" s="7">
        <v>-0.4289481925118558</v>
      </c>
      <c r="E942" s="7">
        <v>-0.5476133744077156</v>
      </c>
      <c r="F942" s="7">
        <v>4.2</v>
      </c>
    </row>
    <row r="943" ht="18.0" customHeight="1">
      <c r="A943" s="7">
        <v>0.47050000000000003</v>
      </c>
      <c r="B943" s="7">
        <v>0.9828886108955002</v>
      </c>
      <c r="C943" s="7">
        <v>2.6886158302505025</v>
      </c>
      <c r="D943" s="7">
        <v>-0.42921989408099076</v>
      </c>
      <c r="E943" s="7">
        <v>-0.5434031382699906</v>
      </c>
      <c r="F943" s="7">
        <v>4.2</v>
      </c>
    </row>
    <row r="944" ht="18.0" customHeight="1">
      <c r="A944" s="7">
        <v>0.47100000000000003</v>
      </c>
      <c r="B944" s="7">
        <v>0.9815422370299306</v>
      </c>
      <c r="C944" s="7">
        <v>2.6928933916177233</v>
      </c>
      <c r="D944" s="7">
        <v>-0.429489482003013</v>
      </c>
      <c r="E944" s="7">
        <v>-0.539175844044523</v>
      </c>
      <c r="F944" s="7">
        <v>4.2</v>
      </c>
    </row>
    <row r="945" ht="18.0" customHeight="1">
      <c r="A945" s="7">
        <v>0.47150000000000003</v>
      </c>
      <c r="B945" s="7">
        <v>0.98019373820962</v>
      </c>
      <c r="C945" s="7">
        <v>2.6971422583992313</v>
      </c>
      <c r="D945" s="7">
        <v>-0.4297569477464126</v>
      </c>
      <c r="E945" s="7">
        <v>-0.5349314867991475</v>
      </c>
      <c r="F945" s="7">
        <v>4.2</v>
      </c>
    </row>
    <row r="946" ht="18.0" customHeight="1">
      <c r="A946" s="7">
        <v>0.47200000000000003</v>
      </c>
      <c r="B946" s="7">
        <v>0.9788431287569486</v>
      </c>
      <c r="C946" s="7">
        <v>2.701362490960008</v>
      </c>
      <c r="D946" s="7">
        <v>-0.43002228277737053</v>
      </c>
      <c r="E946" s="7">
        <v>-0.5306700619158465</v>
      </c>
      <c r="F946" s="7">
        <v>4.2</v>
      </c>
    </row>
    <row r="947" ht="18.0" customHeight="1">
      <c r="A947" s="7">
        <v>0.47250000000000003</v>
      </c>
      <c r="B947" s="7">
        <v>0.9774904229641422</v>
      </c>
      <c r="C947" s="7">
        <v>2.7055541494802253</v>
      </c>
      <c r="D947" s="7">
        <v>-0.4302854785599155</v>
      </c>
      <c r="E947" s="7">
        <v>-0.5263915650899046</v>
      </c>
      <c r="F947" s="7">
        <v>4.2</v>
      </c>
    </row>
    <row r="948" ht="18.0" customHeight="1">
      <c r="A948" s="7">
        <v>0.47300000000000003</v>
      </c>
      <c r="B948" s="7">
        <v>0.9761356350933647</v>
      </c>
      <c r="C948" s="7">
        <v>2.709717293956789</v>
      </c>
      <c r="D948" s="7">
        <v>-0.43054652655608006</v>
      </c>
      <c r="E948" s="7">
        <v>-0.52209599232906</v>
      </c>
      <c r="F948" s="7">
        <v>4.2</v>
      </c>
    </row>
    <row r="949" ht="18.0" customHeight="1">
      <c r="A949" s="7">
        <v>0.47350000000000003</v>
      </c>
      <c r="B949" s="7">
        <v>0.9747787793768093</v>
      </c>
      <c r="C949" s="7">
        <v>2.713851984204885</v>
      </c>
      <c r="D949" s="7">
        <v>-0.4308054182260564</v>
      </c>
      <c r="E949" s="7">
        <v>-0.517783339952654</v>
      </c>
      <c r="F949" s="7">
        <v>4.2</v>
      </c>
    </row>
    <row r="950" ht="18.0" customHeight="1">
      <c r="A950" s="7">
        <v>0.47400000000000003</v>
      </c>
      <c r="B950" s="7">
        <v>0.9734198700167914</v>
      </c>
      <c r="C950" s="7">
        <v>2.7179582798595203</v>
      </c>
      <c r="D950" s="7">
        <v>-0.4310621450283518</v>
      </c>
      <c r="E950" s="7">
        <v>-0.513453604590777</v>
      </c>
      <c r="F950" s="7">
        <v>4.2</v>
      </c>
    </row>
    <row r="951" ht="18.0" customHeight="1">
      <c r="A951" s="7">
        <v>0.47450000000000003</v>
      </c>
      <c r="B951" s="7">
        <v>0.9720589211858367</v>
      </c>
      <c r="C951" s="7">
        <v>2.7220362403770584</v>
      </c>
      <c r="D951" s="7">
        <v>-0.43131669841994347</v>
      </c>
      <c r="E951" s="7">
        <v>-0.5091067831834123</v>
      </c>
      <c r="F951" s="7">
        <v>4.2</v>
      </c>
    </row>
    <row r="952" ht="18.0" customHeight="1">
      <c r="A952" s="7">
        <v>0.47500000000000003</v>
      </c>
      <c r="B952" s="7">
        <v>0.9706959470267722</v>
      </c>
      <c r="C952" s="7">
        <v>2.7260859250367524</v>
      </c>
      <c r="D952" s="7">
        <v>-0.43156906985643323</v>
      </c>
      <c r="E952" s="7">
        <v>-0.5047428729795768</v>
      </c>
      <c r="F952" s="7">
        <v>4.2</v>
      </c>
    </row>
    <row r="953" ht="18.0" customHeight="1">
      <c r="A953" s="7">
        <v>0.47550000000000003</v>
      </c>
      <c r="B953" s="7">
        <v>0.969330961652814</v>
      </c>
      <c r="C953" s="7">
        <v>2.730107392942273</v>
      </c>
      <c r="D953" s="7">
        <v>-0.43181925079220146</v>
      </c>
      <c r="E953" s="7">
        <v>-0.5003618715364592</v>
      </c>
      <c r="F953" s="7">
        <v>4.2</v>
      </c>
    </row>
    <row r="954" ht="18.0" customHeight="1">
      <c r="A954" s="7">
        <v>0.47600000000000003</v>
      </c>
      <c r="B954" s="7">
        <v>0.9679639791476554</v>
      </c>
      <c r="C954" s="7">
        <v>2.734100703023233</v>
      </c>
      <c r="D954" s="7">
        <v>-0.43206723268056074</v>
      </c>
      <c r="E954" s="7">
        <v>-0.4959637767185555</v>
      </c>
      <c r="F954" s="7">
        <v>4.2</v>
      </c>
    </row>
    <row r="955" ht="18.0" customHeight="1">
      <c r="A955" s="7">
        <v>0.47650000000000003</v>
      </c>
      <c r="B955" s="7">
        <v>0.9665950135655543</v>
      </c>
      <c r="C955" s="7">
        <v>2.7380659140367074</v>
      </c>
      <c r="D955" s="7">
        <v>-0.4323130069739091</v>
      </c>
      <c r="E955" s="7">
        <v>-0.4915485866968016</v>
      </c>
      <c r="F955" s="7">
        <v>4.2</v>
      </c>
    </row>
    <row r="956" ht="18.0" customHeight="1">
      <c r="A956" s="7">
        <v>0.47700000000000004</v>
      </c>
      <c r="B956" s="7">
        <v>0.9652240789314186</v>
      </c>
      <c r="C956" s="7">
        <v>2.742003084568749</v>
      </c>
      <c r="D956" s="7">
        <v>-0.43255656512388296</v>
      </c>
      <c r="E956" s="7">
        <v>-0.48711629994770317</v>
      </c>
      <c r="F956" s="7">
        <v>4.2</v>
      </c>
    </row>
    <row r="957" ht="18.0" customHeight="1">
      <c r="A957" s="7">
        <v>0.47750000000000004</v>
      </c>
      <c r="B957" s="7">
        <v>0.9638511892408935</v>
      </c>
      <c r="C957" s="7">
        <v>2.745912273035901</v>
      </c>
      <c r="D957" s="7">
        <v>-0.4327978985815092</v>
      </c>
      <c r="E957" s="7">
        <v>-0.48266691525246286</v>
      </c>
      <c r="F957" s="7">
        <v>4.2</v>
      </c>
    </row>
    <row r="958" ht="18.0" customHeight="1">
      <c r="A958" s="7">
        <v>0.47800000000000004</v>
      </c>
      <c r="B958" s="7">
        <v>0.9624763584604444</v>
      </c>
      <c r="C958" s="7">
        <v>2.749793537686703</v>
      </c>
      <c r="D958" s="7">
        <v>-0.43303699879735724</v>
      </c>
      <c r="E958" s="7">
        <v>-0.4782004316961047</v>
      </c>
      <c r="F958" s="7">
        <v>4.2</v>
      </c>
    </row>
    <row r="959" ht="18.0" customHeight="1">
      <c r="A959" s="7">
        <v>0.47850000000000004</v>
      </c>
      <c r="B959" s="7">
        <v>0.961099600527442</v>
      </c>
      <c r="C959" s="7">
        <v>2.7536469366031944</v>
      </c>
      <c r="D959" s="7">
        <v>-0.43327385722169054</v>
      </c>
      <c r="E959" s="7">
        <v>-0.473716848666596</v>
      </c>
      <c r="F959" s="7">
        <v>4.2</v>
      </c>
    </row>
    <row r="960" ht="18.0" customHeight="1">
      <c r="A960" s="7">
        <v>0.47900000000000004</v>
      </c>
      <c r="B960" s="7">
        <v>0.9597209293502453</v>
      </c>
      <c r="C960" s="7">
        <v>2.7574725277024115</v>
      </c>
      <c r="D960" s="7">
        <v>-0.4335084653046175</v>
      </c>
      <c r="E960" s="7">
        <v>-0.46921616585396614</v>
      </c>
      <c r="F960" s="7">
        <v>4.2</v>
      </c>
    </row>
    <row r="961" ht="18.0" customHeight="1">
      <c r="A961" s="7">
        <v>0.47950000000000004</v>
      </c>
      <c r="B961" s="7">
        <v>0.9583403588082844</v>
      </c>
      <c r="C961" s="7">
        <v>2.761270368737885</v>
      </c>
      <c r="D961" s="7">
        <v>-0.43374081449624224</v>
      </c>
      <c r="E961" s="7">
        <v>-0.4646983832494228</v>
      </c>
      <c r="F961" s="7">
        <v>4.2</v>
      </c>
    </row>
    <row r="962" ht="18.0" customHeight="1">
      <c r="A962" s="7">
        <v>0.48</v>
      </c>
      <c r="B962" s="7">
        <v>0.9569579027521421</v>
      </c>
      <c r="C962" s="7">
        <v>2.765040517301125</v>
      </c>
      <c r="D962" s="7">
        <v>-0.43397089624681445</v>
      </c>
      <c r="E962" s="7">
        <v>-0.4601635011444655</v>
      </c>
      <c r="F962" s="7">
        <v>4.2</v>
      </c>
    </row>
    <row r="963" ht="18.0" customHeight="1">
      <c r="A963" s="7">
        <v>0.4805</v>
      </c>
      <c r="B963" s="7">
        <v>0.9555735750036338</v>
      </c>
      <c r="C963" s="7">
        <v>2.7687830308231085</v>
      </c>
      <c r="D963" s="7">
        <v>-0.43419870200687943</v>
      </c>
      <c r="E963" s="7">
        <v>-0.4556115201299965</v>
      </c>
      <c r="F963" s="7">
        <v>4.2</v>
      </c>
    </row>
    <row r="964" ht="18.0" customHeight="1">
      <c r="A964" s="7">
        <v>0.481</v>
      </c>
      <c r="B964" s="7">
        <v>0.9541873893558905</v>
      </c>
      <c r="C964" s="7">
        <v>2.77249796657576</v>
      </c>
      <c r="D964" s="7">
        <v>-0.43442422322742713</v>
      </c>
      <c r="E964" s="7">
        <v>-0.45104244109542846</v>
      </c>
      <c r="F964" s="7">
        <v>4.2</v>
      </c>
    </row>
    <row r="965" ht="18.0" customHeight="1">
      <c r="A965" s="7">
        <v>0.4815</v>
      </c>
      <c r="B965" s="7">
        <v>0.9527993595734351</v>
      </c>
      <c r="C965" s="7">
        <v>2.776185381673423</v>
      </c>
      <c r="D965" s="7">
        <v>-0.434647451360041</v>
      </c>
      <c r="E965" s="7">
        <v>-0.44645626522779003</v>
      </c>
      <c r="F965" s="7">
        <v>4.2</v>
      </c>
    </row>
    <row r="966" ht="18.0" customHeight="1">
      <c r="A966" s="7">
        <v>0.482</v>
      </c>
      <c r="B966" s="7">
        <v>0.9514094993922633</v>
      </c>
      <c r="C966" s="7">
        <v>2.779845333074336</v>
      </c>
      <c r="D966" s="7">
        <v>-0.4348683778570464</v>
      </c>
      <c r="E966" s="7">
        <v>-0.44185299401082834</v>
      </c>
      <c r="F966" s="7">
        <v>4.2</v>
      </c>
    </row>
    <row r="967" ht="18.0" customHeight="1">
      <c r="A967" s="7">
        <v>0.4825</v>
      </c>
      <c r="B967" s="7">
        <v>0.9500178225199206</v>
      </c>
      <c r="C967" s="7">
        <v>2.7834778775820954</v>
      </c>
      <c r="D967" s="7">
        <v>-0.43508699417165847</v>
      </c>
      <c r="E967" s="7">
        <v>-0.4372326292241087</v>
      </c>
      <c r="F967" s="7">
        <v>4.2</v>
      </c>
    </row>
    <row r="968" ht="18.0" customHeight="1">
      <c r="A968" s="7">
        <v>0.483</v>
      </c>
      <c r="B968" s="7">
        <v>0.9486243426355798</v>
      </c>
      <c r="C968" s="7">
        <v>2.7870830718471162</v>
      </c>
      <c r="D968" s="7">
        <v>-0.43530329175812954</v>
      </c>
      <c r="E968" s="7">
        <v>-0.43259517294211175</v>
      </c>
      <c r="F968" s="7">
        <v>4.2</v>
      </c>
    </row>
    <row r="969" ht="18.0" customHeight="1">
      <c r="A969" s="7">
        <v>0.4835</v>
      </c>
      <c r="B969" s="7">
        <v>0.9472290733901181</v>
      </c>
      <c r="C969" s="7">
        <v>2.7906609723680904</v>
      </c>
      <c r="D969" s="7">
        <v>-0.4355172620718962</v>
      </c>
      <c r="E969" s="7">
        <v>-0.4279406275333278</v>
      </c>
      <c r="F969" s="7">
        <v>4.2</v>
      </c>
    </row>
    <row r="970" ht="18.0" customHeight="1">
      <c r="A970" s="7">
        <v>0.484</v>
      </c>
      <c r="B970" s="7">
        <v>0.9458320284061923</v>
      </c>
      <c r="C970" s="7">
        <v>2.794211635493436</v>
      </c>
      <c r="D970" s="7">
        <v>-0.4357288965697259</v>
      </c>
      <c r="E970" s="7">
        <v>-0.4232689956593485</v>
      </c>
      <c r="F970" s="7">
        <v>4.2</v>
      </c>
    </row>
    <row r="971" ht="18.0" customHeight="1">
      <c r="A971" s="7">
        <v>0.4845</v>
      </c>
      <c r="B971" s="7">
        <v>0.9444332212783132</v>
      </c>
      <c r="C971" s="7">
        <v>2.797735117422745</v>
      </c>
      <c r="D971" s="7">
        <v>-0.4359381867098629</v>
      </c>
      <c r="E971" s="7">
        <v>-0.41858028027395566</v>
      </c>
      <c r="F971" s="7">
        <v>4.2</v>
      </c>
    </row>
    <row r="972" ht="18.0" customHeight="1">
      <c r="A972" s="7">
        <v>0.485</v>
      </c>
      <c r="B972" s="7">
        <v>0.9430326655729211</v>
      </c>
      <c r="C972" s="7">
        <v>2.8012314742082247</v>
      </c>
      <c r="D972" s="7">
        <v>-0.436145123952174</v>
      </c>
      <c r="E972" s="7">
        <v>-0.41387448462220755</v>
      </c>
      <c r="F972" s="7">
        <v>4.2</v>
      </c>
    </row>
    <row r="973" ht="18.0" customHeight="1">
      <c r="A973" s="7">
        <v>0.4855</v>
      </c>
      <c r="B973" s="7">
        <v>0.9416303748284599</v>
      </c>
      <c r="C973" s="7">
        <v>2.8047007617561324</v>
      </c>
      <c r="D973" s="7">
        <v>-0.43634969975829374</v>
      </c>
      <c r="E973" s="7">
        <v>-0.4091516122395222</v>
      </c>
      <c r="F973" s="7">
        <v>4.2</v>
      </c>
    </row>
    <row r="974" ht="18.0" customHeight="1">
      <c r="A974" s="7">
        <v>0.486</v>
      </c>
      <c r="B974" s="7">
        <v>0.9402263625554473</v>
      </c>
      <c r="C974" s="7">
        <v>2.8081430358282073</v>
      </c>
      <c r="D974" s="7">
        <v>-0.4365519055917691</v>
      </c>
      <c r="E974" s="7">
        <v>-0.40441166695075825</v>
      </c>
      <c r="F974" s="7">
        <v>4.2</v>
      </c>
    </row>
    <row r="975" ht="18.0" customHeight="1">
      <c r="A975" s="7">
        <v>0.4865</v>
      </c>
      <c r="B975" s="7">
        <v>0.93882064223655</v>
      </c>
      <c r="C975" s="7">
        <v>2.811558352043099</v>
      </c>
      <c r="D975" s="7">
        <v>-0.43675173291820374</v>
      </c>
      <c r="E975" s="7">
        <v>-0.399654652869293</v>
      </c>
      <c r="F975" s="7">
        <v>4.2</v>
      </c>
    </row>
    <row r="976" ht="18.0" customHeight="1">
      <c r="A976" s="7">
        <v>0.487</v>
      </c>
      <c r="B976" s="7">
        <v>0.9374132273266531</v>
      </c>
      <c r="C976" s="7">
        <v>2.8149467658777834</v>
      </c>
      <c r="D976" s="7">
        <v>-0.4369491732054018</v>
      </c>
      <c r="E976" s="7">
        <v>-0.39488057439609775</v>
      </c>
      <c r="F976" s="7">
        <v>4.2</v>
      </c>
    </row>
    <row r="977" ht="18.0" customHeight="1">
      <c r="A977" s="7">
        <v>0.4875</v>
      </c>
      <c r="B977" s="7">
        <v>0.9360041312529319</v>
      </c>
      <c r="C977" s="7">
        <v>2.818308332668984</v>
      </c>
      <c r="D977" s="7">
        <v>-0.43714421792351116</v>
      </c>
      <c r="E977" s="7">
        <v>-0.3900894362188103</v>
      </c>
      <c r="F977" s="7">
        <v>4.2</v>
      </c>
    </row>
    <row r="978" ht="18.0" customHeight="1">
      <c r="A978" s="7">
        <v>0.488</v>
      </c>
      <c r="B978" s="7">
        <v>0.9345933674149215</v>
      </c>
      <c r="C978" s="7">
        <v>2.8216431076145785</v>
      </c>
      <c r="D978" s="7">
        <v>-0.4373368585451666</v>
      </c>
      <c r="E978" s="7">
        <v>-0.3852812433108051</v>
      </c>
      <c r="F978" s="7">
        <v>4.2</v>
      </c>
    </row>
    <row r="979" ht="18.0" customHeight="1">
      <c r="A979" s="7">
        <v>0.4885</v>
      </c>
      <c r="B979" s="7">
        <v>0.9331809491845857</v>
      </c>
      <c r="C979" s="7">
        <v>2.8249511457750045</v>
      </c>
      <c r="D979" s="7">
        <v>-0.4375270865456317</v>
      </c>
      <c r="E979" s="7">
        <v>-0.3804560009302603</v>
      </c>
      <c r="F979" s="7">
        <v>4.2</v>
      </c>
    </row>
    <row r="980" ht="18.0" customHeight="1">
      <c r="A980" s="7">
        <v>0.489</v>
      </c>
      <c r="B980" s="7">
        <v>0.9317668899063861</v>
      </c>
      <c r="C980" s="7">
        <v>2.8282325020746604</v>
      </c>
      <c r="D980" s="7">
        <v>-0.43771489340294134</v>
      </c>
      <c r="E980" s="7">
        <v>-0.3756137146192223</v>
      </c>
      <c r="F980" s="7">
        <v>4.2</v>
      </c>
    </row>
    <row r="981" ht="18.0" customHeight="1">
      <c r="A981" s="7">
        <v>0.4895</v>
      </c>
      <c r="B981" s="7">
        <v>0.9303512028973501</v>
      </c>
      <c r="C981" s="7">
        <v>2.8314872313032997</v>
      </c>
      <c r="D981" s="7">
        <v>-0.43790027059804265</v>
      </c>
      <c r="E981" s="7">
        <v>-0.3707543902026679</v>
      </c>
      <c r="F981" s="7">
        <v>4.2</v>
      </c>
    </row>
    <row r="982" ht="18.0" customHeight="1">
      <c r="A982" s="7">
        <v>0.49</v>
      </c>
      <c r="B982" s="7">
        <v>0.9289339014471371</v>
      </c>
      <c r="C982" s="7">
        <v>2.8347153881174183</v>
      </c>
      <c r="D982" s="7">
        <v>-0.4380832096149364</v>
      </c>
      <c r="E982" s="7">
        <v>-0.36587803378756323</v>
      </c>
      <c r="F982" s="7">
        <v>4.2</v>
      </c>
    </row>
    <row r="983" ht="18.0" customHeight="1">
      <c r="A983" s="7">
        <v>0.4905</v>
      </c>
      <c r="B983" s="7">
        <v>0.9275149988181065</v>
      </c>
      <c r="C983" s="7">
        <v>2.8379170270416414</v>
      </c>
      <c r="D983" s="7">
        <v>-0.4382637019408174</v>
      </c>
      <c r="E983" s="7">
        <v>-0.3609846517619202</v>
      </c>
      <c r="F983" s="7">
        <v>4.2</v>
      </c>
    </row>
    <row r="984" ht="18.0" customHeight="1">
      <c r="A984" s="7">
        <v>0.491</v>
      </c>
      <c r="B984" s="7">
        <v>0.9260945082453822</v>
      </c>
      <c r="C984" s="7">
        <v>2.8410922024700973</v>
      </c>
      <c r="D984" s="7">
        <v>-0.4384417390662143</v>
      </c>
      <c r="E984" s="7">
        <v>-0.3560742507938506</v>
      </c>
      <c r="F984" s="7">
        <v>4.2</v>
      </c>
    </row>
    <row r="985" ht="18.0" customHeight="1">
      <c r="A985" s="7">
        <v>0.4915</v>
      </c>
      <c r="B985" s="7">
        <v>0.9246724429369182</v>
      </c>
      <c r="C985" s="7">
        <v>2.844240968667793</v>
      </c>
      <c r="D985" s="7">
        <v>-0.43861731248512964</v>
      </c>
      <c r="E985" s="7">
        <v>-0.35114683783061723</v>
      </c>
      <c r="F985" s="7">
        <v>4.2</v>
      </c>
    </row>
    <row r="986" ht="18.0" customHeight="1">
      <c r="A986" s="7">
        <v>0.492</v>
      </c>
      <c r="B986" s="7">
        <v>0.9232488160735626</v>
      </c>
      <c r="C986" s="7">
        <v>2.8473633797719824</v>
      </c>
      <c r="D986" s="7">
        <v>-0.43879041369517846</v>
      </c>
      <c r="E986" s="7">
        <v>-0.34620242009768243</v>
      </c>
      <c r="F986" s="7">
        <v>4.2</v>
      </c>
    </row>
    <row r="987" ht="18.0" customHeight="1">
      <c r="A987" s="7">
        <v>0.4925</v>
      </c>
      <c r="B987" s="7">
        <v>0.9218236408091215</v>
      </c>
      <c r="C987" s="7">
        <v>2.8504594897935234</v>
      </c>
      <c r="D987" s="7">
        <v>-0.43896103419772736</v>
      </c>
      <c r="E987" s="7">
        <v>-0.3412410050977539</v>
      </c>
      <c r="F987" s="7">
        <v>4.2</v>
      </c>
    </row>
    <row r="988" ht="18.0" customHeight="1">
      <c r="A988" s="7">
        <v>0.493</v>
      </c>
      <c r="B988" s="7">
        <v>0.9203969302704227</v>
      </c>
      <c r="C988" s="7">
        <v>2.8535293526182364</v>
      </c>
      <c r="D988" s="7">
        <v>-0.43912916549803227</v>
      </c>
      <c r="E988" s="7">
        <v>-0.33626260060982816</v>
      </c>
      <c r="F988" s="7">
        <v>4.2</v>
      </c>
    </row>
    <row r="989" ht="18.0" customHeight="1">
      <c r="A989" s="7">
        <v>0.4935</v>
      </c>
      <c r="B989" s="7">
        <v>0.9189686975573764</v>
      </c>
      <c r="C989" s="7">
        <v>2.8565730220082557</v>
      </c>
      <c r="D989" s="7">
        <v>-0.4392947991053764</v>
      </c>
      <c r="E989" s="7">
        <v>-0.33126721468823095</v>
      </c>
      <c r="F989" s="7">
        <v>4.2</v>
      </c>
    </row>
    <row r="990" ht="18.0" customHeight="1">
      <c r="A990" s="7">
        <v>0.494</v>
      </c>
      <c r="B990" s="7">
        <v>0.9175389557430387</v>
      </c>
      <c r="C990" s="7">
        <v>2.8595905516033713</v>
      </c>
      <c r="D990" s="7">
        <v>-0.4394579265332072</v>
      </c>
      <c r="E990" s="7">
        <v>-0.32625485566165546</v>
      </c>
      <c r="F990" s="7">
        <v>4.2</v>
      </c>
    </row>
    <row r="991" ht="18.0" customHeight="1">
      <c r="A991" s="7">
        <v>0.4945</v>
      </c>
      <c r="B991" s="7">
        <v>0.9161077178736712</v>
      </c>
      <c r="C991" s="7">
        <v>2.8625819949223685</v>
      </c>
      <c r="D991" s="7">
        <v>-0.4396185392992733</v>
      </c>
      <c r="E991" s="7">
        <v>-0.3212255321321977</v>
      </c>
      <c r="F991" s="7">
        <v>4.2</v>
      </c>
    </row>
    <row r="992" ht="18.0" customHeight="1">
      <c r="A992" s="7">
        <v>0.495</v>
      </c>
      <c r="B992" s="7">
        <v>0.9146749969688022</v>
      </c>
      <c r="C992" s="7">
        <v>2.8655474053643624</v>
      </c>
      <c r="D992" s="7">
        <v>-0.43977662892576047</v>
      </c>
      <c r="E992" s="7">
        <v>-0.3161792529743891</v>
      </c>
      <c r="F992" s="7">
        <v>4.2</v>
      </c>
    </row>
    <row r="993" ht="18.0" customHeight="1">
      <c r="A993" s="7">
        <v>0.4955</v>
      </c>
      <c r="B993" s="7">
        <v>0.9132408060212851</v>
      </c>
      <c r="C993" s="7">
        <v>2.868486836210123</v>
      </c>
      <c r="D993" s="7">
        <v>-0.4399321869394276</v>
      </c>
      <c r="E993" s="7">
        <v>-0.311116027334227</v>
      </c>
      <c r="F993" s="7">
        <v>4.2</v>
      </c>
    </row>
    <row r="994" ht="18.0" customHeight="1">
      <c r="A994" s="7">
        <v>0.496</v>
      </c>
      <c r="B994" s="7">
        <v>0.9118051579973592</v>
      </c>
      <c r="C994" s="7">
        <v>2.8714003406233988</v>
      </c>
      <c r="D994" s="7">
        <v>-0.4400852048717417</v>
      </c>
      <c r="E994" s="7">
        <v>-0.30603586462820204</v>
      </c>
      <c r="F994" s="7">
        <v>4.2</v>
      </c>
    </row>
    <row r="995" ht="18.0" customHeight="1">
      <c r="A995" s="7">
        <v>0.4965</v>
      </c>
      <c r="B995" s="7">
        <v>0.9103680658367066</v>
      </c>
      <c r="C995" s="7">
        <v>2.8742879716522296</v>
      </c>
      <c r="D995" s="7">
        <v>-0.44023567425901283</v>
      </c>
      <c r="E995" s="7">
        <v>-0.30093877454232326</v>
      </c>
      <c r="F995" s="7">
        <v>4.2</v>
      </c>
    </row>
    <row r="996" ht="18.0" customHeight="1">
      <c r="A996" s="7">
        <v>0.497</v>
      </c>
      <c r="B996" s="7">
        <v>0.908929542452509</v>
      </c>
      <c r="C996" s="7">
        <v>2.877149782230258</v>
      </c>
      <c r="D996" s="7">
        <v>-0.4403835866425284</v>
      </c>
      <c r="E996" s="7">
        <v>-0.2958247670311407</v>
      </c>
      <c r="F996" s="7">
        <v>4.2</v>
      </c>
    </row>
    <row r="997" ht="18.0" customHeight="1">
      <c r="A997" s="7">
        <v>0.4975</v>
      </c>
      <c r="B997" s="7">
        <v>0.9074896007315079</v>
      </c>
      <c r="C997" s="7">
        <v>2.879985825178035</v>
      </c>
      <c r="D997" s="7">
        <v>-0.4405289335686868</v>
      </c>
      <c r="E997" s="7">
        <v>-0.290693852316765</v>
      </c>
      <c r="F997" s="7">
        <v>4.2</v>
      </c>
    </row>
    <row r="998" ht="18.0" customHeight="1">
      <c r="A998" s="7">
        <v>0.498</v>
      </c>
      <c r="B998" s="7">
        <v>0.9060482535340572</v>
      </c>
      <c r="C998" s="7">
        <v>2.8827961532043114</v>
      </c>
      <c r="D998" s="7">
        <v>-0.44067170658913074</v>
      </c>
      <c r="E998" s="7">
        <v>-0.28554604088788493</v>
      </c>
      <c r="F998" s="7">
        <v>4.2</v>
      </c>
    </row>
    <row r="999" ht="18.0" customHeight="1">
      <c r="A999" s="7">
        <v>0.4985</v>
      </c>
      <c r="B999" s="7">
        <v>0.9046055136941812</v>
      </c>
      <c r="C999" s="7">
        <v>2.8855808189073384</v>
      </c>
      <c r="D999" s="7">
        <v>-0.44081189726088016</v>
      </c>
      <c r="E999" s="7">
        <v>-0.2803813434987823</v>
      </c>
      <c r="F999" s="7">
        <v>4.2</v>
      </c>
    </row>
    <row r="1000" ht="18.0" customHeight="1">
      <c r="A1000" s="7">
        <v>0.499</v>
      </c>
      <c r="B1000" s="7">
        <v>0.9031613940196289</v>
      </c>
      <c r="C1000" s="7">
        <v>2.8883398747761464</v>
      </c>
      <c r="D1000" s="7">
        <v>-0.4409494971464643</v>
      </c>
      <c r="E1000" s="7">
        <v>-0.275199771168344</v>
      </c>
      <c r="F1000" s="7">
        <v>4.2</v>
      </c>
    </row>
    <row r="1001" ht="18.0" customHeight="1">
      <c r="A1001" s="7">
        <v>0.4995</v>
      </c>
      <c r="B1001" s="7">
        <v>0.9017159072919283</v>
      </c>
      <c r="C1001" s="7">
        <v>2.8910733731918286</v>
      </c>
      <c r="D1001" s="7">
        <v>-0.44108449781405384</v>
      </c>
      <c r="E1001" s="7">
        <v>-0.2700013351790719</v>
      </c>
      <c r="F1001" s="7">
        <v>4.2</v>
      </c>
    </row>
    <row r="1002" ht="18.0" customHeight="1">
      <c r="A1002" s="7">
        <v>0.5</v>
      </c>
      <c r="B1002" s="7">
        <v>0.9002690662664405</v>
      </c>
      <c r="C1002" s="7">
        <v>2.893781366428812</v>
      </c>
      <c r="D1002" s="7">
        <v>-0.4412168908375919</v>
      </c>
      <c r="E1002" s="7">
        <v>-0.26478604707609</v>
      </c>
      <c r="F1002" s="7">
        <v>4.2</v>
      </c>
    </row>
    <row r="1003" ht="18.0" customHeight="1">
      <c r="A1003" s="7">
        <v>0.5005000000000001</v>
      </c>
      <c r="B1003" s="7">
        <v>0.898820883672412</v>
      </c>
      <c r="C1003" s="7">
        <v>2.8964639066561286</v>
      </c>
      <c r="D1003" s="7">
        <v>-0.441346667796925</v>
      </c>
      <c r="E1003" s="7">
        <v>-0.25955391866614935</v>
      </c>
      <c r="F1003" s="7">
        <v>4.2</v>
      </c>
    </row>
    <row r="1004" ht="18.0" customHeight="1">
      <c r="A1004" s="7">
        <v>0.501</v>
      </c>
      <c r="B1004" s="7">
        <v>0.8973713722130277</v>
      </c>
      <c r="C1004" s="7">
        <v>2.8991210459386747</v>
      </c>
      <c r="D1004" s="7">
        <v>-0.4414738202779333</v>
      </c>
      <c r="E1004" s="7">
        <v>-0.2543049620166301</v>
      </c>
      <c r="F1004" s="7">
        <v>4.2</v>
      </c>
    </row>
    <row r="1005" ht="18.0" customHeight="1">
      <c r="A1005" s="7">
        <v>0.5015000000000001</v>
      </c>
      <c r="B1005" s="7">
        <v>0.8959205445654637</v>
      </c>
      <c r="C1005" s="7">
        <v>2.9017528362384666</v>
      </c>
      <c r="D1005" s="7">
        <v>-0.44159833987266056</v>
      </c>
      <c r="E1005" s="7">
        <v>-0.24903918945454143</v>
      </c>
      <c r="F1005" s="7">
        <v>4.2</v>
      </c>
    </row>
    <row r="1006" ht="18.0" customHeight="1">
      <c r="A1006" s="7">
        <v>0.502</v>
      </c>
      <c r="B1006" s="7">
        <v>0.8944684133809359</v>
      </c>
      <c r="C1006" s="7">
        <v>2.90435932941589</v>
      </c>
      <c r="D1006" s="7">
        <v>-0.44172021817944335</v>
      </c>
      <c r="E1006" s="7">
        <v>-0.2437566135655187</v>
      </c>
      <c r="F1006" s="7">
        <v>4.2</v>
      </c>
    </row>
    <row r="1007" ht="18.0" customHeight="1">
      <c r="A1007" s="7">
        <v>0.5025000000000001</v>
      </c>
      <c r="B1007" s="7">
        <v>0.8930149912847534</v>
      </c>
      <c r="C1007" s="7">
        <v>2.9069405772309436</v>
      </c>
      <c r="D1007" s="7">
        <v>-0.44183944680303977</v>
      </c>
      <c r="E1007" s="7">
        <v>-0.23845724719281847</v>
      </c>
      <c r="F1007" s="7">
        <v>4.2</v>
      </c>
    </row>
    <row r="1008" ht="18.0" customHeight="1">
      <c r="A1008" s="7">
        <v>0.503</v>
      </c>
      <c r="B1008" s="7">
        <v>0.8915602908763658</v>
      </c>
      <c r="C1008" s="7">
        <v>2.9094966313444752</v>
      </c>
      <c r="D1008" s="7">
        <v>-0.4419560173547579</v>
      </c>
      <c r="E1008" s="7">
        <v>-0.2331411034363108</v>
      </c>
      <c r="F1008" s="7">
        <v>4.2</v>
      </c>
    </row>
    <row r="1009" ht="18.0" customHeight="1">
      <c r="A1009" s="7">
        <v>0.5035000000000001</v>
      </c>
      <c r="B1009" s="7">
        <v>0.8901043247294156</v>
      </c>
      <c r="C1009" s="7">
        <v>2.912027543319414</v>
      </c>
      <c r="D1009" s="7">
        <v>-0.44206992145258367</v>
      </c>
      <c r="E1009" s="7">
        <v>-0.2278081956514694</v>
      </c>
      <c r="F1009" s="7">
        <v>4.2</v>
      </c>
    </row>
    <row r="1010" ht="18.0" customHeight="1">
      <c r="A1010" s="7">
        <v>0.504</v>
      </c>
      <c r="B1010" s="7">
        <v>0.8886471053917835</v>
      </c>
      <c r="C1010" s="7">
        <v>2.914533364621993</v>
      </c>
      <c r="D1010" s="7">
        <v>-0.44218115072130787</v>
      </c>
      <c r="E1010" s="7">
        <v>-0.222458537448359</v>
      </c>
      <c r="F1010" s="7">
        <v>4.2</v>
      </c>
    </row>
    <row r="1011" ht="18.0" customHeight="1">
      <c r="A1011" s="7">
        <v>0.5045000000000001</v>
      </c>
      <c r="B1011" s="7">
        <v>0.8871886453856391</v>
      </c>
      <c r="C1011" s="7">
        <v>2.917014146622969</v>
      </c>
      <c r="D1011" s="7">
        <v>-0.4422896967926532</v>
      </c>
      <c r="E1011" s="7">
        <v>-0.2170921426906207</v>
      </c>
      <c r="F1011" s="7">
        <v>4.2</v>
      </c>
    </row>
    <row r="1012" ht="18.0" customHeight="1">
      <c r="A1012" s="7">
        <v>0.505</v>
      </c>
      <c r="B1012" s="7">
        <v>0.8857289572074872</v>
      </c>
      <c r="C1012" s="7">
        <v>2.919469940598833</v>
      </c>
      <c r="D1012" s="7">
        <v>-0.4423955513054004</v>
      </c>
      <c r="E1012" s="7">
        <v>-0.21170902549445458</v>
      </c>
      <c r="F1012" s="7">
        <v>4.2</v>
      </c>
    </row>
    <row r="1013" ht="18.0" customHeight="1">
      <c r="A1013" s="7">
        <v>0.5055000000000001</v>
      </c>
      <c r="B1013" s="7">
        <v>0.8842680533282147</v>
      </c>
      <c r="C1013" s="7">
        <v>2.921900797733015</v>
      </c>
      <c r="D1013" s="7">
        <v>-0.4424987059055142</v>
      </c>
      <c r="E1013" s="7">
        <v>-0.20630920022760035</v>
      </c>
      <c r="F1013" s="7">
        <v>4.2</v>
      </c>
    </row>
    <row r="1014" ht="18.0" customHeight="1">
      <c r="A1014" s="7">
        <v>0.506</v>
      </c>
      <c r="B1014" s="7">
        <v>0.882805946193137</v>
      </c>
      <c r="C1014" s="7">
        <v>2.9243067691170883</v>
      </c>
      <c r="D1014" s="7">
        <v>-0.4425991522462684</v>
      </c>
      <c r="E1014" s="7">
        <v>-0.20089268150831513</v>
      </c>
      <c r="F1014" s="7">
        <v>4.2</v>
      </c>
    </row>
    <row r="1015" ht="18.0" customHeight="1">
      <c r="A1015" s="7">
        <v>0.5065000000000001</v>
      </c>
      <c r="B1015" s="7">
        <v>0.8813426482220439</v>
      </c>
      <c r="C1015" s="7">
        <v>2.9266879057519546</v>
      </c>
      <c r="D1015" s="7">
        <v>-0.44269688198837054</v>
      </c>
      <c r="E1015" s="7">
        <v>-0.19545948420434928</v>
      </c>
      <c r="F1015" s="7">
        <v>4.2</v>
      </c>
    </row>
    <row r="1016" ht="18.0" customHeight="1">
      <c r="A1016" s="7">
        <v>0.507</v>
      </c>
      <c r="B1016" s="7">
        <v>0.8798781718092443</v>
      </c>
      <c r="C1016" s="7">
        <v>2.9290442585490366</v>
      </c>
      <c r="D1016" s="7">
        <v>-0.4427918868000865</v>
      </c>
      <c r="E1016" s="7">
        <v>-0.1900096234319198</v>
      </c>
      <c r="F1016" s="7">
        <v>4.182235665968013</v>
      </c>
    </row>
    <row r="1017" ht="18.0" customHeight="1">
      <c r="A1017" s="7">
        <v>0.5075000000000001</v>
      </c>
      <c r="B1017" s="7">
        <v>0.8784125293236111</v>
      </c>
      <c r="C1017" s="7">
        <v>2.9313758783314547</v>
      </c>
      <c r="D1017" s="7">
        <v>-0.44288418016730857</v>
      </c>
      <c r="E1017" s="7">
        <v>-0.18458673444409604</v>
      </c>
      <c r="F1017" s="7">
        <v>4.156469668536341</v>
      </c>
    </row>
    <row r="1018" ht="18.0" customHeight="1">
      <c r="A1018" s="7">
        <v>0.508</v>
      </c>
      <c r="B1018" s="7">
        <v>0.8769457331086239</v>
      </c>
      <c r="C1018" s="7">
        <v>2.933682815835203</v>
      </c>
      <c r="D1018" s="7">
        <v>-0.44297378549576455</v>
      </c>
      <c r="E1018" s="7">
        <v>-0.17921065691195684</v>
      </c>
      <c r="F1018" s="7">
        <v>4.130949554404151</v>
      </c>
    </row>
    <row r="1019" ht="18.0" customHeight="1">
      <c r="A1019" s="7">
        <v>0.5085000000000001</v>
      </c>
      <c r="B1019" s="7">
        <v>0.8754777954824142</v>
      </c>
      <c r="C1019" s="7">
        <v>2.9359651217103138</v>
      </c>
      <c r="D1019" s="7">
        <v>-0.44306072599855717</v>
      </c>
      <c r="E1019" s="7">
        <v>-0.17388100558521197</v>
      </c>
      <c r="F1019" s="7">
        <v>4.105672820150829</v>
      </c>
    </row>
    <row r="1020" ht="18.0" customHeight="1">
      <c r="A1020" s="7">
        <v>0.509</v>
      </c>
      <c r="B1020" s="7">
        <v>0.8740087287378061</v>
      </c>
      <c r="C1020" s="7">
        <v>2.938222846522019</v>
      </c>
      <c r="D1020" s="7">
        <v>-0.4431450246977169</v>
      </c>
      <c r="E1020" s="7">
        <v>-0.16859739831941548</v>
      </c>
      <c r="F1020" s="7">
        <v>4.080636988343049</v>
      </c>
    </row>
    <row r="1021" ht="18.0" customHeight="1">
      <c r="A1021" s="7">
        <v>0.5095000000000001</v>
      </c>
      <c r="B1021" s="7">
        <v>0.8725385451423606</v>
      </c>
      <c r="C1021" s="7">
        <v>2.940456040751907</v>
      </c>
      <c r="D1021" s="7">
        <v>-0.44322670442574286</v>
      </c>
      <c r="E1021" s="7">
        <v>-0.16335945605196114</v>
      </c>
      <c r="F1021" s="7">
        <v>4.055839607277035</v>
      </c>
    </row>
    <row r="1022" ht="18.0" customHeight="1">
      <c r="A1022" s="7">
        <v>0.51</v>
      </c>
      <c r="B1022" s="7">
        <v>0.8710672569384147</v>
      </c>
      <c r="C1022" s="7">
        <v>2.9426647547990656</v>
      </c>
      <c r="D1022" s="7">
        <v>-0.443305787827132</v>
      </c>
      <c r="E1022" s="7">
        <v>-0.1581668027782449</v>
      </c>
      <c r="F1022" s="7">
        <v>4.0312782507229175</v>
      </c>
    </row>
    <row r="1023" ht="18.0" customHeight="1">
      <c r="A1023" s="7">
        <v>0.5105000000000001</v>
      </c>
      <c r="B1023" s="7">
        <v>0.869594876343124</v>
      </c>
      <c r="C1023" s="7">
        <v>2.944849038981228</v>
      </c>
      <c r="D1023" s="7">
        <v>-0.443382297359896</v>
      </c>
      <c r="E1023" s="7">
        <v>-0.15301906552799346</v>
      </c>
      <c r="F1023" s="7">
        <v>4.0069505176712505</v>
      </c>
    </row>
    <row r="1024" ht="18.0" customHeight="1">
      <c r="A1024" s="7">
        <v>0.511</v>
      </c>
      <c r="B1024" s="7">
        <v>0.8681214155485032</v>
      </c>
      <c r="C1024" s="7">
        <v>2.9470089435359026</v>
      </c>
      <c r="D1024" s="7">
        <v>-0.44345625529706684</v>
      </c>
      <c r="E1024" s="7">
        <v>-0.14791587434175807</v>
      </c>
      <c r="F1024" s="7">
        <v>3.9828540320816135</v>
      </c>
    </row>
    <row r="1025" ht="18.0" customHeight="1">
      <c r="A1025" s="7">
        <v>0.5115000000000001</v>
      </c>
      <c r="B1025" s="7">
        <v>0.8666468867214643</v>
      </c>
      <c r="C1025" s="7">
        <v>2.949144518621505</v>
      </c>
      <c r="D1025" s="7">
        <v>-0.4435276837281906</v>
      </c>
      <c r="E1025" s="7">
        <v>-0.1428568622475728</v>
      </c>
      <c r="F1025" s="7">
        <v>3.9589864426333192</v>
      </c>
    </row>
    <row r="1026" ht="18.0" customHeight="1">
      <c r="A1026" s="7">
        <v>0.512</v>
      </c>
      <c r="B1026" s="7">
        <v>0.865171302003858</v>
      </c>
      <c r="C1026" s="7">
        <v>2.951255814318477</v>
      </c>
      <c r="D1026" s="7">
        <v>-0.4435966045608095</v>
      </c>
      <c r="E1026" s="7">
        <v>-0.1378416652377765</v>
      </c>
      <c r="F1026" s="7">
        <v>3.935345422478238</v>
      </c>
    </row>
    <row r="1027" ht="18.0" customHeight="1">
      <c r="A1027" s="7">
        <v>0.5125</v>
      </c>
      <c r="B1027" s="7">
        <v>0.8636946735125106</v>
      </c>
      <c r="C1027" s="7">
        <v>2.9533428806304025</v>
      </c>
      <c r="D1027" s="7">
        <v>-0.44366303952193253</v>
      </c>
      <c r="E1027" s="7">
        <v>-0.13286992224599745</v>
      </c>
      <c r="F1027" s="7">
        <v>3.911928668995692</v>
      </c>
    </row>
    <row r="1028" ht="18.0" customHeight="1">
      <c r="A1028" s="7">
        <v>0.513</v>
      </c>
      <c r="B1028" s="7">
        <v>0.8622170133392639</v>
      </c>
      <c r="C1028" s="7">
        <v>2.9554057674851153</v>
      </c>
      <c r="D1028" s="7">
        <v>-0.4437270101594947</v>
      </c>
      <c r="E1028" s="7">
        <v>-0.12794127512429998</v>
      </c>
      <c r="F1028" s="7">
        <v>3.888733903549451</v>
      </c>
    </row>
    <row r="1029" ht="18.0" customHeight="1">
      <c r="A1029" s="7">
        <v>0.5135</v>
      </c>
      <c r="B1029" s="7">
        <v>0.8607383335510101</v>
      </c>
      <c r="C1029" s="7">
        <v>2.9574445247358</v>
      </c>
      <c r="D1029" s="7">
        <v>-0.4437885378438049</v>
      </c>
      <c r="E1029" s="7">
        <v>-0.12305536862049227</v>
      </c>
      <c r="F1029" s="7">
        <v>3.865758871246793</v>
      </c>
    </row>
    <row r="1030" ht="18.0" customHeight="1">
      <c r="A1030" s="7">
        <v>0.514</v>
      </c>
      <c r="B1030" s="7">
        <v>0.8592586461897327</v>
      </c>
      <c r="C1030" s="7">
        <v>2.9594592021620882</v>
      </c>
      <c r="D1030" s="7">
        <v>-0.44384764376898267</v>
      </c>
      <c r="E1030" s="7">
        <v>-0.11821185035559427</v>
      </c>
      <c r="F1030" s="7">
        <v>3.8430013406996433</v>
      </c>
    </row>
    <row r="1031" ht="18.0" customHeight="1">
      <c r="A1031" s="7">
        <v>0.5145</v>
      </c>
      <c r="B1031" s="7">
        <v>0.857777963272539</v>
      </c>
      <c r="C1031" s="7">
        <v>2.9614498494711463</v>
      </c>
      <c r="D1031" s="7">
        <v>-0.4439043489543834</v>
      </c>
      <c r="E1031" s="7">
        <v>-0.11341037080146521</v>
      </c>
      <c r="F1031" s="7">
        <v>3.8204591037877607</v>
      </c>
    </row>
    <row r="1032" ht="18.0" customHeight="1">
      <c r="A1032" s="7">
        <v>0.515</v>
      </c>
      <c r="B1032" s="7">
        <v>0.8562962967916985</v>
      </c>
      <c r="C1032" s="7">
        <v>2.9634165162987562</v>
      </c>
      <c r="D1032" s="7">
        <v>-0.4439586742460127</v>
      </c>
      <c r="E1032" s="7">
        <v>-0.1086505832585896</v>
      </c>
      <c r="F1032" s="7">
        <v>3.7981299754239894</v>
      </c>
    </row>
    <row r="1033" ht="18.0" customHeight="1">
      <c r="A1033" s="7">
        <v>0.5155</v>
      </c>
      <c r="B1033" s="7">
        <v>0.8548136587146784</v>
      </c>
      <c r="C1033" s="7">
        <v>2.9653592522103907</v>
      </c>
      <c r="D1033" s="7">
        <v>-0.4440106403179297</v>
      </c>
      <c r="E1033" s="7">
        <v>-0.10393214383402104</v>
      </c>
      <c r="F1033" s="7">
        <v>3.776011793321545</v>
      </c>
    </row>
    <row r="1034" ht="18.0" customHeight="1">
      <c r="A1034" s="7">
        <v>0.516</v>
      </c>
      <c r="B1034" s="7">
        <v>0.8533300609841762</v>
      </c>
      <c r="C1034" s="7">
        <v>2.9672781067022806</v>
      </c>
      <c r="D1034" s="7">
        <v>-0.44406026767363943</v>
      </c>
      <c r="E1034" s="7">
        <v>-0.09925471141948287</v>
      </c>
      <c r="F1034" s="7">
        <v>3.754102417763334</v>
      </c>
    </row>
    <row r="1035" ht="18.0" customHeight="1">
      <c r="A1035" s="7">
        <v>0.5165</v>
      </c>
      <c r="B1035" s="7">
        <v>0.8518455155181572</v>
      </c>
      <c r="C1035" s="7">
        <v>2.9691731292024794</v>
      </c>
      <c r="D1035" s="7">
        <v>-0.44410757664747424</v>
      </c>
      <c r="E1035" s="7">
        <v>-0.09461794766962497</v>
      </c>
      <c r="F1035" s="7">
        <v>3.732399731373311</v>
      </c>
    </row>
    <row r="1036" ht="18.0" customHeight="1">
      <c r="A1036" s="7">
        <v>0.517</v>
      </c>
      <c r="B1036" s="7">
        <v>0.8503600342098855</v>
      </c>
      <c r="C1036" s="7">
        <v>2.9710443690719144</v>
      </c>
      <c r="D1036" s="7">
        <v>-0.44415258740596447</v>
      </c>
      <c r="E1036" s="7">
        <v>-0.09002151698043569</v>
      </c>
      <c r="F1036" s="7">
        <v>3.710901638889829</v>
      </c>
    </row>
    <row r="1037" ht="18.0" customHeight="1">
      <c r="A1037" s="7">
        <v>0.5175</v>
      </c>
      <c r="B1037" s="7">
        <v>0.8488736289279585</v>
      </c>
      <c r="C1037" s="7">
        <v>2.9728918756054346</v>
      </c>
      <c r="D1037" s="7">
        <v>-0.44419531994919836</v>
      </c>
      <c r="E1037" s="7">
        <v>-0.0854650864678082</v>
      </c>
      <c r="F1037" s="7">
        <v>3.689606066941016</v>
      </c>
    </row>
    <row r="1038" ht="18.0" customHeight="1">
      <c r="A1038" s="7">
        <v>0.518</v>
      </c>
      <c r="B1038" s="7">
        <v>0.8473863115163405</v>
      </c>
      <c r="C1038" s="7">
        <v>2.974715698032854</v>
      </c>
      <c r="D1038" s="7">
        <v>-0.4442357941121715</v>
      </c>
      <c r="E1038" s="7">
        <v>-0.08094832594626047</v>
      </c>
      <c r="F1038" s="7">
        <v>3.6685109638221474</v>
      </c>
    </row>
    <row r="1039" ht="18.0" customHeight="1">
      <c r="A1039" s="7">
        <v>0.5185</v>
      </c>
      <c r="B1039" s="7">
        <v>0.8458980937943931</v>
      </c>
      <c r="C1039" s="7">
        <v>2.9765158855199862</v>
      </c>
      <c r="D1039" s="7">
        <v>-0.44427402956612544</v>
      </c>
      <c r="E1039" s="7">
        <v>-0.07647090790780771</v>
      </c>
      <c r="F1039" s="7">
        <v>3.6476142992749803</v>
      </c>
    </row>
    <row r="1040" ht="18.0" customHeight="1">
      <c r="A1040" s="7">
        <v>0.519</v>
      </c>
      <c r="B1040" s="7">
        <v>0.844408987556908</v>
      </c>
      <c r="C1040" s="7">
        <v>2.9782924871696683</v>
      </c>
      <c r="D1040" s="7">
        <v>-0.44431004581987593</v>
      </c>
      <c r="E1040" s="7">
        <v>-0.07203250750098689</v>
      </c>
      <c r="F1040" s="7">
        <v>3.6269140642691013</v>
      </c>
    </row>
    <row r="1041" ht="18.0" customHeight="1">
      <c r="A1041" s="7">
        <v>0.5195</v>
      </c>
      <c r="B1041" s="7">
        <v>0.8429190045741385</v>
      </c>
      <c r="C1041" s="7">
        <v>2.9800455520227866</v>
      </c>
      <c r="D1041" s="7">
        <v>-0.4443438622211309</v>
      </c>
      <c r="E1041" s="7">
        <v>-0.06763280251003212</v>
      </c>
      <c r="F1041" s="7">
        <v>3.6064082707852085</v>
      </c>
    </row>
    <row r="1042" ht="18.0" customHeight="1">
      <c r="A1042" s="7">
        <v>0.52</v>
      </c>
      <c r="B1042" s="7">
        <v>0.8414281565918292</v>
      </c>
      <c r="C1042" s="7">
        <v>2.981775129059285</v>
      </c>
      <c r="D1042" s="7">
        <v>-0.444375497957798</v>
      </c>
      <c r="E1042" s="7">
        <v>-0.06327147333420027</v>
      </c>
      <c r="F1042" s="7">
        <v>3.586094951600367</v>
      </c>
    </row>
    <row r="1043" ht="18.0" customHeight="1">
      <c r="A1043" s="7">
        <v>0.5205</v>
      </c>
      <c r="B1043" s="7">
        <v>0.8399364553312471</v>
      </c>
      <c r="C1043" s="7">
        <v>2.983481267199176</v>
      </c>
      <c r="D1043" s="7">
        <v>-0.44440497205928164</v>
      </c>
      <c r="E1043" s="7">
        <v>-0.05894820296724585</v>
      </c>
      <c r="F1043" s="7">
        <v>3.5659721600752046</v>
      </c>
    </row>
    <row r="1044" ht="18.0" customHeight="1">
      <c r="A1044" s="7">
        <v>0.521</v>
      </c>
      <c r="B1044" s="7">
        <v>0.8384439124892106</v>
      </c>
      <c r="C1044" s="7">
        <v>2.9851640153035404</v>
      </c>
      <c r="D1044" s="7">
        <v>-0.4444323033977702</v>
      </c>
      <c r="E1044" s="7">
        <v>-0.05466267697704436</v>
      </c>
      <c r="F1044" s="7">
        <v>3.5460379699430398</v>
      </c>
    </row>
    <row r="1045" ht="18.0" customHeight="1">
      <c r="A1045" s="7">
        <v>0.5215</v>
      </c>
      <c r="B1045" s="7">
        <v>0.836950539738119</v>
      </c>
      <c r="C1045" s="7">
        <v>2.9868234221755205</v>
      </c>
      <c r="D1045" s="7">
        <v>-0.44445751068951284</v>
      </c>
      <c r="E1045" s="7">
        <v>-0.05041458348536332</v>
      </c>
      <c r="F1045" s="7">
        <v>3.5262904751009367</v>
      </c>
    </row>
    <row r="1046" ht="18.0" customHeight="1">
      <c r="A1046" s="7">
        <v>0.522</v>
      </c>
      <c r="B1046" s="7">
        <v>0.835456348725981</v>
      </c>
      <c r="C1046" s="7">
        <v>2.9884595365613054</v>
      </c>
      <c r="D1046" s="7">
        <v>-0.4444806124960867</v>
      </c>
      <c r="E1046" s="7">
        <v>-0.04620361314778002</v>
      </c>
      <c r="F1046" s="7">
        <v>3.5067277894026745</v>
      </c>
    </row>
    <row r="1047" ht="18.0" customHeight="1">
      <c r="A1047" s="7">
        <v>0.5225</v>
      </c>
      <c r="B1047" s="7">
        <v>0.8339613510764436</v>
      </c>
      <c r="C1047" s="7">
        <v>2.990072407151111</v>
      </c>
      <c r="D1047" s="7">
        <v>-0.4445016272256536</v>
      </c>
      <c r="E1047" s="7">
        <v>-0.04202945913374529</v>
      </c>
      <c r="F1047" s="7">
        <v>3.4873480464536106</v>
      </c>
    </row>
    <row r="1048" ht="18.0" customHeight="1">
      <c r="A1048" s="7">
        <v>0.523</v>
      </c>
      <c r="B1048" s="7">
        <v>0.832465558388819</v>
      </c>
      <c r="C1048" s="7">
        <v>2.9916620825801545</v>
      </c>
      <c r="D1048" s="7">
        <v>-0.444520573134207</v>
      </c>
      <c r="E1048" s="7">
        <v>-0.03789181710679228</v>
      </c>
      <c r="F1048" s="7">
        <v>3.468149399407444</v>
      </c>
    </row>
    <row r="1049" ht="18.0" customHeight="1">
      <c r="A1049" s="7">
        <v>0.5235</v>
      </c>
      <c r="B1049" s="7">
        <v>0.8309689822381117</v>
      </c>
      <c r="C1049" s="7">
        <v>2.9932286114296183</v>
      </c>
      <c r="D1049" s="7">
        <v>-0.44453746832680946</v>
      </c>
      <c r="E1049" s="7">
        <v>-0.03379038520488957</v>
      </c>
      <c r="F1049" s="7">
        <v>3.4491300207648488</v>
      </c>
    </row>
    <row r="1050" ht="18.0" customHeight="1">
      <c r="A1050" s="7">
        <v>0.524</v>
      </c>
      <c r="B1050" s="7">
        <v>0.8294716341750458</v>
      </c>
      <c r="C1050" s="7">
        <v>2.9947720422276096</v>
      </c>
      <c r="D1050" s="7">
        <v>-0.44455233075881995</v>
      </c>
      <c r="E1050" s="7">
        <v>-0.029724864020937707</v>
      </c>
      <c r="F1050" s="7">
        <v>3.430288102173984</v>
      </c>
    </row>
    <row r="1051" ht="18.0" customHeight="1">
      <c r="A1051" s="7">
        <v>0.5245</v>
      </c>
      <c r="B1051" s="7">
        <v>0.8279735257260912</v>
      </c>
      <c r="C1051" s="7">
        <v>2.996292423450113</v>
      </c>
      <c r="D1051" s="7">
        <v>-0.44456517823711167</v>
      </c>
      <c r="E1051" s="7">
        <v>-0.025694956583408247</v>
      </c>
      <c r="F1051" s="7">
        <v>3.4116218542328536</v>
      </c>
    </row>
    <row r="1052" ht="18.0" customHeight="1">
      <c r="A1052" s="7">
        <v>0.525</v>
      </c>
      <c r="B1052" s="7">
        <v>0.826474668393489</v>
      </c>
      <c r="C1052" s="7">
        <v>2.9977898035219335</v>
      </c>
      <c r="D1052" s="7">
        <v>-0.44457602842128024</v>
      </c>
      <c r="E1052" s="7">
        <v>-0.02170036833712464</v>
      </c>
      <c r="F1052" s="7">
        <v>3.3931295062935125</v>
      </c>
    </row>
    <row r="1053" ht="18.0" customHeight="1">
      <c r="A1053" s="7">
        <v>0.5255</v>
      </c>
      <c r="B1053" s="7">
        <v>0.8249750736552774</v>
      </c>
      <c r="C1053" s="7">
        <v>2.999264230817639</v>
      </c>
      <c r="D1053" s="7">
        <v>-0.4445848988248423</v>
      </c>
      <c r="E1053" s="7">
        <v>-0.01774080712418394</v>
      </c>
      <c r="F1053" s="7">
        <v>3.3748093062681077</v>
      </c>
    </row>
    <row r="1054" ht="18.0" customHeight="1">
      <c r="A1054" s="7">
        <v>0.526</v>
      </c>
      <c r="B1054" s="7">
        <v>0.8234747529653162</v>
      </c>
      <c r="C1054" s="7">
        <v>3.000715753662486</v>
      </c>
      <c r="D1054" s="7">
        <v>-0.4445918068164248</v>
      </c>
      <c r="E1054" s="7">
        <v>-0.01381598316501867</v>
      </c>
      <c r="F1054" s="7">
        <v>3.35665952043674</v>
      </c>
    </row>
    <row r="1055" ht="18.0" customHeight="1">
      <c r="A1055" s="7">
        <v>0.5265</v>
      </c>
      <c r="B1055" s="7">
        <v>0.8219737177533102</v>
      </c>
      <c r="C1055" s="7">
        <v>3.00214442033335</v>
      </c>
      <c r="D1055" s="7">
        <v>-0.4445967696209446</v>
      </c>
      <c r="E1055" s="7">
        <v>-0.009925609039597836</v>
      </c>
      <c r="F1055" s="7">
        <v>3.338678433257128</v>
      </c>
    </row>
    <row r="1056" ht="18.0" customHeight="1">
      <c r="A1056" s="7">
        <v>0.527</v>
      </c>
      <c r="B1056" s="7">
        <v>0.8204719794248354</v>
      </c>
      <c r="C1056" s="7">
        <v>3.003550279059637</v>
      </c>
      <c r="D1056" s="7">
        <v>-0.44459980432077895</v>
      </c>
      <c r="E1056" s="7">
        <v>-0.00606939966876642</v>
      </c>
      <c r="F1056" s="7">
        <v>3.3208643471760864</v>
      </c>
    </row>
    <row r="1057" ht="18.0" customHeight="1">
      <c r="A1057" s="7">
        <v>0.5275</v>
      </c>
      <c r="B1057" s="7">
        <v>0.8189695493613599</v>
      </c>
      <c r="C1057" s="7">
        <v>3.004933378024197</v>
      </c>
      <c r="D1057" s="7">
        <v>-0.4446009278569268</v>
      </c>
      <c r="E1057" s="7">
        <v>-0.0022470722957224137</v>
      </c>
      <c r="F1057" s="7">
        <v>3.303215582442771</v>
      </c>
    </row>
    <row r="1058" ht="18.0" customHeight="1">
      <c r="A1058" s="7">
        <v>0.528</v>
      </c>
      <c r="B1058" s="7">
        <v>0.8174664389202694</v>
      </c>
      <c r="C1058" s="7">
        <v>3.0062937653642288</v>
      </c>
      <c r="D1058" s="7">
        <v>-0.4446001570301606</v>
      </c>
      <c r="E1058" s="7">
        <v>0.0015416535323694081</v>
      </c>
      <c r="F1058" s="7">
        <v>3.285730476923711</v>
      </c>
    </row>
    <row r="1059" ht="18.0" customHeight="1">
      <c r="A1059" s="7">
        <v>0.5285</v>
      </c>
      <c r="B1059" s="7">
        <v>0.8159626594348874</v>
      </c>
      <c r="C1059" s="7">
        <v>3.007631489172173</v>
      </c>
      <c r="D1059" s="7">
        <v>-0.4445975085021693</v>
      </c>
      <c r="E1059" s="7">
        <v>0.005297055982627778</v>
      </c>
      <c r="F1059" s="7">
        <v>3.268407385919594</v>
      </c>
    </row>
    <row r="1060" ht="18.0" customHeight="1">
      <c r="A1060" s="7">
        <v>0.529</v>
      </c>
      <c r="B1060" s="7">
        <v>0.8144582222144988</v>
      </c>
      <c r="C1060" s="7">
        <v>3.0089465974966036</v>
      </c>
      <c r="D1060" s="7">
        <v>-0.444592998796692</v>
      </c>
      <c r="E1060" s="7">
        <v>0.00901941095457016</v>
      </c>
      <c r="F1060" s="7">
        <v>3.2512446819838043</v>
      </c>
    </row>
    <row r="1061" ht="18.0" customHeight="1">
      <c r="A1061" s="7">
        <v>0.5295</v>
      </c>
      <c r="B1061" s="7">
        <v>0.8129531385443718</v>
      </c>
      <c r="C1061" s="7">
        <v>3.01023913834311</v>
      </c>
      <c r="D1061" s="7">
        <v>-0.444586644300643</v>
      </c>
      <c r="E1061" s="7">
        <v>0.012708992098093687</v>
      </c>
      <c r="F1061" s="7">
        <v>3.234240754742706</v>
      </c>
    </row>
    <row r="1062" ht="18.0" customHeight="1">
      <c r="A1062" s="7">
        <v>0.53</v>
      </c>
      <c r="B1062" s="7">
        <v>0.8114474196857773</v>
      </c>
      <c r="C1062" s="7">
        <v>3.0115091596751746</v>
      </c>
      <c r="D1062" s="7">
        <v>-0.4445784612652273</v>
      </c>
      <c r="E1062" s="7">
        <v>0.016366070831322688</v>
      </c>
      <c r="F1062" s="7">
        <v>3.2173940107176286</v>
      </c>
    </row>
    <row r="1063" ht="18.0" customHeight="1">
      <c r="A1063" s="7">
        <v>0.5305</v>
      </c>
      <c r="B1063" s="7">
        <v>0.8099410768760116</v>
      </c>
      <c r="C1063" s="7">
        <v>3.0127567094150374</v>
      </c>
      <c r="D1063" s="7">
        <v>-0.4445684658070482</v>
      </c>
      <c r="E1063" s="7">
        <v>0.01999091635832357</v>
      </c>
      <c r="F1063" s="7">
        <v>3.2007028731485945</v>
      </c>
    </row>
    <row r="1064" ht="18.0" customHeight="1">
      <c r="A1064" s="7">
        <v>0.531</v>
      </c>
      <c r="B1064" s="7">
        <v>0.8084341213284157</v>
      </c>
      <c r="C1064" s="7">
        <v>3.013981835444561</v>
      </c>
      <c r="D1064" s="7">
        <v>-0.44455667390920484</v>
      </c>
      <c r="E1064" s="7">
        <v>0.023583795686687913</v>
      </c>
      <c r="F1064" s="7">
        <v>3.1841657818197233</v>
      </c>
    </row>
    <row r="1065" ht="18.0" customHeight="1">
      <c r="A1065" s="7">
        <v>0.5315</v>
      </c>
      <c r="B1065" s="7">
        <v>0.8069265642323961</v>
      </c>
      <c r="C1065" s="7">
        <v>3.0151845856060824</v>
      </c>
      <c r="D1065" s="7">
        <v>-0.44454310142238235</v>
      </c>
      <c r="E1065" s="7">
        <v>0.027144973644984593</v>
      </c>
      <c r="F1065" s="7">
        <v>3.1677811928863417</v>
      </c>
    </row>
    <row r="1066" ht="18.0" customHeight="1">
      <c r="A1066" s="7">
        <v>0.532</v>
      </c>
      <c r="B1066" s="7">
        <v>0.805418416753443</v>
      </c>
      <c r="C1066" s="7">
        <v>3.0163650077032633</v>
      </c>
      <c r="D1066" s="7">
        <v>-0.4445277640659323</v>
      </c>
      <c r="E1066" s="7">
        <v>0.03067471290008173</v>
      </c>
      <c r="F1066" s="7">
        <v>3.1515475787037532</v>
      </c>
    </row>
    <row r="1067" ht="18.0" customHeight="1">
      <c r="A1067" s="7">
        <v>0.5325</v>
      </c>
      <c r="B1067" s="7">
        <v>0.8039096900331504</v>
      </c>
      <c r="C1067" s="7">
        <v>3.0175231495019292</v>
      </c>
      <c r="D1067" s="7">
        <v>-0.4445106774289451</v>
      </c>
      <c r="E1067" s="7">
        <v>0.034173273974339294</v>
      </c>
      <c r="F1067" s="7">
        <v>3.1354634276576836</v>
      </c>
    </row>
    <row r="1068" ht="18.0" customHeight="1">
      <c r="A1068" s="7">
        <v>0.533</v>
      </c>
      <c r="B1068" s="7">
        <v>0.8024003951892349</v>
      </c>
      <c r="C1068" s="7">
        <v>3.0186590587309032</v>
      </c>
      <c r="D1068" s="7">
        <v>-0.44449185697131377</v>
      </c>
      <c r="E1068" s="7">
        <v>0.037640915262673144</v>
      </c>
      <c r="F1068" s="7">
        <v>3.1195272439963784</v>
      </c>
    </row>
    <row r="1069" ht="18.0" customHeight="1">
      <c r="A1069" s="7">
        <v>0.5335</v>
      </c>
      <c r="B1069" s="7">
        <v>0.8008905433155528</v>
      </c>
      <c r="C1069" s="7">
        <v>3.019772783082832</v>
      </c>
      <c r="D1069" s="7">
        <v>-0.444471318024789</v>
      </c>
      <c r="E1069" s="7">
        <v>0.0410778930494914</v>
      </c>
      <c r="F1069" s="7">
        <v>3.1037375476643234</v>
      </c>
    </row>
    <row r="1070" ht="18.0" customHeight="1">
      <c r="A1070" s="7">
        <v>0.534</v>
      </c>
      <c r="B1070" s="7">
        <v>0.7993801454821191</v>
      </c>
      <c r="C1070" s="7">
        <v>3.0208643702150058</v>
      </c>
      <c r="D1070" s="7">
        <v>-0.44444907579402626</v>
      </c>
      <c r="E1070" s="7">
        <v>0.044484461525503824</v>
      </c>
      <c r="F1070" s="7">
        <v>3.0880928741376166</v>
      </c>
    </row>
    <row r="1071" ht="18.0" customHeight="1">
      <c r="A1071" s="7">
        <v>0.5345</v>
      </c>
      <c r="B1071" s="7">
        <v>0.7978692127351242</v>
      </c>
      <c r="C1071" s="7">
        <v>3.0219338677501724</v>
      </c>
      <c r="D1071" s="7">
        <v>-0.44442514535762406</v>
      </c>
      <c r="E1071" s="7">
        <v>0.04786087280440514</v>
      </c>
      <c r="F1071" s="7">
        <v>3.072591774260928</v>
      </c>
    </row>
    <row r="1072" ht="18.0" customHeight="1">
      <c r="A1072" s="7">
        <v>0.535</v>
      </c>
      <c r="B1072" s="7">
        <v>0.7963577560969516</v>
      </c>
      <c r="C1072" s="7">
        <v>3.0229813232773397</v>
      </c>
      <c r="D1072" s="7">
        <v>-0.44439954166915435</v>
      </c>
      <c r="E1072" s="7">
        <v>0.05120737693943298</v>
      </c>
      <c r="F1072" s="7">
        <v>3.0572328140860816</v>
      </c>
    </row>
    <row r="1073" ht="18.0" customHeight="1">
      <c r="A1073" s="7">
        <v>0.5355</v>
      </c>
      <c r="B1073" s="7">
        <v>0.7948457865661938</v>
      </c>
      <c r="C1073" s="7">
        <v>3.024006784352577</v>
      </c>
      <c r="D1073" s="7">
        <v>-0.4443722795581844</v>
      </c>
      <c r="E1073" s="7">
        <v>0.054524221939801394</v>
      </c>
      <c r="F1073" s="7">
        <v>3.0420145747122187</v>
      </c>
    </row>
    <row r="1074" ht="18.0" customHeight="1">
      <c r="A1074" s="7">
        <v>0.536</v>
      </c>
      <c r="B1074" s="7">
        <v>0.7933333151176687</v>
      </c>
      <c r="C1074" s="7">
        <v>3.0250102984998035</v>
      </c>
      <c r="D1074" s="7">
        <v>-0.4443433737312909</v>
      </c>
      <c r="E1074" s="7">
        <v>0.05781165378701058</v>
      </c>
      <c r="F1074" s="7">
        <v>3.026935652127534</v>
      </c>
    </row>
    <row r="1075" ht="18.0" customHeight="1">
      <c r="A1075" s="7">
        <v>0.5365</v>
      </c>
      <c r="B1075" s="7">
        <v>0.7918203527024353</v>
      </c>
      <c r="C1075" s="7">
        <v>3.0259919132115765</v>
      </c>
      <c r="D1075" s="7">
        <v>-0.4443128387730654</v>
      </c>
      <c r="E1075" s="7">
        <v>0.06106991645103372</v>
      </c>
      <c r="F1075" s="7">
        <v>3.011994657052584</v>
      </c>
    </row>
    <row r="1076" ht="18.0" customHeight="1">
      <c r="A1076" s="7">
        <v>0.537</v>
      </c>
      <c r="B1076" s="7">
        <v>0.7903069102478107</v>
      </c>
      <c r="C1076" s="7">
        <v>3.026951675949866</v>
      </c>
      <c r="D1076" s="7">
        <v>-0.44428068914711216</v>
      </c>
      <c r="E1076" s="7">
        <v>0.06429925190638168</v>
      </c>
      <c r="F1076" s="7">
        <v>2.9971902147851472</v>
      </c>
    </row>
    <row r="1077" ht="18.0" customHeight="1">
      <c r="A1077" s="7">
        <v>0.5375</v>
      </c>
      <c r="B1077" s="7">
        <v>0.7887929986573822</v>
      </c>
      <c r="C1077" s="7">
        <v>3.0278896341468253</v>
      </c>
      <c r="D1077" s="7">
        <v>-0.4442469391970381</v>
      </c>
      <c r="E1077" s="7">
        <v>0.06749990014804638</v>
      </c>
      <c r="F1077" s="7">
        <v>2.9825209650466133</v>
      </c>
    </row>
    <row r="1078" ht="18.0" customHeight="1">
      <c r="A1078" s="7">
        <v>0.538</v>
      </c>
      <c r="B1078" s="7">
        <v>0.7872786288110244</v>
      </c>
      <c r="C1078" s="7">
        <v>3.028805835205556</v>
      </c>
      <c r="D1078" s="7">
        <v>-0.44421160314743446</v>
      </c>
      <c r="E1078" s="7">
        <v>0.07067209920732363</v>
      </c>
      <c r="F1078" s="7">
        <v>2.9679855618299187</v>
      </c>
    </row>
    <row r="1079" ht="18.0" customHeight="1">
      <c r="A1079" s="7">
        <v>0.5385</v>
      </c>
      <c r="B1079" s="7">
        <v>0.7857638115649124</v>
      </c>
      <c r="C1079" s="7">
        <v>3.0297003265008624</v>
      </c>
      <c r="D1079" s="7">
        <v>-0.4441746951048507</v>
      </c>
      <c r="E1079" s="7">
        <v>0.07381608516751617</v>
      </c>
      <c r="F1079" s="7">
        <v>2.9535826732489805</v>
      </c>
    </row>
    <row r="1080" ht="18.0" customHeight="1">
      <c r="A1080" s="7">
        <v>0.539</v>
      </c>
      <c r="B1080" s="7">
        <v>0.7842485577515363</v>
      </c>
      <c r="C1080" s="7">
        <v>3.0305731553800026</v>
      </c>
      <c r="D1080" s="7">
        <v>-0.44413622905876093</v>
      </c>
      <c r="E1080" s="7">
        <v>0.07693209217951773</v>
      </c>
      <c r="F1080" s="7">
        <v>2.939310981389641</v>
      </c>
    </row>
    <row r="1081" ht="18.0" customHeight="1">
      <c r="A1081" s="7">
        <v>0.5395</v>
      </c>
      <c r="B1081" s="7">
        <v>0.7827328781797142</v>
      </c>
      <c r="C1081" s="7">
        <v>3.031424369163429</v>
      </c>
      <c r="D1081" s="7">
        <v>-0.4440962188825223</v>
      </c>
      <c r="E1081" s="7">
        <v>0.08002035247727891</v>
      </c>
      <c r="F1081" s="7">
        <v>2.925169182162103</v>
      </c>
    </row>
    <row r="1082" ht="18.0" customHeight="1">
      <c r="A1082" s="7">
        <v>0.54</v>
      </c>
      <c r="B1082" s="7">
        <v>0.7812167836346056</v>
      </c>
      <c r="C1082" s="7">
        <v>3.032254015145526</v>
      </c>
      <c r="D1082" s="7">
        <v>-0.44405467833432577</v>
      </c>
      <c r="E1082" s="7">
        <v>0.08308109639315564</v>
      </c>
      <c r="F1082" s="7">
        <v>2.9111559851548434</v>
      </c>
    </row>
    <row r="1083" ht="18.0" customHeight="1">
      <c r="A1083" s="7">
        <v>0.5405</v>
      </c>
      <c r="B1083" s="7">
        <v>0.7797002848777236</v>
      </c>
      <c r="C1083" s="7">
        <v>3.0330621405953355</v>
      </c>
      <c r="D1083" s="7">
        <v>-0.4440116210581392</v>
      </c>
      <c r="E1083" s="7">
        <v>0.08611455237314095</v>
      </c>
      <c r="F1083" s="7">
        <v>2.8972701134899874</v>
      </c>
    </row>
    <row r="1084" ht="18.0" customHeight="1">
      <c r="A1084" s="7">
        <v>0.541</v>
      </c>
      <c r="B1084" s="7">
        <v>0.7781833926469492</v>
      </c>
      <c r="C1084" s="7">
        <v>3.033848792757281</v>
      </c>
      <c r="D1084" s="7">
        <v>-0.4439670605846432</v>
      </c>
      <c r="E1084" s="7">
        <v>0.08912094699198087</v>
      </c>
      <c r="F1084" s="7">
        <v>2.8835103036801533</v>
      </c>
    </row>
    <row r="1085" ht="18.0" customHeight="1">
      <c r="A1085" s="7">
        <v>0.5415</v>
      </c>
      <c r="B1085" s="7">
        <v>0.7766661176565411</v>
      </c>
      <c r="C1085" s="7">
        <v>3.034614018851879</v>
      </c>
      <c r="D1085" s="7">
        <v>-0.4439210103321591</v>
      </c>
      <c r="E1085" s="7">
        <v>0.09210050496817526</v>
      </c>
      <c r="F1085" s="7">
        <v>2.8698753054867123</v>
      </c>
    </row>
    <row r="1086" ht="18.0" customHeight="1">
      <c r="A1086" s="7">
        <v>0.542</v>
      </c>
      <c r="B1086" s="7">
        <v>0.7751484705971485</v>
      </c>
      <c r="C1086" s="7">
        <v>3.0353578660764495</v>
      </c>
      <c r="D1086" s="7">
        <v>-0.4438734836075697</v>
      </c>
      <c r="E1086" s="7">
        <v>0.09505344917886427</v>
      </c>
      <c r="F1086" s="7">
        <v>2.8563638817795085</v>
      </c>
    </row>
    <row r="1087" ht="18.0" customHeight="1">
      <c r="A1087" s="7">
        <v>0.5425</v>
      </c>
      <c r="B1087" s="7">
        <v>0.7736304621358228</v>
      </c>
      <c r="C1087" s="7">
        <v>3.036080381605812</v>
      </c>
      <c r="D1087" s="7">
        <v>-0.44382449360723236</v>
      </c>
      <c r="E1087" s="7">
        <v>0.09798000067460114</v>
      </c>
      <c r="F1087" s="7">
        <v>2.8429748083979716</v>
      </c>
    </row>
    <row r="1088" ht="18.0" customHeight="1">
      <c r="A1088" s="7">
        <v>0.543</v>
      </c>
      <c r="B1088" s="7">
        <v>0.7721121029160275</v>
      </c>
      <c r="C1088" s="7">
        <v>3.036781612592984</v>
      </c>
      <c r="D1088" s="7">
        <v>-0.44377405341788534</v>
      </c>
      <c r="E1088" s="7">
        <v>0.10088037869401228</v>
      </c>
      <c r="F1088" s="7">
        <v>2.8297068740136484</v>
      </c>
    </row>
    <row r="1089" ht="18.0" customHeight="1">
      <c r="A1089" s="7">
        <v>0.5435</v>
      </c>
      <c r="B1089" s="7">
        <v>0.77059340355765</v>
      </c>
      <c r="C1089" s="7">
        <v>3.037461606169861</v>
      </c>
      <c r="D1089" s="7">
        <v>-0.44372217601754615</v>
      </c>
      <c r="E1089" s="7">
        <v>0.10375480067834529</v>
      </c>
      <c r="F1089" s="7">
        <v>2.8165588799941275</v>
      </c>
    </row>
    <row r="1090" ht="18.0" customHeight="1">
      <c r="A1090" s="7">
        <v>0.544</v>
      </c>
      <c r="B1090" s="7">
        <v>0.7690743746570121</v>
      </c>
      <c r="C1090" s="7">
        <v>3.0381204094479033</v>
      </c>
      <c r="D1090" s="7">
        <v>-0.4436688742764032</v>
      </c>
      <c r="E1090" s="7">
        <v>0.1066034822859055</v>
      </c>
      <c r="F1090" s="7">
        <v>2.803529640268346</v>
      </c>
    </row>
    <row r="1091" ht="18.0" customHeight="1">
      <c r="A1091" s="7">
        <v>0.5445</v>
      </c>
      <c r="B1091" s="7">
        <v>0.7675550267868786</v>
      </c>
      <c r="C1091" s="7">
        <v>3.038758069518801</v>
      </c>
      <c r="D1091" s="7">
        <v>-0.4436141609577</v>
      </c>
      <c r="E1091" s="7">
        <v>0.10942663740638213</v>
      </c>
      <c r="F1091" s="7">
        <v>2.790617981193254</v>
      </c>
    </row>
    <row r="1092" ht="18.0" customHeight="1">
      <c r="A1092" s="7">
        <v>0.545</v>
      </c>
      <c r="B1092" s="7">
        <v>0.7660353704964677</v>
      </c>
      <c r="C1092" s="7">
        <v>3.039374633455144</v>
      </c>
      <c r="D1092" s="7">
        <v>-0.4435580487186125</v>
      </c>
      <c r="E1092" s="7">
        <v>0.11222447817506458</v>
      </c>
      <c r="F1092" s="7">
        <v>2.7778227414218564</v>
      </c>
    </row>
    <row r="1093" ht="18.0" customHeight="1">
      <c r="A1093" s="7">
        <v>0.5455</v>
      </c>
      <c r="B1093" s="7">
        <v>0.764515416311461</v>
      </c>
      <c r="C1093" s="7">
        <v>3.039970148311077</v>
      </c>
      <c r="D1093" s="7">
        <v>-0.443500550111119</v>
      </c>
      <c r="E1093" s="7">
        <v>0.11499721498694954</v>
      </c>
      <c r="F1093" s="7">
        <v>2.7651427717725876</v>
      </c>
    </row>
    <row r="1094" ht="18.0" customHeight="1">
      <c r="A1094" s="7">
        <v>0.546</v>
      </c>
      <c r="B1094" s="7">
        <v>0.7629951747340117</v>
      </c>
      <c r="C1094" s="7">
        <v>3.0405446611229543</v>
      </c>
      <c r="D1094" s="7">
        <v>-0.4434416775828636</v>
      </c>
      <c r="E1094" s="7">
        <v>0.11774505651073991</v>
      </c>
      <c r="F1094" s="7">
        <v>2.7525769351000244</v>
      </c>
    </row>
    <row r="1095" ht="18.0" customHeight="1">
      <c r="A1095" s="7">
        <v>0.5465</v>
      </c>
      <c r="B1095" s="7">
        <v>0.7614746562427535</v>
      </c>
      <c r="C1095" s="7">
        <v>3.041098218909981</v>
      </c>
      <c r="D1095" s="7">
        <v>-0.4433814434780123</v>
      </c>
      <c r="E1095" s="7">
        <v>0.12046820970273603</v>
      </c>
      <c r="F1095" s="7">
        <v>2.7401241061669217</v>
      </c>
    </row>
    <row r="1096" ht="18.0" customHeight="1">
      <c r="A1096" s="7">
        <v>0.547</v>
      </c>
      <c r="B1096" s="7">
        <v>0.7599538712928088</v>
      </c>
      <c r="C1096" s="7">
        <v>3.0416308686748534</v>
      </c>
      <c r="D1096" s="7">
        <v>-0.443319860038102</v>
      </c>
      <c r="E1096" s="7">
        <v>0.12316687982062008</v>
      </c>
      <c r="F1096" s="7">
        <v>2.727783171517558</v>
      </c>
    </row>
    <row r="1097" ht="18.0" customHeight="1">
      <c r="A1097" s="7">
        <v>0.5475</v>
      </c>
      <c r="B1097" s="7">
        <v>0.7584328303157972</v>
      </c>
      <c r="C1097" s="7">
        <v>3.0421426574043853</v>
      </c>
      <c r="D1097" s="7">
        <v>-0.4432569394028834</v>
      </c>
      <c r="E1097" s="7">
        <v>0.12584127043713433</v>
      </c>
      <c r="F1097" s="7">
        <v>2.715553029352385</v>
      </c>
    </row>
    <row r="1098" ht="18.0" customHeight="1">
      <c r="A1098" s="7">
        <v>0.548</v>
      </c>
      <c r="B1098" s="7">
        <v>0.7569115437198433</v>
      </c>
      <c r="C1098" s="7">
        <v>3.0426336320701353</v>
      </c>
      <c r="D1098" s="7">
        <v>-0.4431926936111566</v>
      </c>
      <c r="E1098" s="7">
        <v>0.12849158345365402</v>
      </c>
      <c r="F1098" s="7">
        <v>2.7034325894039557</v>
      </c>
    </row>
    <row r="1099" ht="18.0" customHeight="1">
      <c r="A1099" s="7">
        <v>0.5485</v>
      </c>
      <c r="B1099" s="7">
        <v>0.7553900218895826</v>
      </c>
      <c r="C1099" s="7">
        <v>3.0431038396290218</v>
      </c>
      <c r="D1099" s="7">
        <v>-0.44312713460159975</v>
      </c>
      <c r="E1099" s="7">
        <v>0.1311180191136555</v>
      </c>
      <c r="F1099" s="7">
        <v>2.6914207728141397</v>
      </c>
    </row>
    <row r="1100" ht="18.0" customHeight="1">
      <c r="A1100" s="7">
        <v>0.549</v>
      </c>
      <c r="B1100" s="7">
        <v>0.7538682751861708</v>
      </c>
      <c r="C1100" s="7">
        <v>3.043553327023931</v>
      </c>
      <c r="D1100" s="7">
        <v>-0.44306027421359173</v>
      </c>
      <c r="E1100" s="7">
        <v>0.13372077601608048</v>
      </c>
      <c r="F1100" s="7">
        <v>2.679516512012594</v>
      </c>
    </row>
    <row r="1101" ht="18.0" customHeight="1">
      <c r="A1101" s="7">
        <v>0.5495</v>
      </c>
      <c r="B1101" s="7">
        <v>0.7523463139472898</v>
      </c>
      <c r="C1101" s="7">
        <v>3.043982141184324</v>
      </c>
      <c r="D1101" s="7">
        <v>-0.4429921241880274</v>
      </c>
      <c r="E1101" s="7">
        <v>0.13630005112859697</v>
      </c>
      <c r="F1101" s="7">
        <v>2.667718750596496</v>
      </c>
    </row>
    <row r="1102" ht="18.0" customHeight="1">
      <c r="A1102" s="7">
        <v>0.55</v>
      </c>
      <c r="B1102" s="7">
        <v>0.7508241484871531</v>
      </c>
      <c r="C1102" s="7">
        <v>3.0443903290268257</v>
      </c>
      <c r="D1102" s="7">
        <v>-0.442922696168127</v>
      </c>
      <c r="E1102" s="7">
        <v>0.13885603980075778</v>
      </c>
      <c r="F1102" s="7">
        <v>2.656026443211506</v>
      </c>
    </row>
    <row r="1103" ht="18.0" customHeight="1">
      <c r="A1103" s="7">
        <v>0.5505</v>
      </c>
      <c r="B1103" s="7">
        <v>0.7493017890965133</v>
      </c>
      <c r="C1103" s="7">
        <v>3.0447779374558213</v>
      </c>
      <c r="D1103" s="7">
        <v>-0.4428520017002385</v>
      </c>
      <c r="E1103" s="7">
        <v>0.14138893577705705</v>
      </c>
      <c r="F1103" s="7">
        <v>2.644438555433976</v>
      </c>
    </row>
    <row r="1104" ht="18.0" customHeight="1">
      <c r="A1104" s="7">
        <v>0.551</v>
      </c>
      <c r="B1104" s="7">
        <v>0.7477792460426687</v>
      </c>
      <c r="C1104" s="7">
        <v>3.04514501336403</v>
      </c>
      <c r="D1104" s="7">
        <v>-0.4427800522346335</v>
      </c>
      <c r="E1104" s="7">
        <v>0.14389893120988592</v>
      </c>
      <c r="F1104" s="7">
        <v>2.6329540636543705</v>
      </c>
    </row>
    <row r="1105" ht="18.0" customHeight="1">
      <c r="A1105" s="7">
        <v>0.5515</v>
      </c>
      <c r="B1105" s="7">
        <v>0.7462565295694663</v>
      </c>
      <c r="C1105" s="7">
        <v>3.0454916036330886</v>
      </c>
      <c r="D1105" s="7">
        <v>-0.4427068591262973</v>
      </c>
      <c r="E1105" s="7">
        <v>0.1463862166723875</v>
      </c>
      <c r="F1105" s="7">
        <v>2.621571954961888</v>
      </c>
    </row>
    <row r="1106" ht="18.0" customHeight="1">
      <c r="A1106" s="7">
        <v>0.552</v>
      </c>
      <c r="B1106" s="7">
        <v>0.74473364989731</v>
      </c>
      <c r="C1106" s="7">
        <v>3.0458177551341117</v>
      </c>
      <c r="D1106" s="7">
        <v>-0.4426324336357117</v>
      </c>
      <c r="E1106" s="7">
        <v>0.14885098117121234</v>
      </c>
      <c r="F1106" s="7">
        <v>2.6102912270302947</v>
      </c>
    </row>
    <row r="1107" ht="18.0" customHeight="1">
      <c r="A1107" s="7">
        <v>0.5525</v>
      </c>
      <c r="B1107" s="7">
        <v>0.7432106172231637</v>
      </c>
      <c r="C1107" s="7">
        <v>3.0461235147282575</v>
      </c>
      <c r="D1107" s="7">
        <v>-0.44255678692963213</v>
      </c>
      <c r="E1107" s="7">
        <v>0.1512934121591749</v>
      </c>
      <c r="F1107" s="7">
        <v>2.599110888004934</v>
      </c>
    </row>
    <row r="1108" ht="18.0" customHeight="1">
      <c r="A1108" s="7">
        <v>0.553</v>
      </c>
      <c r="B1108" s="7">
        <v>0.7416874417205578</v>
      </c>
      <c r="C1108" s="7">
        <v>3.0464089292672805</v>
      </c>
      <c r="D1108" s="7">
        <v>-0.4424799300818582</v>
      </c>
      <c r="E1108" s="7">
        <v>0.15371369554781156</v>
      </c>
      <c r="F1108" s="7">
        <v>2.588029956390916</v>
      </c>
    </row>
    <row r="1109" ht="18.0" customHeight="1">
      <c r="A1109" s="7">
        <v>0.5535</v>
      </c>
      <c r="B1109" s="7">
        <v>0.7401641335395918</v>
      </c>
      <c r="C1109" s="7">
        <v>3.046674045594079</v>
      </c>
      <c r="D1109" s="7">
        <v>-0.4424018740739983</v>
      </c>
      <c r="E1109" s="7">
        <v>0.15611201571984107</v>
      </c>
      <c r="F1109" s="7">
        <v>2.5770474609424676</v>
      </c>
    </row>
    <row r="1110" ht="18.0" customHeight="1">
      <c r="A1110" s="7">
        <v>0.554</v>
      </c>
      <c r="B1110" s="7">
        <v>0.7386407028069402</v>
      </c>
      <c r="C1110" s="7">
        <v>3.046918910543236</v>
      </c>
      <c r="D1110" s="7">
        <v>-0.4423226297962275</v>
      </c>
      <c r="E1110" s="7">
        <v>0.15848855554152821</v>
      </c>
      <c r="F1110" s="7">
        <v>2.5661624405534416</v>
      </c>
    </row>
    <row r="1111" ht="18.0" customHeight="1">
      <c r="A1111" s="7">
        <v>0.5545</v>
      </c>
      <c r="B1111" s="7">
        <v>0.7371171596258553</v>
      </c>
      <c r="C1111" s="7">
        <v>3.0471435709415533</v>
      </c>
      <c r="D1111" s="7">
        <v>-0.44224220804804004</v>
      </c>
      <c r="E1111" s="7">
        <v>0.160843496374951</v>
      </c>
      <c r="F1111" s="7">
        <v>2.5553739441489602</v>
      </c>
    </row>
    <row r="1112" ht="18.0" customHeight="1">
      <c r="A1112" s="7">
        <v>0.555</v>
      </c>
      <c r="B1112" s="7">
        <v>0.7355935140761718</v>
      </c>
      <c r="C1112" s="7">
        <v>3.047348073608577</v>
      </c>
      <c r="D1112" s="7">
        <v>-0.44216061953899494</v>
      </c>
      <c r="E1112" s="7">
        <v>0.1631770180901724</v>
      </c>
      <c r="F1112" s="7">
        <v>2.544681030578203</v>
      </c>
    </row>
    <row r="1113" ht="18.0" customHeight="1">
      <c r="A1113" s="7">
        <v>0.5555</v>
      </c>
      <c r="B1113" s="7">
        <v>0.7340697762143097</v>
      </c>
      <c r="C1113" s="7">
        <v>3.047532465357118</v>
      </c>
      <c r="D1113" s="7">
        <v>-0.44207787488945627</v>
      </c>
      <c r="E1113" s="7">
        <v>0.16548929907731721</v>
      </c>
      <c r="F1113" s="7">
        <v>2.5340827685083</v>
      </c>
    </row>
    <row r="1114" ht="18.0" customHeight="1">
      <c r="A1114" s="7">
        <v>0.556</v>
      </c>
      <c r="B1114" s="7">
        <v>0.7325459560732782</v>
      </c>
      <c r="C1114" s="7">
        <v>3.0476967929937646</v>
      </c>
      <c r="D1114" s="7">
        <v>-0.441993984631327</v>
      </c>
      <c r="E1114" s="7">
        <v>0.16778051625855459</v>
      </c>
      <c r="F1114" s="7">
        <v>2.5235782363193526</v>
      </c>
    </row>
    <row r="1115" ht="18.0" customHeight="1">
      <c r="A1115" s="7">
        <v>0.5565</v>
      </c>
      <c r="B1115" s="7">
        <v>0.7310220636626773</v>
      </c>
      <c r="C1115" s="7">
        <v>3.047841103319392</v>
      </c>
      <c r="D1115" s="7">
        <v>-0.441908959208777</v>
      </c>
      <c r="E1115" s="7">
        <v>0.17005084509998714</v>
      </c>
      <c r="F1115" s="7">
        <v>2.51316652200054</v>
      </c>
    </row>
    <row r="1116" ht="18.0" customHeight="1">
      <c r="A1116" s="7">
        <v>0.557</v>
      </c>
      <c r="B1116" s="7">
        <v>0.7294981089687018</v>
      </c>
      <c r="C1116" s="7">
        <v>3.0479654431296574</v>
      </c>
      <c r="D1116" s="7">
        <v>-0.44182280897896525</v>
      </c>
      <c r="E1116" s="7">
        <v>0.1723004596234471</v>
      </c>
      <c r="F1116" s="7">
        <v>2.5028467230473255</v>
      </c>
    </row>
    <row r="1117" ht="18.0" customHeight="1">
      <c r="A1117" s="7">
        <v>0.5575</v>
      </c>
      <c r="B1117" s="7">
        <v>0.7279741019541435</v>
      </c>
      <c r="C1117" s="7">
        <v>3.048069859215496</v>
      </c>
      <c r="D1117" s="7">
        <v>-0.4417355442127561</v>
      </c>
      <c r="E1117" s="7">
        <v>0.17452953241820027</v>
      </c>
      <c r="F1117" s="7">
        <v>2.49261794635974</v>
      </c>
    </row>
    <row r="1118" ht="18.0" customHeight="1">
      <c r="A1118" s="7">
        <v>0.558</v>
      </c>
      <c r="B1118" s="7">
        <v>0.7264500525583927</v>
      </c>
      <c r="C1118" s="7">
        <v>3.0481543983636046</v>
      </c>
      <c r="D1118" s="7">
        <v>-0.44164717509542983</v>
      </c>
      <c r="E1118" s="7">
        <v>0.17673823465255842</v>
      </c>
      <c r="F1118" s="7">
        <v>2.4824793081417265</v>
      </c>
    </row>
    <row r="1119" ht="18.0" customHeight="1">
      <c r="A1119" s="7">
        <v>0.5585</v>
      </c>
      <c r="B1119" s="7">
        <v>0.7249259706974408</v>
      </c>
      <c r="C1119" s="7">
        <v>3.048219107356923</v>
      </c>
      <c r="D1119" s="7">
        <v>-0.4415577117273871</v>
      </c>
      <c r="E1119" s="7">
        <v>0.1789267360854007</v>
      </c>
      <c r="F1119" s="7">
        <v>2.4724299338015583</v>
      </c>
    </row>
    <row r="1120" ht="18.0" customHeight="1">
      <c r="A1120" s="7">
        <v>0.559</v>
      </c>
      <c r="B1120" s="7">
        <v>0.7234018662638824</v>
      </c>
      <c r="C1120" s="7">
        <v>3.048264032975105</v>
      </c>
      <c r="D1120" s="7">
        <v>-0.4414671641248483</v>
      </c>
      <c r="E1120" s="7">
        <v>0.18109520507760488</v>
      </c>
      <c r="F1120" s="7">
        <v>2.4624689578532926</v>
      </c>
    </row>
    <row r="1121" ht="18.0" customHeight="1">
      <c r="A1121" s="7">
        <v>0.5595</v>
      </c>
      <c r="B1121" s="7">
        <v>0.7218777491269152</v>
      </c>
      <c r="C1121" s="7">
        <v>3.0482892219949855</v>
      </c>
      <c r="D1121" s="7">
        <v>-0.44137554222054665</v>
      </c>
      <c r="E1121" s="7">
        <v>0.18324380860338904</v>
      </c>
      <c r="F1121" s="7">
        <v>2.4525955238192694</v>
      </c>
    </row>
    <row r="1122" ht="18.0" customHeight="1">
      <c r="A1122" s="7">
        <v>0.56</v>
      </c>
      <c r="B1122" s="7">
        <v>0.7203536291323431</v>
      </c>
      <c r="C1122" s="7">
        <v>3.048294721191038</v>
      </c>
      <c r="D1122" s="7">
        <v>-0.44128285586441585</v>
      </c>
      <c r="E1122" s="7">
        <v>0.18537271226156413</v>
      </c>
      <c r="F1122" s="7">
        <v>2.4428087841336374</v>
      </c>
    </row>
    <row r="1123" ht="18.0" customHeight="1">
      <c r="A1123" s="7">
        <v>0.5605</v>
      </c>
      <c r="B1123" s="7">
        <v>0.7188295161025765</v>
      </c>
      <c r="C1123" s="7">
        <v>3.048280577335827</v>
      </c>
      <c r="D1123" s="7">
        <v>-0.4411891148242725</v>
      </c>
      <c r="E1123" s="7">
        <v>0.18748208028669833</v>
      </c>
      <c r="F1123" s="7">
        <v>2.433107900046898</v>
      </c>
    </row>
    <row r="1124" ht="18.0" customHeight="1">
      <c r="A1124" s="7">
        <v>0.561</v>
      </c>
      <c r="B1124" s="7">
        <v>0.7173054198366325</v>
      </c>
      <c r="C1124" s="7">
        <v>3.0482468372004554</v>
      </c>
      <c r="D1124" s="7">
        <v>-0.4410943287864924</v>
      </c>
      <c r="E1124" s="7">
        <v>0.18957207556019365</v>
      </c>
      <c r="F1124" s="7">
        <v>2.42349204153146</v>
      </c>
    </row>
    <row r="1125" ht="18.0" customHeight="1">
      <c r="A1125" s="7">
        <v>0.5615</v>
      </c>
      <c r="B1125" s="7">
        <v>0.7157813501101369</v>
      </c>
      <c r="C1125" s="7">
        <v>3.0481935475550004</v>
      </c>
      <c r="D1125" s="7">
        <v>-0.4409985073566818</v>
      </c>
      <c r="E1125" s="7">
        <v>0.1916428596212756</v>
      </c>
      <c r="F1125" s="7">
        <v>2.41396038718819</v>
      </c>
    </row>
    <row r="1126" ht="18.0" customHeight="1">
      <c r="A1126" s="7">
        <v>0.562</v>
      </c>
      <c r="B1126" s="7">
        <v>0.7142573166753226</v>
      </c>
      <c r="C1126" s="7">
        <v>3.0481207551689495</v>
      </c>
      <c r="D1126" s="7">
        <v>-0.4409016600603428</v>
      </c>
      <c r="E1126" s="7">
        <v>0.1936945926778964</v>
      </c>
      <c r="F1126" s="7">
        <v>2.4045121241539524</v>
      </c>
    </row>
    <row r="1127" ht="18.0" customHeight="1">
      <c r="A1127" s="7">
        <v>0.5625</v>
      </c>
      <c r="B1127" s="7">
        <v>0.712733329261032</v>
      </c>
      <c r="C1127" s="7">
        <v>3.048028506811622</v>
      </c>
      <c r="D1127" s="7">
        <v>-0.44080379634353406</v>
      </c>
      <c r="E1127" s="7">
        <v>0.19572743361755218</v>
      </c>
      <c r="F1127" s="7">
        <v>2.395146448010135</v>
      </c>
    </row>
    <row r="1128" ht="18.0" customHeight="1">
      <c r="A1128" s="7">
        <v>0.5630000000000001</v>
      </c>
      <c r="B1128" s="7">
        <v>0.7112093975727153</v>
      </c>
      <c r="C1128" s="7">
        <v>3.0479168492525908</v>
      </c>
      <c r="D1128" s="7">
        <v>-0.44070492557352503</v>
      </c>
      <c r="E1128" s="7">
        <v>0.1977415400180154</v>
      </c>
      <c r="F1128" s="7">
        <v>2.385862562692134</v>
      </c>
    </row>
    <row r="1129" ht="18.0" customHeight="1">
      <c r="A1129" s="7">
        <v>0.5635</v>
      </c>
      <c r="B1129" s="7">
        <v>0.7096855312924303</v>
      </c>
      <c r="C1129" s="7">
        <v>3.0477858292620934</v>
      </c>
      <c r="D1129" s="7">
        <v>-0.440605057039446</v>
      </c>
      <c r="E1129" s="7">
        <v>0.19973706815798237</v>
      </c>
      <c r="F1129" s="7">
        <v>2.3766596803998055</v>
      </c>
    </row>
    <row r="1130" ht="18.0" customHeight="1">
      <c r="A1130" s="7">
        <v>0.5640000000000001</v>
      </c>
      <c r="B1130" s="7">
        <v>0.7081617400788434</v>
      </c>
      <c r="C1130" s="7">
        <v>3.0476354936114376</v>
      </c>
      <c r="D1130" s="7">
        <v>-0.4405041999529322</v>
      </c>
      <c r="E1130" s="7">
        <v>0.20171417302763714</v>
      </c>
      <c r="F1130" s="7">
        <v>2.36753702150887</v>
      </c>
    </row>
    <row r="1131" ht="18.0" customHeight="1">
      <c r="A1131" s="7">
        <v>0.5645</v>
      </c>
      <c r="B1131" s="7">
        <v>0.7066380335672274</v>
      </c>
      <c r="C1131" s="7">
        <v>3.047465889073402</v>
      </c>
      <c r="D1131" s="7">
        <v>-0.44040236344876266</v>
      </c>
      <c r="E1131" s="7">
        <v>0.2036730083391318</v>
      </c>
      <c r="F1131" s="7">
        <v>2.358493814483256</v>
      </c>
    </row>
    <row r="1132" ht="18.0" customHeight="1">
      <c r="A1132" s="7">
        <v>0.5650000000000001</v>
      </c>
      <c r="B1132" s="7">
        <v>0.7051144213694615</v>
      </c>
      <c r="C1132" s="7">
        <v>3.047277062422625</v>
      </c>
      <c r="D1132" s="7">
        <v>-0.4402995565854942</v>
      </c>
      <c r="E1132" s="7">
        <v>0.20561372653698423</v>
      </c>
      <c r="F1132" s="7">
        <v>2.3495292957883693</v>
      </c>
    </row>
    <row r="1133" ht="18.0" customHeight="1">
      <c r="A1133" s="7">
        <v>0.5655</v>
      </c>
      <c r="B1133" s="7">
        <v>0.7035909130740293</v>
      </c>
      <c r="C1133" s="7">
        <v>3.047069060435995</v>
      </c>
      <c r="D1133" s="7">
        <v>-0.44019578834608997</v>
      </c>
      <c r="E1133" s="7">
        <v>0.2075364788083938</v>
      </c>
      <c r="F1133" s="7">
        <v>2.3406427098052967</v>
      </c>
    </row>
    <row r="1134" ht="18.0" customHeight="1">
      <c r="A1134" s="7">
        <v>0.5660000000000001</v>
      </c>
      <c r="B1134" s="7">
        <v>0.7020675182460192</v>
      </c>
      <c r="C1134" s="7">
        <v>3.0468419298930263</v>
      </c>
      <c r="D1134" s="7">
        <v>-0.4400910676385432</v>
      </c>
      <c r="E1134" s="7">
        <v>0.20944141509347527</v>
      </c>
      <c r="F1134" s="7">
        <v>2.331833308745915</v>
      </c>
    </row>
    <row r="1135" ht="18.0" customHeight="1">
      <c r="A1135" s="7">
        <v>0.5665</v>
      </c>
      <c r="B1135" s="7">
        <v>0.700544246427121</v>
      </c>
      <c r="C1135" s="7">
        <v>3.046595717576233</v>
      </c>
      <c r="D1135" s="7">
        <v>-0.4399854032964955</v>
      </c>
      <c r="E1135" s="7">
        <v>0.21132868409541222</v>
      </c>
      <c r="F1135" s="7">
        <v>2.3231003525689085</v>
      </c>
    </row>
    <row r="1136" ht="18.0" customHeight="1">
      <c r="A1136" s="7">
        <v>0.5670000000000001</v>
      </c>
      <c r="B1136" s="7">
        <v>0.6990211071356256</v>
      </c>
      <c r="C1136" s="7">
        <v>3.046330470271497</v>
      </c>
      <c r="D1136" s="7">
        <v>-0.43987880407985025</v>
      </c>
      <c r="E1136" s="7">
        <v>0.21319843329052984</v>
      </c>
      <c r="F1136" s="7">
        <v>2.31444310889668</v>
      </c>
    </row>
    <row r="1137" ht="18.0" customHeight="1">
      <c r="A1137" s="7">
        <v>0.5675</v>
      </c>
      <c r="B1137" s="7">
        <v>0.6974981098664234</v>
      </c>
      <c r="C1137" s="7">
        <v>3.0460462347684234</v>
      </c>
      <c r="D1137" s="7">
        <v>-0.4397712786753811</v>
      </c>
      <c r="E1137" s="7">
        <v>0.21505080893828812</v>
      </c>
      <c r="F1137" s="7">
        <v>2.3058608529331512</v>
      </c>
    </row>
    <row r="1138" ht="18.0" customHeight="1">
      <c r="A1138" s="7">
        <v>0.5680000000000001</v>
      </c>
      <c r="B1138" s="7">
        <v>0.6959752640910009</v>
      </c>
      <c r="C1138" s="7">
        <v>3.045743057860699</v>
      </c>
      <c r="D1138" s="7">
        <v>-0.43966283569733555</v>
      </c>
      <c r="E1138" s="7">
        <v>0.21688595609119596</v>
      </c>
      <c r="F1138" s="7">
        <v>2.297352867382436</v>
      </c>
    </row>
    <row r="1139" ht="18.0" customHeight="1">
      <c r="A1139" s="7">
        <v>0.5685</v>
      </c>
      <c r="B1139" s="7">
        <v>0.6944525792574399</v>
      </c>
      <c r="C1139" s="7">
        <v>3.0454209863464348</v>
      </c>
      <c r="D1139" s="7">
        <v>-0.4395534836880332</v>
      </c>
      <c r="E1139" s="7">
        <v>0.2187040186046466</v>
      </c>
      <c r="F1139" s="7">
        <v>2.288918442368387</v>
      </c>
    </row>
    <row r="1140" ht="18.0" customHeight="1">
      <c r="A1140" s="7">
        <v>0.5690000000000001</v>
      </c>
      <c r="B1140" s="7">
        <v>0.692930064790415</v>
      </c>
      <c r="C1140" s="7">
        <v>3.045080067028508</v>
      </c>
      <c r="D1140" s="7">
        <v>-0.4394432311184599</v>
      </c>
      <c r="E1140" s="7">
        <v>0.2205051391466753</v>
      </c>
      <c r="F1140" s="7">
        <v>2.2805568753550016</v>
      </c>
    </row>
    <row r="1141" ht="18.0" customHeight="1">
      <c r="A1141" s="7">
        <v>0.5695</v>
      </c>
      <c r="B1141" s="7">
        <v>0.69140773009119</v>
      </c>
      <c r="C1141" s="7">
        <v>3.0447203467148967</v>
      </c>
      <c r="D1141" s="7">
        <v>-0.43933208638885607</v>
      </c>
      <c r="E1141" s="7">
        <v>0.22228945920763934</v>
      </c>
      <c r="F1141" s="7">
        <v>2.272267471067677</v>
      </c>
    </row>
    <row r="1142" ht="18.0" customHeight="1">
      <c r="A1142" s="7">
        <v>0.5700000000000001</v>
      </c>
      <c r="B1142" s="7">
        <v>0.6898855845376173</v>
      </c>
      <c r="C1142" s="7">
        <v>3.044341872219006</v>
      </c>
      <c r="D1142" s="7">
        <v>-0.4392200578293012</v>
      </c>
      <c r="E1142" s="7">
        <v>0.2240571191098216</v>
      </c>
      <c r="F1142" s="7">
        <v>2.2640495414153134</v>
      </c>
    </row>
    <row r="1143" ht="18.0" customHeight="1">
      <c r="A1143" s="7">
        <v>0.5705</v>
      </c>
      <c r="B1143" s="7">
        <v>0.6883636374841327</v>
      </c>
      <c r="C1143" s="7">
        <v>3.0439446903599885</v>
      </c>
      <c r="D1143" s="7">
        <v>-0.4391071537002927</v>
      </c>
      <c r="E1143" s="7">
        <v>0.22580825801695747</v>
      </c>
      <c r="F1143" s="7">
        <v>2.25590240541324</v>
      </c>
    </row>
    <row r="1144" ht="18.0" customHeight="1">
      <c r="A1144" s="7">
        <v>0.5710000000000001</v>
      </c>
      <c r="B1144" s="7">
        <v>0.6868418982617542</v>
      </c>
      <c r="C1144" s="7">
        <v>3.043528847963061</v>
      </c>
      <c r="D1144" s="7">
        <v>-0.43899338219332085</v>
      </c>
      <c r="E1144" s="7">
        <v>0.22754301394368645</v>
      </c>
      <c r="F1144" s="7">
        <v>2.247825389106986</v>
      </c>
    </row>
    <row r="1145" ht="18.0" customHeight="1">
      <c r="A1145" s="7">
        <v>0.5715</v>
      </c>
      <c r="B1145" s="7">
        <v>0.6853203761780785</v>
      </c>
      <c r="C1145" s="7">
        <v>3.043094391859811</v>
      </c>
      <c r="D1145" s="7">
        <v>-0.4388787514314384</v>
      </c>
      <c r="E1145" s="7">
        <v>0.22926152376492845</v>
      </c>
      <c r="F1145" s="7">
        <v>2.2398178254968473</v>
      </c>
    </row>
    <row r="1146" ht="18.0" customHeight="1">
      <c r="A1146" s="7">
        <v>0.5720000000000001</v>
      </c>
      <c r="B1146" s="7">
        <v>0.6837990805172767</v>
      </c>
      <c r="C1146" s="7">
        <v>3.0426413688884986</v>
      </c>
      <c r="D1146" s="7">
        <v>-0.4387632694698258</v>
      </c>
      <c r="E1146" s="7">
        <v>0.23096392322518552</v>
      </c>
      <c r="F1146" s="7">
        <v>2.2318790544632803</v>
      </c>
    </row>
    <row r="1147" ht="18.0" customHeight="1">
      <c r="A1147" s="7">
        <v>0.5725</v>
      </c>
      <c r="B1147" s="7">
        <v>0.6822780205400928</v>
      </c>
      <c r="C1147" s="7">
        <v>3.042169825894353</v>
      </c>
      <c r="D1147" s="7">
        <v>-0.4386469442963519</v>
      </c>
      <c r="E1147" s="7">
        <v>0.23265034694776973</v>
      </c>
      <c r="F1147" s="7">
        <v>2.2240084226930863</v>
      </c>
    </row>
    <row r="1148" ht="18.0" customHeight="1">
      <c r="A1148" s="7">
        <v>0.5730000000000001</v>
      </c>
      <c r="B1148" s="7">
        <v>0.6807572054838382</v>
      </c>
      <c r="C1148" s="7">
        <v>3.0416798097298607</v>
      </c>
      <c r="D1148" s="7">
        <v>-0.4385297838321299</v>
      </c>
      <c r="E1148" s="7">
        <v>0.23432092844395752</v>
      </c>
      <c r="F1148" s="7">
        <v>2.2162052836063912</v>
      </c>
    </row>
    <row r="1149" ht="18.0" customHeight="1">
      <c r="A1149" s="7">
        <v>0.5735</v>
      </c>
      <c r="B1149" s="7">
        <v>0.6792366445623887</v>
      </c>
      <c r="C1149" s="7">
        <v>3.0411713672550507</v>
      </c>
      <c r="D1149" s="7">
        <v>-0.4384117959320689</v>
      </c>
      <c r="E1149" s="7">
        <v>0.23597580012207117</v>
      </c>
      <c r="F1149" s="7">
        <v>2.208468997284411</v>
      </c>
    </row>
    <row r="1150" ht="18.0" customHeight="1">
      <c r="A1150" s="7">
        <v>0.5740000000000001</v>
      </c>
      <c r="B1150" s="7">
        <v>0.6777163469661818</v>
      </c>
      <c r="C1150" s="7">
        <v>3.0406445453377673</v>
      </c>
      <c r="D1150" s="7">
        <v>-0.4382929883854207</v>
      </c>
      <c r="E1150" s="7">
        <v>0.23761509329648786</v>
      </c>
      <c r="F1150" s="7">
        <v>2.200798930397994</v>
      </c>
    </row>
    <row r="1151" ht="18.0" customHeight="1">
      <c r="A1151" s="7">
        <v>0.5745</v>
      </c>
      <c r="B1151" s="7">
        <v>0.6761963218622106</v>
      </c>
      <c r="C1151" s="7">
        <v>3.040099390853943</v>
      </c>
      <c r="D1151" s="7">
        <v>-0.4381733689163224</v>
      </c>
      <c r="E1151" s="7">
        <v>0.2392389381965771</v>
      </c>
      <c r="F1151" s="7">
        <v>2.1931944561369288</v>
      </c>
    </row>
    <row r="1152" ht="18.0" customHeight="1">
      <c r="A1152" s="7">
        <v>0.5750000000000001</v>
      </c>
      <c r="B1152" s="7">
        <v>0.6746765783940212</v>
      </c>
      <c r="C1152" s="7">
        <v>3.039535950687863</v>
      </c>
      <c r="D1152" s="7">
        <v>-0.43805294518433463</v>
      </c>
      <c r="E1152" s="7">
        <v>0.24084746397556675</v>
      </c>
      <c r="F1152" s="7">
        <v>2.185654954140017</v>
      </c>
    </row>
    <row r="1153" ht="18.0" customHeight="1">
      <c r="A1153" s="7">
        <v>0.5755</v>
      </c>
      <c r="B1153" s="7">
        <v>0.673157125681708</v>
      </c>
      <c r="C1153" s="7">
        <v>3.0389542717324227</v>
      </c>
      <c r="D1153" s="7">
        <v>-0.43793172478497494</v>
      </c>
      <c r="E1153" s="7">
        <v>0.24244079871933835</v>
      </c>
      <c r="F1153" s="7">
        <v>2.178179810425896</v>
      </c>
    </row>
    <row r="1154" ht="18.0" customHeight="1">
      <c r="A1154" s="7">
        <v>0.5760000000000001</v>
      </c>
      <c r="B1154" s="7">
        <v>0.6716379728219092</v>
      </c>
      <c r="C1154" s="7">
        <v>3.0383544008893772</v>
      </c>
      <c r="D1154" s="7">
        <v>-0.43780971525024737</v>
      </c>
      <c r="E1154" s="7">
        <v>0.2440190694551523</v>
      </c>
      <c r="F1154" s="7">
        <v>2.1707684173246062</v>
      </c>
    </row>
    <row r="1155" ht="18.0" customHeight="1">
      <c r="A1155" s="7">
        <v>0.5765</v>
      </c>
      <c r="B1155" s="7">
        <v>0.6701191288878029</v>
      </c>
      <c r="C1155" s="7">
        <v>3.0377363850695906</v>
      </c>
      <c r="D1155" s="7">
        <v>-0.4376869240491672</v>
      </c>
      <c r="E1155" s="7">
        <v>0.24558240216030333</v>
      </c>
      <c r="F1155" s="7">
        <v>2.1634201734099006</v>
      </c>
    </row>
    <row r="1156" ht="18.0" customHeight="1">
      <c r="A1156" s="7">
        <v>0.577</v>
      </c>
      <c r="B1156" s="7">
        <v>0.6686006029291013</v>
      </c>
      <c r="C1156" s="7">
        <v>3.037100271193272</v>
      </c>
      <c r="D1156" s="7">
        <v>-0.4375633585882818</v>
      </c>
      <c r="E1156" s="7">
        <v>0.2471309217707068</v>
      </c>
      <c r="F1156" s="7">
        <v>2.1561344834322775</v>
      </c>
    </row>
    <row r="1157" ht="18.0" customHeight="1">
      <c r="A1157" s="7">
        <v>0.5775</v>
      </c>
      <c r="B1157" s="7">
        <v>0.6670824039720472</v>
      </c>
      <c r="C1157" s="7">
        <v>3.0364461061902106</v>
      </c>
      <c r="D1157" s="7">
        <v>-0.4374390262121871</v>
      </c>
      <c r="E1157" s="7">
        <v>0.24866475218941653</v>
      </c>
      <c r="F1157" s="7">
        <v>2.1489107582527396</v>
      </c>
    </row>
    <row r="1158" ht="18.0" customHeight="1">
      <c r="A1158" s="7">
        <v>0.578</v>
      </c>
      <c r="B1158" s="7">
        <v>0.6655645410194089</v>
      </c>
      <c r="C1158" s="7">
        <v>3.035773937000004</v>
      </c>
      <c r="D1158" s="7">
        <v>-0.4373139342040396</v>
      </c>
      <c r="E1158" s="7">
        <v>0.2501840162950743</v>
      </c>
      <c r="F1158" s="7">
        <v>2.141748414777269</v>
      </c>
    </row>
    <row r="1159" ht="18.0" customHeight="1">
      <c r="A1159" s="7">
        <v>0.5785</v>
      </c>
      <c r="B1159" s="7">
        <v>0.6640470230504741</v>
      </c>
      <c r="C1159" s="7">
        <v>3.035083810572275</v>
      </c>
      <c r="D1159" s="7">
        <v>-0.43718808978606444</v>
      </c>
      <c r="E1159" s="7">
        <v>0.25168883595029207</v>
      </c>
      <c r="F1159" s="7">
        <v>2.134646875892005</v>
      </c>
    </row>
    <row r="1160" ht="18.0" customHeight="1">
      <c r="A1160" s="7">
        <v>0.579</v>
      </c>
      <c r="B1160" s="7">
        <v>0.6625298590210464</v>
      </c>
      <c r="C1160" s="7">
        <v>3.0343757738668904</v>
      </c>
      <c r="D1160" s="7">
        <v>-0.43706150012005945</v>
      </c>
      <c r="E1160" s="7">
        <v>0.25317933200996684</v>
      </c>
      <c r="F1160" s="7">
        <v>2.127605570399123</v>
      </c>
    </row>
    <row r="1161" ht="18.0" customHeight="1">
      <c r="A1161" s="7">
        <v>0.5795</v>
      </c>
      <c r="B1161" s="7">
        <v>0.6610130578634391</v>
      </c>
      <c r="C1161" s="7">
        <v>3.033649873854169</v>
      </c>
      <c r="D1161" s="7">
        <v>-0.43693417230789466</v>
      </c>
      <c r="E1161" s="7">
        <v>0.25465562432952904</v>
      </c>
      <c r="F1161" s="7">
        <v>2.1206239329534133</v>
      </c>
    </row>
    <row r="1162" ht="18.0" customHeight="1">
      <c r="A1162" s="7">
        <v>0.58</v>
      </c>
      <c r="B1162" s="7">
        <v>0.6594966284864708</v>
      </c>
      <c r="C1162" s="7">
        <v>3.032906157515084</v>
      </c>
      <c r="D1162" s="7">
        <v>-0.4368061133920081</v>
      </c>
      <c r="E1162" s="7">
        <v>0.256117831773125</v>
      </c>
      <c r="F1162" s="7">
        <v>2.1137014039995345</v>
      </c>
    </row>
    <row r="1163" ht="18.0" customHeight="1">
      <c r="A1163" s="7">
        <v>0.5805</v>
      </c>
      <c r="B1163" s="7">
        <v>0.657980579775459</v>
      </c>
      <c r="C1163" s="7">
        <v>3.0321446718414595</v>
      </c>
      <c r="D1163" s="7">
        <v>-0.43667733035589723</v>
      </c>
      <c r="E1163" s="7">
        <v>0.2575660722217337</v>
      </c>
      <c r="F1163" s="7">
        <v>2.1068374297099512</v>
      </c>
    </row>
    <row r="1164" ht="18.0" customHeight="1">
      <c r="A1164" s="7">
        <v>0.581</v>
      </c>
      <c r="B1164" s="7">
        <v>0.656464920592215</v>
      </c>
      <c r="C1164" s="7">
        <v>3.031365463836162</v>
      </c>
      <c r="D1164" s="7">
        <v>-0.43654783012460663</v>
      </c>
      <c r="E1164" s="7">
        <v>0.25900046258121856</v>
      </c>
      <c r="F1164" s="7">
        <v>2.1000314619235434</v>
      </c>
    </row>
    <row r="1165" ht="18.0" customHeight="1">
      <c r="A1165" s="7">
        <v>0.5815</v>
      </c>
      <c r="B1165" s="7">
        <v>0.6549496597750387</v>
      </c>
      <c r="C1165" s="7">
        <v>3.0305685805132847</v>
      </c>
      <c r="D1165" s="7">
        <v>-0.43641761956521147</v>
      </c>
      <c r="E1165" s="7">
        <v>0.2604211187903146</v>
      </c>
      <c r="F1165" s="7">
        <v>2.093282958084876</v>
      </c>
    </row>
    <row r="1166" ht="18.0" customHeight="1">
      <c r="A1166" s="7">
        <v>0.582</v>
      </c>
      <c r="B1166" s="7">
        <v>0.653434806138713</v>
      </c>
      <c r="C1166" s="7">
        <v>3.0297540688983267</v>
      </c>
      <c r="D1166" s="7">
        <v>-0.4362867054872972</v>
      </c>
      <c r="E1166" s="7">
        <v>0.26182815582855157</v>
      </c>
      <c r="F1166" s="7">
        <v>2.0865913811841343</v>
      </c>
    </row>
    <row r="1167" ht="18.0" customHeight="1">
      <c r="A1167" s="7">
        <v>0.5825</v>
      </c>
      <c r="B1167" s="7">
        <v>0.651920368474497</v>
      </c>
      <c r="C1167" s="7">
        <v>3.028921976028367</v>
      </c>
      <c r="D1167" s="7">
        <v>-0.43615509464343516</v>
      </c>
      <c r="E1167" s="7">
        <v>0.26322168772411353</v>
      </c>
      <c r="F1167" s="7">
        <v>2.0799561996976954</v>
      </c>
    </row>
    <row r="1168" ht="18.0" customHeight="1">
      <c r="A1168" s="7">
        <v>0.583</v>
      </c>
      <c r="B1168" s="7">
        <v>0.6504063555501222</v>
      </c>
      <c r="C1168" s="7">
        <v>3.02807234895223</v>
      </c>
      <c r="D1168" s="7">
        <v>-0.43602279372965436</v>
      </c>
      <c r="E1168" s="7">
        <v>0.26460182756163536</v>
      </c>
      <c r="F1168" s="7">
        <v>2.073376887529358</v>
      </c>
    </row>
    <row r="1169" ht="18.0" customHeight="1">
      <c r="A1169" s="7">
        <v>0.5835</v>
      </c>
      <c r="B1169" s="7">
        <v>0.6488927761097837</v>
      </c>
      <c r="C1169" s="7">
        <v>3.0272052347306473</v>
      </c>
      <c r="D1169" s="7">
        <v>-0.4358898093859094</v>
      </c>
      <c r="E1169" s="7">
        <v>0.26596868748993646</v>
      </c>
      <c r="F1169" s="7">
        <v>2.0668529239521987</v>
      </c>
    </row>
    <row r="1170" ht="18.0" customHeight="1">
      <c r="A1170" s="7">
        <v>0.584</v>
      </c>
      <c r="B1170" s="7">
        <v>0.6473796388741372</v>
      </c>
      <c r="C1170" s="7">
        <v>3.026320680436414</v>
      </c>
      <c r="D1170" s="7">
        <v>-0.4357561481965445</v>
      </c>
      <c r="E1170" s="7">
        <v>0.26732237872969256</v>
      </c>
      <c r="F1170" s="7">
        <v>2.060383793551065</v>
      </c>
    </row>
    <row r="1171" ht="18.0" customHeight="1">
      <c r="A1171" s="7">
        <v>0.5845</v>
      </c>
      <c r="B1171" s="7">
        <v>0.6458669525402909</v>
      </c>
      <c r="C1171" s="7">
        <v>3.0254187331545364</v>
      </c>
      <c r="D1171" s="7">
        <v>-0.435621816690754</v>
      </c>
      <c r="E1171" s="7">
        <v>0.2686630115810459</v>
      </c>
      <c r="F1171" s="7">
        <v>2.0539689861656867</v>
      </c>
    </row>
    <row r="1172" ht="18.0" customHeight="1">
      <c r="A1172" s="7">
        <v>0.585</v>
      </c>
      <c r="B1172" s="7">
        <v>0.6443547257818006</v>
      </c>
      <c r="C1172" s="7">
        <v>3.0244994399823772</v>
      </c>
      <c r="D1172" s="7">
        <v>-0.43548682134303845</v>
      </c>
      <c r="E1172" s="7">
        <v>0.26999069543115384</v>
      </c>
      <c r="F1172" s="7">
        <v>2.0476079968344076</v>
      </c>
    </row>
    <row r="1173" ht="18.0" customHeight="1">
      <c r="A1173" s="7">
        <v>0.5855</v>
      </c>
      <c r="B1173" s="7">
        <v>0.6428429672486621</v>
      </c>
      <c r="C1173" s="7">
        <v>3.023562848029794</v>
      </c>
      <c r="D1173" s="7">
        <v>-0.43535116857365763</v>
      </c>
      <c r="E1173" s="7">
        <v>0.27130553876167735</v>
      </c>
      <c r="F1173" s="7">
        <v>2.041300325738522</v>
      </c>
    </row>
    <row r="1174" ht="18.0" customHeight="1">
      <c r="A1174" s="7">
        <v>0.586</v>
      </c>
      <c r="B1174" s="7">
        <v>0.6413316855673068</v>
      </c>
      <c r="C1174" s="7">
        <v>3.022609004419269</v>
      </c>
      <c r="D1174" s="7">
        <v>-0.43521486474907956</v>
      </c>
      <c r="E1174" s="7">
        <v>0.27260764915620866</v>
      </c>
      <c r="F1174" s="7">
        <v>2.035045478147228</v>
      </c>
    </row>
    <row r="1175" ht="18.0" customHeight="1">
      <c r="A1175" s="7">
        <v>0.5865</v>
      </c>
      <c r="B1175" s="7">
        <v>0.6398208893405937</v>
      </c>
      <c r="C1175" s="7">
        <v>3.021637956286038</v>
      </c>
      <c r="D1175" s="7">
        <v>-0.43507791618242575</v>
      </c>
      <c r="E1175" s="7">
        <v>0.2738971333076396</v>
      </c>
      <c r="F1175" s="7">
        <v>2.028842964363159</v>
      </c>
    </row>
    <row r="1176" ht="18.0" customHeight="1">
      <c r="A1176" s="7">
        <v>0.587</v>
      </c>
      <c r="B1176" s="7">
        <v>0.6383105871478039</v>
      </c>
      <c r="C1176" s="7">
        <v>3.020649750778211</v>
      </c>
      <c r="D1176" s="7">
        <v>-0.434940329133913</v>
      </c>
      <c r="E1176" s="7">
        <v>0.27517409702547024</v>
      </c>
      <c r="F1176" s="7">
        <v>2.022692299668524</v>
      </c>
    </row>
    <row r="1177" ht="18.0" customHeight="1">
      <c r="A1177" s="7">
        <v>0.5875</v>
      </c>
      <c r="B1177" s="7">
        <v>0.6368007875446337</v>
      </c>
      <c r="C1177" s="7">
        <v>3.019644435056884</v>
      </c>
      <c r="D1177" s="7">
        <v>-0.43480210981129147</v>
      </c>
      <c r="E1177" s="7">
        <v>0.2764386452430591</v>
      </c>
      <c r="F1177" s="7">
        <v>2.0165930042718223</v>
      </c>
    </row>
    <row r="1178" ht="18.0" customHeight="1">
      <c r="A1178" s="7">
        <v>0.588</v>
      </c>
      <c r="B1178" s="7">
        <v>0.6352914990631892</v>
      </c>
      <c r="C1178" s="7">
        <v>3.018622056296253</v>
      </c>
      <c r="D1178" s="7">
        <v>-0.4346632643702791</v>
      </c>
      <c r="E1178" s="7">
        <v>0.2776908820248144</v>
      </c>
      <c r="F1178" s="7">
        <v>2.0105446032551426</v>
      </c>
    </row>
    <row r="1179" ht="18.0" customHeight="1">
      <c r="A1179" s="7">
        <v>0.5885</v>
      </c>
      <c r="B1179" s="7">
        <v>0.6337827302119775</v>
      </c>
      <c r="C1179" s="7">
        <v>3.0175826616837145</v>
      </c>
      <c r="D1179" s="7">
        <v>-0.43452379891499243</v>
      </c>
      <c r="E1179" s="7">
        <v>0.27893091057332786</v>
      </c>
      <c r="F1179" s="7">
        <v>2.0045466265220266</v>
      </c>
    </row>
    <row r="1180" ht="18.0" customHeight="1">
      <c r="A1180" s="7">
        <v>0.589</v>
      </c>
      <c r="B1180" s="7">
        <v>0.6322744894759027</v>
      </c>
      <c r="C1180" s="7">
        <v>3.0165262984199663</v>
      </c>
      <c r="D1180" s="7">
        <v>-0.43438371949837423</v>
      </c>
      <c r="E1180" s="7">
        <v>0.28015883323645063</v>
      </c>
      <c r="F1180" s="7">
        <v>1.9985986087459116</v>
      </c>
    </row>
    <row r="1181" ht="18.0" customHeight="1">
      <c r="A1181" s="7">
        <v>0.5895</v>
      </c>
      <c r="B1181" s="7">
        <v>0.6307667853162572</v>
      </c>
      <c r="C1181" s="7">
        <v>3.015453013719097</v>
      </c>
      <c r="D1181" s="7">
        <v>-0.43424303212261706</v>
      </c>
      <c r="E1181" s="7">
        <v>0.2813747515143124</v>
      </c>
      <c r="F1181" s="7">
        <v>1.9927000893191207</v>
      </c>
    </row>
    <row r="1182" ht="18.0" customHeight="1">
      <c r="A1182" s="7">
        <v>0.59</v>
      </c>
      <c r="B1182" s="7">
        <v>0.6292596261707163</v>
      </c>
      <c r="C1182" s="7">
        <v>3.0143628548086743</v>
      </c>
      <c r="D1182" s="7">
        <v>-0.4341017427395839</v>
      </c>
      <c r="E1182" s="7">
        <v>0.2825787660662837</v>
      </c>
      <c r="F1182" s="7">
        <v>1.986850612302416</v>
      </c>
    </row>
    <row r="1183" ht="18.0" customHeight="1">
      <c r="A1183" s="7">
        <v>0.5905</v>
      </c>
      <c r="B1183" s="7">
        <v>0.6277530204533304</v>
      </c>
      <c r="C1183" s="7">
        <v>3.013255868929829</v>
      </c>
      <c r="D1183" s="7">
        <v>-0.433959857251225</v>
      </c>
      <c r="E1183" s="7">
        <v>0.28377097671788204</v>
      </c>
      <c r="F1183" s="7">
        <v>1.9810497263750964</v>
      </c>
    </row>
    <row r="1184" ht="18.0" customHeight="1">
      <c r="A1184" s="7">
        <v>0.591</v>
      </c>
      <c r="B1184" s="7">
        <v>0.6262469765545196</v>
      </c>
      <c r="C1184" s="7">
        <v>3.0121321033373265</v>
      </c>
      <c r="D1184" s="7">
        <v>-0.43381738150999116</v>
      </c>
      <c r="E1184" s="7">
        <v>0.28495148246762253</v>
      </c>
      <c r="F1184" s="7">
        <v>1.9752969847856372</v>
      </c>
    </row>
    <row r="1185" ht="18.0" customHeight="1">
      <c r="A1185" s="7">
        <v>0.5915</v>
      </c>
      <c r="B1185" s="7">
        <v>0.6247415028410652</v>
      </c>
      <c r="C1185" s="7">
        <v>3.0109916052996404</v>
      </c>
      <c r="D1185" s="7">
        <v>-0.43367432131924427</v>
      </c>
      <c r="E1185" s="7">
        <v>0.2861203814938128</v>
      </c>
      <c r="F1185" s="7">
        <v>1.9695919453028714</v>
      </c>
    </row>
    <row r="1186" ht="18.0" customHeight="1">
      <c r="A1186" s="7">
        <v>0.592</v>
      </c>
      <c r="B1186" s="7">
        <v>0.6232366076561047</v>
      </c>
      <c r="C1186" s="7">
        <v>3.009834422099016</v>
      </c>
      <c r="D1186" s="7">
        <v>-0.4335306824336636</v>
      </c>
      <c r="E1186" s="7">
        <v>0.2872777711612932</v>
      </c>
      <c r="F1186" s="7">
        <v>1.9639341701676962</v>
      </c>
    </row>
    <row r="1187" ht="18.0" customHeight="1">
      <c r="A1187" s="7">
        <v>0.5925</v>
      </c>
      <c r="B1187" s="7">
        <v>0.6217322993191231</v>
      </c>
      <c r="C1187" s="7">
        <v>3.0086606010315324</v>
      </c>
      <c r="D1187" s="7">
        <v>-0.4333864705596495</v>
      </c>
      <c r="E1187" s="7">
        <v>0.2884237480281227</v>
      </c>
      <c r="F1187" s="7">
        <v>1.9583232260453098</v>
      </c>
    </row>
    <row r="1188" ht="18.0" customHeight="1">
      <c r="A1188" s="7">
        <v>0.593</v>
      </c>
      <c r="B1188" s="7">
        <v>0.6202285861259474</v>
      </c>
      <c r="C1188" s="7">
        <v>3.0074701894071536</v>
      </c>
      <c r="D1188" s="7">
        <v>-0.43324169135572344</v>
      </c>
      <c r="E1188" s="7">
        <v>0.28955840785221043</v>
      </c>
      <c r="F1188" s="7">
        <v>1.9527586839779651</v>
      </c>
    </row>
    <row r="1189" ht="18.0" customHeight="1">
      <c r="A1189" s="7">
        <v>0.5935</v>
      </c>
      <c r="B1189" s="7">
        <v>0.6187254763487392</v>
      </c>
      <c r="C1189" s="7">
        <v>3.006263234549776</v>
      </c>
      <c r="D1189" s="7">
        <v>-0.4330963504329245</v>
      </c>
      <c r="E1189" s="7">
        <v>0.2906818455978939</v>
      </c>
      <c r="F1189" s="7">
        <v>1.9472401193382354</v>
      </c>
    </row>
    <row r="1190" ht="18.0" customHeight="1">
      <c r="A1190" s="7">
        <v>0.594</v>
      </c>
      <c r="B1190" s="7">
        <v>0.6172229782359872</v>
      </c>
      <c r="C1190" s="7">
        <v>3.00503978379728</v>
      </c>
      <c r="D1190" s="7">
        <v>-0.43295045335520327</v>
      </c>
      <c r="E1190" s="7">
        <v>0.29179415544246373</v>
      </c>
      <c r="F1190" s="7">
        <v>1.9417671117827962</v>
      </c>
    </row>
    <row r="1191" ht="18.0" customHeight="1">
      <c r="A1191" s="7">
        <v>0.5945</v>
      </c>
      <c r="B1191" s="7">
        <v>0.6157211000125009</v>
      </c>
      <c r="C1191" s="7">
        <v>3.003799884501557</v>
      </c>
      <c r="D1191" s="7">
        <v>-0.432804005639812</v>
      </c>
      <c r="E1191" s="7">
        <v>0.2928954307826359</v>
      </c>
      <c r="F1191" s="7">
        <v>1.936339245206702</v>
      </c>
    </row>
    <row r="1192" ht="18.0" customHeight="1">
      <c r="A1192" s="7">
        <v>0.595</v>
      </c>
      <c r="B1192" s="7">
        <v>0.6142198498794037</v>
      </c>
      <c r="C1192" s="7">
        <v>3.002543584028551</v>
      </c>
      <c r="D1192" s="7">
        <v>-0.4326570127576915</v>
      </c>
      <c r="E1192" s="7">
        <v>0.2939857642409714</v>
      </c>
      <c r="F1192" s="7">
        <v>1.9309561076981676</v>
      </c>
    </row>
    <row r="1193" ht="18.0" customHeight="1">
      <c r="A1193" s="7">
        <v>0.5955</v>
      </c>
      <c r="B1193" s="7">
        <v>0.6127192360141251</v>
      </c>
      <c r="C1193" s="7">
        <v>3.0012709297582814</v>
      </c>
      <c r="D1193" s="7">
        <v>-0.4325094801338554</v>
      </c>
      <c r="E1193" s="7">
        <v>0.2950652476722438</v>
      </c>
      <c r="F1193" s="7">
        <v>1.9256172914938359</v>
      </c>
    </row>
    <row r="1194" ht="18.0" customHeight="1">
      <c r="A1194" s="7">
        <v>0.596</v>
      </c>
      <c r="B1194" s="7">
        <v>0.6112192665703954</v>
      </c>
      <c r="C1194" s="7">
        <v>2.999981969084868</v>
      </c>
      <c r="D1194" s="7">
        <v>-0.4323614131477705</v>
      </c>
      <c r="E1194" s="7">
        <v>0.2961339721697557</v>
      </c>
      <c r="F1194" s="7">
        <v>1.920322392934538</v>
      </c>
    </row>
    <row r="1195" ht="18.0" customHeight="1">
      <c r="A1195" s="7">
        <v>0.5965</v>
      </c>
      <c r="B1195" s="7">
        <v>0.609719949678236</v>
      </c>
      <c r="C1195" s="7">
        <v>2.998676749416545</v>
      </c>
      <c r="D1195" s="7">
        <v>-0.43221281713373466</v>
      </c>
      <c r="E1195" s="7">
        <v>0.29719202807160344</v>
      </c>
      <c r="F1195" s="7">
        <v>1.9150710124215315</v>
      </c>
    </row>
    <row r="1196" ht="18.0" customHeight="1">
      <c r="A1196" s="7">
        <v>0.597</v>
      </c>
      <c r="B1196" s="7">
        <v>0.6082212934439549</v>
      </c>
      <c r="C1196" s="7">
        <v>2.9973553181756767</v>
      </c>
      <c r="D1196" s="7">
        <v>-0.4320636973812512</v>
      </c>
      <c r="E1196" s="7">
        <v>0.29823950496689156</v>
      </c>
      <c r="F1196" s="7">
        <v>1.909862754373218</v>
      </c>
    </row>
    <row r="1197" ht="18.0" customHeight="1">
      <c r="A1197" s="7">
        <v>0.5975</v>
      </c>
      <c r="B1197" s="7">
        <v>0.6067233059501381</v>
      </c>
      <c r="C1197" s="7">
        <v>2.996017722798761</v>
      </c>
      <c r="D1197" s="7">
        <v>-0.43191405913540026</v>
      </c>
      <c r="E1197" s="7">
        <v>0.29927649170189663</v>
      </c>
      <c r="F1197" s="7">
        <v>1.90469722718233</v>
      </c>
    </row>
    <row r="1198" ht="18.0" customHeight="1">
      <c r="A1198" s="7">
        <v>0.598</v>
      </c>
      <c r="B1198" s="7">
        <v>0.6052259952556434</v>
      </c>
      <c r="C1198" s="7">
        <v>2.9946640107364333</v>
      </c>
      <c r="D1198" s="7">
        <v>-0.4317639075972072</v>
      </c>
      <c r="E1198" s="7">
        <v>0.30030307638618103</v>
      </c>
      <c r="F1198" s="7">
        <v>1.8995740431735855</v>
      </c>
    </row>
    <row r="1199" ht="18.0" customHeight="1">
      <c r="A1199" s="7">
        <v>0.5985</v>
      </c>
      <c r="B1199" s="7">
        <v>0.6037293693955929</v>
      </c>
      <c r="C1199" s="7">
        <v>2.9932942294534617</v>
      </c>
      <c r="D1199" s="7">
        <v>-0.43161324792400785</v>
      </c>
      <c r="E1199" s="7">
        <v>0.3013193463986575</v>
      </c>
      <c r="F1199" s="7">
        <v>1.8944928185618057</v>
      </c>
    </row>
    <row r="1200" ht="18.0" customHeight="1">
      <c r="A1200" s="7">
        <v>0.599</v>
      </c>
      <c r="B1200" s="7">
        <v>0.6022334363813666</v>
      </c>
      <c r="C1200" s="7">
        <v>2.9919084264287377</v>
      </c>
      <c r="D1200" s="7">
        <v>-0.43146208522981105</v>
      </c>
      <c r="E1200" s="7">
        <v>0.30232538839360396</v>
      </c>
      <c r="F1200" s="7">
        <v>1.889453173410487</v>
      </c>
    </row>
    <row r="1201" ht="18.0" customHeight="1">
      <c r="A1201" s="7">
        <v>0.5995</v>
      </c>
      <c r="B1201" s="7">
        <v>0.6007382042005944</v>
      </c>
      <c r="C1201" s="7">
        <v>2.9905066491552654</v>
      </c>
      <c r="D1201" s="7">
        <v>-0.4313104245856577</v>
      </c>
      <c r="E1201" s="7">
        <v>0.3033212883066302</v>
      </c>
      <c r="F1201" s="7">
        <v>1.88445473159082</v>
      </c>
    </row>
    <row r="1202" ht="18.0" customHeight="1">
      <c r="A1202" s="7">
        <v>0.6</v>
      </c>
      <c r="B1202" s="7">
        <v>0.5992436808171501</v>
      </c>
      <c r="C1202" s="7">
        <v>2.989088945140139</v>
      </c>
      <c r="D1202" s="7">
        <v>-0.4311582710199774</v>
      </c>
      <c r="E1202" s="7">
        <v>0.3043071313605954</v>
      </c>
      <c r="F1202" s="7">
        <v>1.8794971207411695</v>
      </c>
    </row>
    <row r="1203" ht="18.0" customHeight="1">
      <c r="A1203" s="7">
        <v>0.6005</v>
      </c>
      <c r="B1203" s="7">
        <v>0.5977498741711436</v>
      </c>
      <c r="C1203" s="7">
        <v>2.9876553619045225</v>
      </c>
      <c r="D1203" s="7">
        <v>-0.43100562951894167</v>
      </c>
      <c r="E1203" s="7">
        <v>0.3052830020714784</v>
      </c>
      <c r="F1203" s="7">
        <v>1.8745799722269756</v>
      </c>
    </row>
    <row r="1204" ht="18.0" customHeight="1">
      <c r="A1204" s="7">
        <v>0.601</v>
      </c>
      <c r="B1204" s="7">
        <v>0.5962567921789141</v>
      </c>
      <c r="C1204" s="7">
        <v>2.9862059469836195</v>
      </c>
      <c r="D1204" s="7">
        <v>-0.43085250502681455</v>
      </c>
      <c r="E1204" s="7">
        <v>0.30624898425419955</v>
      </c>
      <c r="F1204" s="7">
        <v>1.8697029211011127</v>
      </c>
    </row>
    <row r="1205" ht="18.0" customHeight="1">
      <c r="A1205" s="7">
        <v>0.6015</v>
      </c>
      <c r="B1205" s="7">
        <v>0.5947644427330241</v>
      </c>
      <c r="C1205" s="7">
        <v>2.98474074792664</v>
      </c>
      <c r="D1205" s="7">
        <v>-0.4306989024463003</v>
      </c>
      <c r="E1205" s="7">
        <v>0.30720516102839573</v>
      </c>
      <c r="F1205" s="7">
        <v>1.8648656060646658</v>
      </c>
    </row>
    <row r="1206" ht="18.0" customHeight="1">
      <c r="A1206" s="7">
        <v>0.602</v>
      </c>
      <c r="B1206" s="7">
        <v>0.5932728337022504</v>
      </c>
      <c r="C1206" s="7">
        <v>2.983259812296762</v>
      </c>
      <c r="D1206" s="7">
        <v>-0.43054482663888827</v>
      </c>
      <c r="E1206" s="7">
        <v>0.30815161482414843</v>
      </c>
      <c r="F1206" s="7">
        <v>1.8600676694281397</v>
      </c>
    </row>
    <row r="1207" ht="18.0" customHeight="1">
      <c r="A1207" s="7">
        <v>0.6025</v>
      </c>
      <c r="B1207" s="7">
        <v>0.5917819729315797</v>
      </c>
      <c r="C1207" s="7">
        <v>2.9817631876710866</v>
      </c>
      <c r="D1207" s="7">
        <v>-0.43039028242519445</v>
      </c>
      <c r="E1207" s="7">
        <v>0.30908842738766507</v>
      </c>
      <c r="F1207" s="7">
        <v>1.8553087570730955</v>
      </c>
    </row>
    <row r="1208" ht="18.0" customHeight="1">
      <c r="A1208" s="7">
        <v>0.603</v>
      </c>
      <c r="B1208" s="7">
        <v>0.5902918682421993</v>
      </c>
      <c r="C1208" s="7">
        <v>2.980250921640592</v>
      </c>
      <c r="D1208" s="7">
        <v>-0.430235274585301</v>
      </c>
      <c r="E1208" s="7">
        <v>0.3100156797869143</v>
      </c>
      <c r="F1208" s="7">
        <v>1.850588518414193</v>
      </c>
    </row>
    <row r="1209" ht="18.0" customHeight="1">
      <c r="A1209" s="7">
        <v>0.6035</v>
      </c>
      <c r="B1209" s="7">
        <v>0.5888025274314921</v>
      </c>
      <c r="C1209" s="7">
        <v>2.978723061810081</v>
      </c>
      <c r="D1209" s="7">
        <v>-0.4300798078590924</v>
      </c>
      <c r="E1209" s="7">
        <v>0.3109334524172154</v>
      </c>
      <c r="F1209" s="7">
        <v>1.8459066063616634</v>
      </c>
    </row>
    <row r="1210" ht="18.0" customHeight="1">
      <c r="A1210" s="7">
        <v>0.604</v>
      </c>
      <c r="B1210" s="7">
        <v>0.5873139582730288</v>
      </c>
      <c r="C1210" s="7">
        <v>2.9771796557981194</v>
      </c>
      <c r="D1210" s="7">
        <v>-0.429923886946589</v>
      </c>
      <c r="E1210" s="7">
        <v>0.3118418250067822</v>
      </c>
      <c r="F1210" s="7">
        <v>1.8412626772841771</v>
      </c>
    </row>
    <row r="1211" ht="18.0" customHeight="1">
      <c r="A1211" s="7">
        <v>0.6045</v>
      </c>
      <c r="B1211" s="7">
        <v>0.5858261685165606</v>
      </c>
      <c r="C1211" s="7">
        <v>2.9756207512369777</v>
      </c>
      <c r="D1211" s="7">
        <v>-0.4297675165082779</v>
      </c>
      <c r="E1211" s="7">
        <v>0.3127408766222222</v>
      </c>
      <c r="F1211" s="7">
        <v>1.836656390972124</v>
      </c>
    </row>
    <row r="1212" ht="18.0" customHeight="1">
      <c r="A1212" s="7">
        <v>0.605</v>
      </c>
      <c r="B1212" s="7">
        <v>0.5843391658880145</v>
      </c>
      <c r="C1212" s="7">
        <v>2.9740463957725605</v>
      </c>
      <c r="D1212" s="7">
        <v>-0.42961070116544087</v>
      </c>
      <c r="E1212" s="7">
        <v>0.3136306856739905</v>
      </c>
      <c r="F1212" s="7">
        <v>1.832087410601294</v>
      </c>
    </row>
    <row r="1213" ht="18.0" customHeight="1">
      <c r="A1213" s="7">
        <v>0.6055</v>
      </c>
      <c r="B1213" s="7">
        <v>0.5828529580894835</v>
      </c>
      <c r="C1213" s="7">
        <v>2.972456637064337</v>
      </c>
      <c r="D1213" s="7">
        <v>-0.42945344550048</v>
      </c>
      <c r="E1213" s="7">
        <v>0.3145113299217995</v>
      </c>
      <c r="F1213" s="7">
        <v>1.827555402696947</v>
      </c>
    </row>
    <row r="1214" ht="18.0" customHeight="1">
      <c r="A1214" s="7">
        <v>0.606</v>
      </c>
      <c r="B1214" s="7">
        <v>0.581367552799222</v>
      </c>
      <c r="C1214" s="7">
        <v>2.970851522785263</v>
      </c>
      <c r="D1214" s="7">
        <v>-0.42929575405723996</v>
      </c>
      <c r="E1214" s="7">
        <v>0.31538288647998475</v>
      </c>
      <c r="F1214" s="7">
        <v>1.8230600370982837</v>
      </c>
    </row>
    <row r="1215" ht="18.0" customHeight="1">
      <c r="A1215" s="7">
        <v>0.6065</v>
      </c>
      <c r="B1215" s="7">
        <v>0.5798829576716401</v>
      </c>
      <c r="C1215" s="7">
        <v>2.9692311006216996</v>
      </c>
      <c r="D1215" s="7">
        <v>-0.42913763134132854</v>
      </c>
      <c r="E1215" s="7">
        <v>0.316245431822827</v>
      </c>
      <c r="F1215" s="7">
        <v>1.8186009869233</v>
      </c>
    </row>
    <row r="1216" ht="18.0" customHeight="1">
      <c r="A1216" s="7">
        <v>0.607</v>
      </c>
      <c r="B1216" s="7">
        <v>0.5783991803372934</v>
      </c>
      <c r="C1216" s="7">
        <v>2.9675954182733273</v>
      </c>
      <c r="D1216" s="7">
        <v>-0.42897908182043365</v>
      </c>
      <c r="E1216" s="7">
        <v>0.31709904178983067</v>
      </c>
      <c r="F1216" s="7">
        <v>1.8141779285340203</v>
      </c>
    </row>
    <row r="1217" ht="18.0" customHeight="1">
      <c r="A1217" s="7">
        <v>0.6075</v>
      </c>
      <c r="B1217" s="7">
        <v>0.5769162284028795</v>
      </c>
      <c r="C1217" s="7">
        <v>2.9659445234530555</v>
      </c>
      <c r="D1217" s="7">
        <v>-0.42882010992463815</v>
      </c>
      <c r="E1217" s="7">
        <v>0.31794379159095976</v>
      </c>
      <c r="F1217" s="7">
        <v>1.809790541502117</v>
      </c>
    </row>
    <row r="1218" ht="18.0" customHeight="1">
      <c r="A1218" s="7">
        <v>0.608</v>
      </c>
      <c r="B1218" s="7">
        <v>0.575434109451231</v>
      </c>
      <c r="C1218" s="7">
        <v>2.9642784638869273</v>
      </c>
      <c r="D1218" s="7">
        <v>-0.4286607200467322</v>
      </c>
      <c r="E1218" s="7">
        <v>0.3187797558118306</v>
      </c>
      <c r="F1218" s="7">
        <v>1.805438508574903</v>
      </c>
    </row>
    <row r="1219" ht="18.0" customHeight="1">
      <c r="A1219" s="7">
        <v>0.6085</v>
      </c>
      <c r="B1219" s="7">
        <v>0.5739528310413072</v>
      </c>
      <c r="C1219" s="7">
        <v>2.962597287314021</v>
      </c>
      <c r="D1219" s="7">
        <v>-0.4285009165425228</v>
      </c>
      <c r="E1219" s="7">
        <v>0.31960700841886286</v>
      </c>
      <c r="F1219" s="7">
        <v>1.8011215156416895</v>
      </c>
    </row>
    <row r="1220" ht="18.0" customHeight="1">
      <c r="A1220" s="7">
        <v>0.609</v>
      </c>
      <c r="B1220" s="7">
        <v>0.5724724007081904</v>
      </c>
      <c r="C1220" s="7">
        <v>2.9609010414863444</v>
      </c>
      <c r="D1220" s="7">
        <v>-0.42834070373114064</v>
      </c>
      <c r="E1220" s="7">
        <v>0.32042562276438796</v>
      </c>
      <c r="F1220" s="7">
        <v>1.79683925170052</v>
      </c>
    </row>
    <row r="1221" ht="18.0" customHeight="1">
      <c r="A1221" s="7">
        <v>0.6095</v>
      </c>
      <c r="B1221" s="7">
        <v>0.570992825963077</v>
      </c>
      <c r="C1221" s="7">
        <v>2.959189774168727</v>
      </c>
      <c r="D1221" s="7">
        <v>-0.4281800858953448</v>
      </c>
      <c r="E1221" s="7">
        <v>0.32123567159171634</v>
      </c>
      <c r="F1221" s="7">
        <v>1.7925914088252586</v>
      </c>
    </row>
    <row r="1222" ht="18.0" customHeight="1">
      <c r="A1222" s="7">
        <v>0.61</v>
      </c>
      <c r="B1222" s="7">
        <v>0.5695141142932733</v>
      </c>
      <c r="C1222" s="7">
        <v>2.9574635331387062</v>
      </c>
      <c r="D1222" s="7">
        <v>-0.4280190672818247</v>
      </c>
      <c r="E1222" s="7">
        <v>0.322037227040163</v>
      </c>
      <c r="F1222" s="7">
        <v>1.788377682133041</v>
      </c>
    </row>
    <row r="1223" ht="18.0" customHeight="1">
      <c r="A1223" s="7">
        <v>0.6105</v>
      </c>
      <c r="B1223" s="7">
        <v>0.5680362731621869</v>
      </c>
      <c r="C1223" s="7">
        <v>2.9557223661864116</v>
      </c>
      <c r="D1223" s="7">
        <v>-0.4278576521014997</v>
      </c>
      <c r="E1223" s="7">
        <v>0.3228303606500324</v>
      </c>
      <c r="F1223" s="7">
        <v>1.784197769752083</v>
      </c>
    </row>
    <row r="1224" ht="18.0" customHeight="1">
      <c r="A1224" s="7">
        <v>0.611</v>
      </c>
      <c r="B1224" s="7">
        <v>0.5665593100093228</v>
      </c>
      <c r="C1224" s="7">
        <v>2.953966321114441</v>
      </c>
      <c r="D1224" s="7">
        <v>-0.4276958445298159</v>
      </c>
      <c r="E1224" s="7">
        <v>0.3236151433675623</v>
      </c>
      <c r="F1224" s="7">
        <v>1.7800513727898337</v>
      </c>
    </row>
    <row r="1225" ht="18.0" customHeight="1">
      <c r="A1225" s="7">
        <v>0.6115</v>
      </c>
      <c r="B1225" s="7">
        <v>0.5650832322502765</v>
      </c>
      <c r="C1225" s="7">
        <v>2.952195445737736</v>
      </c>
      <c r="D1225" s="7">
        <v>-0.42753364870704097</v>
      </c>
      <c r="E1225" s="7">
        <v>0.3243916455498278</v>
      </c>
      <c r="F1225" s="7">
        <v>1.7759381953014801</v>
      </c>
    </row>
    <row r="1226" ht="18.0" customHeight="1">
      <c r="A1226" s="7">
        <v>0.612</v>
      </c>
      <c r="B1226" s="7">
        <v>0.5636080472767266</v>
      </c>
      <c r="C1226" s="7">
        <v>2.9504097878834514</v>
      </c>
      <c r="D1226" s="7">
        <v>-0.4273710687385562</v>
      </c>
      <c r="E1226" s="7">
        <v>0.3251599369696047</v>
      </c>
      <c r="F1226" s="7">
        <v>1.7718579442587956</v>
      </c>
    </row>
    <row r="1227" ht="18.0" customHeight="1">
      <c r="A1227" s="7">
        <v>0.6125</v>
      </c>
      <c r="B1227" s="7">
        <v>0.5621337624564309</v>
      </c>
      <c r="C1227" s="7">
        <v>2.948609395390818</v>
      </c>
      <c r="D1227" s="7">
        <v>-0.4272081086951461</v>
      </c>
      <c r="E1227" s="7">
        <v>0.3259200868201938</v>
      </c>
      <c r="F1227" s="7">
        <v>1.7678103295193244</v>
      </c>
    </row>
    <row r="1228" ht="18.0" customHeight="1">
      <c r="A1228" s="7">
        <v>0.613</v>
      </c>
      <c r="B1228" s="7">
        <v>0.5606603851332187</v>
      </c>
      <c r="C1228" s="7">
        <v>2.946794316111009</v>
      </c>
      <c r="D1228" s="7">
        <v>-0.427044772613286</v>
      </c>
      <c r="E1228" s="7">
        <v>0.32667216372020513</v>
      </c>
      <c r="F1228" s="7">
        <v>1.763795063795906</v>
      </c>
    </row>
    <row r="1229" ht="18.0" customHeight="1">
      <c r="A1229" s="7">
        <v>0.6135</v>
      </c>
      <c r="B1229" s="7">
        <v>0.5591879226269861</v>
      </c>
      <c r="C1229" s="7">
        <v>2.9449645979069894</v>
      </c>
      <c r="D1229" s="7">
        <v>-0.42688106449542684</v>
      </c>
      <c r="E1229" s="7">
        <v>0.3274162357183038</v>
      </c>
      <c r="F1229" s="7">
        <v>1.7598118626265304</v>
      </c>
    </row>
    <row r="1230" ht="18.0" customHeight="1">
      <c r="A1230" s="7">
        <v>0.614</v>
      </c>
      <c r="B1230" s="7">
        <v>0.5577163822336898</v>
      </c>
      <c r="C1230" s="7">
        <v>2.9431202886533767</v>
      </c>
      <c r="D1230" s="7">
        <v>-0.4267169883102779</v>
      </c>
      <c r="E1230" s="7">
        <v>0.3281523702979166</v>
      </c>
      <c r="F1230" s="7">
        <v>1.7558604443445187</v>
      </c>
    </row>
    <row r="1231" ht="18.0" customHeight="1">
      <c r="A1231" s="7">
        <v>0.6145</v>
      </c>
      <c r="B1231" s="7">
        <v>0.556245771225341</v>
      </c>
      <c r="C1231" s="7">
        <v>2.9412614362362817</v>
      </c>
      <c r="D1231" s="7">
        <v>-0.42655254799308695</v>
      </c>
      <c r="E1231" s="7">
        <v>0.3288806343819003</v>
      </c>
      <c r="F1231" s="7">
        <v>1.7519405300490343</v>
      </c>
    </row>
    <row r="1232" ht="18.0" customHeight="1">
      <c r="A1232" s="7">
        <v>0.615</v>
      </c>
      <c r="B1232" s="7">
        <v>0.5547760968500003</v>
      </c>
      <c r="C1232" s="7">
        <v>2.9393880885531587</v>
      </c>
      <c r="D1232" s="7">
        <v>-0.42638774744591834</v>
      </c>
      <c r="E1232" s="7">
        <v>0.3296010943371718</v>
      </c>
      <c r="F1232" s="7">
        <v>1.748051843575912</v>
      </c>
    </row>
    <row r="1233" ht="18.0" customHeight="1">
      <c r="A1233" s="7">
        <v>0.6155</v>
      </c>
      <c r="B1233" s="7">
        <v>0.5533073663317722</v>
      </c>
      <c r="C1233" s="7">
        <v>2.937500293512642</v>
      </c>
      <c r="D1233" s="7">
        <v>-0.4262225905379287</v>
      </c>
      <c r="E1233" s="7">
        <v>0.3303138159793004</v>
      </c>
      <c r="F1233" s="7">
        <v>1.7441941114688042</v>
      </c>
    </row>
    <row r="1234" ht="18.0" customHeight="1">
      <c r="A1234" s="7">
        <v>0.616</v>
      </c>
      <c r="B1234" s="7">
        <v>0.5518395868707991</v>
      </c>
      <c r="C1234" s="7">
        <v>2.9355980990343853</v>
      </c>
      <c r="D1234" s="7">
        <v>-0.42605708110564017</v>
      </c>
      <c r="E1234" s="7">
        <v>0.3310188645770627</v>
      </c>
      <c r="F1234" s="7">
        <v>1.7403670629506445</v>
      </c>
    </row>
    <row r="1235" ht="18.0" customHeight="1">
      <c r="A1235" s="7">
        <v>0.6165</v>
      </c>
      <c r="B1235" s="7">
        <v>0.5503727656432564</v>
      </c>
      <c r="C1235" s="7">
        <v>2.9336815530488893</v>
      </c>
      <c r="D1235" s="7">
        <v>-0.4258912229532117</v>
      </c>
      <c r="E1235" s="7">
        <v>0.33171630485696</v>
      </c>
      <c r="F1235" s="7">
        <v>1.73657042989542</v>
      </c>
    </row>
    <row r="1236" ht="18.0" customHeight="1">
      <c r="A1236" s="7">
        <v>0.617</v>
      </c>
      <c r="B1236" s="7">
        <v>0.5489069098013464</v>
      </c>
      <c r="C1236" s="7">
        <v>2.931750703497335</v>
      </c>
      <c r="D1236" s="7">
        <v>-0.42572501985270783</v>
      </c>
      <c r="E1236" s="7">
        <v>0.33240620100769885</v>
      </c>
      <c r="F1236" s="7">
        <v>1.7328039468002523</v>
      </c>
    </row>
    <row r="1237" ht="18.0" customHeight="1">
      <c r="A1237" s="7">
        <v>0.6175</v>
      </c>
      <c r="B1237" s="7">
        <v>0.5474420264732943</v>
      </c>
      <c r="C1237" s="7">
        <v>2.9298055983314053</v>
      </c>
      <c r="D1237" s="7">
        <v>-0.4255584755443655</v>
      </c>
      <c r="E1237" s="7">
        <v>0.333088616684635</v>
      </c>
      <c r="F1237" s="7">
        <v>1.7290673507577812</v>
      </c>
    </row>
    <row r="1238" ht="18.0" customHeight="1">
      <c r="A1238" s="7">
        <v>0.618</v>
      </c>
      <c r="B1238" s="7">
        <v>0.5459781227633422</v>
      </c>
      <c r="C1238" s="7">
        <v>2.927846285513104</v>
      </c>
      <c r="D1238" s="7">
        <v>-0.4253915937368584</v>
      </c>
      <c r="E1238" s="7">
        <v>0.33376361501418106</v>
      </c>
      <c r="F1238" s="7">
        <v>1.7253603814288507</v>
      </c>
    </row>
    <row r="1239" ht="18.0" customHeight="1">
      <c r="A1239" s="7">
        <v>0.6185</v>
      </c>
      <c r="B1239" s="7">
        <v>0.5445152057517442</v>
      </c>
      <c r="C1239" s="7">
        <v>2.925872813014574</v>
      </c>
      <c r="D1239" s="7">
        <v>-0.4252243781075593</v>
      </c>
      <c r="E1239" s="7">
        <v>0.3344312585981778</v>
      </c>
      <c r="F1239" s="7">
        <v>1.7216827810154915</v>
      </c>
    </row>
    <row r="1240" ht="18.0" customHeight="1">
      <c r="A1240" s="7">
        <v>0.619</v>
      </c>
      <c r="B1240" s="7">
        <v>0.5430532824947611</v>
      </c>
      <c r="C1240" s="7">
        <v>2.9238852288179094</v>
      </c>
      <c r="D1240" s="7">
        <v>-0.42505683230280017</v>
      </c>
      <c r="E1240" s="7">
        <v>0.33509160951823</v>
      </c>
      <c r="F1240" s="7">
        <v>1.7180342942341975</v>
      </c>
    </row>
    <row r="1241" ht="18.0" customHeight="1">
      <c r="A1241" s="7">
        <v>0.6195</v>
      </c>
      <c r="B1241" s="7">
        <v>0.5415923600246573</v>
      </c>
      <c r="C1241" s="7">
        <v>2.921883580914964</v>
      </c>
      <c r="D1241" s="7">
        <v>-0.42488895993813014</v>
      </c>
      <c r="E1241" s="7">
        <v>0.3357447293400068</v>
      </c>
      <c r="F1241" s="7">
        <v>1.7144146682894976</v>
      </c>
    </row>
    <row r="1242" ht="18.0" customHeight="1">
      <c r="A1242" s="7">
        <v>0.62</v>
      </c>
      <c r="B1242" s="7">
        <v>0.5401324453496931</v>
      </c>
      <c r="C1242" s="7">
        <v>2.9198679173071564</v>
      </c>
      <c r="D1242" s="7">
        <v>-0.4247207645985714</v>
      </c>
      <c r="E1242" s="7">
        <v>0.3363906791175064</v>
      </c>
      <c r="F1242" s="7">
        <v>1.7108236528478051</v>
      </c>
    </row>
    <row r="1243" ht="18.0" customHeight="1">
      <c r="A1243" s="7">
        <v>0.6205</v>
      </c>
      <c r="B1243" s="7">
        <v>0.5386735454541225</v>
      </c>
      <c r="C1243" s="7">
        <v>2.9178382860052703</v>
      </c>
      <c r="D1243" s="7">
        <v>-0.42455224983887274</v>
      </c>
      <c r="E1243" s="7">
        <v>0.33702951939728637</v>
      </c>
      <c r="F1243" s="7">
        <v>1.707261000011564</v>
      </c>
    </row>
    <row r="1244" ht="18.0" customHeight="1">
      <c r="A1244" s="7">
        <v>0.621</v>
      </c>
      <c r="B1244" s="7">
        <v>0.5372156672981879</v>
      </c>
      <c r="C1244" s="7">
        <v>2.9157947350292517</v>
      </c>
      <c r="D1244" s="7">
        <v>-0.42438341918376143</v>
      </c>
      <c r="E1244" s="7">
        <v>0.33766131022265916</v>
      </c>
      <c r="F1244" s="7">
        <v>1.7037264642936687</v>
      </c>
    </row>
    <row r="1245" ht="18.0" customHeight="1">
      <c r="A1245" s="7">
        <v>0.6215</v>
      </c>
      <c r="B1245" s="7">
        <v>0.5357588178181151</v>
      </c>
      <c r="C1245" s="7">
        <v>2.9137373124080037</v>
      </c>
      <c r="D1245" s="7">
        <v>-0.4242142761281925</v>
      </c>
      <c r="E1245" s="7">
        <v>0.338286111137853</v>
      </c>
      <c r="F1245" s="7">
        <v>1.700219802592162</v>
      </c>
    </row>
    <row r="1246" ht="18.0" customHeight="1">
      <c r="A1246" s="7">
        <v>0.622</v>
      </c>
      <c r="B1246" s="7">
        <v>0.53430300392611</v>
      </c>
      <c r="C1246" s="7">
        <v>2.9116660661791745</v>
      </c>
      <c r="D1246" s="7">
        <v>-0.4240448241375964</v>
      </c>
      <c r="E1246" s="7">
        <v>0.3389039811921391</v>
      </c>
      <c r="F1246" s="7">
        <v>1.6967407741652156</v>
      </c>
    </row>
    <row r="1247" ht="18.0" customHeight="1">
      <c r="A1247" s="7">
        <v>0.6225</v>
      </c>
      <c r="B1247" s="7">
        <v>0.532848232510353</v>
      </c>
      <c r="C1247" s="7">
        <v>2.909581044388946</v>
      </c>
      <c r="D1247" s="7">
        <v>-0.42387506664812447</v>
      </c>
      <c r="E1247" s="7">
        <v>0.3395149789439246</v>
      </c>
      <c r="F1247" s="7">
        <v>1.6932891406063746</v>
      </c>
    </row>
    <row r="1248" ht="18.0" customHeight="1">
      <c r="A1248" s="7">
        <v>0.623</v>
      </c>
      <c r="B1248" s="7">
        <v>0.5313945104349959</v>
      </c>
      <c r="C1248" s="7">
        <v>2.907482295091814</v>
      </c>
      <c r="D1248" s="7">
        <v>-0.42370500706689207</v>
      </c>
      <c r="E1248" s="7">
        <v>0.3401191624648124</v>
      </c>
      <c r="F1248" s="7">
        <v>1.6898646658200747</v>
      </c>
    </row>
    <row r="1249" ht="18.0" customHeight="1">
      <c r="A1249" s="7">
        <v>0.6235</v>
      </c>
      <c r="B1249" s="7">
        <v>0.5299418445401581</v>
      </c>
      <c r="C1249" s="7">
        <v>2.9053698663503695</v>
      </c>
      <c r="D1249" s="7">
        <v>-0.42353464877222025</v>
      </c>
      <c r="E1249" s="7">
        <v>0.3407165893436274</v>
      </c>
      <c r="F1249" s="7">
        <v>1.686467115997428</v>
      </c>
    </row>
    <row r="1250" ht="18.0" customHeight="1">
      <c r="A1250" s="7">
        <v>0.624</v>
      </c>
      <c r="B1250" s="7">
        <v>0.5284902416419217</v>
      </c>
      <c r="C1250" s="7">
        <v>2.9032438062350714</v>
      </c>
      <c r="D1250" s="7">
        <v>-0.423363995113875</v>
      </c>
      <c r="E1250" s="7">
        <v>0.34130731669041</v>
      </c>
      <c r="F1250" s="7">
        <v>1.6830962595922676</v>
      </c>
    </row>
    <row r="1251" ht="18.0" customHeight="1">
      <c r="A1251" s="7">
        <v>0.6245</v>
      </c>
      <c r="B1251" s="7">
        <v>0.5270397085323285</v>
      </c>
      <c r="C1251" s="7">
        <v>2.9011041628240215</v>
      </c>
      <c r="D1251" s="7">
        <v>-0.4231930494133048</v>
      </c>
      <c r="E1251" s="7">
        <v>0.34189140114037636</v>
      </c>
      <c r="F1251" s="7">
        <v>1.6797518672974578</v>
      </c>
    </row>
    <row r="1252" ht="18.0" customHeight="1">
      <c r="A1252" s="7">
        <v>0.625</v>
      </c>
      <c r="B1252" s="7">
        <v>0.5255902519793754</v>
      </c>
      <c r="C1252" s="7">
        <v>2.89895098420273</v>
      </c>
      <c r="D1252" s="7">
        <v>-0.4230218149638759</v>
      </c>
      <c r="E1252" s="7">
        <v>0.342468898857847</v>
      </c>
      <c r="F1252" s="7">
        <v>1.6764337120214545</v>
      </c>
    </row>
    <row r="1253" ht="18.0" customHeight="1">
      <c r="A1253" s="7">
        <v>0.6255000000000001</v>
      </c>
      <c r="B1253" s="7">
        <v>0.5241418787270122</v>
      </c>
      <c r="C1253" s="7">
        <v>2.896784318463884</v>
      </c>
      <c r="D1253" s="7">
        <v>-0.4228502950311058</v>
      </c>
      <c r="E1253" s="7">
        <v>0.34303986554014226</v>
      </c>
      <c r="F1253" s="7">
        <v>1.6731415688651294</v>
      </c>
    </row>
    <row r="1254" ht="18.0" customHeight="1">
      <c r="A1254" s="7">
        <v>0.626</v>
      </c>
      <c r="B1254" s="7">
        <v>0.5226945954951375</v>
      </c>
      <c r="C1254" s="7">
        <v>2.894604213707104</v>
      </c>
      <c r="D1254" s="7">
        <v>-0.4226784928528951</v>
      </c>
      <c r="E1254" s="7">
        <v>0.34360435642144666</v>
      </c>
      <c r="F1254" s="7">
        <v>1.6698752150988412</v>
      </c>
    </row>
    <row r="1255" ht="18.0" customHeight="1">
      <c r="A1255" s="7">
        <v>0.6265000000000001</v>
      </c>
      <c r="B1255" s="7">
        <v>0.5212484089795945</v>
      </c>
      <c r="C1255" s="7">
        <v>2.892410718038709</v>
      </c>
      <c r="D1255" s="7">
        <v>-0.4225064116397568</v>
      </c>
      <c r="E1255" s="7">
        <v>0.3441624262766407</v>
      </c>
      <c r="F1255" s="7">
        <v>1.6666344301397535</v>
      </c>
    </row>
    <row r="1256" ht="18.0" customHeight="1">
      <c r="A1256" s="7">
        <v>0.627</v>
      </c>
      <c r="B1256" s="7">
        <v>0.5198033258521692</v>
      </c>
      <c r="C1256" s="7">
        <v>2.8902038795714637</v>
      </c>
      <c r="D1256" s="7">
        <v>-0.42233405457504425</v>
      </c>
      <c r="E1256" s="7">
        <v>0.344714129425102</v>
      </c>
      <c r="F1256" s="7">
        <v>1.6634189955294045</v>
      </c>
    </row>
    <row r="1257" ht="18.0" customHeight="1">
      <c r="A1257" s="7">
        <v>0.6275000000000001</v>
      </c>
      <c r="B1257" s="7">
        <v>0.5183593527605863</v>
      </c>
      <c r="C1257" s="7">
        <v>2.8879837464243363</v>
      </c>
      <c r="D1257" s="7">
        <v>-0.422161424815177</v>
      </c>
      <c r="E1257" s="7">
        <v>0.34525951973447483</v>
      </c>
      <c r="F1257" s="7">
        <v>1.66022869491152</v>
      </c>
    </row>
    <row r="1258" ht="18.0" customHeight="1">
      <c r="A1258" s="7">
        <v>0.628</v>
      </c>
      <c r="B1258" s="7">
        <v>0.5169164963285077</v>
      </c>
      <c r="C1258" s="7">
        <v>2.8857503667222426</v>
      </c>
      <c r="D1258" s="7">
        <v>-0.42198852548986476</v>
      </c>
      <c r="E1258" s="7">
        <v>0.3457986506244086</v>
      </c>
      <c r="F1258" s="7">
        <v>1.6570633140100606</v>
      </c>
    </row>
    <row r="1259" ht="18.0" customHeight="1">
      <c r="A1259" s="7">
        <v>0.6285000000000001</v>
      </c>
      <c r="B1259" s="7">
        <v>0.5154747631555272</v>
      </c>
      <c r="C1259" s="7">
        <v>2.8835037885957933</v>
      </c>
      <c r="D1259" s="7">
        <v>-0.42181535970232964</v>
      </c>
      <c r="E1259" s="7">
        <v>0.3463315750702661</v>
      </c>
      <c r="F1259" s="7">
        <v>1.6539226406075174</v>
      </c>
    </row>
    <row r="1260" ht="18.0" customHeight="1">
      <c r="A1260" s="7">
        <v>0.629</v>
      </c>
      <c r="B1260" s="7">
        <v>0.5140341598171703</v>
      </c>
      <c r="C1260" s="7">
        <v>2.8812440601810336</v>
      </c>
      <c r="D1260" s="7">
        <v>-0.42164193052952625</v>
      </c>
      <c r="E1260" s="7">
        <v>0.3468583456068007</v>
      </c>
      <c r="F1260" s="7">
        <v>1.6508064645234335</v>
      </c>
    </row>
    <row r="1261" ht="18.0" customHeight="1">
      <c r="A1261" s="7">
        <v>0.6295000000000001</v>
      </c>
      <c r="B1261" s="7">
        <v>0.5125946928648903</v>
      </c>
      <c r="C1261" s="7">
        <v>2.878971229619185</v>
      </c>
      <c r="D1261" s="7">
        <v>-0.42146824102236036</v>
      </c>
      <c r="E1261" s="7">
        <v>0.34737901433180396</v>
      </c>
      <c r="F1261" s="7">
        <v>1.6477145775931683</v>
      </c>
    </row>
    <row r="1262" ht="18.0" customHeight="1">
      <c r="A1262" s="7">
        <v>0.63</v>
      </c>
      <c r="B1262" s="7">
        <v>0.5111563688260659</v>
      </c>
      <c r="C1262" s="7">
        <v>2.876685345056376</v>
      </c>
      <c r="D1262" s="7">
        <v>-0.4212942942059055</v>
      </c>
      <c r="E1262" s="7">
        <v>0.3478936329097229</v>
      </c>
      <c r="F1262" s="7">
        <v>1.644646773646882</v>
      </c>
    </row>
    <row r="1263" ht="18.0" customHeight="1">
      <c r="A1263" s="7">
        <v>0.6305000000000001</v>
      </c>
      <c r="B1263" s="7">
        <v>0.5097191942039997</v>
      </c>
      <c r="C1263" s="7">
        <v>2.8743864546433793</v>
      </c>
      <c r="D1263" s="7">
        <v>-0.42112009307961784</v>
      </c>
      <c r="E1263" s="7">
        <v>0.3484022525752476</v>
      </c>
      <c r="F1263" s="7">
        <v>1.6416028484887595</v>
      </c>
    </row>
    <row r="1264" ht="18.0" customHeight="1">
      <c r="A1264" s="7">
        <v>0.631</v>
      </c>
      <c r="B1264" s="7">
        <v>0.5082831754779149</v>
      </c>
      <c r="C1264" s="7">
        <v>2.8720746065353366</v>
      </c>
      <c r="D1264" s="7">
        <v>-0.4209456406175494</v>
      </c>
      <c r="E1264" s="7">
        <v>0.3489049241368693</v>
      </c>
      <c r="F1264" s="7">
        <v>1.6385825998764485</v>
      </c>
    </row>
    <row r="1265" ht="18.0" customHeight="1">
      <c r="A1265" s="7">
        <v>0.6315000000000001</v>
      </c>
      <c r="B1265" s="7">
        <v>0.5068483191029548</v>
      </c>
      <c r="C1265" s="7">
        <v>2.8697498488914865</v>
      </c>
      <c r="D1265" s="7">
        <v>-0.4207709397685592</v>
      </c>
      <c r="E1265" s="7">
        <v>0.3494016979804096</v>
      </c>
      <c r="F1265" s="7">
        <v>1.6355858275007298</v>
      </c>
    </row>
    <row r="1266" ht="18.0" customHeight="1">
      <c r="A1266" s="7">
        <v>0.632</v>
      </c>
      <c r="B1266" s="7">
        <v>0.5054146315101787</v>
      </c>
      <c r="C1266" s="7">
        <v>2.867412229874889</v>
      </c>
      <c r="D1266" s="7">
        <v>-0.420595993456523</v>
      </c>
      <c r="E1266" s="7">
        <v>0.3498926240725202</v>
      </c>
      <c r="F1266" s="7">
        <v>1.632612332965403</v>
      </c>
    </row>
    <row r="1267" ht="18.0" customHeight="1">
      <c r="A1267" s="7">
        <v>0.6325000000000001</v>
      </c>
      <c r="B1267" s="7">
        <v>0.5039821191065625</v>
      </c>
      <c r="C1267" s="7">
        <v>2.865061797652143</v>
      </c>
      <c r="D1267" s="7">
        <v>-0.42042080458054093</v>
      </c>
      <c r="E1267" s="7">
        <v>0.3503777519641541</v>
      </c>
      <c r="F1267" s="7">
        <v>1.6296619197673905</v>
      </c>
    </row>
    <row r="1268" ht="18.0" customHeight="1">
      <c r="A1268" s="7">
        <v>0.633</v>
      </c>
      <c r="B1268" s="7">
        <v>0.5025507882749957</v>
      </c>
      <c r="C1268" s="7">
        <v>2.862698600393103</v>
      </c>
      <c r="D1268" s="7">
        <v>-0.42024537601514395</v>
      </c>
      <c r="E1268" s="7">
        <v>0.3508571307940083</v>
      </c>
      <c r="F1268" s="7">
        <v>1.6267343932770608</v>
      </c>
    </row>
    <row r="1269" ht="18.0" customHeight="1">
      <c r="A1269" s="7">
        <v>0.6335000000000001</v>
      </c>
      <c r="B1269" s="7">
        <v>0.5011206453742805</v>
      </c>
      <c r="C1269" s="7">
        <v>2.860322686270596</v>
      </c>
      <c r="D1269" s="7">
        <v>-0.42006971061049797</v>
      </c>
      <c r="E1269" s="7">
        <v>0.35133080929193816</v>
      </c>
      <c r="F1269" s="7">
        <v>1.623829560718761</v>
      </c>
    </row>
    <row r="1270" ht="18.0" customHeight="1">
      <c r="A1270" s="7">
        <v>0.634</v>
      </c>
      <c r="B1270" s="7">
        <v>0.4996916967391298</v>
      </c>
      <c r="C1270" s="7">
        <v>2.8579341034601313</v>
      </c>
      <c r="D1270" s="7">
        <v>-0.4198938111926068</v>
      </c>
      <c r="E1270" s="7">
        <v>0.3517988357823435</v>
      </c>
      <c r="F1270" s="7">
        <v>1.6209472311515631</v>
      </c>
    </row>
    <row r="1271" ht="18.0" customHeight="1">
      <c r="A1271" s="7">
        <v>0.6345000000000001</v>
      </c>
      <c r="B1271" s="7">
        <v>0.4982639486801668</v>
      </c>
      <c r="C1271" s="7">
        <v>2.8555329001396075</v>
      </c>
      <c r="D1271" s="7">
        <v>-0.41971768056351305</v>
      </c>
      <c r="E1271" s="7">
        <v>0.3522612581875272</v>
      </c>
      <c r="F1271" s="7">
        <v>1.618087215450216</v>
      </c>
    </row>
    <row r="1272" ht="18.0" customHeight="1">
      <c r="A1272" s="7">
        <v>0.635</v>
      </c>
      <c r="B1272" s="7">
        <v>0.49683740748392385</v>
      </c>
      <c r="C1272" s="7">
        <v>2.8531191244890186</v>
      </c>
      <c r="D1272" s="7">
        <v>-0.41954132150149753</v>
      </c>
      <c r="E1272" s="7">
        <v>0.3527181240310259</v>
      </c>
      <c r="F1272" s="7">
        <v>1.6152493262863084</v>
      </c>
    </row>
    <row r="1273" ht="18.0" customHeight="1">
      <c r="A1273" s="7">
        <v>0.6355000000000001</v>
      </c>
      <c r="B1273" s="7">
        <v>0.4954120794128413</v>
      </c>
      <c r="C1273" s="7">
        <v>2.850692824690159</v>
      </c>
      <c r="D1273" s="7">
        <v>-0.41936473676127706</v>
      </c>
      <c r="E1273" s="7">
        <v>0.3531694804409136</v>
      </c>
      <c r="F1273" s="7">
        <v>1.6124333781096314</v>
      </c>
    </row>
    <row r="1274" ht="18.0" customHeight="1">
      <c r="A1274" s="7">
        <v>0.636</v>
      </c>
      <c r="B1274" s="7">
        <v>0.49398797070526623</v>
      </c>
      <c r="C1274" s="7">
        <v>2.8482540489263193</v>
      </c>
      <c r="D1274" s="7">
        <v>-0.4191879290742005</v>
      </c>
      <c r="E1274" s="7">
        <v>0.35361537415307753</v>
      </c>
      <c r="F1274" s="7">
        <v>1.609639187129744</v>
      </c>
    </row>
    <row r="1275" ht="18.0" customHeight="1">
      <c r="A1275" s="7">
        <v>0.6365000000000001</v>
      </c>
      <c r="B1275" s="7">
        <v>0.49256508757545386</v>
      </c>
      <c r="C1275" s="7">
        <v>2.8458028453819866</v>
      </c>
      <c r="D1275" s="7">
        <v>-0.41901090114844325</v>
      </c>
      <c r="E1275" s="7">
        <v>0.35405585151446767</v>
      </c>
      <c r="F1275" s="7">
        <v>1.6068665712977417</v>
      </c>
    </row>
    <row r="1276" ht="18.0" customHeight="1">
      <c r="A1276" s="7">
        <v>0.637</v>
      </c>
      <c r="B1276" s="7">
        <v>0.4911434362135647</v>
      </c>
      <c r="C1276" s="7">
        <v>2.8433392622425386</v>
      </c>
      <c r="D1276" s="7">
        <v>-0.4188336556692001</v>
      </c>
      <c r="E1276" s="7">
        <v>0.35449095848631934</v>
      </c>
      <c r="F1276" s="7">
        <v>1.6041153502882144</v>
      </c>
    </row>
    <row r="1277" ht="18.0" customHeight="1">
      <c r="A1277" s="7">
        <v>0.6375000000000001</v>
      </c>
      <c r="B1277" s="7">
        <v>0.48972302278566554</v>
      </c>
      <c r="C1277" s="7">
        <v>2.840863347693933</v>
      </c>
      <c r="D1277" s="7">
        <v>-0.41865619529887643</v>
      </c>
      <c r="E1277" s="7">
        <v>0.35492074064734896</v>
      </c>
      <c r="F1277" s="7">
        <v>1.60138534548141</v>
      </c>
    </row>
    <row r="1278" ht="18.0" customHeight="1">
      <c r="A1278" s="7">
        <v>0.638</v>
      </c>
      <c r="B1278" s="7">
        <v>0.4883038534337295</v>
      </c>
      <c r="C1278" s="7">
        <v>2.838375149922398</v>
      </c>
      <c r="D1278" s="7">
        <v>-0.418478522677278</v>
      </c>
      <c r="E1278" s="7">
        <v>0.35534524319692407</v>
      </c>
      <c r="F1278" s="7">
        <v>1.598676379945584</v>
      </c>
    </row>
    <row r="1279" ht="18.0" customHeight="1">
      <c r="A1279" s="7">
        <v>0.6385000000000001</v>
      </c>
      <c r="B1279" s="7">
        <v>0.48688593427563553</v>
      </c>
      <c r="C1279" s="7">
        <v>2.835874717114121</v>
      </c>
      <c r="D1279" s="7">
        <v>-0.4183006404217989</v>
      </c>
      <c r="E1279" s="7">
        <v>0.3557645109582067</v>
      </c>
      <c r="F1279" s="7">
        <v>1.5959882784195378</v>
      </c>
    </row>
    <row r="1280" ht="18.0" customHeight="1">
      <c r="A1280" s="7">
        <v>0.639</v>
      </c>
      <c r="B1280" s="7">
        <v>0.4854692714051688</v>
      </c>
      <c r="C1280" s="7">
        <v>2.8333620974549287</v>
      </c>
      <c r="D1280" s="7">
        <v>-0.41812255112760827</v>
      </c>
      <c r="E1280" s="7">
        <v>0.35617858838127125</v>
      </c>
      <c r="F1280" s="7">
        <v>1.5933208672953563</v>
      </c>
    </row>
    <row r="1281" ht="18.0" customHeight="1">
      <c r="A1281" s="7">
        <v>0.6395000000000001</v>
      </c>
      <c r="B1281" s="7">
        <v>0.48405387089202134</v>
      </c>
      <c r="C1281" s="7">
        <v>2.8308373391299715</v>
      </c>
      <c r="D1281" s="7">
        <v>-0.4179442573678352</v>
      </c>
      <c r="E1281" s="7">
        <v>0.3565875195461965</v>
      </c>
      <c r="F1281" s="7">
        <v>1.5906739746013208</v>
      </c>
    </row>
    <row r="1282" ht="18.0" customHeight="1">
      <c r="A1282" s="7">
        <v>0.64</v>
      </c>
      <c r="B1282" s="7">
        <v>0.48263973878179195</v>
      </c>
      <c r="C1282" s="7">
        <v>2.8283004903233984</v>
      </c>
      <c r="D1282" s="7">
        <v>-0.4177657616937521</v>
      </c>
      <c r="E1282" s="7">
        <v>0.3569913481661322</v>
      </c>
      <c r="F1282" s="7">
        <v>1.588047429985013</v>
      </c>
    </row>
    <row r="1283" ht="18.0" customHeight="1">
      <c r="A1283" s="7">
        <v>0.6405</v>
      </c>
      <c r="B1283" s="7">
        <v>0.4812268810959877</v>
      </c>
      <c r="C1283" s="7">
        <v>2.8257515992180378</v>
      </c>
      <c r="D1283" s="7">
        <v>-0.4175870666349569</v>
      </c>
      <c r="E1283" s="7">
        <v>0.3573901175903406</v>
      </c>
      <c r="F1283" s="7">
        <v>1.5854410646966002</v>
      </c>
    </row>
    <row r="1284" ht="18.0" customHeight="1">
      <c r="A1284" s="7">
        <v>0.641</v>
      </c>
      <c r="B1284" s="7">
        <v>0.4798153038320238</v>
      </c>
      <c r="C1284" s="7">
        <v>2.82319071399507</v>
      </c>
      <c r="D1284" s="7">
        <v>-0.4174081746995533</v>
      </c>
      <c r="E1284" s="7">
        <v>0.3577838708072125</v>
      </c>
      <c r="F1284" s="7">
        <v>1.5828547115722997</v>
      </c>
    </row>
    <row r="1285" ht="18.0" customHeight="1">
      <c r="A1285" s="7">
        <v>0.6415</v>
      </c>
      <c r="B1285" s="7">
        <v>0.47840501296322563</v>
      </c>
      <c r="C1285" s="7">
        <v>2.820617882833697</v>
      </c>
      <c r="D1285" s="7">
        <v>-0.4172290883743297</v>
      </c>
      <c r="E1285" s="7">
        <v>0.3581726504472589</v>
      </c>
      <c r="F1285" s="7">
        <v>1.580288205018026</v>
      </c>
    </row>
    <row r="1286" ht="18.0" customHeight="1">
      <c r="A1286" s="7">
        <v>0.642</v>
      </c>
      <c r="B1286" s="7">
        <v>0.4769960144388291</v>
      </c>
      <c r="C1286" s="7">
        <v>2.818033153910813</v>
      </c>
      <c r="D1286" s="7">
        <v>-0.4170498101249367</v>
      </c>
      <c r="E1286" s="7">
        <v>0.3585564987860776</v>
      </c>
      <c r="F1286" s="7">
        <v>1.5777413809932062</v>
      </c>
    </row>
    <row r="1287" ht="18.0" customHeight="1">
      <c r="A1287" s="7">
        <v>0.6425</v>
      </c>
      <c r="B1287" s="7">
        <v>0.4755883141839822</v>
      </c>
      <c r="C1287" s="7">
        <v>2.8154365754006707</v>
      </c>
      <c r="D1287" s="7">
        <v>-0.416870342396063</v>
      </c>
      <c r="E1287" s="7">
        <v>0.35893545774729596</v>
      </c>
      <c r="F1287" s="7">
        <v>1.5752140769947813</v>
      </c>
    </row>
    <row r="1288" ht="18.0" customHeight="1">
      <c r="A1288" s="7">
        <v>0.643</v>
      </c>
      <c r="B1288" s="7">
        <v>0.47418191809974725</v>
      </c>
      <c r="C1288" s="7">
        <v>2.8128281954745455</v>
      </c>
      <c r="D1288" s="7">
        <v>-0.41669068761161027</v>
      </c>
      <c r="E1288" s="7">
        <v>0.3593095689054886</v>
      </c>
      <c r="F1288" s="7">
        <v>1.572706132041371</v>
      </c>
    </row>
    <row r="1289" ht="18.0" customHeight="1">
      <c r="A1289" s="7">
        <v>0.6435</v>
      </c>
      <c r="B1289" s="7">
        <v>0.4727768320631015</v>
      </c>
      <c r="C1289" s="7">
        <v>2.8102080623003998</v>
      </c>
      <c r="D1289" s="7">
        <v>-0.4165108481748657</v>
      </c>
      <c r="E1289" s="7">
        <v>0.3596788734890718</v>
      </c>
      <c r="F1289" s="7">
        <v>1.5702173866576137</v>
      </c>
    </row>
    <row r="1290" ht="18.0" customHeight="1">
      <c r="A1290" s="7">
        <v>0.644</v>
      </c>
      <c r="B1290" s="7">
        <v>0.4713730619269394</v>
      </c>
      <c r="C1290" s="7">
        <v>2.8075762240425375</v>
      </c>
      <c r="D1290" s="7">
        <v>-0.41633082646867414</v>
      </c>
      <c r="E1290" s="7">
        <v>0.36004341238317344</v>
      </c>
      <c r="F1290" s="7">
        <v>1.567747682858675</v>
      </c>
    </row>
    <row r="1291" ht="18.0" customHeight="1">
      <c r="A1291" s="7">
        <v>0.6445</v>
      </c>
      <c r="B1291" s="7">
        <v>0.4699706135200747</v>
      </c>
      <c r="C1291" s="7">
        <v>2.804932728861268</v>
      </c>
      <c r="D1291" s="7">
        <v>-0.4161506248556079</v>
      </c>
      <c r="E1291" s="7">
        <v>0.3604032261324799</v>
      </c>
      <c r="F1291" s="7">
        <v>1.565296864134921</v>
      </c>
    </row>
    <row r="1292" ht="18.0" customHeight="1">
      <c r="A1292" s="7">
        <v>0.645</v>
      </c>
      <c r="B1292" s="7">
        <v>0.4685694926472429</v>
      </c>
      <c r="C1292" s="7">
        <v>2.802277624912558</v>
      </c>
      <c r="D1292" s="7">
        <v>-0.41597024567813584</v>
      </c>
      <c r="E1292" s="7">
        <v>0.3607583549440588</v>
      </c>
      <c r="F1292" s="7">
        <v>1.5628647754367626</v>
      </c>
    </row>
    <row r="1293" ht="18.0" customHeight="1">
      <c r="A1293" s="7">
        <v>0.6455</v>
      </c>
      <c r="B1293" s="7">
        <v>0.46716970508910305</v>
      </c>
      <c r="C1293" s="7">
        <v>2.7996109603476835</v>
      </c>
      <c r="D1293" s="7">
        <v>-0.4157896912587908</v>
      </c>
      <c r="E1293" s="7">
        <v>0.3611088386901591</v>
      </c>
      <c r="F1293" s="7">
        <v>1.5604512631596552</v>
      </c>
    </row>
    <row r="1294" ht="18.0" customHeight="1">
      <c r="A1294" s="7">
        <v>0.646</v>
      </c>
      <c r="B1294" s="7">
        <v>0.46577125660224056</v>
      </c>
      <c r="C1294" s="7">
        <v>2.7969327833128856</v>
      </c>
      <c r="D1294" s="7">
        <v>-0.4156089639003353</v>
      </c>
      <c r="E1294" s="7">
        <v>0.3614547169109878</v>
      </c>
      <c r="F1294" s="7">
        <v>1.5580561751292665</v>
      </c>
    </row>
    <row r="1295" ht="18.0" customHeight="1">
      <c r="A1295" s="7">
        <v>0.6465</v>
      </c>
      <c r="B1295" s="7">
        <v>0.46437415291916995</v>
      </c>
      <c r="C1295" s="7">
        <v>2.7942431419490155</v>
      </c>
      <c r="D1295" s="7">
        <v>-0.41542806588592657</v>
      </c>
      <c r="E1295" s="7">
        <v>0.3617960288174637</v>
      </c>
      <c r="F1295" s="7">
        <v>1.5556793605868007</v>
      </c>
    </row>
    <row r="1296" ht="18.0" customHeight="1">
      <c r="A1296" s="7">
        <v>0.647</v>
      </c>
      <c r="B1296" s="7">
        <v>0.462978399748338</v>
      </c>
      <c r="C1296" s="7">
        <v>2.7915420843911822</v>
      </c>
      <c r="D1296" s="7">
        <v>-0.41524699947927957</v>
      </c>
      <c r="E1296" s="7">
        <v>0.36213281329394853</v>
      </c>
      <c r="F1296" s="7">
        <v>1.5533206701744815</v>
      </c>
    </row>
    <row r="1297" ht="18.0" customHeight="1">
      <c r="A1297" s="7">
        <v>0.6475</v>
      </c>
      <c r="B1297" s="7">
        <v>0.46158400277412637</v>
      </c>
      <c r="C1297" s="7">
        <v>2.7888296587683987</v>
      </c>
      <c r="D1297" s="7">
        <v>-0.4150657669248291</v>
      </c>
      <c r="E1297" s="7">
        <v>0.3624651089009557</v>
      </c>
      <c r="F1297" s="7">
        <v>1.5509799559211959</v>
      </c>
    </row>
    <row r="1298" ht="18.0" customHeight="1">
      <c r="A1298" s="7">
        <v>0.648</v>
      </c>
      <c r="B1298" s="7">
        <v>0.46019096765685436</v>
      </c>
      <c r="C1298" s="7">
        <v>2.7861059132032238</v>
      </c>
      <c r="D1298" s="7">
        <v>-0.41488437044789017</v>
      </c>
      <c r="E1298" s="7">
        <v>0.3627929538778364</v>
      </c>
      <c r="F1298" s="7">
        <v>1.5486570712282817</v>
      </c>
    </row>
    <row r="1299" ht="18.0" customHeight="1">
      <c r="A1299" s="7">
        <v>0.6485</v>
      </c>
      <c r="B1299" s="7">
        <v>0.4587993000327843</v>
      </c>
      <c r="C1299" s="7">
        <v>2.7833708958114025</v>
      </c>
      <c r="D1299" s="7">
        <v>-0.4147028122548175</v>
      </c>
      <c r="E1299" s="7">
        <v>0.36311638614544384</v>
      </c>
      <c r="F1299" s="7">
        <v>1.5463518708554802</v>
      </c>
    </row>
    <row r="1300" ht="18.0" customHeight="1">
      <c r="A1300" s="7">
        <v>0.649</v>
      </c>
      <c r="B1300" s="7">
        <v>0.45740900551412295</v>
      </c>
      <c r="C1300" s="7">
        <v>2.7806246547015077</v>
      </c>
      <c r="D1300" s="7">
        <v>-0.4145210945331631</v>
      </c>
      <c r="E1300" s="7">
        <v>0.36343544330877525</v>
      </c>
      <c r="F1300" s="7">
        <v>1.544064210907032</v>
      </c>
    </row>
    <row r="1301" ht="18.0" customHeight="1">
      <c r="A1301" s="7">
        <v>0.6495</v>
      </c>
      <c r="B1301" s="7">
        <v>0.4560200896890263</v>
      </c>
      <c r="C1301" s="7">
        <v>2.7778672379745735</v>
      </c>
      <c r="D1301" s="7">
        <v>-0.41433921945183333</v>
      </c>
      <c r="E1301" s="7">
        <v>0.3637501626595923</v>
      </c>
      <c r="F1301" s="7">
        <v>1.5417939488179258</v>
      </c>
    </row>
    <row r="1302" ht="18.0" customHeight="1">
      <c r="A1302" s="7">
        <v>0.65</v>
      </c>
      <c r="B1302" s="7">
        <v>0.45463255812160386</v>
      </c>
      <c r="C1302" s="7">
        <v>2.775098693723734</v>
      </c>
      <c r="D1302" s="7">
        <v>-0.41415718916124383</v>
      </c>
      <c r="E1302" s="7">
        <v>0.36406058117901985</v>
      </c>
      <c r="F1302" s="7">
        <v>1.5395409433402942</v>
      </c>
    </row>
    <row r="1303" ht="18.0" customHeight="1">
      <c r="A1303" s="7">
        <v>0.6505</v>
      </c>
      <c r="B1303" s="7">
        <v>0.4532464163519221</v>
      </c>
      <c r="C1303" s="7">
        <v>2.772319070033854</v>
      </c>
      <c r="D1303" s="7">
        <v>-0.4139750057934738</v>
      </c>
      <c r="E1303" s="7">
        <v>0.36436673554012305</v>
      </c>
      <c r="F1303" s="7">
        <v>1.5373050545299556</v>
      </c>
    </row>
    <row r="1304" ht="18.0" customHeight="1">
      <c r="A1304" s="7">
        <v>0.651</v>
      </c>
      <c r="B1304" s="7">
        <v>0.4518616698960087</v>
      </c>
      <c r="C1304" s="7">
        <v>2.769528414981161</v>
      </c>
      <c r="D1304" s="7">
        <v>-0.41379267146241855</v>
      </c>
      <c r="E1304" s="7">
        <v>0.3646686621104635</v>
      </c>
      <c r="F1304" s="7">
        <v>1.5350861437331018</v>
      </c>
    </row>
    <row r="1305" ht="18.0" customHeight="1">
      <c r="A1305" s="7">
        <v>0.6515</v>
      </c>
      <c r="B1305" s="7">
        <v>0.45047832424585793</v>
      </c>
      <c r="C1305" s="7">
        <v>2.7667267766328774</v>
      </c>
      <c r="D1305" s="7">
        <v>-0.41361018826394125</v>
      </c>
      <c r="E1305" s="7">
        <v>0.364966396954634</v>
      </c>
      <c r="F1305" s="7">
        <v>1.5328840735731253</v>
      </c>
    </row>
    <row r="1306" ht="18.0" customHeight="1">
      <c r="A1306" s="7">
        <v>0.652</v>
      </c>
      <c r="B1306" s="7">
        <v>0.4490963848694353</v>
      </c>
      <c r="C1306" s="7">
        <v>2.763914203046844</v>
      </c>
      <c r="D1306" s="7">
        <v>-0.41342755827602284</v>
      </c>
      <c r="E1306" s="7">
        <v>0.3652599758367726</v>
      </c>
      <c r="F1306" s="7">
        <v>1.5306987079375953</v>
      </c>
    </row>
    <row r="1307" ht="18.0" customHeight="1">
      <c r="A1307" s="7">
        <v>0.6525</v>
      </c>
      <c r="B1307" s="7">
        <v>0.4477158572106815</v>
      </c>
      <c r="C1307" s="7">
        <v>2.761090742271152</v>
      </c>
      <c r="D1307" s="7">
        <v>-0.4132447835589113</v>
      </c>
      <c r="E1307" s="7">
        <v>0.3655494342230558</v>
      </c>
      <c r="F1307" s="7">
        <v>1.5285299119653637</v>
      </c>
    </row>
    <row r="1308" ht="18.0" customHeight="1">
      <c r="A1308" s="7">
        <v>0.653</v>
      </c>
      <c r="B1308" s="7">
        <v>0.44633674668951795</v>
      </c>
      <c r="C1308" s="7">
        <v>2.758256442343761</v>
      </c>
      <c r="D1308" s="7">
        <v>-0.41306186615526924</v>
      </c>
      <c r="E1308" s="7">
        <v>0.36583480728417117</v>
      </c>
      <c r="F1308" s="7">
        <v>1.526377552033818</v>
      </c>
    </row>
    <row r="1309" ht="18.0" customHeight="1">
      <c r="A1309" s="7">
        <v>0.6535</v>
      </c>
      <c r="B1309" s="7">
        <v>0.4449590587018525</v>
      </c>
      <c r="C1309" s="7">
        <v>2.7554113512921283</v>
      </c>
      <c r="D1309" s="7">
        <v>-0.41287880809032035</v>
      </c>
      <c r="E1309" s="7">
        <v>0.36611612989776954</v>
      </c>
      <c r="F1309" s="7">
        <v>1.5242414957462673</v>
      </c>
    </row>
    <row r="1310" ht="18.0" customHeight="1">
      <c r="A1310" s="7">
        <v>0.654</v>
      </c>
      <c r="B1310" s="7">
        <v>0.44358279861958483</v>
      </c>
      <c r="C1310" s="7">
        <v>2.752555517132826</v>
      </c>
      <c r="D1310" s="7">
        <v>-0.4126956113719949</v>
      </c>
      <c r="E1310" s="7">
        <v>0.36639343665089696</v>
      </c>
      <c r="F1310" s="7">
        <v>1.5221216119194632</v>
      </c>
    </row>
    <row r="1311" ht="18.0" customHeight="1">
      <c r="A1311" s="7">
        <v>0.6545</v>
      </c>
      <c r="B1311" s="7">
        <v>0.442207971790611</v>
      </c>
      <c r="C1311" s="7">
        <v>2.7496889878711617</v>
      </c>
      <c r="D1311" s="7">
        <v>-0.4125122779910737</v>
      </c>
      <c r="E1311" s="7">
        <v>0.3666667618424067</v>
      </c>
      <c r="F1311" s="7">
        <v>1.520017770571256</v>
      </c>
    </row>
    <row r="1312" ht="18.0" customHeight="1">
      <c r="A1312" s="7">
        <v>0.655</v>
      </c>
      <c r="B1312" s="7">
        <v>0.44083458353883115</v>
      </c>
      <c r="C1312" s="7">
        <v>2.7468118115007982</v>
      </c>
      <c r="D1312" s="7">
        <v>-0.41232880992133103</v>
      </c>
      <c r="E1312" s="7">
        <v>0.36693613948535103</v>
      </c>
      <c r="F1312" s="7">
        <v>1.5179298429083818</v>
      </c>
    </row>
    <row r="1313" ht="18.0" customHeight="1">
      <c r="A1313" s="7">
        <v>0.6555</v>
      </c>
      <c r="B1313" s="7">
        <v>0.43946263916415357</v>
      </c>
      <c r="C1313" s="7">
        <v>2.7439240360033677</v>
      </c>
      <c r="D1313" s="7">
        <v>-0.41214520911967634</v>
      </c>
      <c r="E1313" s="7">
        <v>0.3672016033093534</v>
      </c>
      <c r="F1313" s="7">
        <v>1.5158577013143841</v>
      </c>
    </row>
    <row r="1314" ht="18.0" customHeight="1">
      <c r="A1314" s="7">
        <v>0.656</v>
      </c>
      <c r="B1314" s="7">
        <v>0.4380921439425026</v>
      </c>
      <c r="C1314" s="7">
        <v>2.7410257093480888</v>
      </c>
      <c r="D1314" s="7">
        <v>-0.41196147752629486</v>
      </c>
      <c r="E1314" s="7">
        <v>0.36746318676296136</v>
      </c>
      <c r="F1314" s="7">
        <v>1.5138012193376598</v>
      </c>
    </row>
    <row r="1315" ht="18.0" customHeight="1">
      <c r="A1315" s="7">
        <v>0.6565</v>
      </c>
      <c r="B1315" s="7">
        <v>0.4367231031258242</v>
      </c>
      <c r="C1315" s="7">
        <v>2.738116879491379</v>
      </c>
      <c r="D1315" s="7">
        <v>-0.4117776170647869</v>
      </c>
      <c r="E1315" s="7">
        <v>0.3677209230159793</v>
      </c>
      <c r="F1315" s="7">
        <v>1.5117602716796352</v>
      </c>
    </row>
    <row r="1316" ht="18.0" customHeight="1">
      <c r="A1316" s="7">
        <v>0.657</v>
      </c>
      <c r="B1316" s="7">
        <v>0.43535552194209276</v>
      </c>
      <c r="C1316" s="7">
        <v>2.7351975943764675</v>
      </c>
      <c r="D1316" s="7">
        <v>-0.411593629642306</v>
      </c>
      <c r="E1316" s="7">
        <v>0.3679748449617827</v>
      </c>
      <c r="F1316" s="7">
        <v>1.5097347341830705</v>
      </c>
    </row>
    <row r="1317" ht="18.0" customHeight="1">
      <c r="A1317" s="7">
        <v>0.6575</v>
      </c>
      <c r="B1317" s="7">
        <v>0.43398940559531735</v>
      </c>
      <c r="C1317" s="7">
        <v>2.7322679019330054</v>
      </c>
      <c r="D1317" s="7">
        <v>-0.4114095171496962</v>
      </c>
      <c r="E1317" s="7">
        <v>0.36822498521961256</v>
      </c>
      <c r="F1317" s="7">
        <v>1.5077244838204897</v>
      </c>
    </row>
    <row r="1318" ht="18.0" customHeight="1">
      <c r="A1318" s="7">
        <v>0.658</v>
      </c>
      <c r="B1318" s="7">
        <v>0.43262475926554983</v>
      </c>
      <c r="C1318" s="7">
        <v>2.729327850076676</v>
      </c>
      <c r="D1318" s="7">
        <v>-0.4112252814616278</v>
      </c>
      <c r="E1318" s="7">
        <v>0.3684713761368516</v>
      </c>
      <c r="F1318" s="7">
        <v>1.5057293986827296</v>
      </c>
    </row>
    <row r="1319" ht="18.0" customHeight="1">
      <c r="A1319" s="7">
        <v>0.6585</v>
      </c>
      <c r="B1319" s="7">
        <v>0.43126158810889137</v>
      </c>
      <c r="C1319" s="7">
        <v>2.7263774867088033</v>
      </c>
      <c r="D1319" s="7">
        <v>-0.4110409244367321</v>
      </c>
      <c r="E1319" s="7">
        <v>0.3687140497912809</v>
      </c>
      <c r="F1319" s="7">
        <v>1.5037493579676153</v>
      </c>
    </row>
    <row r="1320" ht="18.0" customHeight="1">
      <c r="A1320" s="7">
        <v>0.659</v>
      </c>
      <c r="B1320" s="7">
        <v>0.42989989725749983</v>
      </c>
      <c r="C1320" s="7">
        <v>2.7234168597159543</v>
      </c>
      <c r="D1320" s="7">
        <v>-0.41085644791773546</v>
      </c>
      <c r="E1320" s="7">
        <v>0.3689530379933185</v>
      </c>
      <c r="F1320" s="7">
        <v>1.5017842419687581</v>
      </c>
    </row>
    <row r="1321" ht="18.0" customHeight="1">
      <c r="A1321" s="7">
        <v>0.6595</v>
      </c>
      <c r="B1321" s="7">
        <v>0.4285396918195977</v>
      </c>
      <c r="C1321" s="7">
        <v>2.720446016969551</v>
      </c>
      <c r="D1321" s="7">
        <v>-0.4106718537315913</v>
      </c>
      <c r="E1321" s="7">
        <v>0.36918837228823914</v>
      </c>
      <c r="F1321" s="7">
        <v>1.4998339320644698</v>
      </c>
    </row>
    <row r="1322" ht="18.0" customHeight="1">
      <c r="A1322" s="7">
        <v>0.66</v>
      </c>
      <c r="B1322" s="7">
        <v>0.42718097687947937</v>
      </c>
      <c r="C1322" s="7">
        <v>2.7174650063254706</v>
      </c>
      <c r="D1322" s="7">
        <v>-0.41048714368961214</v>
      </c>
      <c r="E1322" s="7">
        <v>0.3694200839583757</v>
      </c>
      <c r="F1322" s="7">
        <v>1.497898310706796</v>
      </c>
    </row>
    <row r="1323" ht="18.0" customHeight="1">
      <c r="A1323" s="7">
        <v>0.6605</v>
      </c>
      <c r="B1323" s="7">
        <v>0.4258237574975197</v>
      </c>
      <c r="C1323" s="7">
        <v>2.7144738756236486</v>
      </c>
      <c r="D1323" s="7">
        <v>-0.4103023195875995</v>
      </c>
      <c r="E1323" s="7">
        <v>0.36964820402530274</v>
      </c>
      <c r="F1323" s="7">
        <v>1.49597726141067</v>
      </c>
    </row>
    <row r="1324" ht="18.0" customHeight="1">
      <c r="A1324" s="7">
        <v>0.661</v>
      </c>
      <c r="B1324" s="7">
        <v>0.4244680387101815</v>
      </c>
      <c r="C1324" s="7">
        <v>2.7114726726876817</v>
      </c>
      <c r="D1324" s="7">
        <v>-0.4101173832059735</v>
      </c>
      <c r="E1324" s="7">
        <v>0.36987276325200136</v>
      </c>
      <c r="F1324" s="7">
        <v>1.4940706687431766</v>
      </c>
    </row>
    <row r="1325" ht="18.0" customHeight="1">
      <c r="A1325" s="7">
        <v>0.6615</v>
      </c>
      <c r="B1325" s="7">
        <v>0.42311382553002536</v>
      </c>
      <c r="C1325" s="7">
        <v>2.708461445324428</v>
      </c>
      <c r="D1325" s="7">
        <v>-0.409932336309901</v>
      </c>
      <c r="E1325" s="7">
        <v>0.37009379214500693</v>
      </c>
      <c r="F1325" s="7">
        <v>1.4921784183129385</v>
      </c>
    </row>
    <row r="1326" ht="18.0" customHeight="1">
      <c r="A1326" s="7">
        <v>0.662</v>
      </c>
      <c r="B1326" s="7">
        <v>0.4217611229457159</v>
      </c>
      <c r="C1326" s="7">
        <v>2.705440241323605</v>
      </c>
      <c r="D1326" s="7">
        <v>-0.4097471806494227</v>
      </c>
      <c r="E1326" s="7">
        <v>0.37031132095653846</v>
      </c>
      <c r="F1326" s="7">
        <v>1.4903003967596085</v>
      </c>
    </row>
    <row r="1327" ht="18.0" customHeight="1">
      <c r="A1327" s="7">
        <v>0.6625</v>
      </c>
      <c r="B1327" s="7">
        <v>0.4204099359220331</v>
      </c>
      <c r="C1327" s="7">
        <v>2.7024091084573905</v>
      </c>
      <c r="D1327" s="7">
        <v>-0.4095619179595794</v>
      </c>
      <c r="E1327" s="7">
        <v>0.3705253796866107</v>
      </c>
      <c r="F1327" s="7">
        <v>1.4884364917434763</v>
      </c>
    </row>
    <row r="1328" ht="18.0" customHeight="1">
      <c r="A1328" s="7">
        <v>0.663</v>
      </c>
      <c r="B1328" s="7">
        <v>0.4190602693998794</v>
      </c>
      <c r="C1328" s="7">
        <v>2.699368094480018</v>
      </c>
      <c r="D1328" s="7">
        <v>-0.40937654996053685</v>
      </c>
      <c r="E1328" s="7">
        <v>0.3707359980851285</v>
      </c>
      <c r="F1328" s="7">
        <v>1.4865865919351913</v>
      </c>
    </row>
    <row r="1329" ht="18.0" customHeight="1">
      <c r="A1329" s="7">
        <v>0.6635</v>
      </c>
      <c r="B1329" s="7">
        <v>0.4177121282962902</v>
      </c>
      <c r="C1329" s="7">
        <v>2.696317247127373</v>
      </c>
      <c r="D1329" s="7">
        <v>-0.40919107835770985</v>
      </c>
      <c r="E1329" s="7">
        <v>0.37094320565396427</v>
      </c>
      <c r="F1329" s="7">
        <v>1.4847505870055855</v>
      </c>
    </row>
    <row r="1330" ht="18.0" customHeight="1">
      <c r="A1330" s="7">
        <v>0.664</v>
      </c>
      <c r="B1330" s="7">
        <v>0.41636551750444195</v>
      </c>
      <c r="C1330" s="7">
        <v>2.6932566141165886</v>
      </c>
      <c r="D1330" s="7">
        <v>-0.40900550484188536</v>
      </c>
      <c r="E1330" s="7">
        <v>0.3711470316490177</v>
      </c>
      <c r="F1330" s="7">
        <v>1.4829283676156133</v>
      </c>
    </row>
    <row r="1331" ht="18.0" customHeight="1">
      <c r="A1331" s="7">
        <v>0.6645</v>
      </c>
      <c r="B1331" s="7">
        <v>0.4150204418936632</v>
      </c>
      <c r="C1331" s="7">
        <v>2.69018624314564</v>
      </c>
      <c r="D1331" s="7">
        <v>-0.4088198310893442</v>
      </c>
      <c r="E1331" s="7">
        <v>0.37134750508225883</v>
      </c>
      <c r="F1331" s="7">
        <v>1.4811198254063942</v>
      </c>
    </row>
    <row r="1332" ht="18.0" customHeight="1">
      <c r="A1332" s="7">
        <v>0.665</v>
      </c>
      <c r="B1332" s="7">
        <v>0.4136769063094431</v>
      </c>
      <c r="C1332" s="7">
        <v>2.687106181892936</v>
      </c>
      <c r="D1332" s="7">
        <v>-0.40863405876198233</v>
      </c>
      <c r="E1332" s="7">
        <v>0.3715446547237543</v>
      </c>
      <c r="F1332" s="7">
        <v>1.479324852989363</v>
      </c>
    </row>
    <row r="1333" ht="18.0" customHeight="1">
      <c r="A1333" s="7">
        <v>0.6655</v>
      </c>
      <c r="B1333" s="7">
        <v>0.4123349155734426</v>
      </c>
      <c r="C1333" s="7">
        <v>2.684016478016913</v>
      </c>
      <c r="D1333" s="7">
        <v>-0.4084481895074305</v>
      </c>
      <c r="E1333" s="7">
        <v>0.3717385091036765</v>
      </c>
      <c r="F1333" s="7">
        <v>1.4775433439365246</v>
      </c>
    </row>
    <row r="1334" ht="18.0" customHeight="1">
      <c r="A1334" s="7">
        <v>0.666</v>
      </c>
      <c r="B1334" s="7">
        <v>0.4109944744835038</v>
      </c>
      <c r="C1334" s="7">
        <v>2.680917179155626</v>
      </c>
      <c r="D1334" s="7">
        <v>-0.40826222495917336</v>
      </c>
      <c r="E1334" s="7">
        <v>0.37192909651429623</v>
      </c>
      <c r="F1334" s="7">
        <v>1.4757751927708125</v>
      </c>
    </row>
    <row r="1335" ht="18.0" customHeight="1">
      <c r="A1335" s="7">
        <v>0.6665</v>
      </c>
      <c r="B1335" s="7">
        <v>0.4096555878136604</v>
      </c>
      <c r="C1335" s="7">
        <v>2.6778083329263382</v>
      </c>
      <c r="D1335" s="7">
        <v>-0.40807616673666736</v>
      </c>
      <c r="E1335" s="7">
        <v>0.37211644501195895</v>
      </c>
      <c r="F1335" s="7">
        <v>1.4740202949565513</v>
      </c>
    </row>
    <row r="1336" ht="18.0" customHeight="1">
      <c r="A1336" s="7">
        <v>0.667</v>
      </c>
      <c r="B1336" s="7">
        <v>0.4083182603141489</v>
      </c>
      <c r="C1336" s="7">
        <v>2.674689986925112</v>
      </c>
      <c r="D1336" s="7">
        <v>-0.40789001644545786</v>
      </c>
      <c r="E1336" s="7">
        <v>0.3723005824190447</v>
      </c>
      <c r="F1336" s="7">
        <v>1.4722785468900172</v>
      </c>
    </row>
    <row r="1337" ht="18.0" customHeight="1">
      <c r="A1337" s="7">
        <v>0.6675</v>
      </c>
      <c r="B1337" s="7">
        <v>0.4069824967114187</v>
      </c>
      <c r="C1337" s="7">
        <v>2.6715621887263965</v>
      </c>
      <c r="D1337" s="7">
        <v>-0.4077037756772949</v>
      </c>
      <c r="E1337" s="7">
        <v>0.3724815363259116</v>
      </c>
      <c r="F1337" s="7">
        <v>1.4705498458901036</v>
      </c>
    </row>
    <row r="1338" ht="18.0" customHeight="1">
      <c r="A1338" s="7">
        <v>0.668</v>
      </c>
      <c r="B1338" s="7">
        <v>0.40564830170814414</v>
      </c>
      <c r="C1338" s="7">
        <v>2.6684249858826155</v>
      </c>
      <c r="D1338" s="7">
        <v>-0.4075174460102485</v>
      </c>
      <c r="E1338" s="7">
        <v>0.37265933409282354</v>
      </c>
      <c r="F1338" s="7">
        <v>1.468834090189083</v>
      </c>
    </row>
    <row r="1339" ht="18.0" customHeight="1">
      <c r="A1339" s="7">
        <v>0.6685</v>
      </c>
      <c r="B1339" s="7">
        <v>0.40431567998323487</v>
      </c>
      <c r="C1339" s="7">
        <v>2.6652784259237556</v>
      </c>
      <c r="D1339" s="7">
        <v>-0.40733102900882256</v>
      </c>
      <c r="E1339" s="7">
        <v>0.3728340028518617</v>
      </c>
      <c r="F1339" s="7">
        <v>1.4671311789234678</v>
      </c>
    </row>
    <row r="1340" ht="18.0" customHeight="1">
      <c r="A1340" s="7">
        <v>0.669</v>
      </c>
      <c r="B1340" s="7">
        <v>0.4029846361918473</v>
      </c>
      <c r="C1340" s="7">
        <v>2.662122556356953</v>
      </c>
      <c r="D1340" s="7">
        <v>-0.40714452622406816</v>
      </c>
      <c r="E1340" s="7">
        <v>0.37300556950882036</v>
      </c>
      <c r="F1340" s="7">
        <v>1.4654410121249657</v>
      </c>
    </row>
    <row r="1341" ht="18.0" customHeight="1">
      <c r="A1341" s="7">
        <v>0.6695</v>
      </c>
      <c r="B1341" s="7">
        <v>0.4016551749653973</v>
      </c>
      <c r="C1341" s="7">
        <v>2.658957424666076</v>
      </c>
      <c r="D1341" s="7">
        <v>-0.4069579391936956</v>
      </c>
      <c r="E1341" s="7">
        <v>0.3731740607450869</v>
      </c>
      <c r="F1341" s="7">
        <v>1.463763490711539</v>
      </c>
    </row>
    <row r="1342" ht="18.0" customHeight="1">
      <c r="A1342" s="7">
        <v>0.67</v>
      </c>
      <c r="B1342" s="7">
        <v>0.4003273009115702</v>
      </c>
      <c r="C1342" s="7">
        <v>2.6557830783113165</v>
      </c>
      <c r="D1342" s="7">
        <v>-0.40677126944218583</v>
      </c>
      <c r="E1342" s="7">
        <v>0.37333950301950647</v>
      </c>
      <c r="F1342" s="7">
        <v>1.4620985164785492</v>
      </c>
    </row>
    <row r="1343" ht="18.0" customHeight="1">
      <c r="A1343" s="7">
        <v>0.6705</v>
      </c>
      <c r="B1343" s="7">
        <v>0.3990010186143349</v>
      </c>
      <c r="C1343" s="7">
        <v>2.6525995647287677</v>
      </c>
      <c r="D1343" s="7">
        <v>-0.4065845184809007</v>
      </c>
      <c r="E1343" s="7">
        <v>0.3735019225702309</v>
      </c>
      <c r="F1343" s="7">
        <v>1.460445992090002</v>
      </c>
    </row>
    <row r="1344" ht="18.0" customHeight="1">
      <c r="A1344" s="7">
        <v>0.671</v>
      </c>
      <c r="B1344" s="7">
        <v>0.3976763326339546</v>
      </c>
      <c r="C1344" s="7">
        <v>2.6494069313300117</v>
      </c>
      <c r="D1344" s="7">
        <v>-0.40639768780819246</v>
      </c>
      <c r="E1344" s="7">
        <v>0.3736613454165526</v>
      </c>
      <c r="F1344" s="7">
        <v>1.458805821069883</v>
      </c>
    </row>
    <row r="1345" ht="18.0" customHeight="1">
      <c r="A1345" s="7">
        <v>0.6715</v>
      </c>
      <c r="B1345" s="7">
        <v>0.3963532475070008</v>
      </c>
      <c r="C1345" s="7">
        <v>2.646205225501701</v>
      </c>
      <c r="D1345" s="7">
        <v>-0.4062107789095121</v>
      </c>
      <c r="E1345" s="7">
        <v>0.3738177973607231</v>
      </c>
      <c r="F1345" s="7">
        <v>1.4571779077935856</v>
      </c>
    </row>
    <row r="1346" ht="18.0" customHeight="1">
      <c r="A1346" s="7">
        <v>0.672</v>
      </c>
      <c r="B1346" s="7">
        <v>0.39503176774636395</v>
      </c>
      <c r="C1346" s="7">
        <v>2.6429944946051434</v>
      </c>
      <c r="D1346" s="7">
        <v>-0.40602379325751725</v>
      </c>
      <c r="E1346" s="7">
        <v>0.3739713039897567</v>
      </c>
      <c r="F1346" s="7">
        <v>1.4555621574794289</v>
      </c>
    </row>
    <row r="1347" ht="18.0" customHeight="1">
      <c r="A1347" s="7">
        <v>0.6725</v>
      </c>
      <c r="B1347" s="7">
        <v>0.39371189784126825</v>
      </c>
      <c r="C1347" s="7">
        <v>2.6397747859758818</v>
      </c>
      <c r="D1347" s="7">
        <v>-0.40583673231217865</v>
      </c>
      <c r="E1347" s="7">
        <v>0.37412189067721885</v>
      </c>
      <c r="F1347" s="7">
        <v>1.4539584761802686</v>
      </c>
    </row>
    <row r="1348" ht="18.0" customHeight="1">
      <c r="A1348" s="7">
        <v>0.673</v>
      </c>
      <c r="B1348" s="7">
        <v>0.39239364225728424</v>
      </c>
      <c r="C1348" s="7">
        <v>2.6365461469232785</v>
      </c>
      <c r="D1348" s="7">
        <v>-0.40564959752088614</v>
      </c>
      <c r="E1348" s="7">
        <v>0.37426958258500015</v>
      </c>
      <c r="F1348" s="7">
        <v>1.4523667707751933</v>
      </c>
    </row>
    <row r="1349" ht="18.0" customHeight="1">
      <c r="A1349" s="7">
        <v>0.6735</v>
      </c>
      <c r="B1349" s="7">
        <v>0.3910770054363415</v>
      </c>
      <c r="C1349" s="7">
        <v>2.6333086247300908</v>
      </c>
      <c r="D1349" s="7">
        <v>-0.4054623903185536</v>
      </c>
      <c r="E1349" s="7">
        <v>0.37441440466507536</v>
      </c>
      <c r="F1349" s="7">
        <v>1.450786948961311</v>
      </c>
    </row>
    <row r="1350" ht="18.0" customHeight="1">
      <c r="A1350" s="7">
        <v>0.674</v>
      </c>
      <c r="B1350" s="7">
        <v>0.3897619917967425</v>
      </c>
      <c r="C1350" s="7">
        <v>2.630062266652059</v>
      </c>
      <c r="D1350" s="7">
        <v>-0.40527511212772294</v>
      </c>
      <c r="E1350" s="7">
        <v>0.37455638166124805</v>
      </c>
      <c r="F1350" s="7">
        <v>1.4492189192456193</v>
      </c>
    </row>
    <row r="1351" ht="18.0" customHeight="1">
      <c r="A1351" s="7">
        <v>0.6745</v>
      </c>
      <c r="B1351" s="7">
        <v>0.3884486057331768</v>
      </c>
      <c r="C1351" s="7">
        <v>2.6268071199174816</v>
      </c>
      <c r="D1351" s="7">
        <v>-0.4050877643586675</v>
      </c>
      <c r="E1351" s="7">
        <v>0.37469553811088047</v>
      </c>
      <c r="F1351" s="7">
        <v>1.4476625909369696</v>
      </c>
    </row>
    <row r="1352" ht="18.0" customHeight="1">
      <c r="A1352" s="7">
        <v>0.675</v>
      </c>
      <c r="B1352" s="7">
        <v>0.38713685161673467</v>
      </c>
      <c r="C1352" s="7">
        <v>2.623543231726796</v>
      </c>
      <c r="D1352" s="7">
        <v>-0.4049003484094942</v>
      </c>
      <c r="E1352" s="7">
        <v>0.3748318983466095</v>
      </c>
      <c r="F1352" s="7">
        <v>1.4461178741381049</v>
      </c>
    </row>
    <row r="1353" ht="18.0" customHeight="1">
      <c r="A1353" s="7">
        <v>0.6755</v>
      </c>
      <c r="B1353" s="7">
        <v>0.38582673379492155</v>
      </c>
      <c r="C1353" s="7">
        <v>2.62027064925216</v>
      </c>
      <c r="D1353" s="7">
        <v>-0.40471286566624515</v>
      </c>
      <c r="E1353" s="7">
        <v>0.3749654864980482</v>
      </c>
      <c r="F1353" s="7">
        <v>1.4445846797377935</v>
      </c>
    </row>
    <row r="1354" ht="18.0" customHeight="1">
      <c r="A1354" s="7">
        <v>0.676</v>
      </c>
      <c r="B1354" s="7">
        <v>0.3845182565916712</v>
      </c>
      <c r="C1354" s="7">
        <v>2.616989419637028</v>
      </c>
      <c r="D1354" s="7">
        <v>-0.4045253175029984</v>
      </c>
      <c r="E1354" s="7">
        <v>0.3750963264934729</v>
      </c>
      <c r="F1354" s="7">
        <v>1.443062919403036</v>
      </c>
    </row>
    <row r="1355" ht="18.0" customHeight="1">
      <c r="A1355" s="7">
        <v>0.6765</v>
      </c>
      <c r="B1355" s="7">
        <v>0.3832114243073621</v>
      </c>
      <c r="C1355" s="7">
        <v>2.6136995899957314</v>
      </c>
      <c r="D1355" s="7">
        <v>-0.40433770528196766</v>
      </c>
      <c r="E1355" s="7">
        <v>0.37522444206149735</v>
      </c>
      <c r="F1355" s="7">
        <v>1.441552505571361</v>
      </c>
    </row>
    <row r="1356" ht="18.0" customHeight="1">
      <c r="A1356" s="7">
        <v>0.677</v>
      </c>
      <c r="B1356" s="7">
        <v>0.38190624121883116</v>
      </c>
      <c r="C1356" s="7">
        <v>2.610401207413057</v>
      </c>
      <c r="D1356" s="7">
        <v>-0.4041500303536013</v>
      </c>
      <c r="E1356" s="7">
        <v>0.3753498567327317</v>
      </c>
      <c r="F1356" s="7">
        <v>1.4400533514432015</v>
      </c>
    </row>
    <row r="1357" ht="18.0" customHeight="1">
      <c r="A1357" s="7">
        <v>0.6775</v>
      </c>
      <c r="B1357" s="7">
        <v>0.380602711579389</v>
      </c>
      <c r="C1357" s="7">
        <v>2.6070943189438256</v>
      </c>
      <c r="D1357" s="7">
        <v>-0.4039622940566806</v>
      </c>
      <c r="E1357" s="7">
        <v>0.37547259384142867</v>
      </c>
      <c r="F1357" s="7">
        <v>1.4385653709743491</v>
      </c>
    </row>
    <row r="1358" ht="18.0" customHeight="1">
      <c r="A1358" s="7">
        <v>0.678</v>
      </c>
      <c r="B1358" s="7">
        <v>0.3793008396188354</v>
      </c>
      <c r="C1358" s="7">
        <v>2.6037789716124684</v>
      </c>
      <c r="D1358" s="7">
        <v>-0.40377449771841706</v>
      </c>
      <c r="E1358" s="7">
        <v>0.37559267652711564</v>
      </c>
      <c r="F1358" s="7">
        <v>1.4370884788684892</v>
      </c>
    </row>
    <row r="1359" ht="18.0" customHeight="1">
      <c r="A1359" s="7">
        <v>0.6785</v>
      </c>
      <c r="B1359" s="7">
        <v>0.3780006295434734</v>
      </c>
      <c r="C1359" s="7">
        <v>2.6004552124126064</v>
      </c>
      <c r="D1359" s="7">
        <v>-0.40358664265454897</v>
      </c>
      <c r="E1359" s="7">
        <v>0.3757101277362135</v>
      </c>
      <c r="F1359" s="7">
        <v>1.4356225905698168</v>
      </c>
    </row>
    <row r="1360" ht="18.0" customHeight="1">
      <c r="A1360" s="7">
        <v>0.679</v>
      </c>
      <c r="B1360" s="7">
        <v>0.37670208553612766</v>
      </c>
      <c r="C1360" s="7">
        <v>2.5971230883066263</v>
      </c>
      <c r="D1360" s="7">
        <v>-0.40339873016943717</v>
      </c>
      <c r="E1360" s="7">
        <v>0.37582497022364175</v>
      </c>
      <c r="F1360" s="7">
        <v>1.4341676222557291</v>
      </c>
    </row>
    <row r="1361" ht="18.0" customHeight="1">
      <c r="A1361" s="7">
        <v>0.6795</v>
      </c>
      <c r="B1361" s="7">
        <v>0.37540521175615765</v>
      </c>
      <c r="C1361" s="7">
        <v>2.59378264622526</v>
      </c>
      <c r="D1361" s="7">
        <v>-0.40321076155616</v>
      </c>
      <c r="E1361" s="7">
        <v>0.37593722655441064</v>
      </c>
      <c r="F1361" s="7">
        <v>1.4327234908295923</v>
      </c>
    </row>
    <row r="1362" ht="18.0" customHeight="1">
      <c r="A1362" s="7">
        <v>0.68</v>
      </c>
      <c r="B1362" s="7">
        <v>0.3741100123394748</v>
      </c>
      <c r="C1362" s="7">
        <v>2.59043393306716</v>
      </c>
      <c r="D1362" s="7">
        <v>-0.4030227380966074</v>
      </c>
      <c r="E1362" s="7">
        <v>0.37604691910519983</v>
      </c>
      <c r="F1362" s="7">
        <v>1.4312901139135905</v>
      </c>
    </row>
    <row r="1363" ht="18.0" customHeight="1">
      <c r="A1363" s="7">
        <v>0.6805</v>
      </c>
      <c r="B1363" s="7">
        <v>0.3728164913985591</v>
      </c>
      <c r="C1363" s="7">
        <v>2.5870769956984767</v>
      </c>
      <c r="D1363" s="7">
        <v>-0.4028346610615744</v>
      </c>
      <c r="E1363" s="7">
        <v>0.37615407006592416</v>
      </c>
      <c r="F1363" s="7">
        <v>1.4298674098416446</v>
      </c>
    </row>
    <row r="1364" ht="18.0" customHeight="1">
      <c r="A1364" s="7">
        <v>0.681</v>
      </c>
      <c r="B1364" s="7">
        <v>0.37152465302247506</v>
      </c>
      <c r="C1364" s="7">
        <v>2.5837118809524364</v>
      </c>
      <c r="D1364" s="7">
        <v>-0.40264653171085374</v>
      </c>
      <c r="E1364" s="7">
        <v>0.3762587014412864</v>
      </c>
      <c r="F1364" s="7">
        <v>1.4284552976524103</v>
      </c>
    </row>
    <row r="1365" ht="18.0" customHeight="1">
      <c r="A1365" s="7">
        <v>0.6815</v>
      </c>
      <c r="B1365" s="7">
        <v>0.37023450127688834</v>
      </c>
      <c r="C1365" s="7">
        <v>2.5803386356289177</v>
      </c>
      <c r="D1365" s="7">
        <v>-0.4024583512933276</v>
      </c>
      <c r="E1365" s="7">
        <v>0.37636083505231704</v>
      </c>
      <c r="F1365" s="7">
        <v>1.4270536970823455</v>
      </c>
    </row>
    <row r="1366" ht="18.0" customHeight="1">
      <c r="A1366" s="7">
        <v>0.682</v>
      </c>
      <c r="B1366" s="7">
        <v>0.36894604020408356</v>
      </c>
      <c r="C1366" s="7">
        <v>2.576957306494029</v>
      </c>
      <c r="D1366" s="7">
        <v>-0.4022701210470586</v>
      </c>
      <c r="E1366" s="7">
        <v>0.3764604925379014</v>
      </c>
      <c r="F1366" s="7">
        <v>1.4256625285588531</v>
      </c>
    </row>
    <row r="1367" ht="18.0" customHeight="1">
      <c r="A1367" s="7">
        <v>0.6825</v>
      </c>
      <c r="B1367" s="7">
        <v>0.3676592738229804</v>
      </c>
      <c r="C1367" s="7">
        <v>2.573567940279683</v>
      </c>
      <c r="D1367" s="7">
        <v>-0.4020818421993805</v>
      </c>
      <c r="E1367" s="7">
        <v>0.3765576953562942</v>
      </c>
      <c r="F1367" s="7">
        <v>1.4242817131934982</v>
      </c>
    </row>
    <row r="1368" ht="18.0" customHeight="1">
      <c r="A1368" s="7">
        <v>0.683</v>
      </c>
      <c r="B1368" s="7">
        <v>0.36637420612915106</v>
      </c>
      <c r="C1368" s="7">
        <v>2.5701705836831774</v>
      </c>
      <c r="D1368" s="7">
        <v>-0.4018935159669872</v>
      </c>
      <c r="E1368" s="7">
        <v>0.37665246478662107</v>
      </c>
      <c r="F1368" s="7">
        <v>1.4229111727752912</v>
      </c>
    </row>
    <row r="1369" ht="18.0" customHeight="1">
      <c r="A1369" s="7">
        <v>0.6835</v>
      </c>
      <c r="B1369" s="7">
        <v>0.3650908410948386</v>
      </c>
      <c r="C1369" s="7">
        <v>2.566765283366768</v>
      </c>
      <c r="D1369" s="7">
        <v>-0.401705143556022</v>
      </c>
      <c r="E1369" s="7">
        <v>0.37674482193036846</v>
      </c>
      <c r="F1369" s="7">
        <v>1.4215508297640482</v>
      </c>
    </row>
    <row r="1370" ht="18.0" customHeight="1">
      <c r="A1370" s="7">
        <v>0.684</v>
      </c>
      <c r="B1370" s="7">
        <v>0.363809182668974</v>
      </c>
      <c r="C1370" s="7">
        <v>2.563352085957249</v>
      </c>
      <c r="D1370" s="7">
        <v>-0.40151672616216555</v>
      </c>
      <c r="E1370" s="7">
        <v>0.3768347877128604</v>
      </c>
      <c r="F1370" s="7">
        <v>1.4202006072838136</v>
      </c>
    </row>
    <row r="1371" ht="18.0" customHeight="1">
      <c r="A1371" s="7">
        <v>0.6845</v>
      </c>
      <c r="B1371" s="7">
        <v>0.36252923477719384</v>
      </c>
      <c r="C1371" s="7">
        <v>2.559931038045528</v>
      </c>
      <c r="D1371" s="7">
        <v>-0.4013282649707232</v>
      </c>
      <c r="E1371" s="7">
        <v>0.3769223828847234</v>
      </c>
      <c r="F1371" s="7">
        <v>1.418860429116359</v>
      </c>
    </row>
    <row r="1372" ht="18.0" customHeight="1">
      <c r="A1372" s="7">
        <v>0.685</v>
      </c>
      <c r="B1372" s="7">
        <v>0.3612510013218602</v>
      </c>
      <c r="C1372" s="7">
        <v>2.5565021861862034</v>
      </c>
      <c r="D1372" s="7">
        <v>-0.40113976115671157</v>
      </c>
      <c r="E1372" s="7">
        <v>0.3770076280233392</v>
      </c>
      <c r="F1372" s="7">
        <v>1.4175302196947484</v>
      </c>
    </row>
    <row r="1373" ht="18.0" customHeight="1">
      <c r="A1373" s="7">
        <v>0.6855</v>
      </c>
      <c r="B1373" s="7">
        <v>0.359974486182077</v>
      </c>
      <c r="C1373" s="7">
        <v>2.553065576897143</v>
      </c>
      <c r="D1373" s="7">
        <v>-0.4009512158849444</v>
      </c>
      <c r="E1373" s="7">
        <v>0.37709054353428534</v>
      </c>
      <c r="F1373" s="7">
        <v>1.416209904096966</v>
      </c>
    </row>
    <row r="1374" ht="18.0" customHeight="1">
      <c r="A1374" s="7">
        <v>0.686</v>
      </c>
      <c r="B1374" s="7">
        <v>0.35869969321370904</v>
      </c>
      <c r="C1374" s="7">
        <v>2.5496212566590604</v>
      </c>
      <c r="D1374" s="7">
        <v>-0.40076263031011805</v>
      </c>
      <c r="E1374" s="7">
        <v>0.37717114965276394</v>
      </c>
      <c r="F1374" s="7">
        <v>1.4148994080396178</v>
      </c>
    </row>
    <row r="1375" ht="18.0" customHeight="1">
      <c r="A1375" s="7">
        <v>0.6865</v>
      </c>
      <c r="B1375" s="7">
        <v>0.3574266262494024</v>
      </c>
      <c r="C1375" s="7">
        <v>2.546169271915092</v>
      </c>
      <c r="D1375" s="7">
        <v>-0.40057400557689554</v>
      </c>
      <c r="E1375" s="7">
        <v>0.37724946644501844</v>
      </c>
      <c r="F1375" s="7">
        <v>1.4135986578716975</v>
      </c>
    </row>
    <row r="1376" ht="18.0" customHeight="1">
      <c r="A1376" s="7">
        <v>0.687</v>
      </c>
      <c r="B1376" s="7">
        <v>0.3561552890986011</v>
      </c>
      <c r="C1376" s="7">
        <v>2.542709669070377</v>
      </c>
      <c r="D1376" s="7">
        <v>-0.40038534281999066</v>
      </c>
      <c r="E1376" s="7">
        <v>0.3773255138097388</v>
      </c>
      <c r="F1376" s="7">
        <v>1.412307580568414</v>
      </c>
    </row>
    <row r="1377" ht="18.0" customHeight="1">
      <c r="A1377" s="7">
        <v>0.6875</v>
      </c>
      <c r="B1377" s="7">
        <v>0.35488568554756855</v>
      </c>
      <c r="C1377" s="7">
        <v>2.5392424944916328</v>
      </c>
      <c r="D1377" s="7">
        <v>-0.4001966431642509</v>
      </c>
      <c r="E1377" s="7">
        <v>0.3773993114794548</v>
      </c>
      <c r="F1377" s="7">
        <v>1.4110261037250893</v>
      </c>
    </row>
    <row r="1378" ht="18.0" customHeight="1">
      <c r="A1378" s="7">
        <v>0.6880000000000001</v>
      </c>
      <c r="B1378" s="7">
        <v>0.35361781935940534</v>
      </c>
      <c r="C1378" s="7">
        <v>2.5357677945067345</v>
      </c>
      <c r="D1378" s="7">
        <v>-0.40000790772473993</v>
      </c>
      <c r="E1378" s="7">
        <v>0.3774708790219183</v>
      </c>
      <c r="F1378" s="7">
        <v>1.4097541555511153</v>
      </c>
    </row>
    <row r="1379" ht="18.0" customHeight="1">
      <c r="A1379" s="7">
        <v>0.6885</v>
      </c>
      <c r="B1379" s="7">
        <v>0.3523516942740703</v>
      </c>
      <c r="C1379" s="7">
        <v>2.5322856154042963</v>
      </c>
      <c r="D1379" s="7">
        <v>-0.3998191376068192</v>
      </c>
      <c r="E1379" s="7">
        <v>0.37754023584147306</v>
      </c>
      <c r="F1379" s="7">
        <v>1.4084916648639776</v>
      </c>
    </row>
    <row r="1380" ht="18.0" customHeight="1">
      <c r="A1380" s="7">
        <v>0.6890000000000001</v>
      </c>
      <c r="B1380" s="7">
        <v>0.3510873140083989</v>
      </c>
      <c r="C1380" s="7">
        <v>2.5287960034332446</v>
      </c>
      <c r="D1380" s="7">
        <v>-0.399630333906229</v>
      </c>
      <c r="E1380" s="7">
        <v>0.3776074011804144</v>
      </c>
      <c r="F1380" s="7">
        <v>1.4072385610833413</v>
      </c>
    </row>
    <row r="1381" ht="18.0" customHeight="1">
      <c r="A1381" s="7">
        <v>0.6895</v>
      </c>
      <c r="B1381" s="7">
        <v>0.3498246822561245</v>
      </c>
      <c r="C1381" s="7">
        <v>2.5252990048024024</v>
      </c>
      <c r="D1381" s="7">
        <v>-0.3994414977091688</v>
      </c>
      <c r="E1381" s="7">
        <v>0.37767239412033665</v>
      </c>
      <c r="F1381" s="7">
        <v>1.4059947742251957</v>
      </c>
    </row>
    <row r="1382" ht="18.0" customHeight="1">
      <c r="A1382" s="7">
        <v>0.6900000000000001</v>
      </c>
      <c r="B1382" s="7">
        <v>0.34856380268789805</v>
      </c>
      <c r="C1382" s="7">
        <v>2.5217946656800665</v>
      </c>
      <c r="D1382" s="7">
        <v>-0.3992526300923771</v>
      </c>
      <c r="E1382" s="7">
        <v>0.3777352335834698</v>
      </c>
      <c r="F1382" s="7">
        <v>1.4047602348960655</v>
      </c>
    </row>
    <row r="1383" ht="18.0" customHeight="1">
      <c r="A1383" s="7">
        <v>0.6905</v>
      </c>
      <c r="B1383" s="7">
        <v>0.3473046789513088</v>
      </c>
      <c r="C1383" s="7">
        <v>2.5182830321935867</v>
      </c>
      <c r="D1383" s="7">
        <v>-0.3990637321232101</v>
      </c>
      <c r="E1383" s="7">
        <v>0.3777959383340051</v>
      </c>
      <c r="F1383" s="7">
        <v>1.4035348742872775</v>
      </c>
    </row>
    <row r="1384" ht="18.0" customHeight="1">
      <c r="A1384" s="7">
        <v>0.6910000000000001</v>
      </c>
      <c r="B1384" s="7">
        <v>0.3460473146709063</v>
      </c>
      <c r="C1384" s="7">
        <v>2.514764150428949</v>
      </c>
      <c r="D1384" s="7">
        <v>-0.39887480485972043</v>
      </c>
      <c r="E1384" s="7">
        <v>0.3778545269794095</v>
      </c>
      <c r="F1384" s="7">
        <v>1.4023186241692922</v>
      </c>
    </row>
    <row r="1385" ht="18.0" customHeight="1">
      <c r="A1385" s="7">
        <v>0.6915</v>
      </c>
      <c r="B1385" s="7">
        <v>0.3447917134482178</v>
      </c>
      <c r="C1385" s="7">
        <v>2.511238066430353</v>
      </c>
      <c r="D1385" s="7">
        <v>-0.3986858493507346</v>
      </c>
      <c r="E1385" s="7">
        <v>0.3779110179717295</v>
      </c>
      <c r="F1385" s="7">
        <v>1.401111416886088</v>
      </c>
    </row>
    <row r="1386" ht="18.0" customHeight="1">
      <c r="A1386" s="7">
        <v>0.6920000000000001</v>
      </c>
      <c r="B1386" s="7">
        <v>0.34353787886177317</v>
      </c>
      <c r="C1386" s="7">
        <v>2.5077048261997956</v>
      </c>
      <c r="D1386" s="7">
        <v>-0.39849686663593015</v>
      </c>
      <c r="E1386" s="7">
        <v>0.37796542960888346</v>
      </c>
      <c r="F1386" s="7">
        <v>1.3999131853496136</v>
      </c>
    </row>
    <row r="1387" ht="18.0" customHeight="1">
      <c r="A1387" s="7">
        <v>0.6925</v>
      </c>
      <c r="B1387" s="7">
        <v>0.34228581446712486</v>
      </c>
      <c r="C1387" s="7">
        <v>2.5041644756966512</v>
      </c>
      <c r="D1387" s="7">
        <v>-0.39830785774591215</v>
      </c>
      <c r="E1387" s="7">
        <v>0.3780177800359442</v>
      </c>
      <c r="F1387" s="7">
        <v>1.3987238630342886</v>
      </c>
    </row>
    <row r="1388" ht="18.0" customHeight="1">
      <c r="A1388" s="7">
        <v>0.6930000000000001</v>
      </c>
      <c r="B1388" s="7">
        <v>0.3410355237968684</v>
      </c>
      <c r="C1388" s="7">
        <v>2.500617060837255</v>
      </c>
      <c r="D1388" s="7">
        <v>-0.39811882370228896</v>
      </c>
      <c r="E1388" s="7">
        <v>0.3780680872464102</v>
      </c>
      <c r="F1388" s="7">
        <v>1.397543383971568</v>
      </c>
    </row>
    <row r="1389" ht="18.0" customHeight="1">
      <c r="A1389" s="7">
        <v>0.6935</v>
      </c>
      <c r="B1389" s="7">
        <v>0.339787010360666</v>
      </c>
      <c r="C1389" s="7">
        <v>2.497062627494483</v>
      </c>
      <c r="D1389" s="7">
        <v>-0.3979297655177472</v>
      </c>
      <c r="E1389" s="7">
        <v>0.37811636908346646</v>
      </c>
      <c r="F1389" s="7">
        <v>1.3963716827445611</v>
      </c>
    </row>
    <row r="1390" ht="18.0" customHeight="1">
      <c r="A1390" s="7">
        <v>0.6940000000000001</v>
      </c>
      <c r="B1390" s="7">
        <v>0.3385402776452673</v>
      </c>
      <c r="C1390" s="7">
        <v>2.4935012214973393</v>
      </c>
      <c r="D1390" s="7">
        <v>-0.3977406841961266</v>
      </c>
      <c r="E1390" s="7">
        <v>0.37816264324123494</v>
      </c>
      <c r="F1390" s="7">
        <v>1.3952086944827071</v>
      </c>
    </row>
    <row r="1391" ht="18.0" customHeight="1">
      <c r="A1391" s="7">
        <v>0.6945</v>
      </c>
      <c r="B1391" s="7">
        <v>0.3372953291145313</v>
      </c>
      <c r="C1391" s="7">
        <v>2.489932888630535</v>
      </c>
      <c r="D1391" s="7">
        <v>-0.39755158073249364</v>
      </c>
      <c r="E1391" s="7">
        <v>0.37820692726601474</v>
      </c>
      <c r="F1391" s="7">
        <v>1.394054354856506</v>
      </c>
    </row>
    <row r="1392" ht="18.0" customHeight="1">
      <c r="A1392" s="7">
        <v>0.6950000000000001</v>
      </c>
      <c r="B1392" s="7">
        <v>0.3360521682094504</v>
      </c>
      <c r="C1392" s="7">
        <v>2.486357674634077</v>
      </c>
      <c r="D1392" s="7">
        <v>-0.39736245611321486</v>
      </c>
      <c r="E1392" s="7">
        <v>0.37824923855751175</v>
      </c>
      <c r="F1392" s="7">
        <v>1.3929086000723052</v>
      </c>
    </row>
    <row r="1393" ht="18.0" customHeight="1">
      <c r="A1393" s="7">
        <v>0.6955</v>
      </c>
      <c r="B1393" s="7">
        <v>0.33481079834817146</v>
      </c>
      <c r="C1393" s="7">
        <v>2.4827756252028492</v>
      </c>
      <c r="D1393" s="7">
        <v>-0.39717331131602984</v>
      </c>
      <c r="E1393" s="7">
        <v>0.37828959437005816</v>
      </c>
      <c r="F1393" s="7">
        <v>1.3917713668671372</v>
      </c>
    </row>
    <row r="1394" ht="18.0" customHeight="1">
      <c r="A1394" s="7">
        <v>0.6960000000000001</v>
      </c>
      <c r="B1394" s="7">
        <v>0.3335712229260195</v>
      </c>
      <c r="C1394" s="7">
        <v>2.4791867859861996</v>
      </c>
      <c r="D1394" s="7">
        <v>-0.39698414731012294</v>
      </c>
      <c r="E1394" s="7">
        <v>0.378328011813822</v>
      </c>
      <c r="F1394" s="7">
        <v>1.390642592503619</v>
      </c>
    </row>
    <row r="1395" ht="18.0" customHeight="1">
      <c r="A1395" s="7">
        <v>0.6965</v>
      </c>
      <c r="B1395" s="7">
        <v>0.3323334453155194</v>
      </c>
      <c r="C1395" s="7">
        <v>2.4755912025875255</v>
      </c>
      <c r="D1395" s="7">
        <v>-0.39679496505619494</v>
      </c>
      <c r="E1395" s="7">
        <v>0.3783645078560064</v>
      </c>
      <c r="F1395" s="7">
        <v>1.3895222147648942</v>
      </c>
    </row>
    <row r="1396" ht="18.0" customHeight="1">
      <c r="A1396" s="7">
        <v>0.6970000000000001</v>
      </c>
      <c r="B1396" s="7">
        <v>0.33109746886642116</v>
      </c>
      <c r="C1396" s="7">
        <v>2.4719889205638625</v>
      </c>
      <c r="D1396" s="7">
        <v>-0.3966057655065339</v>
      </c>
      <c r="E1396" s="7">
        <v>0.37839909932203925</v>
      </c>
      <c r="F1396" s="7">
        <v>1.388410171949636</v>
      </c>
    </row>
    <row r="1397" ht="18.0" customHeight="1">
      <c r="A1397" s="7">
        <v>0.6975</v>
      </c>
      <c r="B1397" s="7">
        <v>0.3298632969057214</v>
      </c>
      <c r="C1397" s="7">
        <v>2.4683799854254684</v>
      </c>
      <c r="D1397" s="7">
        <v>-0.39641654960508554</v>
      </c>
      <c r="E1397" s="7">
        <v>0.37843180289675254</v>
      </c>
      <c r="F1397" s="7">
        <v>1.3873064028670987</v>
      </c>
    </row>
    <row r="1398" ht="18.0" customHeight="1">
      <c r="A1398" s="7">
        <v>0.6980000000000001</v>
      </c>
      <c r="B1398" s="7">
        <v>0.32863093273768873</v>
      </c>
      <c r="C1398" s="7">
        <v>2.4647644426354143</v>
      </c>
      <c r="D1398" s="7">
        <v>-0.3962273182875228</v>
      </c>
      <c r="E1398" s="7">
        <v>0.3784626351255523</v>
      </c>
      <c r="F1398" s="7">
        <v>1.386210846832221</v>
      </c>
    </row>
    <row r="1399" ht="18.0" customHeight="1">
      <c r="A1399" s="7">
        <v>0.6985</v>
      </c>
      <c r="B1399" s="7">
        <v>0.3274003796438856</v>
      </c>
      <c r="C1399" s="7">
        <v>2.46114233760917</v>
      </c>
      <c r="D1399" s="7">
        <v>-0.396038072481315</v>
      </c>
      <c r="E1399" s="7">
        <v>0.37849161241557844</v>
      </c>
      <c r="F1399" s="7">
        <v>1.3851234436607816</v>
      </c>
    </row>
    <row r="1400" ht="18.0" customHeight="1">
      <c r="A1400" s="7">
        <v>0.6990000000000001</v>
      </c>
      <c r="B1400" s="7">
        <v>0.32617164088319417</v>
      </c>
      <c r="C1400" s="7">
        <v>2.4575137157141977</v>
      </c>
      <c r="D1400" s="7">
        <v>-0.39584881310579656</v>
      </c>
      <c r="E1400" s="7">
        <v>0.37851875103685556</v>
      </c>
      <c r="F1400" s="7">
        <v>1.3840441336646008</v>
      </c>
    </row>
    <row r="1401" ht="18.0" customHeight="1">
      <c r="A1401" s="7">
        <v>0.6995</v>
      </c>
      <c r="B1401" s="7">
        <v>0.3249447196918399</v>
      </c>
      <c r="C1401" s="7">
        <v>2.4538786222695386</v>
      </c>
      <c r="D1401" s="7">
        <v>-0.39565954107223483</v>
      </c>
      <c r="E1401" s="7">
        <v>0.37854406712343347</v>
      </c>
      <c r="F1401" s="7">
        <v>1.382972857646801</v>
      </c>
    </row>
    <row r="1402" ht="18.0" customHeight="1">
      <c r="A1402" s="7">
        <v>0.7000000000000001</v>
      </c>
      <c r="B1402" s="7">
        <v>0.3237196192834159</v>
      </c>
      <c r="C1402" s="7">
        <v>2.4502371025454055</v>
      </c>
      <c r="D1402" s="7">
        <v>-0.39547025728389756</v>
      </c>
      <c r="E1402" s="7">
        <v>0.3785675766745188</v>
      </c>
      <c r="F1402" s="7">
        <v>1.3819095568971063</v>
      </c>
    </row>
    <row r="1403" ht="18.0" customHeight="1">
      <c r="A1403" s="7">
        <v>0.7005</v>
      </c>
      <c r="B1403" s="7">
        <v>0.3224963428489075</v>
      </c>
      <c r="C1403" s="7">
        <v>2.446589201762775</v>
      </c>
      <c r="D1403" s="7">
        <v>-0.3952809626361198</v>
      </c>
      <c r="E1403" s="7">
        <v>0.3785892955555969</v>
      </c>
      <c r="F1403" s="7">
        <v>1.3808541731871966</v>
      </c>
    </row>
    <row r="1404" ht="18.0" customHeight="1">
      <c r="A1404" s="7">
        <v>0.7010000000000001</v>
      </c>
      <c r="B1404" s="7">
        <v>0.32127489355671757</v>
      </c>
      <c r="C1404" s="7">
        <v>2.4429349650929795</v>
      </c>
      <c r="D1404" s="7">
        <v>-0.39509165801637003</v>
      </c>
      <c r="E1404" s="7">
        <v>0.3786092394995448</v>
      </c>
      <c r="F1404" s="7">
        <v>1.3798066487661096</v>
      </c>
    </row>
    <row r="1405" ht="18.0" customHeight="1">
      <c r="A1405" s="7">
        <v>0.7015</v>
      </c>
      <c r="B1405" s="7">
        <v>0.32005527455269067</v>
      </c>
      <c r="C1405" s="7">
        <v>2.4392744376573</v>
      </c>
      <c r="D1405" s="7">
        <v>-0.39490234430431614</v>
      </c>
      <c r="E1405" s="7">
        <v>0.37862742410773426</v>
      </c>
      <c r="F1405" s="7">
        <v>1.3787669263556888</v>
      </c>
    </row>
    <row r="1406" ht="18.0" customHeight="1">
      <c r="A1406" s="7">
        <v>0.7020000000000001</v>
      </c>
      <c r="B1406" s="7">
        <v>0.31883748896014</v>
      </c>
      <c r="C1406" s="7">
        <v>2.4356076645265614</v>
      </c>
      <c r="D1406" s="7">
        <v>-0.3947130223718906</v>
      </c>
      <c r="E1406" s="7">
        <v>0.3786438648511265</v>
      </c>
      <c r="F1406" s="7">
        <v>1.3777349491460806</v>
      </c>
    </row>
    <row r="1407" ht="18.0" customHeight="1">
      <c r="A1407" s="7">
        <v>0.7025</v>
      </c>
      <c r="B1407" s="7">
        <v>0.3176215398798711</v>
      </c>
      <c r="C1407" s="7">
        <v>2.4319346907207278</v>
      </c>
      <c r="D1407" s="7">
        <v>-0.39452369308335494</v>
      </c>
      <c r="E1407" s="7">
        <v>0.3786585770713572</v>
      </c>
      <c r="F1407" s="7">
        <v>1.3767106607912767</v>
      </c>
    </row>
    <row r="1408" ht="18.0" customHeight="1">
      <c r="A1408" s="7">
        <v>0.7030000000000001</v>
      </c>
      <c r="B1408" s="7">
        <v>0.3164074303902083</v>
      </c>
      <c r="C1408" s="7">
        <v>2.428255561208497</v>
      </c>
      <c r="D1408" s="7">
        <v>-0.39433435729536404</v>
      </c>
      <c r="E1408" s="7">
        <v>0.37867157598181267</v>
      </c>
      <c r="F1408" s="7">
        <v>1.3756940054047027</v>
      </c>
    </row>
    <row r="1409" ht="18.0" customHeight="1">
      <c r="A1409" s="7">
        <v>0.7035</v>
      </c>
      <c r="B1409" s="7">
        <v>0.3151951635470215</v>
      </c>
      <c r="C1409" s="7">
        <v>2.4245703209068994</v>
      </c>
      <c r="D1409" s="7">
        <v>-0.3941450158570297</v>
      </c>
      <c r="E1409" s="7">
        <v>0.37868287666869727</v>
      </c>
      <c r="F1409" s="7">
        <v>1.374684927554854</v>
      </c>
    </row>
    <row r="1410" ht="18.0" customHeight="1">
      <c r="A1410" s="7">
        <v>0.704</v>
      </c>
      <c r="B1410" s="7">
        <v>0.3139847423837499</v>
      </c>
      <c r="C1410" s="7">
        <v>2.4208790146808936</v>
      </c>
      <c r="D1410" s="7">
        <v>-0.3939556696099837</v>
      </c>
      <c r="E1410" s="7">
        <v>0.3786924940920917</v>
      </c>
      <c r="F1410" s="7">
        <v>1.3736833722609751</v>
      </c>
    </row>
    <row r="1411" ht="18.0" customHeight="1">
      <c r="A1411" s="7">
        <v>0.7045</v>
      </c>
      <c r="B1411" s="7">
        <v>0.31277616991143126</v>
      </c>
      <c r="C1411" s="7">
        <v>2.4171816873429686</v>
      </c>
      <c r="D1411" s="7">
        <v>-0.3937663193884402</v>
      </c>
      <c r="E1411" s="7">
        <v>0.37870044308700274</v>
      </c>
      <c r="F1411" s="7">
        <v>1.3726892849887855</v>
      </c>
    </row>
    <row r="1412" ht="18.0" customHeight="1">
      <c r="A1412" s="7">
        <v>0.705</v>
      </c>
      <c r="B1412" s="7">
        <v>0.31156944911872614</v>
      </c>
      <c r="C1412" s="7">
        <v>2.4134783836527394</v>
      </c>
      <c r="D1412" s="7">
        <v>-0.393576966019258</v>
      </c>
      <c r="E1412" s="7">
        <v>0.378706738364404</v>
      </c>
      <c r="F1412" s="7">
        <v>1.3717026116462472</v>
      </c>
    </row>
    <row r="1413" ht="18.0" customHeight="1">
      <c r="A1413" s="7">
        <v>0.7055</v>
      </c>
      <c r="B1413" s="7">
        <v>0.310364582971945</v>
      </c>
      <c r="C1413" s="7">
        <v>2.409769148316551</v>
      </c>
      <c r="D1413" s="7">
        <v>-0.39338761032200187</v>
      </c>
      <c r="E1413" s="7">
        <v>0.3787113945122683</v>
      </c>
      <c r="F1413" s="7">
        <v>1.3707232985793785</v>
      </c>
    </row>
    <row r="1414" ht="18.0" customHeight="1">
      <c r="A1414" s="7">
        <v>0.706</v>
      </c>
      <c r="B1414" s="7">
        <v>0.30916157441507636</v>
      </c>
      <c r="C1414" s="7">
        <v>2.406054025987078</v>
      </c>
      <c r="D1414" s="7">
        <v>-0.3931982531090036</v>
      </c>
      <c r="E1414" s="7">
        <v>0.3787144259965914</v>
      </c>
      <c r="F1414" s="7">
        <v>1.3697512925681095</v>
      </c>
    </row>
    <row r="1415" ht="18.0" customHeight="1">
      <c r="A1415" s="7">
        <v>0.7065</v>
      </c>
      <c r="B1415" s="7">
        <v>0.30796042636981197</v>
      </c>
      <c r="C1415" s="7">
        <v>2.402333061262931</v>
      </c>
      <c r="D1415" s="7">
        <v>-0.39300889518542237</v>
      </c>
      <c r="E1415" s="7">
        <v>0.3787158471624069</v>
      </c>
      <c r="F1415" s="7">
        <v>1.3687865408221835</v>
      </c>
    </row>
    <row r="1416" ht="18.0" customHeight="1">
      <c r="A1416" s="7">
        <v>0.707</v>
      </c>
      <c r="B1416" s="7">
        <v>0.3067611417355762</v>
      </c>
      <c r="C1416" s="7">
        <v>2.3986062986882533</v>
      </c>
      <c r="D1416" s="7">
        <v>-0.39281953734930497</v>
      </c>
      <c r="E1416" s="7">
        <v>0.37871567223479347</v>
      </c>
      <c r="F1416" s="7">
        <v>1.3678289909770964</v>
      </c>
    </row>
    <row r="1417" ht="18.0" customHeight="1">
      <c r="A1417" s="7">
        <v>0.7075</v>
      </c>
      <c r="B1417" s="7">
        <v>0.3055637233895518</v>
      </c>
      <c r="C1417" s="7">
        <v>2.3948737827523345</v>
      </c>
      <c r="D1417" s="7">
        <v>-0.39263018039164505</v>
      </c>
      <c r="E1417" s="7">
        <v>0.37871391531987275</v>
      </c>
      <c r="F1417" s="7">
        <v>1.3668785910900783</v>
      </c>
    </row>
    <row r="1418" ht="18.0" customHeight="1">
      <c r="A1418" s="7">
        <v>0.708</v>
      </c>
      <c r="B1418" s="7">
        <v>0.3043681741867083</v>
      </c>
      <c r="C1418" s="7">
        <v>2.3911355578892097</v>
      </c>
      <c r="D1418" s="7">
        <v>-0.3924408250964421</v>
      </c>
      <c r="E1418" s="7">
        <v>0.37871059040579974</v>
      </c>
      <c r="F1418" s="7">
        <v>1.365935289636123</v>
      </c>
    </row>
    <row r="1419" ht="18.0" customHeight="1">
      <c r="A1419" s="7">
        <v>0.7085</v>
      </c>
      <c r="B1419" s="7">
        <v>0.3031744969598291</v>
      </c>
      <c r="C1419" s="7">
        <v>2.387391668477269</v>
      </c>
      <c r="D1419" s="7">
        <v>-0.39225147224076023</v>
      </c>
      <c r="E1419" s="7">
        <v>0.37870571136374465</v>
      </c>
      <c r="F1419" s="7">
        <v>1.3649990355040493</v>
      </c>
    </row>
    <row r="1420" ht="18.0" customHeight="1">
      <c r="A1420" s="7">
        <v>0.709</v>
      </c>
      <c r="B1420" s="7">
        <v>0.3019826945195422</v>
      </c>
      <c r="C1420" s="7">
        <v>2.383642158838867</v>
      </c>
      <c r="D1420" s="7">
        <v>-0.3920621225947858</v>
      </c>
      <c r="E1420" s="7">
        <v>0.3786992919488665</v>
      </c>
      <c r="F1420" s="7">
        <v>1.3640697779926125</v>
      </c>
    </row>
    <row r="1421" ht="18.0" customHeight="1">
      <c r="A1421" s="7">
        <v>0.7095</v>
      </c>
      <c r="B1421" s="7">
        <v>0.30079276965434426</v>
      </c>
      <c r="C1421" s="7">
        <v>2.379887073239928</v>
      </c>
      <c r="D1421" s="7">
        <v>-0.39187277692188516</v>
      </c>
      <c r="E1421" s="7">
        <v>0.3786913458012789</v>
      </c>
      <c r="F1421" s="7">
        <v>1.363147466806645</v>
      </c>
    </row>
    <row r="1422" ht="18.0" customHeight="1">
      <c r="A1422" s="7">
        <v>0.71</v>
      </c>
      <c r="B1422" s="7">
        <v>0.29960472513063335</v>
      </c>
      <c r="C1422" s="7">
        <v>2.37612645588956</v>
      </c>
      <c r="D1422" s="7">
        <v>-0.3916834359786617</v>
      </c>
      <c r="E1422" s="7">
        <v>0.3786818864470075</v>
      </c>
      <c r="F1422" s="7">
        <v>1.3622320520532487</v>
      </c>
    </row>
    <row r="1423" ht="18.0" customHeight="1">
      <c r="A1423" s="7">
        <v>0.7105</v>
      </c>
      <c r="B1423" s="7">
        <v>0.2984185636927342</v>
      </c>
      <c r="C1423" s="7">
        <v>2.3723603509396662</v>
      </c>
      <c r="D1423" s="7">
        <v>-0.3914941005150122</v>
      </c>
      <c r="E1423" s="7">
        <v>0.37867092729893986</v>
      </c>
      <c r="F1423" s="7">
        <v>1.3613234842380162</v>
      </c>
    </row>
    <row r="1424" ht="18.0" customHeight="1">
      <c r="A1424" s="7">
        <v>0.711</v>
      </c>
      <c r="B1424" s="7">
        <v>0.2972342880629291</v>
      </c>
      <c r="C1424" s="7">
        <v>2.3685888024845556</v>
      </c>
      <c r="D1424" s="7">
        <v>-0.39130477127418334</v>
      </c>
      <c r="E1424" s="7">
        <v>0.3786584816577669</v>
      </c>
      <c r="F1424" s="7">
        <v>1.3604217142612989</v>
      </c>
    </row>
    <row r="1425" ht="18.0" customHeight="1">
      <c r="A1425" s="7">
        <v>0.7115</v>
      </c>
      <c r="B1425" s="7">
        <v>0.2960519009414864</v>
      </c>
      <c r="C1425" s="7">
        <v>2.3648118545605565</v>
      </c>
      <c r="D1425" s="7">
        <v>-0.39111544899282685</v>
      </c>
      <c r="E1425" s="7">
        <v>0.37864456271291713</v>
      </c>
      <c r="F1425" s="7">
        <v>1.359526693414507</v>
      </c>
    </row>
    <row r="1426" ht="18.0" customHeight="1">
      <c r="A1426" s="7">
        <v>0.712</v>
      </c>
      <c r="B1426" s="7">
        <v>0.2948714050066893</v>
      </c>
      <c r="C1426" s="7">
        <v>2.361029551145634</v>
      </c>
      <c r="D1426" s="7">
        <v>-0.3909261344010551</v>
      </c>
      <c r="E1426" s="7">
        <v>0.37862918354348274</v>
      </c>
      <c r="F1426" s="7">
        <v>1.3586383733764538</v>
      </c>
    </row>
    <row r="1427" ht="18.0" customHeight="1">
      <c r="A1427" s="7">
        <v>0.7125</v>
      </c>
      <c r="B1427" s="7">
        <v>0.2936928029148667</v>
      </c>
      <c r="C1427" s="7">
        <v>2.3572419361590056</v>
      </c>
      <c r="D1427" s="7">
        <v>-0.39073682822249556</v>
      </c>
      <c r="E1427" s="7">
        <v>0.37861235711913804</v>
      </c>
      <c r="F1427" s="7">
        <v>1.3577567062097322</v>
      </c>
    </row>
    <row r="1428" ht="18.0" customHeight="1">
      <c r="A1428" s="7">
        <v>0.713</v>
      </c>
      <c r="B1428" s="7">
        <v>0.2925160973004208</v>
      </c>
      <c r="C1428" s="7">
        <v>2.353449053460757</v>
      </c>
      <c r="D1428" s="7">
        <v>-0.39054753117434504</v>
      </c>
      <c r="E1428" s="7">
        <v>0.37859409630105034</v>
      </c>
      <c r="F1428" s="7">
        <v>1.3568816443571312</v>
      </c>
    </row>
    <row r="1429" ht="18.0" customHeight="1">
      <c r="A1429" s="7">
        <v>0.7135</v>
      </c>
      <c r="B1429" s="7">
        <v>0.2913412907758581</v>
      </c>
      <c r="C1429" s="7">
        <v>2.349650946851463</v>
      </c>
      <c r="D1429" s="7">
        <v>-0.39035824396742363</v>
      </c>
      <c r="E1429" s="7">
        <v>0.37857441384278323</v>
      </c>
      <c r="F1429" s="7">
        <v>1.3560131406380906</v>
      </c>
    </row>
    <row r="1430" ht="18.0" customHeight="1">
      <c r="A1430" s="7">
        <v>0.714</v>
      </c>
      <c r="B1430" s="7">
        <v>0.2901683859318197</v>
      </c>
      <c r="C1430" s="7">
        <v>2.345847660071806</v>
      </c>
      <c r="D1430" s="7">
        <v>-0.390168967306228</v>
      </c>
      <c r="E1430" s="7">
        <v>0.3785533223911924</v>
      </c>
      <c r="F1430" s="7">
        <v>1.355151148245188</v>
      </c>
    </row>
    <row r="1431" ht="18.0" customHeight="1">
      <c r="A1431" s="7">
        <v>0.7145</v>
      </c>
      <c r="B1431" s="7">
        <v>0.2889973853371111</v>
      </c>
      <c r="C1431" s="7">
        <v>2.3420392368021976</v>
      </c>
      <c r="D1431" s="7">
        <v>-0.38997970188898434</v>
      </c>
      <c r="E1431" s="7">
        <v>0.3785308344873139</v>
      </c>
      <c r="F1431" s="7">
        <v>1.3542956207406658</v>
      </c>
    </row>
    <row r="1432" ht="18.0" customHeight="1">
      <c r="A1432" s="7">
        <v>0.715</v>
      </c>
      <c r="B1432" s="7">
        <v>0.2878282915387326</v>
      </c>
      <c r="C1432" s="7">
        <v>2.3382257206624018</v>
      </c>
      <c r="D1432" s="7">
        <v>-0.3897904484077007</v>
      </c>
      <c r="E1432" s="7">
        <v>0.37850696256724525</v>
      </c>
      <c r="F1432" s="7">
        <v>1.353446512052993</v>
      </c>
    </row>
    <row r="1433" ht="18.0" customHeight="1">
      <c r="A1433" s="7">
        <v>0.7155</v>
      </c>
      <c r="B1433" s="7">
        <v>0.2866611070619096</v>
      </c>
      <c r="C1433" s="7">
        <v>2.334407155211159</v>
      </c>
      <c r="D1433" s="7">
        <v>-0.3896012075482192</v>
      </c>
      <c r="E1433" s="7">
        <v>0.3784817189630189</v>
      </c>
      <c r="F1433" s="7">
        <v>1.3526037764734595</v>
      </c>
    </row>
    <row r="1434" ht="18.0" customHeight="1">
      <c r="A1434" s="7">
        <v>0.716</v>
      </c>
      <c r="B1434" s="7">
        <v>0.28549583441012394</v>
      </c>
      <c r="C1434" s="7">
        <v>2.33058358394581</v>
      </c>
      <c r="D1434" s="7">
        <v>-0.38941197999026744</v>
      </c>
      <c r="E1434" s="7">
        <v>0.3784551159034687</v>
      </c>
      <c r="F1434" s="7">
        <v>1.3517673686528096</v>
      </c>
    </row>
    <row r="1435" ht="18.0" customHeight="1">
      <c r="A1435" s="7">
        <v>0.7165</v>
      </c>
      <c r="B1435" s="7">
        <v>0.2843324760651445</v>
      </c>
      <c r="C1435" s="7">
        <v>2.326755050301923</v>
      </c>
      <c r="D1435" s="7">
        <v>-0.3892227664075099</v>
      </c>
      <c r="E1435" s="7">
        <v>0.37842716551508904</v>
      </c>
      <c r="F1435" s="7">
        <v>1.3509372435979072</v>
      </c>
    </row>
    <row r="1436" ht="18.0" customHeight="1">
      <c r="A1436" s="7">
        <v>0.717</v>
      </c>
      <c r="B1436" s="7">
        <v>0.283171034487058</v>
      </c>
      <c r="C1436" s="7">
        <v>2.322921597652923</v>
      </c>
      <c r="D1436" s="7">
        <v>-0.3890335674675985</v>
      </c>
      <c r="E1436" s="7">
        <v>0.378397879822887</v>
      </c>
      <c r="F1436" s="7">
        <v>1.3501133566684356</v>
      </c>
    </row>
    <row r="1437" ht="18.0" customHeight="1">
      <c r="A1437" s="7">
        <v>0.7175</v>
      </c>
      <c r="B1437" s="7">
        <v>0.2820115121143019</v>
      </c>
      <c r="C1437" s="7">
        <v>2.3190832693097194</v>
      </c>
      <c r="D1437" s="7">
        <v>-0.38884438383222286</v>
      </c>
      <c r="E1437" s="7">
        <v>0.37836727075122706</v>
      </c>
      <c r="F1437" s="7">
        <v>1.3492956635736328</v>
      </c>
    </row>
    <row r="1438" ht="18.0" customHeight="1">
      <c r="A1438" s="7">
        <v>0.718</v>
      </c>
      <c r="B1438" s="7">
        <v>0.280853911363694</v>
      </c>
      <c r="C1438" s="7">
        <v>2.315240108520337</v>
      </c>
      <c r="D1438" s="7">
        <v>-0.38865521615716053</v>
      </c>
      <c r="E1438" s="7">
        <v>0.3783353501246694</v>
      </c>
      <c r="F1438" s="7">
        <v>1.348484120369058</v>
      </c>
    </row>
    <row r="1439" ht="18.0" customHeight="1">
      <c r="A1439" s="7">
        <v>0.7185</v>
      </c>
      <c r="B1439" s="7">
        <v>0.2796982346304652</v>
      </c>
      <c r="C1439" s="7">
        <v>2.3113921584695487</v>
      </c>
      <c r="D1439" s="7">
        <v>-0.3884660650923261</v>
      </c>
      <c r="E1439" s="7">
        <v>0.3783021296688005</v>
      </c>
      <c r="F1439" s="7">
        <v>1.3476786834533907</v>
      </c>
    </row>
    <row r="1440" ht="18.0" customHeight="1">
      <c r="A1440" s="7">
        <v>0.719</v>
      </c>
      <c r="B1440" s="7">
        <v>0.2785444842882912</v>
      </c>
      <c r="C1440" s="7">
        <v>2.307539462278508</v>
      </c>
      <c r="D1440" s="7">
        <v>-0.3882769312818206</v>
      </c>
      <c r="E1440" s="7">
        <v>0.37826762101105743</v>
      </c>
      <c r="F1440" s="7">
        <v>1.3468793095652691</v>
      </c>
    </row>
    <row r="1441" ht="18.0" customHeight="1">
      <c r="A1441" s="7">
        <v>0.7195</v>
      </c>
      <c r="B1441" s="7">
        <v>0.27739266268932405</v>
      </c>
      <c r="C1441" s="7">
        <v>2.3036820630043846</v>
      </c>
      <c r="D1441" s="7">
        <v>-0.38808781536397985</v>
      </c>
      <c r="E1441" s="7">
        <v>0.37823183568154495</v>
      </c>
      <c r="F1441" s="7">
        <v>1.3460859557801494</v>
      </c>
    </row>
    <row r="1442" ht="18.0" customHeight="1">
      <c r="A1442" s="7">
        <v>0.72</v>
      </c>
      <c r="B1442" s="7">
        <v>0.2762427721642256</v>
      </c>
      <c r="C1442" s="7">
        <v>2.299820003640001</v>
      </c>
      <c r="D1442" s="7">
        <v>-0.38789871797142295</v>
      </c>
      <c r="E1442" s="7">
        <v>0.378194785113846</v>
      </c>
      <c r="F1442" s="7">
        <v>1.345298579507209</v>
      </c>
    </row>
    <row r="1443" ht="18.0" customHeight="1">
      <c r="A1443" s="7">
        <v>0.7205</v>
      </c>
      <c r="B1443" s="7">
        <v>0.27509481502219896</v>
      </c>
      <c r="C1443" s="7">
        <v>2.29595332711347</v>
      </c>
      <c r="D1443" s="7">
        <v>-0.3877096397311</v>
      </c>
      <c r="E1443" s="7">
        <v>0.3781564806458255</v>
      </c>
      <c r="F1443" s="7">
        <v>1.3445171384862717</v>
      </c>
    </row>
    <row r="1444" ht="18.0" customHeight="1">
      <c r="A1444" s="7">
        <v>0.721</v>
      </c>
      <c r="B1444" s="7">
        <v>0.2739487935510215</v>
      </c>
      <c r="C1444" s="7">
        <v>2.2920820762878327</v>
      </c>
      <c r="D1444" s="7">
        <v>-0.3875205812643398</v>
      </c>
      <c r="E1444" s="7">
        <v>0.3781169335204271</v>
      </c>
      <c r="F1444" s="7">
        <v>1.3437415907847736</v>
      </c>
    </row>
    <row r="1445" ht="18.0" customHeight="1">
      <c r="A1445" s="7">
        <v>0.7215</v>
      </c>
      <c r="B1445" s="7">
        <v>0.27280471001707784</v>
      </c>
      <c r="C1445" s="7">
        <v>2.2882062939607013</v>
      </c>
      <c r="D1445" s="7">
        <v>-0.38733154318689655</v>
      </c>
      <c r="E1445" s="7">
        <v>0.3780761548864636</v>
      </c>
      <c r="F1445" s="7">
        <v>1.3429718947947493</v>
      </c>
    </row>
    <row r="1446" ht="18.0" customHeight="1">
      <c r="A1446" s="7">
        <v>0.722</v>
      </c>
      <c r="B1446" s="7">
        <v>0.2716625666653919</v>
      </c>
      <c r="C1446" s="7">
        <v>2.2843260228639</v>
      </c>
      <c r="D1446" s="7">
        <v>-0.38714252610899685</v>
      </c>
      <c r="E1446" s="7">
        <v>0.37803415579940114</v>
      </c>
      <c r="F1446" s="7">
        <v>1.34220800922986</v>
      </c>
    </row>
    <row r="1447" ht="18.0" customHeight="1">
      <c r="A1447" s="7">
        <v>0.7225</v>
      </c>
      <c r="B1447" s="7">
        <v>0.270522365719661</v>
      </c>
      <c r="C1447" s="7">
        <v>2.2804413056631105</v>
      </c>
      <c r="D1447" s="7">
        <v>-0.3869535306353858</v>
      </c>
      <c r="E1447" s="7">
        <v>0.37799094722213594</v>
      </c>
      <c r="F1447" s="7">
        <v>1.3414498931224432</v>
      </c>
    </row>
    <row r="1448" ht="18.0" customHeight="1">
      <c r="A1448" s="7">
        <v>0.723</v>
      </c>
      <c r="B1448" s="7">
        <v>0.2693841093822893</v>
      </c>
      <c r="C1448" s="7">
        <v>2.276552184957514</v>
      </c>
      <c r="D1448" s="7">
        <v>-0.3867645573653729</v>
      </c>
      <c r="E1448" s="7">
        <v>0.3779465400257656</v>
      </c>
      <c r="F1448" s="7">
        <v>1.3406975058205965</v>
      </c>
    </row>
    <row r="1449" ht="18.0" customHeight="1">
      <c r="A1449" s="7">
        <v>0.7235</v>
      </c>
      <c r="B1449" s="7">
        <v>0.26824779983442115</v>
      </c>
      <c r="C1449" s="7">
        <v>2.2726587032794403</v>
      </c>
      <c r="D1449" s="7">
        <v>-0.38657560689287773</v>
      </c>
      <c r="E1449" s="7">
        <v>0.37790094499035326</v>
      </c>
      <c r="F1449" s="7">
        <v>1.339950806985292</v>
      </c>
    </row>
    <row r="1450" ht="18.0" customHeight="1">
      <c r="A1450" s="7">
        <v>0.724</v>
      </c>
      <c r="B1450" s="7">
        <v>0.26711343923597386</v>
      </c>
      <c r="C1450" s="7">
        <v>2.2687609030940155</v>
      </c>
      <c r="D1450" s="7">
        <v>-0.3863866798064749</v>
      </c>
      <c r="E1450" s="7">
        <v>0.3778541728056857</v>
      </c>
      <c r="F1450" s="7">
        <v>1.3392097565875174</v>
      </c>
    </row>
    <row r="1451" ht="18.0" customHeight="1">
      <c r="A1451" s="7">
        <v>0.7245</v>
      </c>
      <c r="B1451" s="7">
        <v>0.2659810297256726</v>
      </c>
      <c r="C1451" s="7">
        <v>2.2648588267988132</v>
      </c>
      <c r="D1451" s="7">
        <v>-0.3861977766894389</v>
      </c>
      <c r="E1451" s="7">
        <v>0.3778062340720252</v>
      </c>
      <c r="F1451" s="7">
        <v>1.3384743149054472</v>
      </c>
    </row>
    <row r="1452" ht="18.0" customHeight="1">
      <c r="A1452" s="7">
        <v>0.725</v>
      </c>
      <c r="B1452" s="7">
        <v>0.26485057342108476</v>
      </c>
      <c r="C1452" s="7">
        <v>2.2609525167235036</v>
      </c>
      <c r="D1452" s="7">
        <v>-0.38600889811978845</v>
      </c>
      <c r="E1452" s="7">
        <v>0.3777571393008551</v>
      </c>
      <c r="F1452" s="7">
        <v>1.3377444425216447</v>
      </c>
    </row>
    <row r="1453" ht="18.0" customHeight="1">
      <c r="A1453" s="7">
        <v>0.7255</v>
      </c>
      <c r="B1453" s="7">
        <v>0.2637220724186536</v>
      </c>
      <c r="C1453" s="7">
        <v>2.257042015129508</v>
      </c>
      <c r="D1453" s="7">
        <v>-0.38582004467033065</v>
      </c>
      <c r="E1453" s="7">
        <v>0.3777068989156189</v>
      </c>
      <c r="F1453" s="7">
        <v>1.3370201003202882</v>
      </c>
    </row>
    <row r="1454" ht="18.0" customHeight="1">
      <c r="A1454" s="7">
        <v>0.726</v>
      </c>
      <c r="B1454" s="7">
        <v>0.26259552879373094</v>
      </c>
      <c r="C1454" s="7">
        <v>2.253127364209653</v>
      </c>
      <c r="D1454" s="7">
        <v>-0.38563121690870444</v>
      </c>
      <c r="E1454" s="7">
        <v>0.3776555232524538</v>
      </c>
      <c r="F1454" s="7">
        <v>1.3363012494844315</v>
      </c>
    </row>
    <row r="1455" ht="18.0" customHeight="1">
      <c r="A1455" s="7">
        <v>0.7265</v>
      </c>
      <c r="B1455" s="7">
        <v>0.26147094460061615</v>
      </c>
      <c r="C1455" s="7">
        <v>2.249208606087828</v>
      </c>
      <c r="D1455" s="7">
        <v>-0.38544241539742397</v>
      </c>
      <c r="E1455" s="7">
        <v>0.3776030225609173</v>
      </c>
      <c r="F1455" s="7">
        <v>1.335587851493285</v>
      </c>
    </row>
    <row r="1456" ht="18.0" customHeight="1">
      <c r="A1456" s="7">
        <v>0.727</v>
      </c>
      <c r="B1456" s="7">
        <v>0.2603483218725867</v>
      </c>
      <c r="C1456" s="7">
        <v>2.2452857828186388</v>
      </c>
      <c r="D1456" s="7">
        <v>-0.3852536406939216</v>
      </c>
      <c r="E1456" s="7">
        <v>0.3775494070047088</v>
      </c>
      <c r="F1456" s="7">
        <v>1.3348798681195324</v>
      </c>
    </row>
    <row r="1457" ht="18.0" customHeight="1">
      <c r="A1457" s="7">
        <v>0.7275</v>
      </c>
      <c r="B1457" s="7">
        <v>0.2592276626219343</v>
      </c>
      <c r="C1457" s="7">
        <v>2.2413589363870727</v>
      </c>
      <c r="D1457" s="7">
        <v>-0.3850648933505904</v>
      </c>
      <c r="E1457" s="7">
        <v>0.37749468666238406</v>
      </c>
      <c r="F1457" s="7">
        <v>1.3341772614266658</v>
      </c>
    </row>
    <row r="1458" ht="18.0" customHeight="1">
      <c r="A1458" s="7">
        <v>0.728</v>
      </c>
      <c r="B1458" s="7">
        <v>0.25810896884000156</v>
      </c>
      <c r="C1458" s="7">
        <v>2.237428108708156</v>
      </c>
      <c r="D1458" s="7">
        <v>-0.38487617391482637</v>
      </c>
      <c r="E1458" s="7">
        <v>0.37743887152806477</v>
      </c>
      <c r="F1458" s="7">
        <v>1.3334799937663582</v>
      </c>
    </row>
    <row r="1459" ht="18.0" customHeight="1">
      <c r="A1459" s="7">
        <v>0.7285</v>
      </c>
      <c r="B1459" s="7">
        <v>0.256992242497215</v>
      </c>
      <c r="C1459" s="7">
        <v>2.2334933416266165</v>
      </c>
      <c r="D1459" s="7">
        <v>-0.3846874829290703</v>
      </c>
      <c r="E1459" s="7">
        <v>0.3773819715121415</v>
      </c>
      <c r="F1459" s="7">
        <v>1.3327880277758521</v>
      </c>
    </row>
    <row r="1460" ht="18.0" customHeight="1">
      <c r="A1460" s="7">
        <v>0.729</v>
      </c>
      <c r="B1460" s="7">
        <v>0.25587748554312206</v>
      </c>
      <c r="C1460" s="7">
        <v>2.2295546769165515</v>
      </c>
      <c r="D1460" s="7">
        <v>-0.3844988209308493</v>
      </c>
      <c r="E1460" s="7">
        <v>0.37732399644197107</v>
      </c>
      <c r="F1460" s="7">
        <v>1.3321013263753827</v>
      </c>
    </row>
    <row r="1461" ht="18.0" customHeight="1">
      <c r="A1461" s="7">
        <v>0.7295</v>
      </c>
      <c r="B1461" s="7">
        <v>0.2547646999064254</v>
      </c>
      <c r="C1461" s="7">
        <v>2.2256121562810893</v>
      </c>
      <c r="D1461" s="7">
        <v>-0.384310188452818</v>
      </c>
      <c r="E1461" s="7">
        <v>0.37726495606256827</v>
      </c>
      <c r="F1461" s="7">
        <v>1.3314198527656225</v>
      </c>
    </row>
    <row r="1462" ht="18.0" customHeight="1">
      <c r="A1462" s="7">
        <v>0.73</v>
      </c>
      <c r="B1462" s="7">
        <v>0.253653887495021</v>
      </c>
      <c r="C1462" s="7">
        <v>2.221665821352059</v>
      </c>
      <c r="D1462" s="7">
        <v>-0.38412158602279933</v>
      </c>
      <c r="E1462" s="7">
        <v>0.3772048600372915</v>
      </c>
      <c r="F1462" s="7">
        <v>1.3307435704251558</v>
      </c>
    </row>
    <row r="1463" ht="18.0" customHeight="1">
      <c r="A1463" s="7">
        <v>0.7305</v>
      </c>
      <c r="B1463" s="7">
        <v>0.2525450501960308</v>
      </c>
      <c r="C1463" s="7">
        <v>2.2177157136896604</v>
      </c>
      <c r="D1463" s="7">
        <v>-0.3839330141638251</v>
      </c>
      <c r="E1463" s="7">
        <v>0.3771437179485228</v>
      </c>
      <c r="F1463" s="7">
        <v>1.3300724431079738</v>
      </c>
    </row>
    <row r="1464" ht="18.0" customHeight="1">
      <c r="A1464" s="7">
        <v>0.731</v>
      </c>
      <c r="B1464" s="7">
        <v>0.25143818987584116</v>
      </c>
      <c r="C1464" s="7">
        <v>2.213761874782134</v>
      </c>
      <c r="D1464" s="7">
        <v>-0.3837444733941759</v>
      </c>
      <c r="E1464" s="7">
        <v>0.37708153929834265</v>
      </c>
      <c r="F1464" s="7">
        <v>1.3294064348409993</v>
      </c>
    </row>
    <row r="1465" ht="18.0" customHeight="1">
      <c r="A1465" s="7">
        <v>0.7315</v>
      </c>
      <c r="B1465" s="7">
        <v>0.25033330838013906</v>
      </c>
      <c r="C1465" s="7">
        <v>2.209804346045436</v>
      </c>
      <c r="D1465" s="7">
        <v>-0.3835559642274213</v>
      </c>
      <c r="E1465" s="7">
        <v>0.3770183335091984</v>
      </c>
      <c r="F1465" s="7">
        <v>1.3287455099216352</v>
      </c>
    </row>
    <row r="1466" ht="18.0" customHeight="1">
      <c r="A1466" s="7">
        <v>0.732</v>
      </c>
      <c r="B1466" s="7">
        <v>0.2492304075339477</v>
      </c>
      <c r="C1466" s="7">
        <v>2.2058431688229074</v>
      </c>
      <c r="D1466" s="7">
        <v>-0.383367487172459</v>
      </c>
      <c r="E1466" s="7">
        <v>0.3769541099245678</v>
      </c>
      <c r="F1466" s="7">
        <v>1.3280896329153378</v>
      </c>
    </row>
    <row r="1467" ht="18.0" customHeight="1">
      <c r="A1467" s="7">
        <v>0.7325</v>
      </c>
      <c r="B1467" s="7">
        <v>0.24812948914166236</v>
      </c>
      <c r="C1467" s="7">
        <v>2.2018783843849583</v>
      </c>
      <c r="D1467" s="7">
        <v>-0.3831790427335542</v>
      </c>
      <c r="E1467" s="7">
        <v>0.3768888778096166</v>
      </c>
      <c r="F1467" s="7">
        <v>1.3274387686532125</v>
      </c>
    </row>
    <row r="1468" ht="18.0" customHeight="1">
      <c r="A1468" s="7">
        <v>0.733</v>
      </c>
      <c r="B1468" s="7">
        <v>0.24703055498708995</v>
      </c>
      <c r="C1468" s="7">
        <v>2.197910033928739</v>
      </c>
      <c r="D1468" s="7">
        <v>-0.38299063141037826</v>
      </c>
      <c r="E1468" s="7">
        <v>0.3768226463518511</v>
      </c>
      <c r="F1468" s="7">
        <v>1.3267928822296386</v>
      </c>
    </row>
    <row r="1469" ht="18.0" customHeight="1">
      <c r="A1469" s="7">
        <v>0.7335</v>
      </c>
      <c r="B1469" s="7">
        <v>0.24593360683348303</v>
      </c>
      <c r="C1469" s="7">
        <v>2.1939381585778226</v>
      </c>
      <c r="D1469" s="7">
        <v>-0.3828022536980474</v>
      </c>
      <c r="E1469" s="7">
        <v>0.3767554246617646</v>
      </c>
      <c r="F1469" s="7">
        <v>1.3261519389999135</v>
      </c>
    </row>
    <row r="1470" ht="18.0" customHeight="1">
      <c r="A1470" s="7">
        <v>0.734</v>
      </c>
      <c r="B1470" s="7">
        <v>0.24483864642357853</v>
      </c>
      <c r="C1470" s="7">
        <v>2.189962799381887</v>
      </c>
      <c r="D1470" s="7">
        <v>-0.3826139100871606</v>
      </c>
      <c r="E1470" s="7">
        <v>0.37668722177347935</v>
      </c>
      <c r="F1470" s="7">
        <v>1.3255159045779235</v>
      </c>
    </row>
    <row r="1471" ht="18.0" customHeight="1">
      <c r="A1471" s="7">
        <v>0.7345</v>
      </c>
      <c r="B1471" s="7">
        <v>0.24374567547963413</v>
      </c>
      <c r="C1471" s="7">
        <v>2.185983997316396</v>
      </c>
      <c r="D1471" s="7">
        <v>-0.38242560106383794</v>
      </c>
      <c r="E1471" s="7">
        <v>0.3766180466453824</v>
      </c>
      <c r="F1471" s="7">
        <v>1.324884744833836</v>
      </c>
    </row>
    <row r="1472" ht="18.0" customHeight="1">
      <c r="A1472" s="7">
        <v>0.735</v>
      </c>
      <c r="B1472" s="7">
        <v>0.2426546957034666</v>
      </c>
      <c r="C1472" s="7">
        <v>2.1820017932822875</v>
      </c>
      <c r="D1472" s="7">
        <v>-0.38223732710975755</v>
      </c>
      <c r="E1472" s="7">
        <v>0.3765479081607565</v>
      </c>
      <c r="F1472" s="7">
        <v>1.3242584258918186</v>
      </c>
    </row>
    <row r="1473" ht="18.0" customHeight="1">
      <c r="A1473" s="7">
        <v>0.7355</v>
      </c>
      <c r="B1473" s="7">
        <v>0.24156570877648853</v>
      </c>
      <c r="C1473" s="7">
        <v>2.1780162281056574</v>
      </c>
      <c r="D1473" s="7">
        <v>-0.38204908870219334</v>
      </c>
      <c r="E1473" s="7">
        <v>0.3764768151284058</v>
      </c>
      <c r="F1473" s="7">
        <v>1.3236369141277764</v>
      </c>
    </row>
    <row r="1474" ht="18.0" customHeight="1">
      <c r="A1474" s="7">
        <v>0.736</v>
      </c>
      <c r="B1474" s="7">
        <v>0.2404787163597465</v>
      </c>
      <c r="C1474" s="7">
        <v>2.174027342537449</v>
      </c>
      <c r="D1474" s="7">
        <v>-0.3818608863140517</v>
      </c>
      <c r="E1474" s="7">
        <v>0.37640477628327623</v>
      </c>
      <c r="F1474" s="7">
        <v>1.3230201761671156</v>
      </c>
    </row>
    <row r="1475" ht="18.0" customHeight="1">
      <c r="A1475" s="7">
        <v>0.7365</v>
      </c>
      <c r="B1475" s="7">
        <v>0.23939372009395943</v>
      </c>
      <c r="C1475" s="7">
        <v>2.170035177253143</v>
      </c>
      <c r="D1475" s="7">
        <v>-0.38167272041390815</v>
      </c>
      <c r="E1475" s="7">
        <v>0.37633180028707075</v>
      </c>
      <c r="F1475" s="7">
        <v>1.3224081788825282</v>
      </c>
    </row>
    <row r="1476" ht="18.0" customHeight="1">
      <c r="A1476" s="7">
        <v>0.737</v>
      </c>
      <c r="B1476" s="7">
        <v>0.23831072159955483</v>
      </c>
      <c r="C1476" s="7">
        <v>2.1660397728524545</v>
      </c>
      <c r="D1476" s="7">
        <v>-0.38148459146604374</v>
      </c>
      <c r="E1476" s="7">
        <v>0.3762578957288594</v>
      </c>
      <c r="F1476" s="7">
        <v>1.3218008893918014</v>
      </c>
    </row>
    <row r="1477" ht="18.0" customHeight="1">
      <c r="A1477" s="7">
        <v>0.7375</v>
      </c>
      <c r="B1477" s="7">
        <v>0.23722972247670904</v>
      </c>
      <c r="C1477" s="7">
        <v>2.1620411698590174</v>
      </c>
      <c r="D1477" s="7">
        <v>-0.3812964999304809</v>
      </c>
      <c r="E1477" s="7">
        <v>0.37618307112568455</v>
      </c>
      <c r="F1477" s="7">
        <v>1.3211982750556432</v>
      </c>
    </row>
    <row r="1478" ht="18.0" customHeight="1">
      <c r="A1478" s="7">
        <v>0.738</v>
      </c>
      <c r="B1478" s="7">
        <v>0.23615072430538503</v>
      </c>
      <c r="C1478" s="7">
        <v>2.1580394087200894</v>
      </c>
      <c r="D1478" s="7">
        <v>-0.3811084462630193</v>
      </c>
      <c r="E1478" s="7">
        <v>0.37610733492316073</v>
      </c>
      <c r="F1478" s="7">
        <v>1.3206003034755383</v>
      </c>
    </row>
    <row r="1479" ht="18.0" customHeight="1">
      <c r="A1479" s="7">
        <v>0.7385</v>
      </c>
      <c r="B1479" s="7">
        <v>0.2350737286453696</v>
      </c>
      <c r="C1479" s="7">
        <v>2.154034529806245</v>
      </c>
      <c r="D1479" s="7">
        <v>-0.3809204309152713</v>
      </c>
      <c r="E1479" s="7">
        <v>0.37603069549606977</v>
      </c>
      <c r="F1479" s="7">
        <v>1.320006942491618</v>
      </c>
    </row>
    <row r="1480" ht="18.0" customHeight="1">
      <c r="A1480" s="7">
        <v>0.739</v>
      </c>
      <c r="B1480" s="7">
        <v>0.23399873703631469</v>
      </c>
      <c r="C1480" s="7">
        <v>2.150026573411075</v>
      </c>
      <c r="D1480" s="7">
        <v>-0.3807324543346968</v>
      </c>
      <c r="E1480" s="7">
        <v>0.3759531611489509</v>
      </c>
      <c r="F1480" s="7">
        <v>1.3194181601805568</v>
      </c>
    </row>
    <row r="1481" ht="18.0" customHeight="1">
      <c r="A1481" s="7">
        <v>0.7395</v>
      </c>
      <c r="B1481" s="7">
        <v>0.23292575099777332</v>
      </c>
      <c r="C1481" s="7">
        <v>2.1460155797508915</v>
      </c>
      <c r="D1481" s="7">
        <v>-0.3805445169646385</v>
      </c>
      <c r="E1481" s="7">
        <v>0.3758747401166858</v>
      </c>
      <c r="F1481" s="7">
        <v>1.318833924853486</v>
      </c>
    </row>
    <row r="1482" ht="18.0" customHeight="1">
      <c r="A1482" s="7">
        <v>0.74</v>
      </c>
      <c r="B1482" s="7">
        <v>0.23185477202924037</v>
      </c>
      <c r="C1482" s="7">
        <v>2.142001588964427</v>
      </c>
      <c r="D1482" s="7">
        <v>-0.38035661924435593</v>
      </c>
      <c r="E1482" s="7">
        <v>0.3757954405650792</v>
      </c>
      <c r="F1482" s="7">
        <v>1.3182542050539323</v>
      </c>
    </row>
    <row r="1483" ht="18.0" customHeight="1">
      <c r="A1483" s="7">
        <v>0.7405</v>
      </c>
      <c r="B1483" s="7">
        <v>0.23078580161019063</v>
      </c>
      <c r="C1483" s="7">
        <v>2.1379846411125394</v>
      </c>
      <c r="D1483" s="7">
        <v>-0.3801687616090602</v>
      </c>
      <c r="E1483" s="7">
        <v>0.37571527059143395</v>
      </c>
      <c r="F1483" s="7">
        <v>1.3176789695557722</v>
      </c>
    </row>
    <row r="1484" ht="18.0" customHeight="1">
      <c r="A1484" s="7">
        <v>0.741</v>
      </c>
      <c r="B1484" s="7">
        <v>0.22971884120011982</v>
      </c>
      <c r="C1484" s="7">
        <v>2.1339647761779243</v>
      </c>
      <c r="D1484" s="7">
        <v>-0.3799809444899476</v>
      </c>
      <c r="E1484" s="7">
        <v>0.37563423822512204</v>
      </c>
      <c r="F1484" s="7">
        <v>1.3171081873612158</v>
      </c>
    </row>
    <row r="1485" ht="18.0" customHeight="1">
      <c r="A1485" s="7">
        <v>0.7415</v>
      </c>
      <c r="B1485" s="7">
        <v>0.22865389223858218</v>
      </c>
      <c r="C1485" s="7">
        <v>2.129942034064818</v>
      </c>
      <c r="D1485" s="7">
        <v>-0.37979316831423354</v>
      </c>
      <c r="E1485" s="7">
        <v>0.37555235142815047</v>
      </c>
      <c r="F1485" s="7">
        <v>1.3165418276987981</v>
      </c>
    </row>
    <row r="1486" ht="18.0" customHeight="1">
      <c r="A1486" s="7">
        <v>0.742</v>
      </c>
      <c r="B1486" s="7">
        <v>0.22759095614523026</v>
      </c>
      <c r="C1486" s="7">
        <v>2.1259164545987104</v>
      </c>
      <c r="D1486" s="7">
        <v>-0.37960543350518566</v>
      </c>
      <c r="E1486" s="7">
        <v>0.3754696180957224</v>
      </c>
      <c r="F1486" s="7">
        <v>1.3159798600213999</v>
      </c>
    </row>
    <row r="1487" ht="18.0" customHeight="1">
      <c r="A1487" s="7">
        <v>0.7425</v>
      </c>
      <c r="B1487" s="7">
        <v>0.22653003431985544</v>
      </c>
      <c r="C1487" s="7">
        <v>2.121888077526058</v>
      </c>
      <c r="D1487" s="7">
        <v>-0.37941774048215726</v>
      </c>
      <c r="E1487" s="7">
        <v>0.3753860460567938</v>
      </c>
      <c r="F1487" s="7">
        <v>1.3154222540042884</v>
      </c>
    </row>
    <row r="1488" ht="18.0" customHeight="1">
      <c r="A1488" s="7">
        <v>0.743</v>
      </c>
      <c r="B1488" s="7">
        <v>0.22547112814242706</v>
      </c>
      <c r="C1488" s="7">
        <v>2.1178569425139977</v>
      </c>
      <c r="D1488" s="7">
        <v>-0.37923008966061994</v>
      </c>
      <c r="E1488" s="7">
        <v>0.3753016430746255</v>
      </c>
      <c r="F1488" s="7">
        <v>1.314868979543172</v>
      </c>
    </row>
    <row r="1489" ht="18.0" customHeight="1">
      <c r="A1489" s="7">
        <v>0.7435</v>
      </c>
      <c r="B1489" s="7">
        <v>0.2244142389731344</v>
      </c>
      <c r="C1489" s="7">
        <v>2.1138230891500642</v>
      </c>
      <c r="D1489" s="7">
        <v>-0.37904248145219627</v>
      </c>
      <c r="E1489" s="7">
        <v>0.3752164168473302</v>
      </c>
      <c r="F1489" s="7">
        <v>1.3143200067522778</v>
      </c>
    </row>
    <row r="1490" ht="18.0" customHeight="1">
      <c r="A1490" s="7">
        <v>0.744</v>
      </c>
      <c r="B1490" s="7">
        <v>0.22335936815242274</v>
      </c>
      <c r="C1490" s="7">
        <v>2.109786556941907</v>
      </c>
      <c r="D1490" s="7">
        <v>-0.37885491626469203</v>
      </c>
      <c r="E1490" s="7">
        <v>0.37513037500841573</v>
      </c>
      <c r="F1490" s="7">
        <v>1.3137753059624504</v>
      </c>
    </row>
    <row r="1491" ht="18.0" customHeight="1">
      <c r="A1491" s="7">
        <v>0.7445</v>
      </c>
      <c r="B1491" s="7">
        <v>0.22230651700103793</v>
      </c>
      <c r="C1491" s="7">
        <v>2.105747385317011</v>
      </c>
      <c r="D1491" s="7">
        <v>-0.3786673945021284</v>
      </c>
      <c r="E1491" s="7">
        <v>0.3750435251273229</v>
      </c>
      <c r="F1491" s="7">
        <v>1.3132348477192646</v>
      </c>
    </row>
    <row r="1492" ht="18.0" customHeight="1">
      <c r="A1492" s="7">
        <v>0.745</v>
      </c>
      <c r="B1492" s="7">
        <v>0.22125568682006433</v>
      </c>
      <c r="C1492" s="7">
        <v>2.1017056136224195</v>
      </c>
      <c r="D1492" s="7">
        <v>-0.3784799165647734</v>
      </c>
      <c r="E1492" s="7">
        <v>0.3749558747099597</v>
      </c>
      <c r="F1492" s="7">
        <v>1.3126986027811622</v>
      </c>
    </row>
    <row r="1493" ht="18.0" customHeight="1">
      <c r="A1493" s="7">
        <v>0.7455</v>
      </c>
      <c r="B1493" s="7">
        <v>0.22020687889096635</v>
      </c>
      <c r="C1493" s="7">
        <v>2.097661281124458</v>
      </c>
      <c r="D1493" s="7">
        <v>-0.37829248284917383</v>
      </c>
      <c r="E1493" s="7">
        <v>0.37486743119923027</v>
      </c>
      <c r="F1493" s="7">
        <v>1.3121665421176039</v>
      </c>
    </row>
    <row r="1494" ht="18.0" customHeight="1">
      <c r="A1494" s="7">
        <v>0.746</v>
      </c>
      <c r="B1494" s="7">
        <v>0.21916009447562862</v>
      </c>
      <c r="C1494" s="7">
        <v>2.0936144270084593</v>
      </c>
      <c r="D1494" s="7">
        <v>-0.37810509374818607</v>
      </c>
      <c r="E1494" s="7">
        <v>0.3747782019755601</v>
      </c>
      <c r="F1494" s="7">
        <v>1.3116386369072408</v>
      </c>
    </row>
    <row r="1495" ht="18.0" customHeight="1">
      <c r="A1495" s="7">
        <v>0.7465</v>
      </c>
      <c r="B1495" s="7">
        <v>0.21811533481639736</v>
      </c>
      <c r="C1495" s="7">
        <v>2.0895650903784926</v>
      </c>
      <c r="D1495" s="7">
        <v>-0.3779177496510074</v>
      </c>
      <c r="E1495" s="7">
        <v>0.3746881943574167</v>
      </c>
      <c r="F1495" s="7">
        <v>1.3111148585361054</v>
      </c>
    </row>
    <row r="1496" ht="18.0" customHeight="1">
      <c r="A1496" s="7">
        <v>0.747</v>
      </c>
      <c r="B1496" s="7">
        <v>0.21707260113612178</v>
      </c>
      <c r="C1496" s="7">
        <v>2.0855133102570926</v>
      </c>
      <c r="D1496" s="7">
        <v>-0.37773045094320645</v>
      </c>
      <c r="E1496" s="7">
        <v>0.3745974156018255</v>
      </c>
      <c r="F1496" s="7">
        <v>1.3105951785958183</v>
      </c>
    </row>
    <row r="1497" ht="18.0" customHeight="1">
      <c r="A1497" s="7">
        <v>0.7475</v>
      </c>
      <c r="B1497" s="7">
        <v>0.21603189463819353</v>
      </c>
      <c r="C1497" s="7">
        <v>2.081459125584992</v>
      </c>
      <c r="D1497" s="7">
        <v>-0.377543198006754</v>
      </c>
      <c r="E1497" s="7">
        <v>0.3745058729048823</v>
      </c>
      <c r="F1497" s="7">
        <v>1.3100795688818145</v>
      </c>
    </row>
    <row r="1498" ht="18.0" customHeight="1">
      <c r="A1498" s="7">
        <v>0.748</v>
      </c>
      <c r="B1498" s="7">
        <v>0.21499321650659</v>
      </c>
      <c r="C1498" s="7">
        <v>2.077402575220854</v>
      </c>
      <c r="D1498" s="7">
        <v>-0.37735599122005287</v>
      </c>
      <c r="E1498" s="7">
        <v>0.3744135734022605</v>
      </c>
      <c r="F1498" s="7">
        <v>1.309568001391588</v>
      </c>
    </row>
    <row r="1499" ht="18.0" customHeight="1">
      <c r="A1499" s="7">
        <v>0.7485</v>
      </c>
      <c r="B1499" s="7">
        <v>0.21395656790591372</v>
      </c>
      <c r="C1499" s="7">
        <v>2.0733436979410103</v>
      </c>
      <c r="D1499" s="7">
        <v>-0.377168830957968</v>
      </c>
      <c r="E1499" s="7">
        <v>0.3743205241697149</v>
      </c>
      <c r="F1499" s="7">
        <v>1.309060448322951</v>
      </c>
    </row>
    <row r="1500" ht="18.0" customHeight="1">
      <c r="A1500" s="7">
        <v>0.749</v>
      </c>
      <c r="B1500" s="7">
        <v>0.2129219499814366</v>
      </c>
      <c r="C1500" s="7">
        <v>2.0692825324391975</v>
      </c>
      <c r="D1500" s="7">
        <v>-0.3769817175918562</v>
      </c>
      <c r="E1500" s="7">
        <v>0.3742267322235809</v>
      </c>
      <c r="F1500" s="7">
        <v>1.3085568820723135</v>
      </c>
    </row>
    <row r="1501" ht="18.0" customHeight="1">
      <c r="A1501" s="7">
        <v>0.7495</v>
      </c>
      <c r="B1501" s="7">
        <v>0.21188936385913895</v>
      </c>
      <c r="C1501" s="7">
        <v>2.0652191173262957</v>
      </c>
      <c r="D1501" s="7">
        <v>-0.37679465148959557</v>
      </c>
      <c r="E1501" s="7">
        <v>0.3741322045212696</v>
      </c>
      <c r="F1501" s="7">
        <v>1.308057275232978</v>
      </c>
    </row>
    <row r="1502" ht="18.0" customHeight="1">
      <c r="A1502" s="7">
        <v>0.75</v>
      </c>
      <c r="B1502" s="7">
        <v>0.21085881064575254</v>
      </c>
      <c r="C1502" s="7">
        <v>2.061153491130073</v>
      </c>
      <c r="D1502" s="7">
        <v>-0.3766076330156147</v>
      </c>
      <c r="E1502" s="7">
        <v>0.37403694796175896</v>
      </c>
      <c r="F1502" s="7">
        <v>1.3075616005934538</v>
      </c>
    </row>
    <row r="1503" ht="18.0" customHeight="1">
      <c r="A1503" s="7">
        <v>0.7505000000000001</v>
      </c>
      <c r="B1503" s="7">
        <v>0.20983029142880213</v>
      </c>
      <c r="C1503" s="7">
        <v>2.0570856922949265</v>
      </c>
      <c r="D1503" s="7">
        <v>-0.37642066253092166</v>
      </c>
      <c r="E1503" s="7">
        <v>0.37394096938608046</v>
      </c>
      <c r="F1503" s="7">
        <v>1.3070698311357842</v>
      </c>
    </row>
    <row r="1504" ht="18.0" customHeight="1">
      <c r="A1504" s="7">
        <v>0.751</v>
      </c>
      <c r="B1504" s="7">
        <v>0.2088038072766495</v>
      </c>
      <c r="C1504" s="7">
        <v>2.05301575918163</v>
      </c>
      <c r="D1504" s="7">
        <v>-0.37623374039313273</v>
      </c>
      <c r="E1504" s="7">
        <v>0.3738442755778022</v>
      </c>
      <c r="F1504" s="7">
        <v>1.3065819400338938</v>
      </c>
    </row>
    <row r="1505" ht="18.0" customHeight="1">
      <c r="A1505" s="7">
        <v>0.7515000000000001</v>
      </c>
      <c r="B1505" s="7">
        <v>0.20777935923853189</v>
      </c>
      <c r="C1505" s="7">
        <v>2.0489437300670783</v>
      </c>
      <c r="D1505" s="7">
        <v>-0.37604686695650097</v>
      </c>
      <c r="E1505" s="7">
        <v>0.3737468732635077</v>
      </c>
      <c r="F1505" s="7">
        <v>1.3060979006519504</v>
      </c>
    </row>
    <row r="1506" ht="18.0" customHeight="1">
      <c r="A1506" s="7">
        <v>0.752</v>
      </c>
      <c r="B1506" s="7">
        <v>0.2067569483446078</v>
      </c>
      <c r="C1506" s="7">
        <v>2.0448696431440427</v>
      </c>
      <c r="D1506" s="7">
        <v>-0.37586004257194433</v>
      </c>
      <c r="E1506" s="7">
        <v>0.37364876911327083</v>
      </c>
      <c r="F1506" s="7">
        <v>1.3056176865427447</v>
      </c>
    </row>
    <row r="1507" ht="18.0" customHeight="1">
      <c r="A1507" s="7">
        <v>0.7525000000000001</v>
      </c>
      <c r="B1507" s="7">
        <v>0.205736575605998</v>
      </c>
      <c r="C1507" s="7">
        <v>2.040793536520917</v>
      </c>
      <c r="D1507" s="7">
        <v>-0.37567326758707376</v>
      </c>
      <c r="E1507" s="7">
        <v>0.3735499697411267</v>
      </c>
      <c r="F1507" s="7">
        <v>1.3051412714460822</v>
      </c>
    </row>
    <row r="1508" ht="18.0" customHeight="1">
      <c r="A1508" s="7">
        <v>0.753</v>
      </c>
      <c r="B1508" s="7">
        <v>0.2047182420148277</v>
      </c>
      <c r="C1508" s="7">
        <v>2.0367154482214733</v>
      </c>
      <c r="D1508" s="7">
        <v>-0.375486542346221</v>
      </c>
      <c r="E1508" s="7">
        <v>0.3734504817055385</v>
      </c>
      <c r="F1508" s="7">
        <v>1.3046686292871978</v>
      </c>
    </row>
    <row r="1509" ht="18.0" customHeight="1">
      <c r="A1509" s="7">
        <v>0.7535000000000001</v>
      </c>
      <c r="B1509" s="7">
        <v>0.20370194854427037</v>
      </c>
      <c r="C1509" s="7">
        <v>2.0326354161846183</v>
      </c>
      <c r="D1509" s="7">
        <v>-0.37529986719046604</v>
      </c>
      <c r="E1509" s="7">
        <v>0.37335031150986103</v>
      </c>
      <c r="F1509" s="7">
        <v>1.3041997341751799</v>
      </c>
    </row>
    <row r="1510" ht="18.0" customHeight="1">
      <c r="A1510" s="7">
        <v>0.754</v>
      </c>
      <c r="B1510" s="7">
        <v>0.20268769614859045</v>
      </c>
      <c r="C1510" s="7">
        <v>2.0285534782641492</v>
      </c>
      <c r="D1510" s="7">
        <v>-0.37511324245766464</v>
      </c>
      <c r="E1510" s="7">
        <v>0.3732494656027995</v>
      </c>
      <c r="F1510" s="7">
        <v>1.3037345604014128</v>
      </c>
    </row>
    <row r="1511" ht="18.0" customHeight="1">
      <c r="A1511" s="7">
        <v>0.7545000000000001</v>
      </c>
      <c r="B1511" s="7">
        <v>0.20167548576318634</v>
      </c>
      <c r="C1511" s="7">
        <v>2.024469672228516</v>
      </c>
      <c r="D1511" s="7">
        <v>-0.3749266684824752</v>
      </c>
      <c r="E1511" s="7">
        <v>0.3731479503788652</v>
      </c>
      <c r="F1511" s="7">
        <v>1.303273082438034</v>
      </c>
    </row>
    <row r="1512" ht="18.0" customHeight="1">
      <c r="A1512" s="7">
        <v>0.755</v>
      </c>
      <c r="B1512" s="7">
        <v>0.20066531830463205</v>
      </c>
      <c r="C1512" s="7">
        <v>2.0203840357605802</v>
      </c>
      <c r="D1512" s="7">
        <v>-0.3747401455963858</v>
      </c>
      <c r="E1512" s="7">
        <v>0.3730457721788274</v>
      </c>
      <c r="F1512" s="7">
        <v>1.30281527493641</v>
      </c>
    </row>
    <row r="1513" ht="18.0" customHeight="1">
      <c r="A1513" s="7">
        <v>0.7555000000000001</v>
      </c>
      <c r="B1513" s="7">
        <v>0.1996571946707219</v>
      </c>
      <c r="C1513" s="7">
        <v>2.01629660645738</v>
      </c>
      <c r="D1513" s="7">
        <v>-0.3745536741277407</v>
      </c>
      <c r="E1513" s="7">
        <v>0.37294293729016065</v>
      </c>
      <c r="F1513" s="7">
        <v>1.3023611127256185</v>
      </c>
    </row>
    <row r="1514" ht="18.0" customHeight="1">
      <c r="A1514" s="7">
        <v>0.756</v>
      </c>
      <c r="B1514" s="7">
        <v>0.1986511157405152</v>
      </c>
      <c r="C1514" s="7">
        <v>2.012207421829897</v>
      </c>
      <c r="D1514" s="7">
        <v>-0.374367254401767</v>
      </c>
      <c r="E1514" s="7">
        <v>0.3728394519474895</v>
      </c>
      <c r="F1514" s="7">
        <v>1.3019105708109568</v>
      </c>
    </row>
    <row r="1515" ht="18.0" customHeight="1">
      <c r="A1515" s="7">
        <v>0.7565000000000001</v>
      </c>
      <c r="B1515" s="7">
        <v>0.19764708237437664</v>
      </c>
      <c r="C1515" s="7">
        <v>2.008116519302822</v>
      </c>
      <c r="D1515" s="7">
        <v>-0.37418088674060046</v>
      </c>
      <c r="E1515" s="7">
        <v>0.3727353223330288</v>
      </c>
      <c r="F1515" s="7">
        <v>1.3014636243724567</v>
      </c>
    </row>
    <row r="1516" ht="18.0" customHeight="1">
      <c r="A1516" s="7">
        <v>0.757</v>
      </c>
      <c r="B1516" s="7">
        <v>0.19664509541402203</v>
      </c>
      <c r="C1516" s="7">
        <v>2.0040239362143244</v>
      </c>
      <c r="D1516" s="7">
        <v>-0.37399457146331194</v>
      </c>
      <c r="E1516" s="7">
        <v>0.3726305545770204</v>
      </c>
      <c r="F1516" s="7">
        <v>1.3010202487634184</v>
      </c>
    </row>
    <row r="1517" ht="18.0" customHeight="1">
      <c r="A1517" s="7">
        <v>0.7575000000000001</v>
      </c>
      <c r="B1517" s="7">
        <v>0.1956451556825608</v>
      </c>
      <c r="C1517" s="7">
        <v>1.9999297098158282</v>
      </c>
      <c r="D1517" s="7">
        <v>-0.37380830888593286</v>
      </c>
      <c r="E1517" s="7">
        <v>0.37252515475816633</v>
      </c>
      <c r="F1517" s="7">
        <v>1.3005804195089552</v>
      </c>
    </row>
    <row r="1518" ht="18.0" customHeight="1">
      <c r="A1518" s="7">
        <v>0.758</v>
      </c>
      <c r="B1518" s="7">
        <v>0.19464726398454252</v>
      </c>
      <c r="C1518" s="7">
        <v>1.99583387727178</v>
      </c>
      <c r="D1518" s="7">
        <v>-0.3736220993214808</v>
      </c>
      <c r="E1518" s="7">
        <v>0.3724191289040586</v>
      </c>
      <c r="F1518" s="7">
        <v>1.3001441123045578</v>
      </c>
    </row>
    <row r="1519" ht="18.0" customHeight="1">
      <c r="A1519" s="7">
        <v>0.7585000000000001</v>
      </c>
      <c r="B1519" s="7">
        <v>0.19365142110599637</v>
      </c>
      <c r="C1519" s="7">
        <v>1.9917364756594287</v>
      </c>
      <c r="D1519" s="7">
        <v>-0.373435943079985</v>
      </c>
      <c r="E1519" s="7">
        <v>0.3723124829916049</v>
      </c>
      <c r="F1519" s="7">
        <v>1.299711303014667</v>
      </c>
    </row>
    <row r="1520" ht="18.0" customHeight="1">
      <c r="A1520" s="7">
        <v>0.759</v>
      </c>
      <c r="B1520" s="7">
        <v>0.1926576278144793</v>
      </c>
      <c r="C1520" s="7">
        <v>1.9876375419686028</v>
      </c>
      <c r="D1520" s="7">
        <v>-0.3732498404685113</v>
      </c>
      <c r="E1520" s="7">
        <v>0.37220522294745134</v>
      </c>
      <c r="F1520" s="7">
        <v>1.299281967671264</v>
      </c>
    </row>
    <row r="1521" ht="18.0" customHeight="1">
      <c r="A1521" s="7">
        <v>0.7595000000000001</v>
      </c>
      <c r="B1521" s="7">
        <v>0.1916658848591186</v>
      </c>
      <c r="C1521" s="7">
        <v>1.9835371131014894</v>
      </c>
      <c r="D1521" s="7">
        <v>-0.3730637917911871</v>
      </c>
      <c r="E1521" s="7">
        <v>0.37209735464840105</v>
      </c>
      <c r="F1521" s="7">
        <v>1.298856082472476</v>
      </c>
    </row>
    <row r="1522" ht="18.0" customHeight="1">
      <c r="A1522" s="7">
        <v>0.76</v>
      </c>
      <c r="B1522" s="7">
        <v>0.1906761929706571</v>
      </c>
      <c r="C1522" s="7">
        <v>1.9794352258724166</v>
      </c>
      <c r="D1522" s="7">
        <v>-0.37287779734922616</v>
      </c>
      <c r="E1522" s="7">
        <v>0.3719888839218299</v>
      </c>
      <c r="F1522" s="7">
        <v>1.2984336237811898</v>
      </c>
    </row>
    <row r="1523" ht="18.0" customHeight="1">
      <c r="A1523" s="7">
        <v>0.7605000000000001</v>
      </c>
      <c r="B1523" s="7">
        <v>0.18968855286149497</v>
      </c>
      <c r="C1523" s="7">
        <v>1.975331917007638</v>
      </c>
      <c r="D1523" s="7">
        <v>-0.3726918574409531</v>
      </c>
      <c r="E1523" s="7">
        <v>0.3718798165460983</v>
      </c>
      <c r="F1523" s="7">
        <v>1.2980145681236852</v>
      </c>
    </row>
    <row r="1524" ht="18.0" customHeight="1">
      <c r="A1524" s="7">
        <v>0.761</v>
      </c>
      <c r="B1524" s="7">
        <v>0.1887029652257382</v>
      </c>
      <c r="C1524" s="7">
        <v>1.9712272231451182</v>
      </c>
      <c r="D1524" s="7">
        <v>-0.37250597236182764</v>
      </c>
      <c r="E1524" s="7">
        <v>0.37177015825096</v>
      </c>
      <c r="F1524" s="7">
        <v>1.2975988921882782</v>
      </c>
    </row>
    <row r="1525" ht="18.0" customHeight="1">
      <c r="A1525" s="7">
        <v>0.7615000000000001</v>
      </c>
      <c r="B1525" s="7">
        <v>0.18771943073924086</v>
      </c>
      <c r="C1525" s="7">
        <v>1.9671211808343212</v>
      </c>
      <c r="D1525" s="7">
        <v>-0.37232014240446865</v>
      </c>
      <c r="E1525" s="7">
        <v>0.3716599147179669</v>
      </c>
      <c r="F1525" s="7">
        <v>1.2971865728239795</v>
      </c>
    </row>
    <row r="1526" ht="18.0" customHeight="1">
      <c r="A1526" s="7">
        <v>0.762</v>
      </c>
      <c r="B1526" s="7">
        <v>0.1867379500596492</v>
      </c>
      <c r="C1526" s="7">
        <v>1.9630138265360006</v>
      </c>
      <c r="D1526" s="7">
        <v>-0.3721343678586782</v>
      </c>
      <c r="E1526" s="7">
        <v>0.3715490915808712</v>
      </c>
      <c r="F1526" s="7">
        <v>1.2967775870391631</v>
      </c>
    </row>
    <row r="1527" ht="18.0" customHeight="1">
      <c r="A1527" s="7">
        <v>0.7625000000000001</v>
      </c>
      <c r="B1527" s="7">
        <v>0.18575852382645028</v>
      </c>
      <c r="C1527" s="7">
        <v>1.958905196621992</v>
      </c>
      <c r="D1527" s="7">
        <v>-0.3719486490114652</v>
      </c>
      <c r="E1527" s="7">
        <v>0.3714376944260236</v>
      </c>
      <c r="F1527" s="7">
        <v>1.2963719120002546</v>
      </c>
    </row>
    <row r="1528" ht="18.0" customHeight="1">
      <c r="A1528" s="7">
        <v>0.763</v>
      </c>
      <c r="B1528" s="7">
        <v>0.18478115266101192</v>
      </c>
      <c r="C1528" s="7">
        <v>1.9547953273750058</v>
      </c>
      <c r="D1528" s="7">
        <v>-0.3717629861470688</v>
      </c>
      <c r="E1528" s="7">
        <v>0.37132572879276854</v>
      </c>
      <c r="F1528" s="7">
        <v>1.2959695250304222</v>
      </c>
    </row>
    <row r="1529" ht="18.0" customHeight="1">
      <c r="A1529" s="7">
        <v>0.7635000000000001</v>
      </c>
      <c r="B1529" s="7">
        <v>0.1838058371666315</v>
      </c>
      <c r="C1529" s="7">
        <v>1.950684254988426</v>
      </c>
      <c r="D1529" s="7">
        <v>-0.3715773795469819</v>
      </c>
      <c r="E1529" s="7">
        <v>0.37121320017383597</v>
      </c>
      <c r="F1529" s="7">
        <v>1.295570403608291</v>
      </c>
    </row>
    <row r="1530" ht="18.0" customHeight="1">
      <c r="A1530" s="7">
        <v>0.764</v>
      </c>
      <c r="B1530" s="7">
        <v>0.18283257792858126</v>
      </c>
      <c r="C1530" s="7">
        <v>1.9465720155661073</v>
      </c>
      <c r="D1530" s="7">
        <v>-0.371391829489974</v>
      </c>
      <c r="E1530" s="7">
        <v>0.37110011401572995</v>
      </c>
      <c r="F1530" s="7">
        <v>1.2951745253666638</v>
      </c>
    </row>
    <row r="1531" ht="18.0" customHeight="1">
      <c r="A1531" s="7">
        <v>0.7645000000000001</v>
      </c>
      <c r="B1531" s="7">
        <v>0.18186137551415096</v>
      </c>
      <c r="C1531" s="7">
        <v>1.9424586451221744</v>
      </c>
      <c r="D1531" s="7">
        <v>-0.37120633625211447</v>
      </c>
      <c r="E1531" s="7">
        <v>0.37098647571911403</v>
      </c>
      <c r="F1531" s="7">
        <v>1.2947818680912553</v>
      </c>
    </row>
    <row r="1532" ht="18.0" customHeight="1">
      <c r="A1532" s="7">
        <v>0.765</v>
      </c>
      <c r="B1532" s="7">
        <v>0.18089223047269531</v>
      </c>
      <c r="C1532" s="7">
        <v>1.938344179580827</v>
      </c>
      <c r="D1532" s="7">
        <v>-0.3710209001067949</v>
      </c>
      <c r="E1532" s="7">
        <v>0.3708722906391933</v>
      </c>
      <c r="F1532" s="7">
        <v>1.2943924097194386</v>
      </c>
    </row>
    <row r="1533" ht="18.0" customHeight="1">
      <c r="A1533" s="7">
        <v>0.7655000000000001</v>
      </c>
      <c r="B1533" s="7">
        <v>0.17992514333568022</v>
      </c>
      <c r="C1533" s="7">
        <v>1.934228654776142</v>
      </c>
      <c r="D1533" s="7">
        <v>-0.37083552132475184</v>
      </c>
      <c r="E1533" s="7">
        <v>0.37075756408609345</v>
      </c>
      <c r="F1533" s="7">
        <v>1.2940061283390085</v>
      </c>
    </row>
    <row r="1534" ht="18.0" customHeight="1">
      <c r="A1534" s="7">
        <v>0.766</v>
      </c>
      <c r="B1534" s="7">
        <v>0.17896011461672698</v>
      </c>
      <c r="C1534" s="7">
        <v>1.930112106451882</v>
      </c>
      <c r="D1534" s="7">
        <v>-0.37065020017408923</v>
      </c>
      <c r="E1534" s="7">
        <v>0.3706423013252365</v>
      </c>
      <c r="F1534" s="7">
        <v>1.2936230021869477</v>
      </c>
    </row>
    <row r="1535" ht="18.0" customHeight="1">
      <c r="A1535" s="7">
        <v>0.7665000000000001</v>
      </c>
      <c r="B1535" s="7">
        <v>0.1779971448116578</v>
      </c>
      <c r="C1535" s="7">
        <v>1.9259945702613026</v>
      </c>
      <c r="D1535" s="7">
        <v>-0.37046493692030036</v>
      </c>
      <c r="E1535" s="7">
        <v>0.3705265075777135</v>
      </c>
      <c r="F1535" s="7">
        <v>1.2932430096482144</v>
      </c>
    </row>
    <row r="1536" ht="18.0" customHeight="1">
      <c r="A1536" s="7">
        <v>0.767</v>
      </c>
      <c r="B1536" s="7">
        <v>0.17703623439854393</v>
      </c>
      <c r="C1536" s="7">
        <v>1.9218760817669638</v>
      </c>
      <c r="D1536" s="7">
        <v>-0.37027973182629004</v>
      </c>
      <c r="E1536" s="7">
        <v>0.37041018802065406</v>
      </c>
      <c r="F1536" s="7">
        <v>1.2928661292545363</v>
      </c>
    </row>
    <row r="1537" ht="18.0" customHeight="1">
      <c r="A1537" s="7">
        <v>0.7675000000000001</v>
      </c>
      <c r="B1537" s="7">
        <v>0.17607738383774932</v>
      </c>
      <c r="C1537" s="7">
        <v>1.917756676440543</v>
      </c>
      <c r="D1537" s="7">
        <v>-0.37009458515239624</v>
      </c>
      <c r="E1537" s="7">
        <v>0.3702933477875929</v>
      </c>
      <c r="F1537" s="7">
        <v>1.292492339683218</v>
      </c>
    </row>
    <row r="1538" ht="18.0" customHeight="1">
      <c r="A1538" s="7">
        <v>0.768</v>
      </c>
      <c r="B1538" s="7">
        <v>0.17512059357197804</v>
      </c>
      <c r="C1538" s="7">
        <v>1.9136363896626483</v>
      </c>
      <c r="D1538" s="7">
        <v>-0.3699094971564118</v>
      </c>
      <c r="E1538" s="7">
        <v>0.3701759919688332</v>
      </c>
      <c r="F1538" s="7">
        <v>1.2921216197559604</v>
      </c>
    </row>
    <row r="1539" ht="18.0" customHeight="1">
      <c r="A1539" s="7">
        <v>0.7685</v>
      </c>
      <c r="B1539" s="7">
        <v>0.1741658640263207</v>
      </c>
      <c r="C1539" s="7">
        <v>1.909515256722638</v>
      </c>
      <c r="D1539" s="7">
        <v>-0.3697244680936059</v>
      </c>
      <c r="E1539" s="7">
        <v>0.37005812561180723</v>
      </c>
      <c r="F1539" s="7">
        <v>1.2917539484376908</v>
      </c>
    </row>
    <row r="1540" ht="18.0" customHeight="1">
      <c r="A1540" s="7">
        <v>0.769</v>
      </c>
      <c r="B1540" s="7">
        <v>0.17321319560829984</v>
      </c>
      <c r="C1540" s="7">
        <v>1.905393312818438</v>
      </c>
      <c r="D1540" s="7">
        <v>-0.36953949821674514</v>
      </c>
      <c r="E1540" s="7">
        <v>0.36993975372143345</v>
      </c>
      <c r="F1540" s="7">
        <v>1.291389304835404</v>
      </c>
    </row>
    <row r="1541" ht="18.0" customHeight="1">
      <c r="A1541" s="7">
        <v>0.7695</v>
      </c>
      <c r="B1541" s="7">
        <v>0.17226258870791686</v>
      </c>
      <c r="C1541" s="7">
        <v>1.9012705930563625</v>
      </c>
      <c r="D1541" s="7">
        <v>-0.3693545877761149</v>
      </c>
      <c r="E1541" s="7">
        <v>0.36982088126047125</v>
      </c>
      <c r="F1541" s="7">
        <v>1.2910276681970172</v>
      </c>
    </row>
    <row r="1542" ht="18.0" customHeight="1">
      <c r="A1542" s="7">
        <v>0.77</v>
      </c>
      <c r="B1542" s="7">
        <v>0.17131404369769845</v>
      </c>
      <c r="C1542" s="7">
        <v>1.897147132450938</v>
      </c>
      <c r="D1542" s="7">
        <v>-0.36916973701954</v>
      </c>
      <c r="E1542" s="7">
        <v>0.36970151314987226</v>
      </c>
      <c r="F1542" s="7">
        <v>1.290669017910232</v>
      </c>
    </row>
    <row r="1543" ht="18.0" customHeight="1">
      <c r="A1543" s="7">
        <v>0.7705</v>
      </c>
      <c r="B1543" s="7">
        <v>0.17036756093274463</v>
      </c>
      <c r="C1543" s="7">
        <v>1.8930229659247275</v>
      </c>
      <c r="D1543" s="7">
        <v>-0.3689849461924054</v>
      </c>
      <c r="E1543" s="7">
        <v>0.369581654269129</v>
      </c>
      <c r="F1543" s="7">
        <v>1.2903133335014132</v>
      </c>
    </row>
    <row r="1544" ht="18.0" customHeight="1">
      <c r="A1544" s="7">
        <v>0.771</v>
      </c>
      <c r="B1544" s="7">
        <v>0.1694231407507717</v>
      </c>
      <c r="C1544" s="7">
        <v>1.8888981283081594</v>
      </c>
      <c r="D1544" s="7">
        <v>-0.3688002155376771</v>
      </c>
      <c r="E1544" s="7">
        <v>0.3694613094566204</v>
      </c>
      <c r="F1544" s="7">
        <v>1.2899605946344705</v>
      </c>
    </row>
    <row r="1545" ht="18.0" customHeight="1">
      <c r="A1545" s="7">
        <v>0.7715</v>
      </c>
      <c r="B1545" s="7">
        <v>0.1684807834721646</v>
      </c>
      <c r="C1545" s="7">
        <v>1.8847726543393555</v>
      </c>
      <c r="D1545" s="7">
        <v>-0.3686155452959221</v>
      </c>
      <c r="E1545" s="7">
        <v>0.36934048350995496</v>
      </c>
      <c r="F1545" s="7">
        <v>1.28961078110976</v>
      </c>
    </row>
    <row r="1546" ht="18.0" customHeight="1">
      <c r="A1546" s="7">
        <v>0.772</v>
      </c>
      <c r="B1546" s="7">
        <v>0.1675404894000184</v>
      </c>
      <c r="C1546" s="7">
        <v>1.8806465786639615</v>
      </c>
      <c r="D1546" s="7">
        <v>-0.368430935705329</v>
      </c>
      <c r="E1546" s="7">
        <v>0.36921918118631014</v>
      </c>
      <c r="F1546" s="7">
        <v>1.2892638728629884</v>
      </c>
    </row>
    <row r="1547" ht="18.0" customHeight="1">
      <c r="A1547" s="7">
        <v>0.7725</v>
      </c>
      <c r="B1547" s="7">
        <v>0.1666022588201904</v>
      </c>
      <c r="C1547" s="7">
        <v>1.8765199358349829</v>
      </c>
      <c r="D1547" s="7">
        <v>-0.36824638700172757</v>
      </c>
      <c r="E1547" s="7">
        <v>0.36909740720276996</v>
      </c>
      <c r="F1547" s="7">
        <v>1.2889198499641359</v>
      </c>
    </row>
    <row r="1548" ht="18.0" customHeight="1">
      <c r="A1548" s="7">
        <v>0.773</v>
      </c>
      <c r="B1548" s="7">
        <v>0.16566609200134264</v>
      </c>
      <c r="C1548" s="7">
        <v>1.872392760312618</v>
      </c>
      <c r="D1548" s="7">
        <v>-0.36806189941860923</v>
      </c>
      <c r="E1548" s="7">
        <v>0.36897516623665894</v>
      </c>
      <c r="F1548" s="7">
        <v>1.2885786926163796</v>
      </c>
    </row>
    <row r="1549" ht="18.0" customHeight="1">
      <c r="A1549" s="7">
        <v>0.7735</v>
      </c>
      <c r="B1549" s="7">
        <v>0.16473198919499252</v>
      </c>
      <c r="C1549" s="7">
        <v>1.868265086464097</v>
      </c>
      <c r="D1549" s="7">
        <v>-0.3678774731871463</v>
      </c>
      <c r="E1549" s="7">
        <v>0.36885246292587387</v>
      </c>
      <c r="F1549" s="7">
        <v>1.2882403811550376</v>
      </c>
    </row>
    <row r="1550" ht="18.0" customHeight="1">
      <c r="A1550" s="7">
        <v>0.774</v>
      </c>
      <c r="B1550" s="7">
        <v>0.163799950635559</v>
      </c>
      <c r="C1550" s="7">
        <v>1.8641369485635209</v>
      </c>
      <c r="D1550" s="7">
        <v>-0.3676931085362117</v>
      </c>
      <c r="E1550" s="7">
        <v>0.36872930186921243</v>
      </c>
      <c r="F1550" s="7">
        <v>1.2879048960465154</v>
      </c>
    </row>
    <row r="1551" ht="18.0" customHeight="1">
      <c r="A1551" s="7">
        <v>0.7745</v>
      </c>
      <c r="B1551" s="7">
        <v>0.16286997654040888</v>
      </c>
      <c r="C1551" s="7">
        <v>1.8600083807917027</v>
      </c>
      <c r="D1551" s="7">
        <v>-0.36750880569239835</v>
      </c>
      <c r="E1551" s="7">
        <v>0.3686056876266992</v>
      </c>
      <c r="F1551" s="7">
        <v>1.2875722178872684</v>
      </c>
    </row>
    <row r="1552" ht="18.0" customHeight="1">
      <c r="A1552" s="7">
        <v>0.775</v>
      </c>
      <c r="B1552" s="7">
        <v>0.16194206710990758</v>
      </c>
      <c r="C1552" s="7">
        <v>1.855879417236013</v>
      </c>
      <c r="D1552" s="7">
        <v>-0.3673245648800384</v>
      </c>
      <c r="E1552" s="7">
        <v>0.36848162471990903</v>
      </c>
      <c r="F1552" s="7">
        <v>1.2872423274027687</v>
      </c>
    </row>
    <row r="1553" ht="18.0" customHeight="1">
      <c r="A1553" s="7">
        <v>0.7755</v>
      </c>
      <c r="B1553" s="7">
        <v>0.16101622252746361</v>
      </c>
      <c r="C1553" s="7">
        <v>1.8517500918902225</v>
      </c>
      <c r="D1553" s="7">
        <v>-0.36714038632122226</v>
      </c>
      <c r="E1553" s="7">
        <v>0.3683571176322876</v>
      </c>
      <c r="F1553" s="7">
        <v>1.286915205446487</v>
      </c>
    </row>
    <row r="1554" ht="18.0" customHeight="1">
      <c r="A1554" s="7">
        <v>0.776</v>
      </c>
      <c r="B1554" s="7">
        <v>0.1600924429595764</v>
      </c>
      <c r="C1554" s="7">
        <v>1.8476204386543535</v>
      </c>
      <c r="D1554" s="7">
        <v>-0.3669562702358175</v>
      </c>
      <c r="E1554" s="7">
        <v>0.36823217080946946</v>
      </c>
      <c r="F1554" s="7">
        <v>1.2865908329988829</v>
      </c>
    </row>
    <row r="1555" ht="18.0" customHeight="1">
      <c r="A1555" s="7">
        <v>0.7765</v>
      </c>
      <c r="B1555" s="7">
        <v>0.1591707285558873</v>
      </c>
      <c r="C1555" s="7">
        <v>1.8434904913345265</v>
      </c>
      <c r="D1555" s="7">
        <v>-0.3667722168414877</v>
      </c>
      <c r="E1555" s="7">
        <v>0.3681067886595932</v>
      </c>
      <c r="F1555" s="7">
        <v>1.2862691911664015</v>
      </c>
    </row>
    <row r="1556" ht="18.0" customHeight="1">
      <c r="A1556" s="7">
        <v>0.777</v>
      </c>
      <c r="B1556" s="7">
        <v>0.15825107944922504</v>
      </c>
      <c r="C1556" s="7">
        <v>1.8393602836428142</v>
      </c>
      <c r="D1556" s="7">
        <v>-0.3665882263537109</v>
      </c>
      <c r="E1556" s="7">
        <v>0.3679809755536141</v>
      </c>
      <c r="F1556" s="7">
        <v>1.2859502611804852</v>
      </c>
    </row>
    <row r="1557" ht="18.0" customHeight="1">
      <c r="A1557" s="7">
        <v>0.7775</v>
      </c>
      <c r="B1557" s="7">
        <v>0.15733349575565359</v>
      </c>
      <c r="C1557" s="7">
        <v>1.8352298491970944</v>
      </c>
      <c r="D1557" s="7">
        <v>-0.3664042989857981</v>
      </c>
      <c r="E1557" s="7">
        <v>0.36785473582561434</v>
      </c>
      <c r="F1557" s="7">
        <v>1.2856340243965907</v>
      </c>
    </row>
    <row r="1558" ht="18.0" customHeight="1">
      <c r="A1558" s="7">
        <v>0.778</v>
      </c>
      <c r="B1558" s="7">
        <v>0.1564179775745206</v>
      </c>
      <c r="C1558" s="7">
        <v>1.8310992215209063</v>
      </c>
      <c r="D1558" s="7">
        <v>-0.36622043494891154</v>
      </c>
      <c r="E1558" s="7">
        <v>0.3677280737731105</v>
      </c>
      <c r="F1558" s="7">
        <v>1.2853204622932177</v>
      </c>
    </row>
    <row r="1559" ht="18.0" customHeight="1">
      <c r="A1559" s="7">
        <v>0.7785</v>
      </c>
      <c r="B1559" s="7">
        <v>0.15550452498850806</v>
      </c>
      <c r="C1559" s="7">
        <v>1.826968434043309</v>
      </c>
      <c r="D1559" s="7">
        <v>-0.36603663445208284</v>
      </c>
      <c r="E1559" s="7">
        <v>0.36760099365735827</v>
      </c>
      <c r="F1559" s="7">
        <v>1.2850095564709467</v>
      </c>
    </row>
    <row r="1560" ht="18.0" customHeight="1">
      <c r="A1560" s="7">
        <v>0.779</v>
      </c>
      <c r="B1560" s="7">
        <v>0.15459313806367644</v>
      </c>
      <c r="C1560" s="7">
        <v>1.8228375200987403</v>
      </c>
      <c r="D1560" s="7">
        <v>-0.365852897702231</v>
      </c>
      <c r="E1560" s="7">
        <v>0.36747349970365506</v>
      </c>
      <c r="F1560" s="7">
        <v>1.2847012886514841</v>
      </c>
    </row>
    <row r="1561" ht="18.0" customHeight="1">
      <c r="A1561" s="7">
        <v>0.7795</v>
      </c>
      <c r="B1561" s="7">
        <v>0.15368381684951646</v>
      </c>
      <c r="C1561" s="7">
        <v>1.8187065129268796</v>
      </c>
      <c r="D1561" s="7">
        <v>-0.3656692249041802</v>
      </c>
      <c r="E1561" s="7">
        <v>0.36734559610163975</v>
      </c>
      <c r="F1561" s="7">
        <v>1.2843956406767207</v>
      </c>
    </row>
    <row r="1562" ht="18.0" customHeight="1">
      <c r="A1562" s="7">
        <v>0.78</v>
      </c>
      <c r="B1562" s="7">
        <v>0.15277656137899653</v>
      </c>
      <c r="C1562" s="7">
        <v>1.8145754456725123</v>
      </c>
      <c r="D1562" s="7">
        <v>-0.3654856162606774</v>
      </c>
      <c r="E1562" s="7">
        <v>0.36721728700559014</v>
      </c>
      <c r="F1562" s="7">
        <v>1.2840925945077941</v>
      </c>
    </row>
    <row r="1563" ht="18.0" customHeight="1">
      <c r="A1563" s="7">
        <v>0.7805</v>
      </c>
      <c r="B1563" s="7">
        <v>0.15187137166861114</v>
      </c>
      <c r="C1563" s="7">
        <v>1.8104443513853965</v>
      </c>
      <c r="D1563" s="7">
        <v>-0.36530207197241005</v>
      </c>
      <c r="E1563" s="7">
        <v>0.36708857653471777</v>
      </c>
      <c r="F1563" s="7">
        <v>1.283792132224164</v>
      </c>
    </row>
    <row r="1564" ht="18.0" customHeight="1">
      <c r="A1564" s="7">
        <v>0.781</v>
      </c>
      <c r="B1564" s="7">
        <v>0.15096824771842915</v>
      </c>
      <c r="C1564" s="7">
        <v>1.8063132630201284</v>
      </c>
      <c r="D1564" s="7">
        <v>-0.36511859223802334</v>
      </c>
      <c r="E1564" s="7">
        <v>0.3669594687734604</v>
      </c>
      <c r="F1564" s="7">
        <v>1.2834942360226935</v>
      </c>
    </row>
    <row r="1565" ht="18.0" customHeight="1">
      <c r="A1565" s="7">
        <v>0.7815</v>
      </c>
      <c r="B1565" s="7">
        <v>0.15006718951214543</v>
      </c>
      <c r="C1565" s="7">
        <v>1.8021822134360161</v>
      </c>
      <c r="D1565" s="7">
        <v>-0.36493517725413743</v>
      </c>
      <c r="E1565" s="7">
        <v>0.36682996777177207</v>
      </c>
      <c r="F1565" s="7">
        <v>1.2831988882167442</v>
      </c>
    </row>
    <row r="1566" ht="18.0" customHeight="1">
      <c r="A1566" s="7">
        <v>0.782</v>
      </c>
      <c r="B1566" s="7">
        <v>0.14916819701712503</v>
      </c>
      <c r="C1566" s="7">
        <v>1.79805123539695</v>
      </c>
      <c r="D1566" s="7">
        <v>-0.36475182721536475</v>
      </c>
      <c r="E1566" s="7">
        <v>0.36670007754541056</v>
      </c>
      <c r="F1566" s="7">
        <v>1.2829060712352718</v>
      </c>
    </row>
    <row r="1567" ht="18.0" customHeight="1">
      <c r="A1567" s="7">
        <v>0.7825</v>
      </c>
      <c r="B1567" s="7">
        <v>0.14827127018445727</v>
      </c>
      <c r="C1567" s="7">
        <v>1.7939203615712764</v>
      </c>
      <c r="D1567" s="7">
        <v>-0.3645685423143266</v>
      </c>
      <c r="E1567" s="7">
        <v>0.3665698020762228</v>
      </c>
      <c r="F1567" s="7">
        <v>1.2826157676219379</v>
      </c>
    </row>
    <row r="1568" ht="18.0" customHeight="1">
      <c r="A1568" s="7">
        <v>0.783</v>
      </c>
      <c r="B1568" s="7">
        <v>0.14737640894899992</v>
      </c>
      <c r="C1568" s="7">
        <v>1.7897896245316764</v>
      </c>
      <c r="D1568" s="7">
        <v>-0.3643853227416704</v>
      </c>
      <c r="E1568" s="7">
        <v>0.3664391453124275</v>
      </c>
      <c r="F1568" s="7">
        <v>1.2823279600342266</v>
      </c>
    </row>
    <row r="1569" ht="18.0" customHeight="1">
      <c r="A1569" s="7">
        <v>0.7835</v>
      </c>
      <c r="B1569" s="7">
        <v>0.14648361322943293</v>
      </c>
      <c r="C1569" s="7">
        <v>1.785659056755041</v>
      </c>
      <c r="D1569" s="7">
        <v>-0.36420216868608596</v>
      </c>
      <c r="E1569" s="7">
        <v>0.36630811116889567</v>
      </c>
      <c r="F1569" s="7">
        <v>1.282042631242572</v>
      </c>
    </row>
    <row r="1570" ht="18.0" customHeight="1">
      <c r="A1570" s="7">
        <v>0.784</v>
      </c>
      <c r="B1570" s="7">
        <v>0.14559288292830494</v>
      </c>
      <c r="C1570" s="7">
        <v>1.7815286906223537</v>
      </c>
      <c r="D1570" s="7">
        <v>-0.36401908033432223</v>
      </c>
      <c r="E1570" s="7">
        <v>0.3661767035274288</v>
      </c>
      <c r="F1570" s="7">
        <v>1.2817597641294884</v>
      </c>
    </row>
    <row r="1571" ht="18.0" customHeight="1">
      <c r="A1571" s="7">
        <v>0.7845</v>
      </c>
      <c r="B1571" s="7">
        <v>0.14470421793208407</v>
      </c>
      <c r="C1571" s="7">
        <v>1.7773985584185727</v>
      </c>
      <c r="D1571" s="7">
        <v>-0.3638360578712037</v>
      </c>
      <c r="E1571" s="7">
        <v>0.3660449262370347</v>
      </c>
      <c r="F1571" s="7">
        <v>1.2814793416887174</v>
      </c>
    </row>
    <row r="1572" ht="18.0" customHeight="1">
      <c r="A1572" s="7">
        <v>0.785</v>
      </c>
      <c r="B1572" s="7">
        <v>0.14381761811120555</v>
      </c>
      <c r="C1572" s="7">
        <v>1.7732686923325138</v>
      </c>
      <c r="D1572" s="7">
        <v>-0.36365310147964663</v>
      </c>
      <c r="E1572" s="7">
        <v>0.3659127831142009</v>
      </c>
      <c r="F1572" s="7">
        <v>1.2812013470243748</v>
      </c>
    </row>
    <row r="1573" ht="18.0" customHeight="1">
      <c r="A1573" s="7">
        <v>0.7855</v>
      </c>
      <c r="B1573" s="7">
        <v>0.1429330833201246</v>
      </c>
      <c r="C1573" s="7">
        <v>1.7691391244567385</v>
      </c>
      <c r="D1573" s="7">
        <v>-0.36347021134067503</v>
      </c>
      <c r="E1573" s="7">
        <v>0.36578027794316603</v>
      </c>
      <c r="F1573" s="7">
        <v>1.2809257633501123</v>
      </c>
    </row>
    <row r="1574" ht="18.0" customHeight="1">
      <c r="A1574" s="7">
        <v>0.786</v>
      </c>
      <c r="B1574" s="7">
        <v>0.14205061339736202</v>
      </c>
      <c r="C1574" s="7">
        <v>1.7650098867874413</v>
      </c>
      <c r="D1574" s="7">
        <v>-0.36328738763343693</v>
      </c>
      <c r="E1574" s="7">
        <v>0.36564741447618876</v>
      </c>
      <c r="F1574" s="7">
        <v>1.2806525739882808</v>
      </c>
    </row>
    <row r="1575" ht="18.0" customHeight="1">
      <c r="A1575" s="7">
        <v>0.7865</v>
      </c>
      <c r="B1575" s="7">
        <v>0.14117020816555798</v>
      </c>
      <c r="C1575" s="7">
        <v>1.7608810112243407</v>
      </c>
      <c r="D1575" s="7">
        <v>-0.36310463053522</v>
      </c>
      <c r="E1575" s="7">
        <v>0.3655141964338145</v>
      </c>
      <c r="F1575" s="7">
        <v>1.2803817623691096</v>
      </c>
    </row>
    <row r="1576" ht="18.0" customHeight="1">
      <c r="A1576" s="7">
        <v>0.787</v>
      </c>
      <c r="B1576" s="7">
        <v>0.14029186743151892</v>
      </c>
      <c r="C1576" s="7">
        <v>1.7567525295705708</v>
      </c>
      <c r="D1576" s="7">
        <v>-0.36292194022146745</v>
      </c>
      <c r="E1576" s="7">
        <v>0.36538062750514</v>
      </c>
      <c r="F1576" s="7">
        <v>1.280113312029885</v>
      </c>
    </row>
    <row r="1577" ht="18.0" customHeight="1">
      <c r="A1577" s="7">
        <v>0.7875</v>
      </c>
      <c r="B1577" s="7">
        <v>0.13941559098626935</v>
      </c>
      <c r="C1577" s="7">
        <v>1.752624473532577</v>
      </c>
      <c r="D1577" s="7">
        <v>-0.3627393168657934</v>
      </c>
      <c r="E1577" s="7">
        <v>0.3652467113480756</v>
      </c>
      <c r="F1577" s="7">
        <v>1.279847206614141</v>
      </c>
    </row>
    <row r="1578" ht="18.0" customHeight="1">
      <c r="A1578" s="7">
        <v>0.788</v>
      </c>
      <c r="B1578" s="7">
        <v>0.13854137860510096</v>
      </c>
      <c r="C1578" s="7">
        <v>1.7484968747200107</v>
      </c>
      <c r="D1578" s="7">
        <v>-0.3625567606399986</v>
      </c>
      <c r="E1578" s="7">
        <v>0.3651124515896055</v>
      </c>
      <c r="F1578" s="7">
        <v>1.2795834298708602</v>
      </c>
    </row>
    <row r="1579" ht="18.0" customHeight="1">
      <c r="A1579" s="7">
        <v>0.7885</v>
      </c>
      <c r="B1579" s="7">
        <v>0.13766923004762355</v>
      </c>
      <c r="C1579" s="7">
        <v>1.7443697646456293</v>
      </c>
      <c r="D1579" s="7">
        <v>-0.36237427171408554</v>
      </c>
      <c r="E1579" s="7">
        <v>0.36497785182604553</v>
      </c>
      <c r="F1579" s="7">
        <v>1.2793219656536754</v>
      </c>
    </row>
    <row r="1580" ht="18.0" customHeight="1">
      <c r="A1580" s="7">
        <v>0.789</v>
      </c>
      <c r="B1580" s="7">
        <v>0.13679914505781335</v>
      </c>
      <c r="C1580" s="7">
        <v>1.7402431747251952</v>
      </c>
      <c r="D1580" s="7">
        <v>-0.3621918502562739</v>
      </c>
      <c r="E1580" s="7">
        <v>0.3648429156232991</v>
      </c>
      <c r="F1580" s="7">
        <v>1.2790627979200846</v>
      </c>
    </row>
    <row r="1581" ht="18.0" customHeight="1">
      <c r="A1581" s="7">
        <v>0.7895</v>
      </c>
      <c r="B1581" s="7">
        <v>0.13593112336406785</v>
      </c>
      <c r="C1581" s="7">
        <v>1.7361171362773786</v>
      </c>
      <c r="D1581" s="7">
        <v>-0.36200949643301533</v>
      </c>
      <c r="E1581" s="7">
        <v>0.3647076465171111</v>
      </c>
      <c r="F1581" s="7">
        <v>1.2788059107306737</v>
      </c>
    </row>
    <row r="1582" ht="18.0" customHeight="1">
      <c r="A1582" s="7">
        <v>0.79</v>
      </c>
      <c r="B1582" s="7">
        <v>0.13506516467925092</v>
      </c>
      <c r="C1582" s="7">
        <v>1.7319916805236628</v>
      </c>
      <c r="D1582" s="7">
        <v>-0.36182721040900867</v>
      </c>
      <c r="E1582" s="7">
        <v>0.3645720480133189</v>
      </c>
      <c r="F1582" s="7">
        <v>1.278551288248339</v>
      </c>
    </row>
    <row r="1583" ht="18.0" customHeight="1">
      <c r="A1583" s="7">
        <v>0.7905</v>
      </c>
      <c r="B1583" s="7">
        <v>0.1342012687007466</v>
      </c>
      <c r="C1583" s="7">
        <v>1.727866838588249</v>
      </c>
      <c r="D1583" s="7">
        <v>-0.36164499234721464</v>
      </c>
      <c r="E1583" s="7">
        <v>0.3644361235881025</v>
      </c>
      <c r="F1583" s="7">
        <v>1.2782989147375268</v>
      </c>
    </row>
    <row r="1584" ht="18.0" customHeight="1">
      <c r="A1584" s="7">
        <v>0.791</v>
      </c>
      <c r="B1584" s="7">
        <v>0.13333943511051055</v>
      </c>
      <c r="C1584" s="7">
        <v>1.7237426414979649</v>
      </c>
      <c r="D1584" s="7">
        <v>-0.36146284240887055</v>
      </c>
      <c r="E1584" s="7">
        <v>0.3642998766882316</v>
      </c>
      <c r="F1584" s="7">
        <v>1.278048774563475</v>
      </c>
    </row>
    <row r="1585" ht="18.0" customHeight="1">
      <c r="A1585" s="7">
        <v>0.7915</v>
      </c>
      <c r="B1585" s="7">
        <v>0.13247966357511803</v>
      </c>
      <c r="C1585" s="7">
        <v>1.7196191201821753</v>
      </c>
      <c r="D1585" s="7">
        <v>-0.3612807607535049</v>
      </c>
      <c r="E1585" s="7">
        <v>0.36416331073131086</v>
      </c>
      <c r="F1585" s="7">
        <v>1.2778008521914614</v>
      </c>
    </row>
    <row r="1586" ht="18.0" customHeight="1">
      <c r="A1586" s="7">
        <v>0.792</v>
      </c>
      <c r="B1586" s="7">
        <v>0.13162195374581756</v>
      </c>
      <c r="C1586" s="7">
        <v>1.7154963054726946</v>
      </c>
      <c r="D1586" s="7">
        <v>-0.3610987475389519</v>
      </c>
      <c r="E1586" s="7">
        <v>0.3640264291060235</v>
      </c>
      <c r="F1586" s="7">
        <v>1.2775551321860605</v>
      </c>
    </row>
    <row r="1587" ht="18.0" customHeight="1">
      <c r="A1587" s="7">
        <v>0.7925</v>
      </c>
      <c r="B1587" s="7">
        <v>0.1307663052585778</v>
      </c>
      <c r="C1587" s="7">
        <v>1.7113742281037</v>
      </c>
      <c r="D1587" s="7">
        <v>-0.3609168029213657</v>
      </c>
      <c r="E1587" s="7">
        <v>0.36388923517237237</v>
      </c>
      <c r="F1587" s="7">
        <v>1.277311599210409</v>
      </c>
    </row>
    <row r="1588" ht="18.0" customHeight="1">
      <c r="A1588" s="7">
        <v>0.793</v>
      </c>
      <c r="B1588" s="7">
        <v>0.12991271773414437</v>
      </c>
      <c r="C1588" s="7">
        <v>1.7072529187116479</v>
      </c>
      <c r="D1588" s="7">
        <v>-0.36073492705523474</v>
      </c>
      <c r="E1588" s="7">
        <v>0.36375173226191926</v>
      </c>
      <c r="F1588" s="7">
        <v>1.277070238025472</v>
      </c>
    </row>
    <row r="1589" ht="18.0" customHeight="1">
      <c r="A1589" s="7">
        <v>0.7935</v>
      </c>
      <c r="B1589" s="7">
        <v>0.12906119077808806</v>
      </c>
      <c r="C1589" s="7">
        <v>1.7031324078351926</v>
      </c>
      <c r="D1589" s="7">
        <v>-0.36055312009339574</v>
      </c>
      <c r="E1589" s="7">
        <v>0.3636139236780222</v>
      </c>
      <c r="F1589" s="7">
        <v>1.2768310334893267</v>
      </c>
    </row>
    <row r="1590" ht="18.0" customHeight="1">
      <c r="A1590" s="7">
        <v>0.794</v>
      </c>
      <c r="B1590" s="7">
        <v>0.12821172398085545</v>
      </c>
      <c r="C1590" s="7">
        <v>1.6990127259151047</v>
      </c>
      <c r="D1590" s="7">
        <v>-0.36037138218704773</v>
      </c>
      <c r="E1590" s="7">
        <v>0.3634758126960708</v>
      </c>
      <c r="F1590" s="7">
        <v>1.2765939705564397</v>
      </c>
    </row>
    <row r="1591" ht="18.0" customHeight="1">
      <c r="A1591" s="7">
        <v>0.7945</v>
      </c>
      <c r="B1591" s="7">
        <v>0.12736431691782182</v>
      </c>
      <c r="C1591" s="7">
        <v>1.6948939032941954</v>
      </c>
      <c r="D1591" s="7">
        <v>-0.3601897134857659</v>
      </c>
      <c r="E1591" s="7">
        <v>0.3633374025637196</v>
      </c>
      <c r="F1591" s="7">
        <v>1.2763590342769633</v>
      </c>
    </row>
    <row r="1592" ht="18.0" customHeight="1">
      <c r="A1592" s="7">
        <v>0.795</v>
      </c>
      <c r="B1592" s="7">
        <v>0.12651896914934138</v>
      </c>
      <c r="C1592" s="7">
        <v>1.6907759702172387</v>
      </c>
      <c r="D1592" s="7">
        <v>-0.3600081141375153</v>
      </c>
      <c r="E1592" s="7">
        <v>0.36319869650111936</v>
      </c>
      <c r="F1592" s="7">
        <v>1.2761262097960306</v>
      </c>
    </row>
    <row r="1593" ht="18.0" customHeight="1">
      <c r="A1593" s="7">
        <v>0.7955</v>
      </c>
      <c r="B1593" s="7">
        <v>0.12567568022080067</v>
      </c>
      <c r="C1593" s="7">
        <v>1.6866589568308965</v>
      </c>
      <c r="D1593" s="7">
        <v>-0.35982658428866476</v>
      </c>
      <c r="E1593" s="7">
        <v>0.3630596977011466</v>
      </c>
      <c r="F1593" s="7">
        <v>1.2758954823530584</v>
      </c>
    </row>
    <row r="1594" ht="18.0" customHeight="1">
      <c r="A1594" s="7">
        <v>0.796</v>
      </c>
      <c r="B1594" s="7">
        <v>0.12483444966267009</v>
      </c>
      <c r="C1594" s="7">
        <v>1.6825428931836484</v>
      </c>
      <c r="D1594" s="7">
        <v>-0.35964512408399996</v>
      </c>
      <c r="E1594" s="7">
        <v>0.3629204093296312</v>
      </c>
      <c r="F1594" s="7">
        <v>1.2756668372810613</v>
      </c>
    </row>
    <row r="1595" ht="18.0" customHeight="1">
      <c r="A1595" s="7">
        <v>0.7965</v>
      </c>
      <c r="B1595" s="7">
        <v>0.12399527699055406</v>
      </c>
      <c r="C1595" s="7">
        <v>1.6784278092257197</v>
      </c>
      <c r="D1595" s="7">
        <v>-0.3594637336667372</v>
      </c>
      <c r="E1595" s="7">
        <v>0.36278083452558213</v>
      </c>
      <c r="F1595" s="7">
        <v>1.2754402600059647</v>
      </c>
    </row>
    <row r="1596" ht="18.0" customHeight="1">
      <c r="A1596" s="7">
        <v>0.797</v>
      </c>
      <c r="B1596" s="7">
        <v>0.1231581617052448</v>
      </c>
      <c r="C1596" s="7">
        <v>1.6743137348090134</v>
      </c>
      <c r="D1596" s="7">
        <v>-0.3592824131785365</v>
      </c>
      <c r="E1596" s="7">
        <v>0.362640976401411</v>
      </c>
      <c r="F1596" s="7">
        <v>1.2752157360459306</v>
      </c>
    </row>
    <row r="1597" ht="18.0" customHeight="1">
      <c r="A1597" s="7">
        <v>0.7975</v>
      </c>
      <c r="B1597" s="7">
        <v>0.1223231032927755</v>
      </c>
      <c r="C1597" s="7">
        <v>1.6702006996870435</v>
      </c>
      <c r="D1597" s="7">
        <v>-0.3591011627595149</v>
      </c>
      <c r="E1597" s="7">
        <v>0.36250083804315425</v>
      </c>
      <c r="F1597" s="7">
        <v>1.2749932510106885</v>
      </c>
    </row>
    <row r="1598" ht="18.0" customHeight="1">
      <c r="A1598" s="7">
        <v>0.798</v>
      </c>
      <c r="B1598" s="7">
        <v>0.12149010122446798</v>
      </c>
      <c r="C1598" s="7">
        <v>1.6660887335148722</v>
      </c>
      <c r="D1598" s="7">
        <v>-0.3589199825482596</v>
      </c>
      <c r="E1598" s="7">
        <v>0.36236042251069306</v>
      </c>
      <c r="F1598" s="7">
        <v>1.274772790600866</v>
      </c>
    </row>
    <row r="1599" ht="18.0" customHeight="1">
      <c r="A1599" s="7">
        <v>0.7985</v>
      </c>
      <c r="B1599" s="7">
        <v>0.12065915495699166</v>
      </c>
      <c r="C1599" s="7">
        <v>1.6619778658490434</v>
      </c>
      <c r="D1599" s="7">
        <v>-0.35873887268184057</v>
      </c>
      <c r="E1599" s="7">
        <v>0.36221973283797165</v>
      </c>
      <c r="F1599" s="7">
        <v>1.2745543406073372</v>
      </c>
    </row>
    <row r="1600" ht="18.0" customHeight="1">
      <c r="A1600" s="7">
        <v>0.799</v>
      </c>
      <c r="B1600" s="7">
        <v>0.11983026393241049</v>
      </c>
      <c r="C1600" s="7">
        <v>1.6578681261475254</v>
      </c>
      <c r="D1600" s="7">
        <v>-0.35855783329582397</v>
      </c>
      <c r="E1600" s="7">
        <v>0.36207877203321376</v>
      </c>
      <c r="F1600" s="7">
        <v>1.2743378869105682</v>
      </c>
    </row>
    <row r="1601" ht="18.0" customHeight="1">
      <c r="A1601" s="7">
        <v>0.7995</v>
      </c>
      <c r="B1601" s="7">
        <v>0.11900342757823945</v>
      </c>
      <c r="C1601" s="7">
        <v>1.6537595437696504</v>
      </c>
      <c r="D1601" s="7">
        <v>-0.3583768645242844</v>
      </c>
      <c r="E1601" s="7">
        <v>0.3619375430791372</v>
      </c>
      <c r="F1601" s="7">
        <v>1.27412341547997</v>
      </c>
    </row>
    <row r="1602" ht="18.0" customHeight="1">
      <c r="A1602" s="7">
        <v>0.8</v>
      </c>
      <c r="B1602" s="7">
        <v>0.11817864530749526</v>
      </c>
      <c r="C1602" s="7">
        <v>1.649652147976057</v>
      </c>
      <c r="D1602" s="7">
        <v>-0.35819596649981783</v>
      </c>
      <c r="E1602" s="7">
        <v>0.36179604893316675</v>
      </c>
      <c r="F1602" s="7">
        <v>1.2739109123732608</v>
      </c>
    </row>
    <row r="1603" ht="18.0" customHeight="1">
      <c r="A1603" s="7">
        <v>0.8005</v>
      </c>
      <c r="B1603" s="7">
        <v>0.11735591651875027</v>
      </c>
      <c r="C1603" s="7">
        <v>1.6455459679286364</v>
      </c>
      <c r="D1603" s="7">
        <v>-0.358015139353554</v>
      </c>
      <c r="E1603" s="7">
        <v>0.36165429252764514</v>
      </c>
      <c r="F1603" s="7">
        <v>1.2737003637358315</v>
      </c>
    </row>
    <row r="1604" ht="18.0" customHeight="1">
      <c r="A1604" s="7">
        <v>0.801</v>
      </c>
      <c r="B1604" s="7">
        <v>0.11653524059618606</v>
      </c>
      <c r="C1604" s="7">
        <v>1.6414410326904783</v>
      </c>
      <c r="D1604" s="7">
        <v>-0.35783438321516897</v>
      </c>
      <c r="E1604" s="7">
        <v>0.3615122767700424</v>
      </c>
      <c r="F1604" s="7">
        <v>1.2734917558001182</v>
      </c>
    </row>
    <row r="1605" ht="18.0" customHeight="1">
      <c r="A1605" s="7">
        <v>0.8015</v>
      </c>
      <c r="B1605" s="7">
        <v>0.11571661690964553</v>
      </c>
      <c r="C1605" s="7">
        <v>1.6373373712258183</v>
      </c>
      <c r="D1605" s="7">
        <v>-0.3576536982128974</v>
      </c>
      <c r="E1605" s="7">
        <v>0.3613700045431635</v>
      </c>
      <c r="F1605" s="7">
        <v>1.2732850748849789</v>
      </c>
    </row>
    <row r="1606" ht="18.0" customHeight="1">
      <c r="A1606" s="7">
        <v>0.802</v>
      </c>
      <c r="B1606" s="7">
        <v>0.1149000448146856</v>
      </c>
      <c r="C1606" s="7">
        <v>1.633235012399992</v>
      </c>
      <c r="D1606" s="7">
        <v>-0.3574730844735447</v>
      </c>
      <c r="E1606" s="7">
        <v>0.3612274787053541</v>
      </c>
      <c r="F1606" s="7">
        <v>1.2730803073950774</v>
      </c>
    </row>
    <row r="1607" ht="18.0" customHeight="1">
      <c r="A1607" s="7">
        <v>0.8025</v>
      </c>
      <c r="B1607" s="7">
        <v>0.11408552365263593</v>
      </c>
      <c r="C1607" s="7">
        <v>1.6291339849793822</v>
      </c>
      <c r="D1607" s="7">
        <v>-0.35729254212249933</v>
      </c>
      <c r="E1607" s="7">
        <v>0.3610847020907047</v>
      </c>
      <c r="F1607" s="7">
        <v>1.2728774398202736</v>
      </c>
    </row>
    <row r="1608" ht="18.0" customHeight="1">
      <c r="A1608" s="7">
        <v>0.803</v>
      </c>
      <c r="B1608" s="7">
        <v>0.11327305275064388</v>
      </c>
      <c r="C1608" s="7">
        <v>1.6250343176313777</v>
      </c>
      <c r="D1608" s="7">
        <v>-0.3571120712837447</v>
      </c>
      <c r="E1608" s="7">
        <v>0.3609416775092531</v>
      </c>
      <c r="F1608" s="7">
        <v>1.2726764587350181</v>
      </c>
    </row>
    <row r="1609" ht="18.0" customHeight="1">
      <c r="A1609" s="7">
        <v>0.8035</v>
      </c>
      <c r="B1609" s="7">
        <v>0.11246263142173715</v>
      </c>
      <c r="C1609" s="7">
        <v>1.6209360389243268</v>
      </c>
      <c r="D1609" s="7">
        <v>-0.35693167207987114</v>
      </c>
      <c r="E1609" s="7">
        <v>0.36079840774718497</v>
      </c>
      <c r="F1609" s="7">
        <v>1.2724773507977514</v>
      </c>
    </row>
    <row r="1610" ht="18.0" customHeight="1">
      <c r="A1610" s="7">
        <v>0.804</v>
      </c>
      <c r="B1610" s="7">
        <v>0.11165425896487333</v>
      </c>
      <c r="C1610" s="7">
        <v>1.6168391773274953</v>
      </c>
      <c r="D1610" s="7">
        <v>-0.35675134463208763</v>
      </c>
      <c r="E1610" s="7">
        <v>0.3606548955670332</v>
      </c>
      <c r="F1610" s="7">
        <v>1.2722801027503112</v>
      </c>
    </row>
    <row r="1611" ht="18.0" customHeight="1">
      <c r="A1611" s="7">
        <v>0.8045</v>
      </c>
      <c r="B1611" s="7">
        <v>0.11084793466499467</v>
      </c>
      <c r="C1611" s="7">
        <v>1.6127437612110265</v>
      </c>
      <c r="D1611" s="7">
        <v>-0.3565710890602337</v>
      </c>
      <c r="E1611" s="7">
        <v>0.360511143707875</v>
      </c>
      <c r="F1611" s="7">
        <v>1.2720847014173435</v>
      </c>
    </row>
    <row r="1612" ht="18.0" customHeight="1">
      <c r="A1612" s="7">
        <v>0.805</v>
      </c>
      <c r="B1612" s="7">
        <v>0.11004365779308334</v>
      </c>
      <c r="C1612" s="7">
        <v>1.6086498188459033</v>
      </c>
      <c r="D1612" s="7">
        <v>-0.35639090548279095</v>
      </c>
      <c r="E1612" s="7">
        <v>0.36036715488552806</v>
      </c>
      <c r="F1612" s="7">
        <v>1.2718911337057188</v>
      </c>
    </row>
    <row r="1613" ht="18.0" customHeight="1">
      <c r="A1613" s="7">
        <v>0.8055</v>
      </c>
      <c r="B1613" s="7">
        <v>0.10924142760621593</v>
      </c>
      <c r="C1613" s="7">
        <v>1.6045573784039109</v>
      </c>
      <c r="D1613" s="7">
        <v>-0.3562107940168946</v>
      </c>
      <c r="E1613" s="7">
        <v>0.36022293179274417</v>
      </c>
      <c r="F1613" s="7">
        <v>1.2716993866039559</v>
      </c>
    </row>
    <row r="1614" ht="18.0" customHeight="1">
      <c r="A1614" s="7">
        <v>0.806</v>
      </c>
      <c r="B1614" s="7">
        <v>0.10844124334761543</v>
      </c>
      <c r="C1614" s="7">
        <v>1.600466467957602</v>
      </c>
      <c r="D1614" s="7">
        <v>-0.3560307547783449</v>
      </c>
      <c r="E1614" s="7">
        <v>0.3600784770994021</v>
      </c>
      <c r="F1614" s="7">
        <v>1.2715094471816466</v>
      </c>
    </row>
    <row r="1615" ht="18.0" customHeight="1">
      <c r="A1615" s="7">
        <v>0.8065</v>
      </c>
      <c r="B1615" s="7">
        <v>0.10764310424671354</v>
      </c>
      <c r="C1615" s="7">
        <v>1.596377115480264</v>
      </c>
      <c r="D1615" s="7">
        <v>-0.35585078788161856</v>
      </c>
      <c r="E1615" s="7">
        <v>0.3599337934526985</v>
      </c>
      <c r="F1615" s="7">
        <v>1.2713213025888912</v>
      </c>
    </row>
    <row r="1616" ht="18.0" customHeight="1">
      <c r="A1616" s="7">
        <v>0.807</v>
      </c>
      <c r="B1616" s="7">
        <v>0.10684700951919825</v>
      </c>
      <c r="C1616" s="7">
        <v>1.5922893488458871</v>
      </c>
      <c r="D1616" s="7">
        <v>-0.3556708934398799</v>
      </c>
      <c r="E1616" s="7">
        <v>0.35978888347733706</v>
      </c>
      <c r="F1616" s="7">
        <v>1.2711349400557355</v>
      </c>
    </row>
    <row r="1617" ht="18.0" customHeight="1">
      <c r="A1617" s="7">
        <v>0.8075</v>
      </c>
      <c r="B1617" s="7">
        <v>0.10605295836707161</v>
      </c>
      <c r="C1617" s="7">
        <v>1.5882031958291367</v>
      </c>
      <c r="D1617" s="7">
        <v>-0.35549107156499204</v>
      </c>
      <c r="E1617" s="7">
        <v>0.3596437497757164</v>
      </c>
      <c r="F1617" s="7">
        <v>1.270950346891612</v>
      </c>
    </row>
    <row r="1618" ht="18.0" customHeight="1">
      <c r="A1618" s="7">
        <v>0.808</v>
      </c>
      <c r="B1618" s="7">
        <v>0.10526094997870823</v>
      </c>
      <c r="C1618" s="7">
        <v>1.5841186841053234</v>
      </c>
      <c r="D1618" s="7">
        <v>-0.355311322367528</v>
      </c>
      <c r="E1618" s="7">
        <v>0.3594983949281161</v>
      </c>
      <c r="F1618" s="7">
        <v>1.2707675104847909</v>
      </c>
    </row>
    <row r="1619" ht="18.0" customHeight="1">
      <c r="A1619" s="7">
        <v>0.8085</v>
      </c>
      <c r="B1619" s="7">
        <v>0.10447098352890848</v>
      </c>
      <c r="C1619" s="7">
        <v>1.580035841250379</v>
      </c>
      <c r="D1619" s="7">
        <v>-0.35513164595678154</v>
      </c>
      <c r="E1619" s="7">
        <v>0.3593528214928815</v>
      </c>
      <c r="F1619" s="7">
        <v>1.270586418301831</v>
      </c>
    </row>
    <row r="1620" ht="18.0" customHeight="1">
      <c r="A1620" s="7">
        <v>0.809</v>
      </c>
      <c r="B1620" s="7">
        <v>0.10368305817895432</v>
      </c>
      <c r="C1620" s="7">
        <v>1.5759546947408314</v>
      </c>
      <c r="D1620" s="7">
        <v>-0.3549520424407782</v>
      </c>
      <c r="E1620" s="7">
        <v>0.3592070320066068</v>
      </c>
      <c r="F1620" s="7">
        <v>1.270407057887038</v>
      </c>
    </row>
    <row r="1621" ht="18.0" customHeight="1">
      <c r="A1621" s="7">
        <v>0.8095</v>
      </c>
      <c r="B1621" s="7">
        <v>0.10289717307666943</v>
      </c>
      <c r="C1621" s="7">
        <v>1.571875271953783</v>
      </c>
      <c r="D1621" s="7">
        <v>-0.35477251192628606</v>
      </c>
      <c r="E1621" s="7">
        <v>0.3590610289843164</v>
      </c>
      <c r="F1621" s="7">
        <v>1.2702294168619286</v>
      </c>
    </row>
    <row r="1622" ht="18.0" customHeight="1">
      <c r="A1622" s="7">
        <v>0.81</v>
      </c>
      <c r="B1622" s="7">
        <v>0.10211332735646787</v>
      </c>
      <c r="C1622" s="7">
        <v>1.5677976001668898</v>
      </c>
      <c r="D1622" s="7">
        <v>-0.3545930545188262</v>
      </c>
      <c r="E1622" s="7">
        <v>0.3589148149196452</v>
      </c>
      <c r="F1622" s="7">
        <v>1.270053482924698</v>
      </c>
    </row>
    <row r="1623" ht="18.0" customHeight="1">
      <c r="A1623" s="7">
        <v>0.8105</v>
      </c>
      <c r="B1623" s="7">
        <v>0.10133152013942236</v>
      </c>
      <c r="C1623" s="7">
        <v>1.5637217065583437</v>
      </c>
      <c r="D1623" s="7">
        <v>-0.3544136703226837</v>
      </c>
      <c r="E1623" s="7">
        <v>0.3587683922850171</v>
      </c>
      <c r="F1623" s="7">
        <v>1.2698792438496906</v>
      </c>
    </row>
    <row r="1624" ht="18.0" customHeight="1">
      <c r="A1624" s="7">
        <v>0.811</v>
      </c>
      <c r="B1624" s="7">
        <v>0.10055175053330988</v>
      </c>
      <c r="C1624" s="7">
        <v>1.5596476182068535</v>
      </c>
      <c r="D1624" s="7">
        <v>-0.3542343594409178</v>
      </c>
      <c r="E1624" s="7">
        <v>0.35862176353182196</v>
      </c>
      <c r="F1624" s="7">
        <v>1.2697066874868808</v>
      </c>
    </row>
    <row r="1625" ht="18.0" customHeight="1">
      <c r="A1625" s="7">
        <v>0.8115</v>
      </c>
      <c r="B1625" s="7">
        <v>0.09977401763267832</v>
      </c>
      <c r="C1625" s="7">
        <v>1.5555753620916313</v>
      </c>
      <c r="D1625" s="7">
        <v>-0.3540551219753725</v>
      </c>
      <c r="E1625" s="7">
        <v>0.35847493109059125</v>
      </c>
      <c r="F1625" s="7">
        <v>1.2695358017613518</v>
      </c>
    </row>
    <row r="1626" ht="18.0" customHeight="1">
      <c r="A1626" s="7">
        <v>0.812</v>
      </c>
      <c r="B1626" s="7">
        <v>0.09899832051889888</v>
      </c>
      <c r="C1626" s="7">
        <v>1.5515049650923793</v>
      </c>
      <c r="D1626" s="7">
        <v>-0.35387595802668687</v>
      </c>
      <c r="E1626" s="7">
        <v>0.3583278973711724</v>
      </c>
      <c r="F1626" s="7">
        <v>1.2693665746727838</v>
      </c>
    </row>
    <row r="1627" ht="18.0" customHeight="1">
      <c r="A1627" s="7">
        <v>0.8125</v>
      </c>
      <c r="B1627" s="7">
        <v>0.09822465826022642</v>
      </c>
      <c r="C1627" s="7">
        <v>1.5474364539892767</v>
      </c>
      <c r="D1627" s="7">
        <v>-0.3536968676943054</v>
      </c>
      <c r="E1627" s="7">
        <v>0.35818066476290106</v>
      </c>
      <c r="F1627" s="7">
        <v>1.2691989942949464</v>
      </c>
    </row>
    <row r="1628" ht="18.0" customHeight="1">
      <c r="A1628" s="7">
        <v>0.8130000000000001</v>
      </c>
      <c r="B1628" s="7">
        <v>0.09745302991185653</v>
      </c>
      <c r="C1628" s="7">
        <v>1.5433698554629707</v>
      </c>
      <c r="D1628" s="7">
        <v>-0.35351785107648803</v>
      </c>
      <c r="E1628" s="7">
        <v>0.3580332356347728</v>
      </c>
      <c r="F1628" s="7">
        <v>1.2690330487751937</v>
      </c>
    </row>
    <row r="1629" ht="18.0" customHeight="1">
      <c r="A1629" s="7">
        <v>0.8135</v>
      </c>
      <c r="B1629" s="7">
        <v>0.09668343451598498</v>
      </c>
      <c r="C1629" s="7">
        <v>1.5393051960945683</v>
      </c>
      <c r="D1629" s="7">
        <v>-0.3533389082703202</v>
      </c>
      <c r="E1629" s="7">
        <v>0.3578856123356126</v>
      </c>
      <c r="F1629" s="7">
        <v>1.2688687263339635</v>
      </c>
    </row>
    <row r="1630" ht="18.0" customHeight="1">
      <c r="A1630" s="7">
        <v>0.8140000000000001</v>
      </c>
      <c r="B1630" s="7">
        <v>0.09591587110186722</v>
      </c>
      <c r="C1630" s="7">
        <v>1.5352425023656293</v>
      </c>
      <c r="D1630" s="7">
        <v>-0.3531600393717231</v>
      </c>
      <c r="E1630" s="7">
        <v>0.3577377971942434</v>
      </c>
      <c r="F1630" s="7">
        <v>1.2687060152642842</v>
      </c>
    </row>
    <row r="1631" ht="18.0" customHeight="1">
      <c r="A1631" s="7">
        <v>0.8145</v>
      </c>
      <c r="B1631" s="7">
        <v>0.0951503386858769</v>
      </c>
      <c r="C1631" s="7">
        <v>1.5311818006581617</v>
      </c>
      <c r="D1631" s="7">
        <v>-0.35298124447546325</v>
      </c>
      <c r="E1631" s="7">
        <v>0.3575897925196531</v>
      </c>
      <c r="F1631" s="7">
        <v>1.2685449039312835</v>
      </c>
    </row>
    <row r="1632" ht="18.0" customHeight="1">
      <c r="A1632" s="7">
        <v>0.8150000000000001</v>
      </c>
      <c r="B1632" s="7">
        <v>0.09438683627156777</v>
      </c>
      <c r="C1632" s="7">
        <v>1.5271231172546185</v>
      </c>
      <c r="D1632" s="7">
        <v>-0.3528025236751627</v>
      </c>
      <c r="E1632" s="7">
        <v>0.3574416006011601</v>
      </c>
      <c r="F1632" s="7">
        <v>1.2683853807717016</v>
      </c>
    </row>
    <row r="1633" ht="18.0" customHeight="1">
      <c r="A1633" s="7">
        <v>0.8155</v>
      </c>
      <c r="B1633" s="7">
        <v>0.09362536284972871</v>
      </c>
      <c r="C1633" s="7">
        <v>1.5230664783378969</v>
      </c>
      <c r="D1633" s="7">
        <v>-0.3526238770633084</v>
      </c>
      <c r="E1633" s="7">
        <v>0.3572932237085775</v>
      </c>
      <c r="F1633" s="7">
        <v>1.2682274342934101</v>
      </c>
    </row>
    <row r="1634" ht="18.0" customHeight="1">
      <c r="A1634" s="7">
        <v>0.8160000000000001</v>
      </c>
      <c r="B1634" s="7">
        <v>0.09286591739845158</v>
      </c>
      <c r="C1634" s="7">
        <v>1.5190119099913375</v>
      </c>
      <c r="D1634" s="7">
        <v>-0.3524453047312622</v>
      </c>
      <c r="E1634" s="7">
        <v>0.3571446640923763</v>
      </c>
      <c r="F1634" s="7">
        <v>1.268071053074935</v>
      </c>
    </row>
    <row r="1635" ht="18.0" customHeight="1">
      <c r="A1635" s="7">
        <v>0.8165</v>
      </c>
      <c r="B1635" s="7">
        <v>0.09210849888318624</v>
      </c>
      <c r="C1635" s="7">
        <v>1.514959438198727</v>
      </c>
      <c r="D1635" s="7">
        <v>-0.35226680676927025</v>
      </c>
      <c r="E1635" s="7">
        <v>0.3569959239838463</v>
      </c>
      <c r="F1635" s="7">
        <v>1.2679162257649812</v>
      </c>
    </row>
    <row r="1636" ht="18.0" customHeight="1">
      <c r="A1636" s="7">
        <v>0.8170000000000001</v>
      </c>
      <c r="B1636" s="7">
        <v>0.09135310625680484</v>
      </c>
      <c r="C1636" s="7">
        <v>1.5109090888443026</v>
      </c>
      <c r="D1636" s="7">
        <v>-0.3520883832664726</v>
      </c>
      <c r="E1636" s="7">
        <v>0.3568470055952569</v>
      </c>
      <c r="F1636" s="7">
        <v>1.267762941081966</v>
      </c>
    </row>
    <row r="1637" ht="18.0" customHeight="1">
      <c r="A1637" s="7">
        <v>0.8175</v>
      </c>
      <c r="B1637" s="7">
        <v>0.09059973845966517</v>
      </c>
      <c r="C1637" s="7">
        <v>1.506860887712755</v>
      </c>
      <c r="D1637" s="7">
        <v>-0.3519100343109126</v>
      </c>
      <c r="E1637" s="7">
        <v>0.35669791112001553</v>
      </c>
      <c r="F1637" s="7">
        <v>1.2676111878135519</v>
      </c>
    </row>
    <row r="1638" ht="18.0" customHeight="1">
      <c r="A1638" s="7">
        <v>0.8180000000000001</v>
      </c>
      <c r="B1638" s="7">
        <v>0.08984839441966878</v>
      </c>
      <c r="C1638" s="7">
        <v>1.5028148604892382</v>
      </c>
      <c r="D1638" s="7">
        <v>-0.3517317599895462</v>
      </c>
      <c r="E1638" s="7">
        <v>0.3565486427328253</v>
      </c>
      <c r="F1638" s="7">
        <v>1.2674609548161868</v>
      </c>
    </row>
    <row r="1639" ht="18.0" customHeight="1">
      <c r="A1639" s="7">
        <v>0.8185</v>
      </c>
      <c r="B1639" s="7">
        <v>0.08909907305232789</v>
      </c>
      <c r="C1639" s="7">
        <v>1.4987710327593762</v>
      </c>
      <c r="D1639" s="7">
        <v>-0.35155356038825125</v>
      </c>
      <c r="E1639" s="7">
        <v>0.3563992025898412</v>
      </c>
      <c r="F1639" s="7">
        <v>1.2673122310146478</v>
      </c>
    </row>
    <row r="1640" ht="18.0" customHeight="1">
      <c r="A1640" s="7">
        <v>0.8190000000000001</v>
      </c>
      <c r="B1640" s="7">
        <v>0.08835177326082579</v>
      </c>
      <c r="C1640" s="7">
        <v>1.494729430009274</v>
      </c>
      <c r="D1640" s="7">
        <v>-0.3513754355918368</v>
      </c>
      <c r="E1640" s="7">
        <v>0.35624959282882485</v>
      </c>
      <c r="F1640" s="7">
        <v>1.2671650054015868</v>
      </c>
    </row>
    <row r="1641" ht="18.0" customHeight="1">
      <c r="A1641" s="7">
        <v>0.8195</v>
      </c>
      <c r="B1641" s="7">
        <v>0.08760649393608602</v>
      </c>
      <c r="C1641" s="7">
        <v>1.49069007762553</v>
      </c>
      <c r="D1641" s="7">
        <v>-0.3511973856840522</v>
      </c>
      <c r="E1641" s="7">
        <v>0.3560998155692983</v>
      </c>
      <c r="F1641" s="7">
        <v>1.2670192670370841</v>
      </c>
    </row>
    <row r="1642" ht="18.0" customHeight="1">
      <c r="A1642" s="7">
        <v>0.8200000000000001</v>
      </c>
      <c r="B1642" s="7">
        <v>0.08686323395683022</v>
      </c>
      <c r="C1642" s="7">
        <v>1.4866530008952492</v>
      </c>
      <c r="D1642" s="7">
        <v>-0.35101941074759585</v>
      </c>
      <c r="E1642" s="7">
        <v>0.35594987291269625</v>
      </c>
      <c r="F1642" s="7">
        <v>1.2668750050482012</v>
      </c>
    </row>
    <row r="1643" ht="18.0" customHeight="1">
      <c r="A1643" s="7">
        <v>0.8205</v>
      </c>
      <c r="B1643" s="7">
        <v>0.08612199218964822</v>
      </c>
      <c r="C1643" s="7">
        <v>1.482618225006058</v>
      </c>
      <c r="D1643" s="7">
        <v>-0.3508415108641246</v>
      </c>
      <c r="E1643" s="7">
        <v>0.35579976694251714</v>
      </c>
      <c r="F1643" s="7">
        <v>1.2667322086285415</v>
      </c>
    </row>
    <row r="1644" ht="18.0" customHeight="1">
      <c r="A1644" s="7">
        <v>0.8210000000000001</v>
      </c>
      <c r="B1644" s="7">
        <v>0.08538276748906184</v>
      </c>
      <c r="C1644" s="7">
        <v>1.4785857750461213</v>
      </c>
      <c r="D1644" s="7">
        <v>-0.35066368611426235</v>
      </c>
      <c r="E1644" s="7">
        <v>0.3556494997244729</v>
      </c>
      <c r="F1644" s="7">
        <v>1.266590867037812</v>
      </c>
    </row>
    <row r="1645" ht="18.0" customHeight="1">
      <c r="A1645" s="7">
        <v>0.8215</v>
      </c>
      <c r="B1645" s="7">
        <v>0.08464555869759237</v>
      </c>
      <c r="C1645" s="7">
        <v>1.4745556760041625</v>
      </c>
      <c r="D1645" s="7">
        <v>-0.350485936577609</v>
      </c>
      <c r="E1645" s="7">
        <v>0.35549907330663755</v>
      </c>
      <c r="F1645" s="7">
        <v>1.2664509696013926</v>
      </c>
    </row>
    <row r="1646" ht="18.0" customHeight="1">
      <c r="A1646" s="7">
        <v>0.8220000000000001</v>
      </c>
      <c r="B1646" s="7">
        <v>0.08391036464582917</v>
      </c>
      <c r="C1646" s="7">
        <v>1.4705279527694808</v>
      </c>
      <c r="D1646" s="7">
        <v>-0.3503082623327492</v>
      </c>
      <c r="E1646" s="7">
        <v>0.3553484897195945</v>
      </c>
      <c r="F1646" s="7">
        <v>1.2663125057099036</v>
      </c>
    </row>
    <row r="1647" ht="18.0" customHeight="1">
      <c r="A1647" s="7">
        <v>0.8225</v>
      </c>
      <c r="B1647" s="7">
        <v>0.08317718415249419</v>
      </c>
      <c r="C1647" s="7">
        <v>1.4665026301319757</v>
      </c>
      <c r="D1647" s="7">
        <v>-0.3501306634572609</v>
      </c>
      <c r="E1647" s="7">
        <v>0.35519775097658257</v>
      </c>
      <c r="F1647" s="7">
        <v>1.266175464818782</v>
      </c>
    </row>
    <row r="1648" ht="18.0" customHeight="1">
      <c r="A1648" s="7">
        <v>0.8230000000000001</v>
      </c>
      <c r="B1648" s="7">
        <v>0.08244601602451287</v>
      </c>
      <c r="C1648" s="7">
        <v>1.462479732782168</v>
      </c>
      <c r="D1648" s="7">
        <v>-0.3499531400277241</v>
      </c>
      <c r="E1648" s="7">
        <v>0.35504685907364103</v>
      </c>
      <c r="F1648" s="7">
        <v>1.2660398364478593</v>
      </c>
    </row>
    <row r="1649" ht="18.0" customHeight="1">
      <c r="A1649" s="7">
        <v>0.8235</v>
      </c>
      <c r="B1649" s="7">
        <v>0.08171685905708488</v>
      </c>
      <c r="C1649" s="7">
        <v>1.4584592853112262</v>
      </c>
      <c r="D1649" s="7">
        <v>-0.3497756921197292</v>
      </c>
      <c r="E1649" s="7">
        <v>0.3548958159897531</v>
      </c>
      <c r="F1649" s="7">
        <v>1.2659056101809418</v>
      </c>
    </row>
    <row r="1650" ht="18.0" customHeight="1">
      <c r="A1650" s="7">
        <v>0.8240000000000001</v>
      </c>
      <c r="B1650" s="7">
        <v>0.08098971203375203</v>
      </c>
      <c r="C1650" s="7">
        <v>1.4544413122109927</v>
      </c>
      <c r="D1650" s="7">
        <v>-0.3495983198078857</v>
      </c>
      <c r="E1650" s="7">
        <v>0.35474462368698845</v>
      </c>
      <c r="F1650" s="7">
        <v>1.2657727756653994</v>
      </c>
    </row>
    <row r="1651" ht="18.0" customHeight="1">
      <c r="A1651" s="7">
        <v>0.8245</v>
      </c>
      <c r="B1651" s="7">
        <v>0.08026457372647551</v>
      </c>
      <c r="C1651" s="7">
        <v>1.4504258378740116</v>
      </c>
      <c r="D1651" s="7">
        <v>-0.34942102316583035</v>
      </c>
      <c r="E1651" s="7">
        <v>0.3545932841106445</v>
      </c>
      <c r="F1651" s="7">
        <v>1.2656413226117509</v>
      </c>
    </row>
    <row r="1652" ht="18.0" customHeight="1">
      <c r="A1652" s="7">
        <v>0.8250000000000001</v>
      </c>
      <c r="B1652" s="7">
        <v>0.07954144289569778</v>
      </c>
      <c r="C1652" s="7">
        <v>1.446412886593558</v>
      </c>
      <c r="D1652" s="7">
        <v>-0.34924380226623564</v>
      </c>
      <c r="E1652" s="7">
        <v>0.3544417991893865</v>
      </c>
      <c r="F1652" s="7">
        <v>1.265511240793259</v>
      </c>
    </row>
    <row r="1653" ht="18.0" customHeight="1">
      <c r="A1653" s="7">
        <v>0.8255</v>
      </c>
      <c r="B1653" s="7">
        <v>0.07882031829042502</v>
      </c>
      <c r="C1653" s="7">
        <v>1.44240248256367</v>
      </c>
      <c r="D1653" s="7">
        <v>-0.3490666571808179</v>
      </c>
      <c r="E1653" s="7">
        <v>0.35429017083538655</v>
      </c>
      <c r="F1653" s="7">
        <v>1.2653825200455233</v>
      </c>
    </row>
    <row r="1654" ht="18.0" customHeight="1">
      <c r="A1654" s="7">
        <v>0.8260000000000001</v>
      </c>
      <c r="B1654" s="7">
        <v>0.07810119864830102</v>
      </c>
      <c r="C1654" s="7">
        <v>1.4383946498791815</v>
      </c>
      <c r="D1654" s="7">
        <v>-0.3488895879803457</v>
      </c>
      <c r="E1654" s="7">
        <v>0.3541384009444613</v>
      </c>
      <c r="F1654" s="7">
        <v>1.2652551502660856</v>
      </c>
    </row>
    <row r="1655" ht="18.0" customHeight="1">
      <c r="A1655" s="7">
        <v>0.8265</v>
      </c>
      <c r="B1655" s="7">
        <v>0.07738408269567829</v>
      </c>
      <c r="C1655" s="7">
        <v>1.4343894125357552</v>
      </c>
      <c r="D1655" s="7">
        <v>-0.3487125947346476</v>
      </c>
      <c r="E1655" s="7">
        <v>0.3539864913962085</v>
      </c>
      <c r="F1655" s="7">
        <v>1.2651291214140268</v>
      </c>
    </row>
    <row r="1656" ht="18.0" customHeight="1">
      <c r="A1656" s="7">
        <v>0.8270000000000001</v>
      </c>
      <c r="B1656" s="7">
        <v>0.07666896914769569</v>
      </c>
      <c r="C1656" s="7">
        <v>1.43038679442992</v>
      </c>
      <c r="D1656" s="7">
        <v>-0.34853567751262055</v>
      </c>
      <c r="E1656" s="7">
        <v>0.35383444405414277</v>
      </c>
      <c r="F1656" s="7">
        <v>1.2650044235095759</v>
      </c>
    </row>
    <row r="1657" ht="18.0" customHeight="1">
      <c r="A1657" s="7">
        <v>0.8275</v>
      </c>
      <c r="B1657" s="7">
        <v>0.07595585670836047</v>
      </c>
      <c r="C1657" s="7">
        <v>1.426386819359107</v>
      </c>
      <c r="D1657" s="7">
        <v>-0.34835883638223764</v>
      </c>
      <c r="E1657" s="7">
        <v>0.3536822607658296</v>
      </c>
      <c r="F1657" s="7">
        <v>1.264881046633721</v>
      </c>
    </row>
    <row r="1658" ht="18.0" customHeight="1">
      <c r="A1658" s="7">
        <v>0.8280000000000001</v>
      </c>
      <c r="B1658" s="7">
        <v>0.07524474407062436</v>
      </c>
      <c r="C1658" s="7">
        <v>1.4223895110216895</v>
      </c>
      <c r="D1658" s="7">
        <v>-0.3481820714105561</v>
      </c>
      <c r="E1658" s="7">
        <v>0.3535299433630188</v>
      </c>
      <c r="F1658" s="7">
        <v>1.2647589809278201</v>
      </c>
    </row>
    <row r="1659" ht="18.0" customHeight="1">
      <c r="A1659" s="7">
        <v>0.8285</v>
      </c>
      <c r="B1659" s="7">
        <v>0.07453562991646231</v>
      </c>
      <c r="C1659" s="7">
        <v>1.418394893017023</v>
      </c>
      <c r="D1659" s="7">
        <v>-0.3480053826637252</v>
      </c>
      <c r="E1659" s="7">
        <v>0.35337749366177673</v>
      </c>
      <c r="F1659" s="7">
        <v>1.2646382165932195</v>
      </c>
    </row>
    <row r="1660" ht="18.0" customHeight="1">
      <c r="A1660" s="7">
        <v>0.8290000000000001</v>
      </c>
      <c r="B1660" s="7">
        <v>0.07382851291696305</v>
      </c>
      <c r="C1660" s="7">
        <v>1.4144029888454865</v>
      </c>
      <c r="D1660" s="7">
        <v>-0.34782877020699393</v>
      </c>
      <c r="E1660" s="7">
        <v>0.35322491346261714</v>
      </c>
      <c r="F1660" s="7">
        <v>1.2645187438908734</v>
      </c>
    </row>
    <row r="1661" ht="18.0" customHeight="1">
      <c r="A1661" s="7">
        <v>0.8295</v>
      </c>
      <c r="B1661" s="7">
        <v>0.07312339173240015</v>
      </c>
      <c r="C1661" s="7">
        <v>1.4104138219085278</v>
      </c>
      <c r="D1661" s="7">
        <v>-0.3476522341047186</v>
      </c>
      <c r="E1661" s="7">
        <v>0.35307220455063115</v>
      </c>
      <c r="F1661" s="7">
        <v>1.264400553140964</v>
      </c>
    </row>
    <row r="1662" ht="18.0" customHeight="1">
      <c r="A1662" s="7">
        <v>0.8300000000000001</v>
      </c>
      <c r="B1662" s="7">
        <v>0.07242026501232844</v>
      </c>
      <c r="C1662" s="7">
        <v>1.4064274155087058</v>
      </c>
      <c r="D1662" s="7">
        <v>-0.3474757744203708</v>
      </c>
      <c r="E1662" s="7">
        <v>0.35291936869561624</v>
      </c>
      <c r="F1662" s="7">
        <v>1.2642836347225321</v>
      </c>
    </row>
    <row r="1663" ht="18.0" customHeight="1">
      <c r="A1663" s="7">
        <v>0.8305</v>
      </c>
      <c r="B1663" s="7">
        <v>0.07171913139566541</v>
      </c>
      <c r="C1663" s="7">
        <v>1.4024437928497389</v>
      </c>
      <c r="D1663" s="7">
        <v>-0.3472993912165447</v>
      </c>
      <c r="E1663" s="7">
        <v>0.3527664076522039</v>
      </c>
      <c r="F1663" s="7">
        <v>1.264167979073104</v>
      </c>
    </row>
    <row r="1664" ht="18.0" customHeight="1">
      <c r="A1664" s="7">
        <v>0.8310000000000001</v>
      </c>
      <c r="B1664" s="7">
        <v>0.07101998951078325</v>
      </c>
      <c r="C1664" s="7">
        <v>1.398462977036552</v>
      </c>
      <c r="D1664" s="7">
        <v>-0.3471230845549647</v>
      </c>
      <c r="E1664" s="7">
        <v>0.3526133231599864</v>
      </c>
      <c r="F1664" s="7">
        <v>1.2640535766883232</v>
      </c>
    </row>
    <row r="1665" ht="18.0" customHeight="1">
      <c r="A1665" s="7">
        <v>0.8315</v>
      </c>
      <c r="B1665" s="7">
        <v>0.07032283797559476</v>
      </c>
      <c r="C1665" s="7">
        <v>1.3944849910753265</v>
      </c>
      <c r="D1665" s="7">
        <v>-0.3469468544964929</v>
      </c>
      <c r="E1665" s="7">
        <v>0.35246011694364243</v>
      </c>
      <c r="F1665" s="7">
        <v>1.2639404181215885</v>
      </c>
    </row>
    <row r="1666" ht="18.0" customHeight="1">
      <c r="A1666" s="7">
        <v>0.8320000000000001</v>
      </c>
      <c r="B1666" s="7">
        <v>0.06962767539765492</v>
      </c>
      <c r="C1666" s="7">
        <v>1.3905098578735502</v>
      </c>
      <c r="D1666" s="7">
        <v>-0.34677070110113634</v>
      </c>
      <c r="E1666" s="7">
        <v>0.3523067907130618</v>
      </c>
      <c r="F1666" s="7">
        <v>1.2638284939836912</v>
      </c>
    </row>
    <row r="1667" ht="18.0" customHeight="1">
      <c r="A1667" s="7">
        <v>0.8325</v>
      </c>
      <c r="B1667" s="7">
        <v>0.0689345003742422</v>
      </c>
      <c r="C1667" s="7">
        <v>1.3865376002400707</v>
      </c>
      <c r="D1667" s="7">
        <v>-0.3465946244280546</v>
      </c>
      <c r="E1667" s="7">
        <v>0.352153346163469</v>
      </c>
      <c r="F1667" s="7">
        <v>1.263717794942456</v>
      </c>
    </row>
    <row r="1668" ht="18.0" customHeight="1">
      <c r="A1668" s="7">
        <v>0.833</v>
      </c>
      <c r="B1668" s="7">
        <v>0.06824331149247334</v>
      </c>
      <c r="C1668" s="7">
        <v>1.3825682408851474</v>
      </c>
      <c r="D1668" s="7">
        <v>-0.3464186245355668</v>
      </c>
      <c r="E1668" s="7">
        <v>0.3519997849755456</v>
      </c>
      <c r="F1668" s="7">
        <v>1.2636083117223886</v>
      </c>
    </row>
    <row r="1669" ht="18.0" customHeight="1">
      <c r="A1669" s="7">
        <v>0.8335</v>
      </c>
      <c r="B1669" s="7">
        <v>0.06755410732938488</v>
      </c>
      <c r="C1669" s="7">
        <v>1.3786018024205096</v>
      </c>
      <c r="D1669" s="7">
        <v>-0.34624270148115904</v>
      </c>
      <c r="E1669" s="7">
        <v>0.35184610881555206</v>
      </c>
      <c r="F1669" s="7">
        <v>1.2635000351043204</v>
      </c>
    </row>
    <row r="1670" ht="18.0" customHeight="1">
      <c r="A1670" s="7">
        <v>0.834</v>
      </c>
      <c r="B1670" s="7">
        <v>0.06686688645205387</v>
      </c>
      <c r="C1670" s="7">
        <v>1.3746383073594097</v>
      </c>
      <c r="D1670" s="7">
        <v>-0.34606685532149134</v>
      </c>
      <c r="E1670" s="7">
        <v>0.351692319335448</v>
      </c>
      <c r="F1670" s="7">
        <v>1.2633929559250607</v>
      </c>
    </row>
    <row r="1671" ht="18.0" customHeight="1">
      <c r="A1671" s="7">
        <v>0.8345</v>
      </c>
      <c r="B1671" s="7">
        <v>0.06618164741768456</v>
      </c>
      <c r="C1671" s="7">
        <v>1.3706777781166841</v>
      </c>
      <c r="D1671" s="7">
        <v>-0.3458910861124048</v>
      </c>
      <c r="E1671" s="7">
        <v>0.3515384181730118</v>
      </c>
      <c r="F1671" s="7">
        <v>1.2632870650770505</v>
      </c>
    </row>
    <row r="1672" ht="18.0" customHeight="1">
      <c r="A1672" s="7">
        <v>0.835</v>
      </c>
      <c r="B1672" s="7">
        <v>0.06549838877373217</v>
      </c>
      <c r="C1672" s="7">
        <v>1.3667202370088107</v>
      </c>
      <c r="D1672" s="7">
        <v>-0.34571539390892886</v>
      </c>
      <c r="E1672" s="7">
        <v>0.3513844069519592</v>
      </c>
      <c r="F1672" s="7">
        <v>1.2631823535080187</v>
      </c>
    </row>
    <row r="1673" ht="18.0" customHeight="1">
      <c r="A1673" s="7">
        <v>0.8355</v>
      </c>
      <c r="B1673" s="7">
        <v>0.0648171090580021</v>
      </c>
      <c r="C1673" s="7">
        <v>1.3627657062539706</v>
      </c>
      <c r="D1673" s="7">
        <v>-0.34553977876528785</v>
      </c>
      <c r="E1673" s="7">
        <v>0.35123028728206085</v>
      </c>
      <c r="F1673" s="7">
        <v>1.2630788122206413</v>
      </c>
    </row>
    <row r="1674" ht="18.0" customHeight="1">
      <c r="A1674" s="7">
        <v>0.836</v>
      </c>
      <c r="B1674" s="7">
        <v>0.06413780679877364</v>
      </c>
      <c r="C1674" s="7">
        <v>1.3588142079721108</v>
      </c>
      <c r="D1674" s="7">
        <v>-0.34536424073490823</v>
      </c>
      <c r="E1674" s="7">
        <v>0.35107606075925857</v>
      </c>
      <c r="F1674" s="7">
        <v>1.2629764322722037</v>
      </c>
    </row>
    <row r="1675" ht="18.0" customHeight="1">
      <c r="A1675" s="7">
        <v>0.8365</v>
      </c>
      <c r="B1675" s="7">
        <v>0.06346048051491089</v>
      </c>
      <c r="C1675" s="7">
        <v>1.3548657641850064</v>
      </c>
      <c r="D1675" s="7">
        <v>-0.34518877987042534</v>
      </c>
      <c r="E1675" s="7">
        <v>0.3509217289657813</v>
      </c>
      <c r="F1675" s="7">
        <v>1.2628752047742657</v>
      </c>
    </row>
    <row r="1676" ht="18.0" customHeight="1">
      <c r="A1676" s="7">
        <v>0.837</v>
      </c>
      <c r="B1676" s="7">
        <v>0.06278512871598682</v>
      </c>
      <c r="C1676" s="7">
        <v>1.350920396816328</v>
      </c>
      <c r="D1676" s="7">
        <v>-0.3450133962236902</v>
      </c>
      <c r="E1676" s="7">
        <v>0.3507672934702595</v>
      </c>
      <c r="F1676" s="7">
        <v>1.2627751208923306</v>
      </c>
    </row>
    <row r="1677" ht="18.0" customHeight="1">
      <c r="A1677" s="7">
        <v>0.8375</v>
      </c>
      <c r="B1677" s="7">
        <v>0.06211174990240833</v>
      </c>
      <c r="C1677" s="7">
        <v>1.3469781276917054</v>
      </c>
      <c r="D1677" s="7">
        <v>-0.3448380898457763</v>
      </c>
      <c r="E1677" s="7">
        <v>0.3506127558278389</v>
      </c>
      <c r="F1677" s="7">
        <v>1.2626761718455126</v>
      </c>
    </row>
    <row r="1678" ht="18.0" customHeight="1">
      <c r="A1678" s="7">
        <v>0.838</v>
      </c>
      <c r="B1678" s="7">
        <v>0.061440342565546466</v>
      </c>
      <c r="C1678" s="7">
        <v>1.3430389785387977</v>
      </c>
      <c r="D1678" s="7">
        <v>-0.34466286078698616</v>
      </c>
      <c r="E1678" s="7">
        <v>0.3504581175802933</v>
      </c>
      <c r="F1678" s="7">
        <v>1.2625783489062137</v>
      </c>
    </row>
    <row r="1679" ht="18.0" customHeight="1">
      <c r="A1679" s="7">
        <v>0.8385</v>
      </c>
      <c r="B1679" s="7">
        <v>0.060770905187873446</v>
      </c>
      <c r="C1679" s="7">
        <v>1.3391029709873616</v>
      </c>
      <c r="D1679" s="7">
        <v>-0.3444877090968581</v>
      </c>
      <c r="E1679" s="7">
        <v>0.35030338025613617</v>
      </c>
      <c r="F1679" s="7">
        <v>1.2624816433997976</v>
      </c>
    </row>
    <row r="1680" ht="18.0" customHeight="1">
      <c r="A1680" s="7">
        <v>0.839</v>
      </c>
      <c r="B1680" s="7">
        <v>0.06010343624309426</v>
      </c>
      <c r="C1680" s="7">
        <v>1.3351701265693212</v>
      </c>
      <c r="D1680" s="7">
        <v>-0.34431263482417274</v>
      </c>
      <c r="E1680" s="7">
        <v>0.35014854537073153</v>
      </c>
      <c r="F1680" s="7">
        <v>1.2623860467042674</v>
      </c>
    </row>
    <row r="1681" ht="18.0" customHeight="1">
      <c r="A1681" s="7">
        <v>0.8395</v>
      </c>
      <c r="B1681" s="7">
        <v>0.05943793419629649</v>
      </c>
      <c r="C1681" s="7">
        <v>1.3312404667188416</v>
      </c>
      <c r="D1681" s="7">
        <v>-0.3441376380169595</v>
      </c>
      <c r="E1681" s="7">
        <v>0.34999361442640403</v>
      </c>
      <c r="F1681" s="7">
        <v>1.2622915502499505</v>
      </c>
    </row>
    <row r="1682" ht="18.0" customHeight="1">
      <c r="A1682" s="7">
        <v>0.84</v>
      </c>
      <c r="B1682" s="7">
        <v>0.058774397504098935</v>
      </c>
      <c r="C1682" s="7">
        <v>1.3273140127724001</v>
      </c>
      <c r="D1682" s="7">
        <v>-0.3439627187225032</v>
      </c>
      <c r="E1682" s="7">
        <v>0.3498385889125478</v>
      </c>
      <c r="F1682" s="7">
        <v>1.2621981455191777</v>
      </c>
    </row>
    <row r="1683" ht="18.0" customHeight="1">
      <c r="A1683" s="7">
        <v>0.8405</v>
      </c>
      <c r="B1683" s="7">
        <v>0.058112824614802557</v>
      </c>
      <c r="C1683" s="7">
        <v>1.3233907859688625</v>
      </c>
      <c r="D1683" s="7">
        <v>-0.34378787698735036</v>
      </c>
      <c r="E1683" s="7">
        <v>0.3496834703057347</v>
      </c>
      <c r="F1683" s="7">
        <v>1.2621058240459742</v>
      </c>
    </row>
    <row r="1684" ht="18.0" customHeight="1">
      <c r="A1684" s="7">
        <v>0.841</v>
      </c>
      <c r="B1684" s="7">
        <v>0.05745321396856137</v>
      </c>
      <c r="C1684" s="7">
        <v>1.3194708074495582</v>
      </c>
      <c r="D1684" s="7">
        <v>-0.34361311285731544</v>
      </c>
      <c r="E1684" s="7">
        <v>0.3495282600698213</v>
      </c>
      <c r="F1684" s="7">
        <v>1.262014577415744</v>
      </c>
    </row>
    <row r="1685" ht="18.0" customHeight="1">
      <c r="A1685" s="7">
        <v>0.8415</v>
      </c>
      <c r="B1685" s="7">
        <v>0.056795563997539364</v>
      </c>
      <c r="C1685" s="7">
        <v>1.3155540982583578</v>
      </c>
      <c r="D1685" s="7">
        <v>-0.3434384263774874</v>
      </c>
      <c r="E1685" s="7">
        <v>0.3493729596560554</v>
      </c>
      <c r="F1685" s="7">
        <v>1.261924397264967</v>
      </c>
    </row>
    <row r="1686" ht="18.0" customHeight="1">
      <c r="A1686" s="7">
        <v>0.842</v>
      </c>
      <c r="B1686" s="7">
        <v>0.056139873126091894</v>
      </c>
      <c r="C1686" s="7">
        <v>1.3116406793417505</v>
      </c>
      <c r="D1686" s="7">
        <v>-0.3432638175922358</v>
      </c>
      <c r="E1686" s="7">
        <v>0.3492175705031814</v>
      </c>
      <c r="F1686" s="7">
        <v>1.2618352752808868</v>
      </c>
    </row>
    <row r="1687" ht="18.0" customHeight="1">
      <c r="A1687" s="7">
        <v>0.8425</v>
      </c>
      <c r="B1687" s="7">
        <v>0.055486139770949364</v>
      </c>
      <c r="C1687" s="7">
        <v>1.307730571548926</v>
      </c>
      <c r="D1687" s="7">
        <v>-0.34308928654521703</v>
      </c>
      <c r="E1687" s="7">
        <v>0.3490620940375448</v>
      </c>
      <c r="F1687" s="7">
        <v>1.2617472032012118</v>
      </c>
    </row>
    <row r="1688" ht="18.0" customHeight="1">
      <c r="A1688" s="7">
        <v>0.843</v>
      </c>
      <c r="B1688" s="7">
        <v>0.05483436234140516</v>
      </c>
      <c r="C1688" s="7">
        <v>1.3038237956318537</v>
      </c>
      <c r="D1688" s="7">
        <v>-0.34291483327938044</v>
      </c>
      <c r="E1688" s="7">
        <v>0.34890653167319585</v>
      </c>
      <c r="F1688" s="7">
        <v>1.2616601728138122</v>
      </c>
    </row>
    <row r="1689" ht="18.0" customHeight="1">
      <c r="A1689" s="7">
        <v>0.8435</v>
      </c>
      <c r="B1689" s="7">
        <v>0.0541845392395144</v>
      </c>
      <c r="C1689" s="7">
        <v>1.299920372245366</v>
      </c>
      <c r="D1689" s="7">
        <v>-0.34274045783697443</v>
      </c>
      <c r="E1689" s="7">
        <v>0.3487508848119925</v>
      </c>
      <c r="F1689" s="7">
        <v>1.2615741759564212</v>
      </c>
    </row>
    <row r="1690" ht="18.0" customHeight="1">
      <c r="A1690" s="7">
        <v>0.844</v>
      </c>
      <c r="B1690" s="7">
        <v>0.053536668860306044</v>
      </c>
      <c r="C1690" s="7">
        <v>1.2960203219472415</v>
      </c>
      <c r="D1690" s="7">
        <v>-0.34256616025955255</v>
      </c>
      <c r="E1690" s="7">
        <v>0.3485951548437022</v>
      </c>
      <c r="F1690" s="7">
        <v>1.261489204516341</v>
      </c>
    </row>
    <row r="1691" ht="18.0" customHeight="1">
      <c r="A1691" s="7">
        <v>0.8445</v>
      </c>
      <c r="B1691" s="7">
        <v>0.05289074959200332</v>
      </c>
      <c r="C1691" s="7">
        <v>1.292123665198291</v>
      </c>
      <c r="D1691" s="7">
        <v>-0.3423919405879795</v>
      </c>
      <c r="E1691" s="7">
        <v>0.34843934314610303</v>
      </c>
      <c r="F1691" s="7">
        <v>1.2614052504301452</v>
      </c>
    </row>
    <row r="1692" ht="18.0" customHeight="1">
      <c r="A1692" s="7">
        <v>0.845</v>
      </c>
      <c r="B1692" s="7">
        <v>0.0522467798162464</v>
      </c>
      <c r="C1692" s="7">
        <v>1.2882304223624428</v>
      </c>
      <c r="D1692" s="7">
        <v>-0.342217798862437</v>
      </c>
      <c r="E1692" s="7">
        <v>0.34828345108508413</v>
      </c>
      <c r="F1692" s="7">
        <v>1.2613223056833902</v>
      </c>
    </row>
    <row r="1693" ht="18.0" customHeight="1">
      <c r="A1693" s="7">
        <v>0.8455</v>
      </c>
      <c r="B1693" s="7">
        <v>0.05160475790834539</v>
      </c>
      <c r="C1693" s="7">
        <v>1.28434061370683</v>
      </c>
      <c r="D1693" s="7">
        <v>-0.3420437351224296</v>
      </c>
      <c r="E1693" s="7">
        <v>0.34812748001474486</v>
      </c>
      <c r="F1693" s="7">
        <v>1.2612403623103252</v>
      </c>
    </row>
    <row r="1694" ht="18.0" customHeight="1">
      <c r="A1694" s="7">
        <v>0.846</v>
      </c>
      <c r="B1694" s="7">
        <v>0.050964682237518225</v>
      </c>
      <c r="C1694" s="7">
        <v>1.2804542594018806</v>
      </c>
      <c r="D1694" s="7">
        <v>-0.3418697494067908</v>
      </c>
      <c r="E1694" s="7">
        <v>0.3479714312774936</v>
      </c>
      <c r="F1694" s="7">
        <v>1.261159412393605</v>
      </c>
    </row>
    <row r="1695" ht="18.0" customHeight="1">
      <c r="A1695" s="7">
        <v>0.8465</v>
      </c>
      <c r="B1695" s="7">
        <v>0.05032655116717355</v>
      </c>
      <c r="C1695" s="7">
        <v>1.2765713795214053</v>
      </c>
      <c r="D1695" s="7">
        <v>-0.3416958417536888</v>
      </c>
      <c r="E1695" s="7">
        <v>0.3478153062041454</v>
      </c>
      <c r="F1695" s="7">
        <v>1.2610794480640048</v>
      </c>
    </row>
    <row r="1696" ht="18.0" customHeight="1">
      <c r="A1696" s="7">
        <v>0.847</v>
      </c>
      <c r="B1696" s="7">
        <v>0.04969036305518666</v>
      </c>
      <c r="C1696" s="7">
        <v>1.272691994042691</v>
      </c>
      <c r="D1696" s="7">
        <v>-0.3415220122006318</v>
      </c>
      <c r="E1696" s="7">
        <v>0.3476591061140192</v>
      </c>
      <c r="F1696" s="7">
        <v>1.2610004615001407</v>
      </c>
    </row>
    <row r="1697" ht="18.0" customHeight="1">
      <c r="A1697" s="7">
        <v>0.8475</v>
      </c>
      <c r="B1697" s="7">
        <v>0.049056116254196945</v>
      </c>
      <c r="C1697" s="7">
        <v>1.2688161228465922</v>
      </c>
      <c r="D1697" s="7">
        <v>-0.3413482607844743</v>
      </c>
      <c r="E1697" s="7">
        <v>0.3475028323150335</v>
      </c>
      <c r="F1697" s="7">
        <v>1.260922444928185</v>
      </c>
    </row>
    <row r="1698" ht="18.0" customHeight="1">
      <c r="A1698" s="7">
        <v>0.848</v>
      </c>
      <c r="B1698" s="7">
        <v>0.048423809111919465</v>
      </c>
      <c r="C1698" s="7">
        <v>1.2649437857176236</v>
      </c>
      <c r="D1698" s="7">
        <v>-0.3411745875414224</v>
      </c>
      <c r="E1698" s="7">
        <v>0.34734648610380225</v>
      </c>
      <c r="F1698" s="7">
        <v>1.260845390621592</v>
      </c>
    </row>
    <row r="1699" ht="18.0" customHeight="1">
      <c r="A1699" s="7">
        <v>0.8485</v>
      </c>
      <c r="B1699" s="7">
        <v>0.04779343997148557</v>
      </c>
      <c r="C1699" s="7">
        <v>1.2610750023440573</v>
      </c>
      <c r="D1699" s="7">
        <v>-0.3410009925070395</v>
      </c>
      <c r="E1699" s="7">
        <v>0.34719006876572905</v>
      </c>
      <c r="F1699" s="7">
        <v>1.2607692909008212</v>
      </c>
    </row>
    <row r="1700" ht="18.0" customHeight="1">
      <c r="A1700" s="7">
        <v>0.849</v>
      </c>
      <c r="B1700" s="7">
        <v>0.047165007171786774</v>
      </c>
      <c r="C1700" s="7">
        <v>1.257209792318017</v>
      </c>
      <c r="D1700" s="7">
        <v>-0.340827475716252</v>
      </c>
      <c r="E1700" s="7">
        <v>0.3470335815751011</v>
      </c>
      <c r="F1700" s="7">
        <v>1.2606941381330627</v>
      </c>
    </row>
    <row r="1701" ht="18.0" customHeight="1">
      <c r="A1701" s="7">
        <v>0.8495</v>
      </c>
      <c r="B1701" s="7">
        <v>0.04653850904785518</v>
      </c>
      <c r="C1701" s="7">
        <v>1.253348175135576</v>
      </c>
      <c r="D1701" s="7">
        <v>-0.3406540372033544</v>
      </c>
      <c r="E1701" s="7">
        <v>0.3468770257951821</v>
      </c>
      <c r="F1701" s="7">
        <v>1.2606199247319672</v>
      </c>
    </row>
    <row r="1702" ht="18.0" customHeight="1">
      <c r="A1702" s="7">
        <v>0.85</v>
      </c>
      <c r="B1702" s="7">
        <v>0.045913943931257195</v>
      </c>
      <c r="C1702" s="7">
        <v>1.2494901701968553</v>
      </c>
      <c r="D1702" s="7">
        <v>-0.34048067700201523</v>
      </c>
      <c r="E1702" s="7">
        <v>0.34672040267830445</v>
      </c>
      <c r="F1702" s="7">
        <v>1.2605466431573755</v>
      </c>
    </row>
    <row r="1703" ht="18.0" customHeight="1">
      <c r="A1703" s="7">
        <v>0.8505</v>
      </c>
      <c r="B1703" s="7">
        <v>0.045291310150516004</v>
      </c>
      <c r="C1703" s="7">
        <v>1.2456357968061238</v>
      </c>
      <c r="D1703" s="7">
        <v>-0.34030739514528224</v>
      </c>
      <c r="E1703" s="7">
        <v>0.3465637134659608</v>
      </c>
      <c r="F1703" s="7">
        <v>1.2604742859150526</v>
      </c>
    </row>
    <row r="1704" ht="18.0" customHeight="1">
      <c r="A1704" s="7">
        <v>0.851</v>
      </c>
      <c r="B1704" s="7">
        <v>0.04467060603156272</v>
      </c>
      <c r="C1704" s="7">
        <v>1.2417850741718985</v>
      </c>
      <c r="D1704" s="7">
        <v>-0.3401341916655878</v>
      </c>
      <c r="E1704" s="7">
        <v>0.3464069593888947</v>
      </c>
      <c r="F1704" s="7">
        <v>1.2604028455564205</v>
      </c>
    </row>
    <row r="1705" ht="18.0" customHeight="1">
      <c r="A1705" s="7">
        <v>0.8515</v>
      </c>
      <c r="B1705" s="7">
        <v>0.04405182989821124</v>
      </c>
      <c r="C1705" s="7">
        <v>1.2379380214070466</v>
      </c>
      <c r="D1705" s="7">
        <v>-0.33996106659475417</v>
      </c>
      <c r="E1705" s="7">
        <v>0.34625014166719054</v>
      </c>
      <c r="F1705" s="7">
        <v>1.260332314678296</v>
      </c>
    </row>
    <row r="1706" ht="18.0" customHeight="1">
      <c r="A1706" s="7">
        <v>0.852</v>
      </c>
      <c r="B1706" s="7">
        <v>0.04343498007267902</v>
      </c>
      <c r="C1706" s="7">
        <v>1.234094657528889</v>
      </c>
      <c r="D1706" s="7">
        <v>-0.339788019963999</v>
      </c>
      <c r="E1706" s="7">
        <v>0.34609326151036257</v>
      </c>
      <c r="F1706" s="7">
        <v>1.2602626859226331</v>
      </c>
    </row>
    <row r="1707" ht="18.0" customHeight="1">
      <c r="A1707" s="7">
        <v>0.8525</v>
      </c>
      <c r="B1707" s="7">
        <v>0.04282005487611902</v>
      </c>
      <c r="C1707" s="7">
        <v>1.230255001459304</v>
      </c>
      <c r="D1707" s="7">
        <v>-0.33961505180394025</v>
      </c>
      <c r="E1707" s="7">
        <v>0.34593632011744363</v>
      </c>
      <c r="F1707" s="7">
        <v>1.260193951976257</v>
      </c>
    </row>
    <row r="1708" ht="18.0" customHeight="1">
      <c r="A1708" s="7">
        <v>0.853</v>
      </c>
      <c r="B1708" s="7">
        <v>0.042207052629213544</v>
      </c>
      <c r="C1708" s="7">
        <v>1.2264190720248334</v>
      </c>
      <c r="D1708" s="7">
        <v>-0.3394421621446017</v>
      </c>
      <c r="E1708" s="7">
        <v>0.3457793186770726</v>
      </c>
      <c r="F1708" s="7">
        <v>1.2601261055706123</v>
      </c>
    </row>
    <row r="1709" ht="18.0" customHeight="1">
      <c r="A1709" s="7">
        <v>0.8535</v>
      </c>
      <c r="B1709" s="7">
        <v>0.04159597165279565</v>
      </c>
      <c r="C1709" s="7">
        <v>1.222586887956788</v>
      </c>
      <c r="D1709" s="7">
        <v>-0.33926935101541794</v>
      </c>
      <c r="E1709" s="7">
        <v>0.3456222583675816</v>
      </c>
      <c r="F1709" s="7">
        <v>1.2600591394815064</v>
      </c>
    </row>
    <row r="1710" ht="18.0" customHeight="1">
      <c r="A1710" s="7">
        <v>0.854</v>
      </c>
      <c r="B1710" s="7">
        <v>0.040986810268530245</v>
      </c>
      <c r="C1710" s="7">
        <v>1.2187584678913568</v>
      </c>
      <c r="D1710" s="7">
        <v>-0.3390966184452394</v>
      </c>
      <c r="E1710" s="7">
        <v>0.3454651403570819</v>
      </c>
      <c r="F1710" s="7">
        <v>1.259993046528856</v>
      </c>
    </row>
    <row r="1711" ht="18.0" customHeight="1">
      <c r="A1711" s="7">
        <v>0.8545</v>
      </c>
      <c r="B1711" s="7">
        <v>0.04037956679961648</v>
      </c>
      <c r="C1711" s="7">
        <v>1.2149338303697133</v>
      </c>
      <c r="D1711" s="7">
        <v>-0.33892396446233763</v>
      </c>
      <c r="E1711" s="7">
        <v>0.3453079658035499</v>
      </c>
      <c r="F1711" s="7">
        <v>1.2599278195764365</v>
      </c>
    </row>
    <row r="1712" ht="18.0" customHeight="1">
      <c r="A1712" s="7">
        <v>0.855</v>
      </c>
      <c r="B1712" s="7">
        <v>0.03977423957158013</v>
      </c>
      <c r="C1712" s="7">
        <v>1.2111129938381284</v>
      </c>
      <c r="D1712" s="7">
        <v>-0.33875138909441016</v>
      </c>
      <c r="E1712" s="7">
        <v>0.3451507358549114</v>
      </c>
      <c r="F1712" s="7">
        <v>1.2598634515316314</v>
      </c>
    </row>
    <row r="1713" ht="18.0" customHeight="1">
      <c r="A1713" s="7">
        <v>0.8555</v>
      </c>
      <c r="B1713" s="7">
        <v>0.039170826913096694</v>
      </c>
      <c r="C1713" s="7">
        <v>1.2072959766480793</v>
      </c>
      <c r="D1713" s="7">
        <v>-0.33857889236858557</v>
      </c>
      <c r="E1713" s="7">
        <v>0.3449934516491263</v>
      </c>
      <c r="F1713" s="7">
        <v>1.259799935345187</v>
      </c>
    </row>
    <row r="1714" ht="18.0" customHeight="1">
      <c r="A1714" s="7">
        <v>0.856</v>
      </c>
      <c r="B1714" s="7">
        <v>0.038569327156899695</v>
      </c>
      <c r="C1714" s="7">
        <v>1.2034827970563622</v>
      </c>
      <c r="D1714" s="7">
        <v>-0.33840647431142845</v>
      </c>
      <c r="E1714" s="7">
        <v>0.34483611431427164</v>
      </c>
      <c r="F1714" s="7">
        <v>1.2597372640109645</v>
      </c>
    </row>
    <row r="1715" ht="18.0" customHeight="1">
      <c r="A1715" s="7">
        <v>0.8565</v>
      </c>
      <c r="B1715" s="7">
        <v>0.037969738640747645</v>
      </c>
      <c r="C1715" s="7">
        <v>1.199673473225205</v>
      </c>
      <c r="D1715" s="7">
        <v>-0.33823413494894417</v>
      </c>
      <c r="E1715" s="7">
        <v>0.3446787249686243</v>
      </c>
      <c r="F1715" s="7">
        <v>1.2596754305656983</v>
      </c>
    </row>
    <row r="1716" ht="18.0" customHeight="1">
      <c r="A1716" s="7">
        <v>0.857</v>
      </c>
      <c r="B1716" s="7">
        <v>0.03737205970846698</v>
      </c>
      <c r="C1716" s="7">
        <v>1.1958680232223828</v>
      </c>
      <c r="D1716" s="7">
        <v>-0.3380618743065838</v>
      </c>
      <c r="E1716" s="7">
        <v>0.34452128472074317</v>
      </c>
      <c r="F1716" s="7">
        <v>1.2596144280887513</v>
      </c>
    </row>
    <row r="1717" ht="18.0" customHeight="1">
      <c r="A1717" s="7">
        <v>0.8575</v>
      </c>
      <c r="B1717" s="7">
        <v>0.036776288711108884</v>
      </c>
      <c r="C1717" s="7">
        <v>1.1920664650213317</v>
      </c>
      <c r="D1717" s="7">
        <v>-0.33788969240924904</v>
      </c>
      <c r="E1717" s="7">
        <v>0.3443637946695505</v>
      </c>
      <c r="F1717" s="7">
        <v>1.2595542497018795</v>
      </c>
    </row>
    <row r="1718" ht="18.0" customHeight="1">
      <c r="A1718" s="7">
        <v>0.858</v>
      </c>
      <c r="B1718" s="7">
        <v>0.036182424008158194</v>
      </c>
      <c r="C1718" s="7">
        <v>1.188268816501266</v>
      </c>
      <c r="D1718" s="7">
        <v>-0.33771758928129686</v>
      </c>
      <c r="E1718" s="7">
        <v>0.3442062559044125</v>
      </c>
      <c r="F1718" s="7">
        <v>1.2594948885689885</v>
      </c>
    </row>
    <row r="1719" ht="18.0" customHeight="1">
      <c r="A1719" s="7">
        <v>0.8585</v>
      </c>
      <c r="B1719" s="7">
        <v>0.03559046396888957</v>
      </c>
      <c r="C1719" s="7">
        <v>1.1844750954472956</v>
      </c>
      <c r="D1719" s="7">
        <v>-0.33754556494654425</v>
      </c>
      <c r="E1719" s="7">
        <v>0.34404866950521923</v>
      </c>
      <c r="F1719" s="7">
        <v>1.2594363378959</v>
      </c>
    </row>
    <row r="1720" ht="18.0" customHeight="1">
      <c r="A1720" s="7">
        <v>0.859</v>
      </c>
      <c r="B1720" s="7">
        <v>0.03500040697381407</v>
      </c>
      <c r="C1720" s="7">
        <v>1.180685319550544</v>
      </c>
      <c r="D1720" s="7">
        <v>-0.33737361942827304</v>
      </c>
      <c r="E1720" s="7">
        <v>0.3438910365424641</v>
      </c>
      <c r="F1720" s="7">
        <v>1.259378590930117</v>
      </c>
    </row>
    <row r="1721" ht="18.0" customHeight="1">
      <c r="A1721" s="7">
        <v>0.8595</v>
      </c>
      <c r="B1721" s="7">
        <v>0.034412251416257554</v>
      </c>
      <c r="C1721" s="7">
        <v>1.1768995064082683</v>
      </c>
      <c r="D1721" s="7">
        <v>-0.33720175274923436</v>
      </c>
      <c r="E1721" s="7">
        <v>0.3437333580773225</v>
      </c>
      <c r="F1721" s="7">
        <v>1.259321640960589</v>
      </c>
    </row>
    <row r="1722" ht="18.0" customHeight="1">
      <c r="A1722" s="7">
        <v>0.86</v>
      </c>
      <c r="B1722" s="7">
        <v>0.03382599570410488</v>
      </c>
      <c r="C1722" s="7">
        <v>1.1731176735239792</v>
      </c>
      <c r="D1722" s="7">
        <v>-0.3370299649316535</v>
      </c>
      <c r="E1722" s="7">
        <v>0.3435756351617298</v>
      </c>
      <c r="F1722" s="7">
        <v>1.2592654813174828</v>
      </c>
    </row>
    <row r="1723" ht="18.0" customHeight="1">
      <c r="A1723" s="7">
        <v>0.8605</v>
      </c>
      <c r="B1723" s="7">
        <v>0.03324163826166506</v>
      </c>
      <c r="C1723" s="7">
        <v>1.1693398383075633</v>
      </c>
      <c r="D1723" s="7">
        <v>-0.33685825599723423</v>
      </c>
      <c r="E1723" s="7">
        <v>0.34341786883845854</v>
      </c>
      <c r="F1723" s="7">
        <v>1.2592101053719513</v>
      </c>
    </row>
    <row r="1724" ht="18.0" customHeight="1">
      <c r="A1724" s="7">
        <v>0.861</v>
      </c>
      <c r="B1724" s="7">
        <v>0.032659177531755186</v>
      </c>
      <c r="C1724" s="7">
        <v>1.1655660180754048</v>
      </c>
      <c r="D1724" s="7">
        <v>-0.33668662596716364</v>
      </c>
      <c r="E1724" s="7">
        <v>0.3432600601411955</v>
      </c>
      <c r="F1724" s="7">
        <v>1.2591555065359072</v>
      </c>
    </row>
    <row r="1725" ht="18.0" customHeight="1">
      <c r="A1725" s="7">
        <v>0.8615</v>
      </c>
      <c r="B1725" s="7">
        <v>0.03207861197793862</v>
      </c>
      <c r="C1725" s="7">
        <v>1.1617962300505098</v>
      </c>
      <c r="D1725" s="7">
        <v>-0.33651507486211635</v>
      </c>
      <c r="E1725" s="7">
        <v>0.34310221009461733</v>
      </c>
      <c r="F1725" s="7">
        <v>1.2591016782617936</v>
      </c>
    </row>
    <row r="1726" ht="18.0" customHeight="1">
      <c r="A1726" s="7">
        <v>0.862</v>
      </c>
      <c r="B1726" s="7">
        <v>0.03149994008702285</v>
      </c>
      <c r="C1726" s="7">
        <v>1.1580304913626305</v>
      </c>
      <c r="D1726" s="7">
        <v>-0.3363436027022591</v>
      </c>
      <c r="E1726" s="7">
        <v>0.3429443197144665</v>
      </c>
      <c r="F1726" s="7">
        <v>1.2590486140423642</v>
      </c>
    </row>
    <row r="1727" ht="18.0" customHeight="1">
      <c r="A1727" s="7">
        <v>0.8625</v>
      </c>
      <c r="B1727" s="7">
        <v>0.030923160371783297</v>
      </c>
      <c r="C1727" s="7">
        <v>1.1542688190483907</v>
      </c>
      <c r="D1727" s="7">
        <v>-0.3361722095072553</v>
      </c>
      <c r="E1727" s="7">
        <v>0.3427863900076256</v>
      </c>
      <c r="F1727" s="7">
        <v>1.2589963074104555</v>
      </c>
    </row>
    <row r="1728" ht="18.0" customHeight="1">
      <c r="A1728" s="7">
        <v>0.863</v>
      </c>
      <c r="B1728" s="7">
        <v>0.03034827137395081</v>
      </c>
      <c r="C1728" s="7">
        <v>1.1505112300514124</v>
      </c>
      <c r="D1728" s="7">
        <v>-0.3360008952962692</v>
      </c>
      <c r="E1728" s="7">
        <v>0.34262842197219195</v>
      </c>
      <c r="F1728" s="7">
        <v>1.2589447519387698</v>
      </c>
    </row>
    <row r="1729" ht="18.0" customHeight="1">
      <c r="A1729" s="7">
        <v>0.8635</v>
      </c>
      <c r="B1729" s="7">
        <v>0.02977527166753955</v>
      </c>
      <c r="C1729" s="7">
        <v>1.1467577412224441</v>
      </c>
      <c r="D1729" s="7">
        <v>-0.33582966008797044</v>
      </c>
      <c r="E1729" s="7">
        <v>0.3424704165975509</v>
      </c>
      <c r="F1729" s="7">
        <v>1.25889394123965</v>
      </c>
    </row>
    <row r="1730" ht="18.0" customHeight="1">
      <c r="A1730" s="7">
        <v>0.864</v>
      </c>
      <c r="B1730" s="7">
        <v>0.029204159862489337</v>
      </c>
      <c r="C1730" s="7">
        <v>1.1430083693194872</v>
      </c>
      <c r="D1730" s="7">
        <v>-0.3356585039005382</v>
      </c>
      <c r="E1730" s="7">
        <v>0.3423123748644489</v>
      </c>
      <c r="F1730" s="7">
        <v>1.2588438689648684</v>
      </c>
    </row>
    <row r="1731" ht="18.0" customHeight="1">
      <c r="A1731" s="7">
        <v>0.8645</v>
      </c>
      <c r="B1731" s="7">
        <v>0.028634934608731455</v>
      </c>
      <c r="C1731" s="7">
        <v>1.1392631310079282</v>
      </c>
      <c r="D1731" s="7">
        <v>-0.33548742675166565</v>
      </c>
      <c r="E1731" s="7">
        <v>0.34215429774506584</v>
      </c>
      <c r="F1731" s="7">
        <v>1.2587945288054043</v>
      </c>
    </row>
    <row r="1732" ht="18.0" customHeight="1">
      <c r="A1732" s="7">
        <v>0.865</v>
      </c>
      <c r="B1732" s="7">
        <v>0.0280675946006576</v>
      </c>
      <c r="C1732" s="7">
        <v>1.1355220428606672</v>
      </c>
      <c r="D1732" s="7">
        <v>-0.3353164286585641</v>
      </c>
      <c r="E1732" s="7">
        <v>0.34199618620308686</v>
      </c>
      <c r="F1732" s="7">
        <v>1.25874591449123</v>
      </c>
    </row>
    <row r="1733" ht="18.0" customHeight="1">
      <c r="A1733" s="7">
        <v>0.8655</v>
      </c>
      <c r="B1733" s="7">
        <v>0.027502138582128903</v>
      </c>
      <c r="C1733" s="7">
        <v>1.1317851213582493</v>
      </c>
      <c r="D1733" s="7">
        <v>-0.3351455096379672</v>
      </c>
      <c r="E1733" s="7">
        <v>0.3418380411937733</v>
      </c>
      <c r="F1733" s="7">
        <v>1.2586980197911006</v>
      </c>
    </row>
    <row r="1734" ht="18.0" customHeight="1">
      <c r="A1734" s="7">
        <v>0.866</v>
      </c>
      <c r="B1734" s="7">
        <v>0.026938565352023477</v>
      </c>
      <c r="C1734" s="7">
        <v>1.1280523828889981</v>
      </c>
      <c r="D1734" s="7">
        <v>-0.33497466970613515</v>
      </c>
      <c r="E1734" s="7">
        <v>0.3416798636640336</v>
      </c>
      <c r="F1734" s="7">
        <v>1.2586508385123392</v>
      </c>
    </row>
    <row r="1735" ht="18.0" customHeight="1">
      <c r="A1735" s="7">
        <v>0.8665</v>
      </c>
      <c r="B1735" s="7">
        <v>0.02637687377043736</v>
      </c>
      <c r="C1735" s="7">
        <v>1.1243238437491474</v>
      </c>
      <c r="D1735" s="7">
        <v>-0.3348039088788589</v>
      </c>
      <c r="E1735" s="7">
        <v>0.3415216545524928</v>
      </c>
      <c r="F1735" s="7">
        <v>1.2586043645006253</v>
      </c>
    </row>
    <row r="1736" ht="18.0" customHeight="1">
      <c r="A1736" s="7">
        <v>0.867</v>
      </c>
      <c r="B1736" s="7">
        <v>0.02581706276561244</v>
      </c>
      <c r="C1736" s="7">
        <v>1.1205995201429773</v>
      </c>
      <c r="D1736" s="7">
        <v>-0.33463322717146415</v>
      </c>
      <c r="E1736" s="7">
        <v>0.3413634147895624</v>
      </c>
      <c r="F1736" s="7">
        <v>1.2585585916397888</v>
      </c>
    </row>
    <row r="1737" ht="18.0" customHeight="1">
      <c r="A1737" s="7">
        <v>0.8675</v>
      </c>
      <c r="B1737" s="7">
        <v>0.025259131341702896</v>
      </c>
      <c r="C1737" s="7">
        <v>1.1168794281829468</v>
      </c>
      <c r="D1737" s="7">
        <v>-0.3344626245988154</v>
      </c>
      <c r="E1737" s="7">
        <v>0.3412051452975089</v>
      </c>
      <c r="F1737" s="7">
        <v>1.2585135138516008</v>
      </c>
    </row>
    <row r="1738" ht="18.0" customHeight="1">
      <c r="A1738" s="7">
        <v>0.868</v>
      </c>
      <c r="B1738" s="7">
        <v>0.024703078587514787</v>
      </c>
      <c r="C1738" s="7">
        <v>1.1131635838898317</v>
      </c>
      <c r="D1738" s="7">
        <v>-0.3342921011753201</v>
      </c>
      <c r="E1738" s="7">
        <v>0.34104684699052207</v>
      </c>
      <c r="F1738" s="7">
        <v>1.258469125095567</v>
      </c>
    </row>
    <row r="1739" ht="18.0" customHeight="1">
      <c r="A1739" s="7">
        <v>0.8685</v>
      </c>
      <c r="B1739" s="7">
        <v>0.024148903686311923</v>
      </c>
      <c r="C1739" s="7">
        <v>1.1094520031928603</v>
      </c>
      <c r="D1739" s="7">
        <v>-0.33412165691493273</v>
      </c>
      <c r="E1739" s="7">
        <v>0.34088852077478266</v>
      </c>
      <c r="F1739" s="7">
        <v>1.2584254193687254</v>
      </c>
    </row>
    <row r="1740" ht="18.0" customHeight="1">
      <c r="A1740" s="7">
        <v>0.869</v>
      </c>
      <c r="B1740" s="7">
        <v>0.023596605926918802</v>
      </c>
      <c r="C1740" s="7">
        <v>1.1057447019298525</v>
      </c>
      <c r="D1740" s="7">
        <v>-0.33395129183115846</v>
      </c>
      <c r="E1740" s="7">
        <v>0.34073016754852953</v>
      </c>
      <c r="F1740" s="7">
        <v>1.2583823907054397</v>
      </c>
    </row>
    <row r="1741" ht="18.0" customHeight="1">
      <c r="A1741" s="7">
        <v>0.8695</v>
      </c>
      <c r="B1741" s="7">
        <v>0.023046184716253262</v>
      </c>
      <c r="C1741" s="7">
        <v>1.1020416958473562</v>
      </c>
      <c r="D1741" s="7">
        <v>-0.3337810059370574</v>
      </c>
      <c r="E1741" s="7">
        <v>0.3405717882021261</v>
      </c>
      <c r="F1741" s="7">
        <v>1.2583400331772006</v>
      </c>
    </row>
    <row r="1742" ht="18.0" customHeight="1">
      <c r="A1742" s="7">
        <v>0.87</v>
      </c>
      <c r="B1742" s="7">
        <v>0.02249763959357284</v>
      </c>
      <c r="C1742" s="7">
        <v>1.0983430006007897</v>
      </c>
      <c r="D1742" s="7">
        <v>-0.33361079924524834</v>
      </c>
      <c r="E1742" s="7">
        <v>0.34041338361812634</v>
      </c>
      <c r="F1742" s="7">
        <v>1.2582983408924233</v>
      </c>
    </row>
    <row r="1743" ht="18.0" customHeight="1">
      <c r="A1743" s="7">
        <v>0.8705</v>
      </c>
      <c r="B1743" s="7">
        <v>0.021950970246670563</v>
      </c>
      <c r="C1743" s="7">
        <v>1.0946486317545792</v>
      </c>
      <c r="D1743" s="7">
        <v>-0.33344067176791264</v>
      </c>
      <c r="E1743" s="7">
        <v>0.3402549546713404</v>
      </c>
      <c r="F1743" s="7">
        <v>1.2582573079962498</v>
      </c>
    </row>
    <row r="1744" ht="18.0" customHeight="1">
      <c r="A1744" s="7">
        <v>0.871</v>
      </c>
      <c r="B1744" s="7">
        <v>0.021406176530346648</v>
      </c>
      <c r="C1744" s="7">
        <v>1.0909586047823026</v>
      </c>
      <c r="D1744" s="7">
        <v>-0.3332706235167982</v>
      </c>
      <c r="E1744" s="7">
        <v>0.34009650222889937</v>
      </c>
      <c r="F1744" s="7">
        <v>1.2582169286703504</v>
      </c>
    </row>
    <row r="1745" ht="18.0" customHeight="1">
      <c r="A1745" s="7">
        <v>0.8715</v>
      </c>
      <c r="B1745" s="7">
        <v>0.020863258487566667</v>
      </c>
      <c r="C1745" s="7">
        <v>1.0872729350668289</v>
      </c>
      <c r="D1745" s="7">
        <v>-0.33310065450322307</v>
      </c>
      <c r="E1745" s="7">
        <v>0.3399380271503194</v>
      </c>
      <c r="F1745" s="7">
        <v>1.2581771971327278</v>
      </c>
    </row>
    <row r="1746" ht="18.0" customHeight="1">
      <c r="A1746" s="7">
        <v>0.872</v>
      </c>
      <c r="B1746" s="7">
        <v>0.02032221637374924</v>
      </c>
      <c r="C1746" s="7">
        <v>1.0835916379004638</v>
      </c>
      <c r="D1746" s="7">
        <v>-0.3329307647380793</v>
      </c>
      <c r="E1746" s="7">
        <v>0.339779530287566</v>
      </c>
      <c r="F1746" s="7">
        <v>1.2581381076375224</v>
      </c>
    </row>
    <row r="1747" ht="18.0" customHeight="1">
      <c r="A1747" s="7">
        <v>0.8725</v>
      </c>
      <c r="B1747" s="7">
        <v>0.01978305068472126</v>
      </c>
      <c r="C1747" s="7">
        <v>1.0799147284850923</v>
      </c>
      <c r="D1747" s="7">
        <v>-0.33276095423183677</v>
      </c>
      <c r="E1747" s="7">
        <v>0.339621012485117</v>
      </c>
      <c r="F1747" s="7">
        <v>1.2580996544748182</v>
      </c>
    </row>
    <row r="1748" ht="18.0" customHeight="1">
      <c r="A1748" s="7">
        <v>0.873</v>
      </c>
      <c r="B1748" s="7">
        <v>0.01924576218905942</v>
      </c>
      <c r="C1748" s="7">
        <v>1.0762422219323224</v>
      </c>
      <c r="D1748" s="7">
        <v>-0.33259122299454674</v>
      </c>
      <c r="E1748" s="7">
        <v>0.3394624745800253</v>
      </c>
      <c r="F1748" s="7">
        <v>1.2580618319704504</v>
      </c>
    </row>
    <row r="1749" ht="18.0" customHeight="1">
      <c r="A1749" s="7">
        <v>0.8735</v>
      </c>
      <c r="B1749" s="7">
        <v>0.01871035196557233</v>
      </c>
      <c r="C1749" s="7">
        <v>1.0725741332636327</v>
      </c>
      <c r="D1749" s="7">
        <v>-0.33242157103584574</v>
      </c>
      <c r="E1749" s="7">
        <v>0.33930391740198135</v>
      </c>
      <c r="F1749" s="7">
        <v>1.2580246344858155</v>
      </c>
    </row>
    <row r="1750" ht="18.0" customHeight="1">
      <c r="A1750" s="7">
        <v>0.874</v>
      </c>
      <c r="B1750" s="7">
        <v>0.01817682144698811</v>
      </c>
      <c r="C1750" s="7">
        <v>1.068910477410516</v>
      </c>
      <c r="D1750" s="7">
        <v>-0.33225199836495906</v>
      </c>
      <c r="E1750" s="7">
        <v>0.3391453417733745</v>
      </c>
      <c r="F1750" s="7">
        <v>1.2579880564176795</v>
      </c>
    </row>
    <row r="1751" ht="18.0" customHeight="1">
      <c r="A1751" s="7">
        <v>0.8745</v>
      </c>
      <c r="B1751" s="7">
        <v>0.017645172470990025</v>
      </c>
      <c r="C1751" s="7">
        <v>1.0652512692146292</v>
      </c>
      <c r="D1751" s="7">
        <v>-0.33208250499070435</v>
      </c>
      <c r="E1751" s="7">
        <v>0.3389867485093546</v>
      </c>
      <c r="F1751" s="7">
        <v>1.257952092197992</v>
      </c>
    </row>
    <row r="1752" ht="18.0" customHeight="1">
      <c r="A1752" s="7">
        <v>0.875</v>
      </c>
      <c r="B1752" s="7">
        <v>0.017115407340122832</v>
      </c>
      <c r="C1752" s="7">
        <v>1.0615965234279385</v>
      </c>
      <c r="D1752" s="7">
        <v>-0.3319130909214954</v>
      </c>
      <c r="E1752" s="7">
        <v>0.3388281384178925</v>
      </c>
      <c r="F1752" s="7">
        <v>1.2579167362936972</v>
      </c>
    </row>
    <row r="1753" ht="18.0" customHeight="1">
      <c r="A1753" s="7">
        <v>0.8755000000000001</v>
      </c>
      <c r="B1753" s="7">
        <v>0.016587528892469432</v>
      </c>
      <c r="C1753" s="7">
        <v>1.0579462547128704</v>
      </c>
      <c r="D1753" s="7">
        <v>-0.33174375616534546</v>
      </c>
      <c r="E1753" s="7">
        <v>0.3386695122998401</v>
      </c>
      <c r="F1753" s="7">
        <v>1.2578819832065482</v>
      </c>
    </row>
    <row r="1754" ht="18.0" customHeight="1">
      <c r="A1754" s="7">
        <v>0.876</v>
      </c>
      <c r="B1754" s="7">
        <v>0.016061540585340827</v>
      </c>
      <c r="C1754" s="7">
        <v>1.0543004776424594</v>
      </c>
      <c r="D1754" s="7">
        <v>-0.331574500729871</v>
      </c>
      <c r="E1754" s="7">
        <v>0.33851087094899024</v>
      </c>
      <c r="F1754" s="7">
        <v>1.2578478274729243</v>
      </c>
    </row>
    <row r="1755" ht="18.0" customHeight="1">
      <c r="A1755" s="7">
        <v>0.8765000000000001</v>
      </c>
      <c r="B1755" s="7">
        <v>0.015537446594911032</v>
      </c>
      <c r="C1755" s="7">
        <v>1.050659206700499</v>
      </c>
      <c r="D1755" s="7">
        <v>-0.33140532462229494</v>
      </c>
      <c r="E1755" s="7">
        <v>0.3383522151521359</v>
      </c>
      <c r="F1755" s="7">
        <v>1.2578142636636431</v>
      </c>
    </row>
    <row r="1756" ht="18.0" customHeight="1">
      <c r="A1756" s="7">
        <v>0.877</v>
      </c>
      <c r="B1756" s="7">
        <v>0.015015251935429942</v>
      </c>
      <c r="C1756" s="7">
        <v>1.0470224562816923</v>
      </c>
      <c r="D1756" s="7">
        <v>-0.3312362278494504</v>
      </c>
      <c r="E1756" s="7">
        <v>0.3381935456891288</v>
      </c>
      <c r="F1756" s="7">
        <v>1.257781286383784</v>
      </c>
    </row>
    <row r="1757" ht="18.0" customHeight="1">
      <c r="A1757" s="7">
        <v>0.8775000000000001</v>
      </c>
      <c r="B1757" s="7">
        <v>0.014494962602713558</v>
      </c>
      <c r="C1757" s="7">
        <v>1.0433902406918052</v>
      </c>
      <c r="D1757" s="7">
        <v>-0.3310672104177839</v>
      </c>
      <c r="E1757" s="7">
        <v>0.33803486333293753</v>
      </c>
      <c r="F1757" s="7">
        <v>1.257748890272502</v>
      </c>
    </row>
    <row r="1758" ht="18.0" customHeight="1">
      <c r="A1758" s="7">
        <v>0.878</v>
      </c>
      <c r="B1758" s="7">
        <v>0.013976585747775864</v>
      </c>
      <c r="C1758" s="7">
        <v>1.0397625741478165</v>
      </c>
      <c r="D1758" s="7">
        <v>-0.33089827233335906</v>
      </c>
      <c r="E1758" s="7">
        <v>0.3378761688497055</v>
      </c>
      <c r="F1758" s="7">
        <v>1.2577170700028506</v>
      </c>
    </row>
    <row r="1759" ht="18.0" customHeight="1">
      <c r="A1759" s="7">
        <v>0.8785000000000001</v>
      </c>
      <c r="B1759" s="7">
        <v>0.013460129888263544</v>
      </c>
      <c r="C1759" s="7">
        <v>1.0361394707780731</v>
      </c>
      <c r="D1759" s="7">
        <v>-0.33072941360185965</v>
      </c>
      <c r="E1759" s="7">
        <v>0.33771746299880795</v>
      </c>
      <c r="F1759" s="7">
        <v>1.257685820281604</v>
      </c>
    </row>
    <row r="1760" ht="18.0" customHeight="1">
      <c r="A1760" s="7">
        <v>0.879</v>
      </c>
      <c r="B1760" s="7">
        <v>0.01294560516779453</v>
      </c>
      <c r="C1760" s="7">
        <v>1.0325209446224435</v>
      </c>
      <c r="D1760" s="7">
        <v>-0.33056063422859316</v>
      </c>
      <c r="E1760" s="7">
        <v>0.3375587465329089</v>
      </c>
      <c r="F1760" s="7">
        <v>1.257655135849076</v>
      </c>
    </row>
    <row r="1761" ht="18.0" customHeight="1">
      <c r="A1761" s="7">
        <v>0.8795000000000001</v>
      </c>
      <c r="B1761" s="7">
        <v>0.012433023676063349</v>
      </c>
      <c r="C1761" s="7">
        <v>1.028907009632472</v>
      </c>
      <c r="D1761" s="7">
        <v>-0.33039193421849417</v>
      </c>
      <c r="E1761" s="7">
        <v>0.33740002019801735</v>
      </c>
      <c r="F1761" s="7">
        <v>1.257625011478947</v>
      </c>
    </row>
    <row r="1762" ht="18.0" customHeight="1">
      <c r="A1762" s="7">
        <v>0.88</v>
      </c>
      <c r="B1762" s="7">
        <v>0.011922399847212307</v>
      </c>
      <c r="C1762" s="7">
        <v>1.0252976796715354</v>
      </c>
      <c r="D1762" s="7">
        <v>-0.3302233135761274</v>
      </c>
      <c r="E1762" s="7">
        <v>0.33724128473354303</v>
      </c>
      <c r="F1762" s="7">
        <v>1.2575954419780875</v>
      </c>
    </row>
    <row r="1763" ht="18.0" customHeight="1">
      <c r="A1763" s="7">
        <v>0.8805000000000001</v>
      </c>
      <c r="B1763" s="7">
        <v>0.011413750959546302</v>
      </c>
      <c r="C1763" s="7">
        <v>1.0216929685149974</v>
      </c>
      <c r="D1763" s="7">
        <v>-0.3300547723056912</v>
      </c>
      <c r="E1763" s="7">
        <v>0.3370825408723519</v>
      </c>
      <c r="F1763" s="7">
        <v>1.2575664221863834</v>
      </c>
    </row>
    <row r="1764" ht="18.0" customHeight="1">
      <c r="A1764" s="7">
        <v>0.881</v>
      </c>
      <c r="B1764" s="7">
        <v>0.010907097767948218</v>
      </c>
      <c r="C1764" s="7">
        <v>1.0180928898503676</v>
      </c>
      <c r="D1764" s="7">
        <v>-0.3298863104110208</v>
      </c>
      <c r="E1764" s="7">
        <v>0.33692378934082096</v>
      </c>
      <c r="F1764" s="7">
        <v>1.2575379469765648</v>
      </c>
    </row>
    <row r="1765" ht="18.0" customHeight="1">
      <c r="A1765" s="7">
        <v>0.8815000000000001</v>
      </c>
      <c r="B1765" s="7">
        <v>0.010402465311931905</v>
      </c>
      <c r="C1765" s="7">
        <v>1.0144974572774577</v>
      </c>
      <c r="D1765" s="7">
        <v>-0.32971792789559135</v>
      </c>
      <c r="E1765" s="7">
        <v>0.3367650308588927</v>
      </c>
      <c r="F1765" s="7">
        <v>1.2575100112540318</v>
      </c>
    </row>
    <row r="1766" ht="18.0" customHeight="1">
      <c r="A1766" s="7">
        <v>0.882</v>
      </c>
      <c r="B1766" s="7">
        <v>0.009899883958754926</v>
      </c>
      <c r="C1766" s="7">
        <v>1.0109066843085401</v>
      </c>
      <c r="D1766" s="7">
        <v>-0.32954962476252125</v>
      </c>
      <c r="E1766" s="7">
        <v>0.3366062661401291</v>
      </c>
      <c r="F1766" s="7">
        <v>1.2574826099566856</v>
      </c>
    </row>
    <row r="1767" ht="18.0" customHeight="1">
      <c r="A1767" s="7">
        <v>0.8825000000000001</v>
      </c>
      <c r="B1767" s="7">
        <v>0.009399390765143206</v>
      </c>
      <c r="C1767" s="7">
        <v>1.0073205843685078</v>
      </c>
      <c r="D1767" s="7">
        <v>-0.32938140101457536</v>
      </c>
      <c r="E1767" s="7">
        <v>0.33644749589176526</v>
      </c>
      <c r="F1767" s="7">
        <v>1.257455738054757</v>
      </c>
    </row>
    <row r="1768" ht="18.0" customHeight="1">
      <c r="A1768" s="7">
        <v>0.883</v>
      </c>
      <c r="B1768" s="7">
        <v>0.00890103127674614</v>
      </c>
      <c r="C1768" s="7">
        <v>1.003739170795033</v>
      </c>
      <c r="D1768" s="7">
        <v>-0.32921325665416795</v>
      </c>
      <c r="E1768" s="7">
        <v>0.3362887208147622</v>
      </c>
      <c r="F1768" s="7">
        <v>1.2574293905506413</v>
      </c>
    </row>
    <row r="1769" ht="18.0" customHeight="1">
      <c r="A1769" s="7">
        <v>0.8835000000000001</v>
      </c>
      <c r="B1769" s="7">
        <v>0.008404861938114778</v>
      </c>
      <c r="C1769" s="7">
        <v>1.0001624568387275</v>
      </c>
      <c r="D1769" s="7">
        <v>-0.32904519168336605</v>
      </c>
      <c r="E1769" s="7">
        <v>0.3361299416038598</v>
      </c>
      <c r="F1769" s="7">
        <v>1.2574035624787256</v>
      </c>
    </row>
    <row r="1770" ht="18.0" customHeight="1">
      <c r="A1770" s="7">
        <v>0.884</v>
      </c>
      <c r="B1770" s="7">
        <v>0.007910953367778287</v>
      </c>
      <c r="C1770" s="7">
        <v>0.9965904556633052</v>
      </c>
      <c r="D1770" s="7">
        <v>-0.3288772061038922</v>
      </c>
      <c r="E1770" s="7">
        <v>0.33597115894762886</v>
      </c>
      <c r="F1770" s="7">
        <v>1.2573782489052265</v>
      </c>
    </row>
    <row r="1771" ht="18.0" customHeight="1">
      <c r="A1771" s="7">
        <v>0.8845000000000001</v>
      </c>
      <c r="B1771" s="7">
        <v>0.0074193948817441735</v>
      </c>
      <c r="C1771" s="7">
        <v>0.9930231803457418</v>
      </c>
      <c r="D1771" s="7">
        <v>-0.32870929991712794</v>
      </c>
      <c r="E1771" s="7">
        <v>0.33581237352852294</v>
      </c>
      <c r="F1771" s="7">
        <v>1.2573534449280233</v>
      </c>
    </row>
    <row r="1772" ht="18.0" customHeight="1">
      <c r="A1772" s="7">
        <v>0.885</v>
      </c>
      <c r="B1772" s="7">
        <v>0.0069303008541832115</v>
      </c>
      <c r="C1772" s="7">
        <v>0.989460643876439</v>
      </c>
      <c r="D1772" s="7">
        <v>-0.32854147312411647</v>
      </c>
      <c r="E1772" s="7">
        <v>0.33565358602292966</v>
      </c>
      <c r="F1772" s="7">
        <v>1.2573291456764921</v>
      </c>
    </row>
    <row r="1773" ht="18.0" customHeight="1">
      <c r="A1773" s="7">
        <v>0.8855000000000001</v>
      </c>
      <c r="B1773" s="7">
        <v>0.006443819841505608</v>
      </c>
      <c r="C1773" s="7">
        <v>0.9859028591593866</v>
      </c>
      <c r="D1773" s="7">
        <v>-0.32837372572556583</v>
      </c>
      <c r="E1773" s="7">
        <v>0.3354947971012216</v>
      </c>
      <c r="F1773" s="7">
        <v>1.2573053463113457</v>
      </c>
    </row>
    <row r="1774" ht="18.0" customHeight="1">
      <c r="A1774" s="7">
        <v>0.886</v>
      </c>
      <c r="B1774" s="7">
        <v>0.0059601479661244875</v>
      </c>
      <c r="C1774" s="7">
        <v>0.9823498390123262</v>
      </c>
      <c r="D1774" s="7">
        <v>-0.3282060577218519</v>
      </c>
      <c r="E1774" s="7">
        <v>0.33533600742780684</v>
      </c>
      <c r="F1774" s="7">
        <v>1.257282042024467</v>
      </c>
    </row>
    <row r="1775" ht="18.0" customHeight="1">
      <c r="A1775" s="7">
        <v>0.8865000000000001</v>
      </c>
      <c r="B1775" s="7">
        <v>0.005479549047636642</v>
      </c>
      <c r="C1775" s="7">
        <v>0.9788015961669159</v>
      </c>
      <c r="D1775" s="7">
        <v>-0.3280384691130213</v>
      </c>
      <c r="E1775" s="7">
        <v>0.335177217661179</v>
      </c>
      <c r="F1775" s="7">
        <v>1.2572592280387516</v>
      </c>
    </row>
    <row r="1776" ht="18.0" customHeight="1">
      <c r="A1776" s="7">
        <v>0.887</v>
      </c>
      <c r="B1776" s="7">
        <v>0.00500238575631011</v>
      </c>
      <c r="C1776" s="7">
        <v>0.9752581432688953</v>
      </c>
      <c r="D1776" s="7">
        <v>-0.32787095989879433</v>
      </c>
      <c r="E1776" s="7">
        <v>0.3350184284539669</v>
      </c>
      <c r="F1776" s="7">
        <v>1.2572368996079448</v>
      </c>
    </row>
    <row r="1777" ht="18.0" customHeight="1">
      <c r="A1777" s="7">
        <v>0.8875000000000001</v>
      </c>
      <c r="B1777" s="7">
        <v>0.004529169408170231</v>
      </c>
      <c r="C1777" s="7">
        <v>0.9717194928782503</v>
      </c>
      <c r="D1777" s="7">
        <v>-0.32770353007856784</v>
      </c>
      <c r="E1777" s="7">
        <v>0.3348596404529837</v>
      </c>
      <c r="F1777" s="7">
        <v>1.2572150520164826</v>
      </c>
    </row>
    <row r="1778" ht="18.0" customHeight="1">
      <c r="A1778" s="7">
        <v>0.888</v>
      </c>
      <c r="B1778" s="7">
        <v>0.004060642553847262</v>
      </c>
      <c r="C1778" s="7">
        <v>0.9681856574693807</v>
      </c>
      <c r="D1778" s="7">
        <v>-0.3275361796514182</v>
      </c>
      <c r="E1778" s="7">
        <v>0.334700854299276</v>
      </c>
      <c r="F1778" s="7">
        <v>1.2571936805793342</v>
      </c>
    </row>
    <row r="1779" ht="18.0" customHeight="1">
      <c r="A1779" s="7">
        <v>0.8885000000000001</v>
      </c>
      <c r="B1779" s="7">
        <v>0.0035979218886998247</v>
      </c>
      <c r="C1779" s="7">
        <v>0.9646566494312656</v>
      </c>
      <c r="D1779" s="7">
        <v>-0.32736890861610407</v>
      </c>
      <c r="E1779" s="7">
        <v>0.3345420706281718</v>
      </c>
      <c r="F1779" s="7">
        <v>1.2571727806418442</v>
      </c>
    </row>
    <row r="1780" ht="18.0" customHeight="1">
      <c r="A1780" s="7">
        <v>0.889</v>
      </c>
      <c r="B1780" s="7">
        <v>0.0031427578333841693</v>
      </c>
      <c r="C1780" s="7">
        <v>0.9611324810676315</v>
      </c>
      <c r="D1780" s="7">
        <v>-0.3272017169710694</v>
      </c>
      <c r="E1780" s="7">
        <v>0.3343832900693291</v>
      </c>
      <c r="F1780" s="7">
        <v>1.257152347579575</v>
      </c>
    </row>
    <row r="1781" ht="18.0" customHeight="1">
      <c r="A1781" s="7">
        <v>0.8895000000000001</v>
      </c>
      <c r="B1781" s="7">
        <v>0.0026980325954223637</v>
      </c>
      <c r="C1781" s="7">
        <v>0.9576131645971206</v>
      </c>
      <c r="D1781" s="7">
        <v>-0.327034604714446</v>
      </c>
      <c r="E1781" s="7">
        <v>0.33422451324678293</v>
      </c>
      <c r="F1781" s="7">
        <v>1.2571323767981517</v>
      </c>
    </row>
    <row r="1782" ht="18.0" customHeight="1">
      <c r="A1782" s="7">
        <v>0.89</v>
      </c>
      <c r="B1782" s="7">
        <v>0.0022687741911955124</v>
      </c>
      <c r="C1782" s="7">
        <v>0.9540987121534589</v>
      </c>
      <c r="D1782" s="7">
        <v>-0.3268675718440565</v>
      </c>
      <c r="E1782" s="7">
        <v>0.33406574077899304</v>
      </c>
      <c r="F1782" s="7">
        <v>1.2571128637331093</v>
      </c>
    </row>
    <row r="1783" ht="18.0" customHeight="1">
      <c r="A1783" s="7">
        <v>0.8905000000000001</v>
      </c>
      <c r="B1783" s="7">
        <v>0.0018643387817071002</v>
      </c>
      <c r="C1783" s="7">
        <v>0.9505891357856253</v>
      </c>
      <c r="D1783" s="7">
        <v>-0.3267006183574171</v>
      </c>
      <c r="E1783" s="7">
        <v>0.3339069732788904</v>
      </c>
      <c r="F1783" s="7">
        <v>1.2570938038497357</v>
      </c>
    </row>
    <row r="1784" ht="18.0" customHeight="1">
      <c r="A1784" s="7">
        <v>0.891</v>
      </c>
      <c r="B1784" s="7">
        <v>0.0015032095275920433</v>
      </c>
      <c r="C1784" s="7">
        <v>0.9470844474580221</v>
      </c>
      <c r="D1784" s="7">
        <v>-0.32653374425174014</v>
      </c>
      <c r="E1784" s="7">
        <v>0.3337482113539239</v>
      </c>
      <c r="F1784" s="7">
        <v>1.257075192642921</v>
      </c>
    </row>
    <row r="1785" ht="18.0" customHeight="1">
      <c r="A1785" s="7">
        <v>0.8915000000000001</v>
      </c>
      <c r="B1785" s="7">
        <v>0.001222290516348511</v>
      </c>
      <c r="C1785" s="7">
        <v>0.9435846590506447</v>
      </c>
      <c r="D1785" s="7">
        <v>-0.3263669495239371</v>
      </c>
      <c r="E1785" s="7">
        <v>0.3335894556061061</v>
      </c>
      <c r="F1785" s="7">
        <v>1.257057025637005</v>
      </c>
    </row>
    <row r="1786" ht="18.0" customHeight="1">
      <c r="A1786" s="7">
        <v>0.892</v>
      </c>
      <c r="B1786" s="7">
        <v>0.0010834531828775593</v>
      </c>
      <c r="C1786" s="7">
        <v>0.9400897823592524</v>
      </c>
      <c r="D1786" s="7">
        <v>-0.32620023417062105</v>
      </c>
      <c r="E1786" s="7">
        <v>0.33343070663205915</v>
      </c>
      <c r="F1786" s="7">
        <v>1.257039298385627</v>
      </c>
    </row>
    <row r="1787" ht="18.0" customHeight="1">
      <c r="A1787" s="7">
        <v>0.8925000000000001</v>
      </c>
      <c r="B1787" s="7">
        <v>0.001137691776925089</v>
      </c>
      <c r="C1787" s="7">
        <v>0.9365998290955407</v>
      </c>
      <c r="D1787" s="7">
        <v>-0.3260335981881095</v>
      </c>
      <c r="E1787" s="7">
        <v>0.33327196502306</v>
      </c>
      <c r="F1787" s="7">
        <v>1.2570220064715738</v>
      </c>
    </row>
    <row r="1788" ht="18.0" customHeight="1">
      <c r="A1788" s="7">
        <v>0.893</v>
      </c>
      <c r="B1788" s="7">
        <v>0.0013603347311629745</v>
      </c>
      <c r="C1788" s="7">
        <v>0.9331148108873124</v>
      </c>
      <c r="D1788" s="7">
        <v>-0.32586704157242696</v>
      </c>
      <c r="E1788" s="7">
        <v>0.33311323136508525</v>
      </c>
      <c r="F1788" s="7">
        <v>1.2570051455066333</v>
      </c>
    </row>
    <row r="1789" ht="18.0" customHeight="1">
      <c r="A1789" s="7">
        <v>0.8935000000000001</v>
      </c>
      <c r="B1789" s="7">
        <v>0.0016844890615259579</v>
      </c>
      <c r="C1789" s="7">
        <v>0.9296347392786505</v>
      </c>
      <c r="D1789" s="7">
        <v>-0.32570056431930755</v>
      </c>
      <c r="E1789" s="7">
        <v>0.33295450623885575</v>
      </c>
      <c r="F1789" s="7">
        <v>1.256988711131442</v>
      </c>
    </row>
    <row r="1790" ht="18.0" customHeight="1">
      <c r="A1790" s="7">
        <v>0.894</v>
      </c>
      <c r="B1790" s="7">
        <v>0.0020616685057889806</v>
      </c>
      <c r="C1790" s="7">
        <v>0.9261596257300916</v>
      </c>
      <c r="D1790" s="7">
        <v>-0.32553416642419764</v>
      </c>
      <c r="E1790" s="7">
        <v>0.3327957902198807</v>
      </c>
      <c r="F1790" s="7">
        <v>1.2569726990153418</v>
      </c>
    </row>
    <row r="1791" ht="18.0" customHeight="1">
      <c r="A1791" s="7">
        <v>0.8945000000000001</v>
      </c>
      <c r="B1791" s="7">
        <v>0.002466701198837816</v>
      </c>
      <c r="C1791" s="7">
        <v>0.922689481618799</v>
      </c>
      <c r="D1791" s="7">
        <v>-0.32536784788225837</v>
      </c>
      <c r="E1791" s="7">
        <v>0.3326370838785015</v>
      </c>
      <c r="F1791" s="7">
        <v>1.2569571048562302</v>
      </c>
    </row>
    <row r="1792" ht="18.0" customHeight="1">
      <c r="A1792" s="7">
        <v>0.895</v>
      </c>
      <c r="B1792" s="7">
        <v>0.002887062061149745</v>
      </c>
      <c r="C1792" s="7">
        <v>0.9192243182387373</v>
      </c>
      <c r="D1792" s="7">
        <v>-0.3252016086883684</v>
      </c>
      <c r="E1792" s="7">
        <v>0.33247838777993516</v>
      </c>
      <c r="F1792" s="7">
        <v>1.256941924380417</v>
      </c>
    </row>
    <row r="1793" ht="18.0" customHeight="1">
      <c r="A1793" s="7">
        <v>0.8955000000000001</v>
      </c>
      <c r="B1793" s="7">
        <v>0.0033162105611190752</v>
      </c>
      <c r="C1793" s="7">
        <v>0.9157641468008467</v>
      </c>
      <c r="D1793" s="7">
        <v>-0.32503544883712626</v>
      </c>
      <c r="E1793" s="7">
        <v>0.3323197024843173</v>
      </c>
      <c r="F1793" s="7">
        <v>1.2569271533424764</v>
      </c>
    </row>
    <row r="1794" ht="18.0" customHeight="1">
      <c r="A1794" s="7">
        <v>0.896</v>
      </c>
      <c r="B1794" s="7">
        <v>0.0037505006628551197</v>
      </c>
      <c r="C1794" s="7">
        <v>0.9123089784332187</v>
      </c>
      <c r="D1794" s="7">
        <v>-0.3248693683228529</v>
      </c>
      <c r="E1794" s="7">
        <v>0.332161028546745</v>
      </c>
      <c r="F1794" s="7">
        <v>1.2569127875251058</v>
      </c>
    </row>
    <row r="1795" ht="18.0" customHeight="1">
      <c r="A1795" s="7">
        <v>0.8965</v>
      </c>
      <c r="B1795" s="7">
        <v>0.00418777120286983</v>
      </c>
      <c r="C1795" s="7">
        <v>0.9088588241812708</v>
      </c>
      <c r="D1795" s="7">
        <v>-0.32470336713959425</v>
      </c>
      <c r="E1795" s="7">
        <v>0.332002366517319</v>
      </c>
      <c r="F1795" s="7">
        <v>1.2568988227389801</v>
      </c>
    </row>
    <row r="1796" ht="18.0" customHeight="1">
      <c r="A1796" s="7">
        <v>0.897</v>
      </c>
      <c r="B1796" s="7">
        <v>0.004626671469944751</v>
      </c>
      <c r="C1796" s="7">
        <v>0.9054136950079239</v>
      </c>
      <c r="D1796" s="7">
        <v>-0.32453744528112366</v>
      </c>
      <c r="E1796" s="7">
        <v>0.33184371694118586</v>
      </c>
      <c r="F1796" s="7">
        <v>1.256885254822611</v>
      </c>
    </row>
    <row r="1797" ht="18.0" customHeight="1">
      <c r="A1797" s="7">
        <v>0.8975</v>
      </c>
      <c r="B1797" s="7">
        <v>0.005066318688665863</v>
      </c>
      <c r="C1797" s="7">
        <v>0.9019736017937784</v>
      </c>
      <c r="D1797" s="7">
        <v>-0.32437160274094434</v>
      </c>
      <c r="E1797" s="7">
        <v>0.33168508035857935</v>
      </c>
      <c r="F1797" s="7">
        <v>1.2568720796422042</v>
      </c>
    </row>
    <row r="1798" ht="18.0" customHeight="1">
      <c r="A1798" s="7">
        <v>0.898</v>
      </c>
      <c r="B1798" s="7">
        <v>0.005506113797796518</v>
      </c>
      <c r="C1798" s="7">
        <v>0.8985385553372908</v>
      </c>
      <c r="D1798" s="7">
        <v>-0.3242058395122919</v>
      </c>
      <c r="E1798" s="7">
        <v>0.3315264573048621</v>
      </c>
      <c r="F1798" s="7">
        <v>1.2568592930915186</v>
      </c>
    </row>
    <row r="1799" ht="18.0" customHeight="1">
      <c r="A1799" s="7">
        <v>0.8985</v>
      </c>
      <c r="B1799" s="7">
        <v>0.005945637144262889</v>
      </c>
      <c r="C1799" s="7">
        <v>0.8951085663549527</v>
      </c>
      <c r="D1799" s="7">
        <v>-0.32404015558813665</v>
      </c>
      <c r="E1799" s="7">
        <v>0.3313678483105662</v>
      </c>
      <c r="F1799" s="7">
        <v>1.2568468910917265</v>
      </c>
    </row>
    <row r="1800" ht="18.0" customHeight="1">
      <c r="A1800" s="7">
        <v>0.899</v>
      </c>
      <c r="B1800" s="7">
        <v>0.00638458670499424</v>
      </c>
      <c r="C1800" s="7">
        <v>0.8916836454814678</v>
      </c>
      <c r="D1800" s="7">
        <v>-0.32387455096118595</v>
      </c>
      <c r="E1800" s="7">
        <v>0.3312092539014342</v>
      </c>
      <c r="F1800" s="7">
        <v>1.2568348695912739</v>
      </c>
    </row>
    <row r="1801" ht="18.0" customHeight="1">
      <c r="A1801" s="7">
        <v>0.8995</v>
      </c>
      <c r="B1801" s="7">
        <v>0.006822740032498911</v>
      </c>
      <c r="C1801" s="7">
        <v>0.8882638032699307</v>
      </c>
      <c r="D1801" s="7">
        <v>-0.3237090256238867</v>
      </c>
      <c r="E1801" s="7">
        <v>0.331050674598459</v>
      </c>
      <c r="F1801" s="7">
        <v>1.2568232245657425</v>
      </c>
    </row>
    <row r="1802" ht="18.0" customHeight="1">
      <c r="A1802" s="7">
        <v>0.9</v>
      </c>
      <c r="B1802" s="7">
        <v>0.0072599299962450665</v>
      </c>
      <c r="C1802" s="7">
        <v>0.8848490501920059</v>
      </c>
      <c r="D1802" s="7">
        <v>-0.3235435795684277</v>
      </c>
      <c r="E1802" s="7">
        <v>0.330892110917924</v>
      </c>
      <c r="F1802" s="7">
        <v>1.2568119520177112</v>
      </c>
    </row>
    <row r="1803" ht="18.0" customHeight="1">
      <c r="A1803" s="7">
        <v>0.9005</v>
      </c>
      <c r="B1803" s="7">
        <v>0.007696028846890712</v>
      </c>
      <c r="C1803" s="7">
        <v>0.881439396638108</v>
      </c>
      <c r="D1803" s="7">
        <v>-0.323378212786742</v>
      </c>
      <c r="E1803" s="7">
        <v>0.3307335633714427</v>
      </c>
      <c r="F1803" s="7">
        <v>1.25680104797662</v>
      </c>
    </row>
    <row r="1804" ht="18.0" customHeight="1">
      <c r="A1804" s="7">
        <v>0.901</v>
      </c>
      <c r="B1804" s="7">
        <v>0.00813093746655973</v>
      </c>
      <c r="C1804" s="7">
        <v>0.8780348529175807</v>
      </c>
      <c r="D1804" s="7">
        <v>-0.323212925270509</v>
      </c>
      <c r="E1804" s="7">
        <v>0.330575032465998</v>
      </c>
      <c r="F1804" s="7">
        <v>1.2567905084986324</v>
      </c>
    </row>
    <row r="1805" ht="18.0" customHeight="1">
      <c r="A1805" s="7">
        <v>0.9015</v>
      </c>
      <c r="B1805" s="7">
        <v>0.008564577945364419</v>
      </c>
      <c r="C1805" s="7">
        <v>0.8746354292588777</v>
      </c>
      <c r="D1805" s="7">
        <v>-0.323047717011157</v>
      </c>
      <c r="E1805" s="7">
        <v>0.33041651870398103</v>
      </c>
      <c r="F1805" s="7">
        <v>1.2567803296665017</v>
      </c>
    </row>
    <row r="1806" ht="18.0" customHeight="1">
      <c r="A1806" s="7">
        <v>0.902</v>
      </c>
      <c r="B1806" s="7">
        <v>0.00899688834621718</v>
      </c>
      <c r="C1806" s="7">
        <v>0.8712411358097436</v>
      </c>
      <c r="D1806" s="7">
        <v>-0.32288258799986536</v>
      </c>
      <c r="E1806" s="7">
        <v>0.33025802258322984</v>
      </c>
      <c r="F1806" s="7">
        <v>1.2567705075894338</v>
      </c>
    </row>
    <row r="1807" ht="18.0" customHeight="1">
      <c r="A1807" s="7">
        <v>0.9025</v>
      </c>
      <c r="B1807" s="7">
        <v>0.009427818943135014</v>
      </c>
      <c r="C1807" s="7">
        <v>0.8678519826373947</v>
      </c>
      <c r="D1807" s="7">
        <v>-0.3227175382275668</v>
      </c>
      <c r="E1807" s="7">
        <v>0.33009954459706775</v>
      </c>
      <c r="F1807" s="7">
        <v>1.2567610384029548</v>
      </c>
    </row>
    <row r="1808" ht="18.0" customHeight="1">
      <c r="A1808" s="7">
        <v>0.903</v>
      </c>
      <c r="B1808" s="7">
        <v>0.009857329472169015</v>
      </c>
      <c r="C1808" s="7">
        <v>0.864467979728701</v>
      </c>
      <c r="D1808" s="7">
        <v>-0.32255256768494966</v>
      </c>
      <c r="E1808" s="7">
        <v>0.32994108523434135</v>
      </c>
      <c r="F1808" s="7">
        <v>1.2567519182687785</v>
      </c>
    </row>
    <row r="1809" ht="18.0" customHeight="1">
      <c r="A1809" s="7">
        <v>0.9035</v>
      </c>
      <c r="B1809" s="7">
        <v>0.01028538709139298</v>
      </c>
      <c r="C1809" s="7">
        <v>0.8610891369903689</v>
      </c>
      <c r="D1809" s="7">
        <v>-0.32238767636245996</v>
      </c>
      <c r="E1809" s="7">
        <v>0.32978264497945803</v>
      </c>
      <c r="F1809" s="7">
        <v>1.256743143374671</v>
      </c>
    </row>
    <row r="1810" ht="18.0" customHeight="1">
      <c r="A1810" s="7">
        <v>0.904</v>
      </c>
      <c r="B1810" s="7">
        <v>0.010711964845852826</v>
      </c>
      <c r="C1810" s="7">
        <v>0.857715464249122</v>
      </c>
      <c r="D1810" s="7">
        <v>-0.3222228642503038</v>
      </c>
      <c r="E1810" s="7">
        <v>0.32962422431242344</v>
      </c>
      <c r="F1810" s="7">
        <v>1.2567347099343218</v>
      </c>
    </row>
    <row r="1811" ht="18.0" customHeight="1">
      <c r="A1811" s="7">
        <v>0.9045</v>
      </c>
      <c r="B1811" s="7">
        <v>0.011137040497802474</v>
      </c>
      <c r="C1811" s="7">
        <v>0.8543469712518861</v>
      </c>
      <c r="D1811" s="7">
        <v>-0.32205813133844935</v>
      </c>
      <c r="E1811" s="7">
        <v>0.32946582370887856</v>
      </c>
      <c r="F1811" s="7">
        <v>1.2567266141872107</v>
      </c>
    </row>
    <row r="1812" ht="18.0" customHeight="1">
      <c r="A1812" s="7">
        <v>0.905</v>
      </c>
      <c r="B1812" s="7">
        <v>0.011560595624881487</v>
      </c>
      <c r="C1812" s="7">
        <v>0.8509836676659708</v>
      </c>
      <c r="D1812" s="7">
        <v>-0.3218934776166293</v>
      </c>
      <c r="E1812" s="7">
        <v>0.32930744364013637</v>
      </c>
      <c r="F1812" s="7">
        <v>1.2567188523984767</v>
      </c>
    </row>
    <row r="1813" ht="18.0" customHeight="1">
      <c r="A1813" s="7">
        <v>0.9055</v>
      </c>
      <c r="B1813" s="7">
        <v>0.011982614917298741</v>
      </c>
      <c r="C1813" s="7">
        <v>0.8476255630792541</v>
      </c>
      <c r="D1813" s="7">
        <v>-0.32172890307434265</v>
      </c>
      <c r="E1813" s="7">
        <v>0.3291490845732183</v>
      </c>
      <c r="F1813" s="7">
        <v>1.2567114208587915</v>
      </c>
    </row>
    <row r="1814" ht="18.0" customHeight="1">
      <c r="A1814" s="7">
        <v>0.906</v>
      </c>
      <c r="B1814" s="7">
        <v>0.01240308562483258</v>
      </c>
      <c r="C1814" s="7">
        <v>0.8442726670003668</v>
      </c>
      <c r="D1814" s="7">
        <v>-0.3215644077008572</v>
      </c>
      <c r="E1814" s="7">
        <v>0.32899074697089026</v>
      </c>
      <c r="F1814" s="7">
        <v>1.2567043158842264</v>
      </c>
    </row>
    <row r="1815" ht="18.0" customHeight="1">
      <c r="A1815" s="7">
        <v>0.9065</v>
      </c>
      <c r="B1815" s="7">
        <v>0.012821997117589226</v>
      </c>
      <c r="C1815" s="7">
        <v>0.8409249888588759</v>
      </c>
      <c r="D1815" s="7">
        <v>-0.32139999148521137</v>
      </c>
      <c r="E1815" s="7">
        <v>0.3288324312916987</v>
      </c>
      <c r="F1815" s="7">
        <v>1.2566975338161273</v>
      </c>
    </row>
    <row r="1816" ht="18.0" customHeight="1">
      <c r="A1816" s="7">
        <v>0.907</v>
      </c>
      <c r="B1816" s="7">
        <v>0.013239340534270186</v>
      </c>
      <c r="C1816" s="7">
        <v>0.8375825380054706</v>
      </c>
      <c r="D1816" s="7">
        <v>-0.3212356544162164</v>
      </c>
      <c r="E1816" s="7">
        <v>0.3286741379900059</v>
      </c>
      <c r="F1816" s="7">
        <v>1.2566910710209833</v>
      </c>
    </row>
    <row r="1817" ht="18.0" customHeight="1">
      <c r="A1817" s="7">
        <v>0.9075</v>
      </c>
      <c r="B1817" s="7">
        <v>0.013655108498219859</v>
      </c>
      <c r="C1817" s="7">
        <v>0.8342453237121462</v>
      </c>
      <c r="D1817" s="7">
        <v>-0.32107139648245836</v>
      </c>
      <c r="E1817" s="7">
        <v>0.3285158675160253</v>
      </c>
      <c r="F1817" s="7">
        <v>1.2566849238903035</v>
      </c>
    </row>
    <row r="1818" ht="18.0" customHeight="1">
      <c r="A1818" s="7">
        <v>0.908</v>
      </c>
      <c r="B1818" s="7">
        <v>0.014069294886516846</v>
      </c>
      <c r="C1818" s="7">
        <v>0.8309133551723913</v>
      </c>
      <c r="D1818" s="7">
        <v>-0.3209072176723004</v>
      </c>
      <c r="E1818" s="7">
        <v>0.3283576203158564</v>
      </c>
      <c r="F1818" s="7">
        <v>1.2566790888404873</v>
      </c>
    </row>
    <row r="1819" ht="18.0" customHeight="1">
      <c r="A1819" s="7">
        <v>0.9085</v>
      </c>
      <c r="B1819" s="7">
        <v>0.014481894640953577</v>
      </c>
      <c r="C1819" s="7">
        <v>0.8275866415013727</v>
      </c>
      <c r="D1819" s="7">
        <v>-0.32074311797388466</v>
      </c>
      <c r="E1819" s="7">
        <v>0.32819939683151955</v>
      </c>
      <c r="F1819" s="7">
        <v>1.256673562312701</v>
      </c>
    </row>
    <row r="1820" ht="18.0" customHeight="1">
      <c r="A1820" s="7">
        <v>0.909</v>
      </c>
      <c r="B1820" s="7">
        <v>0.014892903612270327</v>
      </c>
      <c r="C1820" s="7">
        <v>0.8242651917361217</v>
      </c>
      <c r="D1820" s="7">
        <v>-0.3205790973751342</v>
      </c>
      <c r="E1820" s="7">
        <v>0.32804119750099</v>
      </c>
      <c r="F1820" s="7">
        <v>1.2566683407727517</v>
      </c>
    </row>
    <row r="1821" ht="18.0" customHeight="1">
      <c r="A1821" s="7">
        <v>0.9095</v>
      </c>
      <c r="B1821" s="7">
        <v>0.015302318430994406</v>
      </c>
      <c r="C1821" s="7">
        <v>0.8209490148357214</v>
      </c>
      <c r="D1821" s="7">
        <v>-0.3204151558637551</v>
      </c>
      <c r="E1821" s="7">
        <v>0.32788302275823217</v>
      </c>
      <c r="F1821" s="7">
        <v>1.2566634207109617</v>
      </c>
    </row>
    <row r="1822" ht="18.0" customHeight="1">
      <c r="A1822" s="7">
        <v>0.91</v>
      </c>
      <c r="B1822" s="7">
        <v>0.015710136399811916</v>
      </c>
      <c r="C1822" s="7">
        <v>0.8176381196814928</v>
      </c>
      <c r="D1822" s="7">
        <v>-0.32025129342723846</v>
      </c>
      <c r="E1822" s="7">
        <v>0.32772487303323355</v>
      </c>
      <c r="F1822" s="7">
        <v>1.2566587986420472</v>
      </c>
    </row>
    <row r="1823" ht="18.0" customHeight="1">
      <c r="A1823" s="7">
        <v>0.9105</v>
      </c>
      <c r="B1823" s="7">
        <v>0.01611635540331387</v>
      </c>
      <c r="C1823" s="7">
        <v>0.8143325150771831</v>
      </c>
      <c r="D1823" s="7">
        <v>-0.32008751005286246</v>
      </c>
      <c r="E1823" s="7">
        <v>0.32756674875203795</v>
      </c>
      <c r="F1823" s="7">
        <v>1.256654471104992</v>
      </c>
    </row>
    <row r="1824" ht="18.0" customHeight="1">
      <c r="A1824" s="7">
        <v>0.911</v>
      </c>
      <c r="B1824" s="7">
        <v>0.016520973832004</v>
      </c>
      <c r="C1824" s="7">
        <v>0.8110322097491525</v>
      </c>
      <c r="D1824" s="7">
        <v>-0.3199238057276941</v>
      </c>
      <c r="E1824" s="7">
        <v>0.32740865033677885</v>
      </c>
      <c r="F1824" s="7">
        <v>1.2566504346629286</v>
      </c>
    </row>
    <row r="1825" ht="18.0" customHeight="1">
      <c r="A1825" s="7">
        <v>0.9115</v>
      </c>
      <c r="B1825" s="7">
        <v>0.01692399051794881</v>
      </c>
      <c r="C1825" s="7">
        <v>0.807737212346563</v>
      </c>
      <c r="D1825" s="7">
        <v>-0.3197601804385912</v>
      </c>
      <c r="E1825" s="7">
        <v>0.32725057820571235</v>
      </c>
      <c r="F1825" s="7">
        <v>1.256646685903012</v>
      </c>
    </row>
    <row r="1826" ht="18.0" customHeight="1">
      <c r="A1826" s="7">
        <v>0.912</v>
      </c>
      <c r="B1826" s="7">
        <v>0.017325404680087118</v>
      </c>
      <c r="C1826" s="7">
        <v>0.8044475314415659</v>
      </c>
      <c r="D1826" s="7">
        <v>-0.3195966341722046</v>
      </c>
      <c r="E1826" s="7">
        <v>0.32709253277324984</v>
      </c>
      <c r="F1826" s="7">
        <v>1.2566432214363026</v>
      </c>
    </row>
    <row r="1827" ht="18.0" customHeight="1">
      <c r="A1827" s="7">
        <v>0.9125</v>
      </c>
      <c r="B1827" s="7">
        <v>0.017725215877515316</v>
      </c>
      <c r="C1827" s="7">
        <v>0.8011631755294909</v>
      </c>
      <c r="D1827" s="7">
        <v>-0.3194331669149796</v>
      </c>
      <c r="E1827" s="7">
        <v>0.32693451444999033</v>
      </c>
      <c r="F1827" s="7">
        <v>1.2566400378976417</v>
      </c>
    </row>
    <row r="1828" ht="18.0" customHeight="1">
      <c r="A1828" s="7">
        <v>0.913</v>
      </c>
      <c r="B1828" s="7">
        <v>0.018123423969457365</v>
      </c>
      <c r="C1828" s="7">
        <v>0.797884153029035</v>
      </c>
      <c r="D1828" s="7">
        <v>-0.3192697786531582</v>
      </c>
      <c r="E1828" s="7">
        <v>0.32677652364275267</v>
      </c>
      <c r="F1828" s="7">
        <v>1.256637131945534</v>
      </c>
    </row>
    <row r="1829" ht="18.0" customHeight="1">
      <c r="A1829" s="7">
        <v>0.9135</v>
      </c>
      <c r="B1829" s="7">
        <v>0.01852002908079686</v>
      </c>
      <c r="C1829" s="7">
        <v>0.7946104722824519</v>
      </c>
      <c r="D1829" s="7">
        <v>-0.3191064693727809</v>
      </c>
      <c r="E1829" s="7">
        <v>0.3266185607546074</v>
      </c>
      <c r="F1829" s="7">
        <v>1.256634500262027</v>
      </c>
    </row>
    <row r="1830" ht="18.0" customHeight="1">
      <c r="A1830" s="7">
        <v>0.914</v>
      </c>
      <c r="B1830" s="7">
        <v>0.018915031572298725</v>
      </c>
      <c r="C1830" s="7">
        <v>0.7913421415557408</v>
      </c>
      <c r="D1830" s="7">
        <v>-0.31894323905968847</v>
      </c>
      <c r="E1830" s="7">
        <v>0.3264606261849082</v>
      </c>
      <c r="F1830" s="7">
        <v>1.256632139552592</v>
      </c>
    </row>
    <row r="1831" ht="18.0" customHeight="1">
      <c r="A1831" s="7">
        <v>0.9145</v>
      </c>
      <c r="B1831" s="7">
        <v>0.01930843201480872</v>
      </c>
      <c r="C1831" s="7">
        <v>0.788079169038837</v>
      </c>
      <c r="D1831" s="7">
        <v>-0.3187800876995238</v>
      </c>
      <c r="E1831" s="7">
        <v>0.32630272032932345</v>
      </c>
      <c r="F1831" s="7">
        <v>1.2566300465460059</v>
      </c>
    </row>
    <row r="1832" ht="18.0" customHeight="1">
      <c r="A1832" s="7">
        <v>0.915</v>
      </c>
      <c r="B1832" s="7">
        <v>0.019700231166831644</v>
      </c>
      <c r="C1832" s="7">
        <v>0.7848215628458017</v>
      </c>
      <c r="D1832" s="7">
        <v>-0.3186170152777339</v>
      </c>
      <c r="E1832" s="7">
        <v>0.32614484357986717</v>
      </c>
      <c r="F1832" s="7">
        <v>1.2566282179942336</v>
      </c>
    </row>
    <row r="1833" ht="18.0" customHeight="1">
      <c r="A1833" s="7">
        <v>0.9155</v>
      </c>
      <c r="B1833" s="7">
        <v>0.020090429954897005</v>
      </c>
      <c r="C1833" s="7">
        <v>0.7815693310150121</v>
      </c>
      <c r="D1833" s="7">
        <v>-0.31845402177957144</v>
      </c>
      <c r="E1833" s="7">
        <v>0.3259869963249299</v>
      </c>
      <c r="F1833" s="7">
        <v>1.2566266506723103</v>
      </c>
    </row>
    <row r="1834" ht="18.0" customHeight="1">
      <c r="A1834" s="7">
        <v>0.916</v>
      </c>
      <c r="B1834" s="7">
        <v>0.020479029456472942</v>
      </c>
      <c r="C1834" s="7">
        <v>0.778322481509353</v>
      </c>
      <c r="D1834" s="7">
        <v>-0.3182911071900968</v>
      </c>
      <c r="E1834" s="7">
        <v>0.325829178949309</v>
      </c>
      <c r="F1834" s="7">
        <v>1.2566253413782262</v>
      </c>
    </row>
    <row r="1835" ht="18.0" customHeight="1">
      <c r="A1835" s="7">
        <v>0.9165</v>
      </c>
      <c r="B1835" s="7">
        <v>0.020866030884895387</v>
      </c>
      <c r="C1835" s="7">
        <v>0.7750810222164066</v>
      </c>
      <c r="D1835" s="7">
        <v>-0.31812827149417966</v>
      </c>
      <c r="E1835" s="7">
        <v>0.3256713918342395</v>
      </c>
      <c r="F1835" s="7">
        <v>1.256624286932808</v>
      </c>
    </row>
    <row r="1836" ht="18.0" customHeight="1">
      <c r="A1836" s="7">
        <v>0.917</v>
      </c>
      <c r="B1836" s="7">
        <v>0.021251435576118166</v>
      </c>
      <c r="C1836" s="7">
        <v>0.7718449609486444</v>
      </c>
      <c r="D1836" s="7">
        <v>-0.31796551467650097</v>
      </c>
      <c r="E1836" s="7">
        <v>0.32551363535742345</v>
      </c>
      <c r="F1836" s="7">
        <v>1.256623484179606</v>
      </c>
    </row>
    <row r="1837" ht="18.0" customHeight="1">
      <c r="A1837" s="7">
        <v>0.9175</v>
      </c>
      <c r="B1837" s="7">
        <v>0.02163524497703429</v>
      </c>
      <c r="C1837" s="7">
        <v>0.7686143054436183</v>
      </c>
      <c r="D1837" s="7">
        <v>-0.31780283672155446</v>
      </c>
      <c r="E1837" s="7">
        <v>0.32535590989306024</v>
      </c>
      <c r="F1837" s="7">
        <v>1.2566229299847778</v>
      </c>
    </row>
    <row r="1838" ht="18.0" customHeight="1">
      <c r="A1838" s="7">
        <v>0.918</v>
      </c>
      <c r="B1838" s="7">
        <v>0.02201746063514694</v>
      </c>
      <c r="C1838" s="7">
        <v>0.7653890633641528</v>
      </c>
      <c r="D1838" s="7">
        <v>-0.3176402376136485</v>
      </c>
      <c r="E1838" s="7">
        <v>0.32519821581187597</v>
      </c>
      <c r="F1838" s="7">
        <v>1.2566226212369742</v>
      </c>
    </row>
    <row r="1839" ht="18.0" customHeight="1">
      <c r="A1839" s="7">
        <v>0.9185</v>
      </c>
      <c r="B1839" s="7">
        <v>0.022398084189352446</v>
      </c>
      <c r="C1839" s="7">
        <v>0.7621692422985362</v>
      </c>
      <c r="D1839" s="7">
        <v>-0.31747771733690794</v>
      </c>
      <c r="E1839" s="7">
        <v>0.3250405534811528</v>
      </c>
      <c r="F1839" s="7">
        <v>1.2566225548472247</v>
      </c>
    </row>
    <row r="1840" ht="18.0" customHeight="1">
      <c r="A1840" s="7">
        <v>0.919</v>
      </c>
      <c r="B1840" s="7">
        <v>0.022777117361826717</v>
      </c>
      <c r="C1840" s="7">
        <v>0.7589548497607137</v>
      </c>
      <c r="D1840" s="7">
        <v>-0.3173152758752756</v>
      </c>
      <c r="E1840" s="7">
        <v>0.3248829232647579</v>
      </c>
      <c r="F1840" s="7">
        <v>1.256622727748826</v>
      </c>
    </row>
    <row r="1841" ht="18.0" customHeight="1">
      <c r="A1841" s="7">
        <v>0.9195</v>
      </c>
      <c r="B1841" s="7">
        <v>0.023154561950717488</v>
      </c>
      <c r="C1841" s="7">
        <v>0.7557458931904791</v>
      </c>
      <c r="D1841" s="7">
        <v>-0.317152913212514</v>
      </c>
      <c r="E1841" s="7">
        <v>0.3247253255231723</v>
      </c>
      <c r="F1841" s="7">
        <v>1.2566231368972272</v>
      </c>
    </row>
    <row r="1842" ht="18.0" customHeight="1">
      <c r="A1842" s="7">
        <v>0.92</v>
      </c>
      <c r="B1842" s="7">
        <v>0.023530419823672648</v>
      </c>
      <c r="C1842" s="7">
        <v>0.7525423799536682</v>
      </c>
      <c r="D1842" s="7">
        <v>-0.31699062933220723</v>
      </c>
      <c r="E1842" s="7">
        <v>0.32456776061351955</v>
      </c>
      <c r="F1842" s="7">
        <v>1.256623779269919</v>
      </c>
    </row>
    <row r="1843" ht="18.0" customHeight="1">
      <c r="A1843" s="7">
        <v>0.9205</v>
      </c>
      <c r="B1843" s="7">
        <v>0.023904692911995762</v>
      </c>
      <c r="C1843" s="7">
        <v>0.7493443173423506</v>
      </c>
      <c r="D1843" s="7">
        <v>-0.3168284242177624</v>
      </c>
      <c r="E1843" s="7">
        <v>0.32441022888959403</v>
      </c>
      <c r="F1843" s="7">
        <v>1.256624651866321</v>
      </c>
    </row>
    <row r="1844" ht="18.0" customHeight="1">
      <c r="A1844" s="7">
        <v>0.921</v>
      </c>
      <c r="B1844" s="7">
        <v>0.024277383205457526</v>
      </c>
      <c r="C1844" s="7">
        <v>0.7461517125750242</v>
      </c>
      <c r="D1844" s="7">
        <v>-0.31666629785241146</v>
      </c>
      <c r="E1844" s="7">
        <v>0.324252730701889</v>
      </c>
      <c r="F1844" s="7">
        <v>1.2566257517076722</v>
      </c>
    </row>
    <row r="1845" ht="18.0" customHeight="1">
      <c r="A1845" s="7">
        <v>0.9215</v>
      </c>
      <c r="B1845" s="7">
        <v>0.02464849274758685</v>
      </c>
      <c r="C1845" s="7">
        <v>0.7429645727968075</v>
      </c>
      <c r="D1845" s="7">
        <v>-0.31650425021921264</v>
      </c>
      <c r="E1845" s="7">
        <v>0.3240952663976244</v>
      </c>
      <c r="F1845" s="7">
        <v>1.2566270758369182</v>
      </c>
    </row>
    <row r="1846" ht="18.0" customHeight="1">
      <c r="A1846" s="7">
        <v>0.922</v>
      </c>
      <c r="B1846" s="7">
        <v>0.025018023631447037</v>
      </c>
      <c r="C1846" s="7">
        <v>0.7397829050796337</v>
      </c>
      <c r="D1846" s="7">
        <v>-0.31634228130105224</v>
      </c>
      <c r="E1846" s="7">
        <v>0.3239378363207748</v>
      </c>
      <c r="F1846" s="7">
        <v>1.256628621318602</v>
      </c>
    </row>
    <row r="1847" ht="18.0" customHeight="1">
      <c r="A1847" s="7">
        <v>0.9225</v>
      </c>
      <c r="B1847" s="7">
        <v>0.02538597799583276</v>
      </c>
      <c r="C1847" s="7">
        <v>0.7366067164224444</v>
      </c>
      <c r="D1847" s="7">
        <v>-0.3161803910806462</v>
      </c>
      <c r="E1847" s="7">
        <v>0.3237804408120963</v>
      </c>
      <c r="F1847" s="7">
        <v>1.2566303852387557</v>
      </c>
    </row>
    <row r="1848" ht="18.0" customHeight="1">
      <c r="A1848" s="7">
        <v>0.923</v>
      </c>
      <c r="B1848" s="7">
        <v>0.02575235802181022</v>
      </c>
      <c r="C1848" s="7">
        <v>0.7334360137513832</v>
      </c>
      <c r="D1848" s="7">
        <v>-0.31601857954054163</v>
      </c>
      <c r="E1848" s="7">
        <v>0.32362308020915415</v>
      </c>
      <c r="F1848" s="7">
        <v>1.2566323647047883</v>
      </c>
    </row>
    <row r="1849" ht="18.0" customHeight="1">
      <c r="A1849" s="7">
        <v>0.9235</v>
      </c>
      <c r="B1849" s="7">
        <v>0.026117165929612912</v>
      </c>
      <c r="C1849" s="7">
        <v>0.7302708039199909</v>
      </c>
      <c r="D1849" s="7">
        <v>-0.3158568466631185</v>
      </c>
      <c r="E1849" s="7">
        <v>0.3234657548463495</v>
      </c>
      <c r="F1849" s="7">
        <v>1.2566345568453812</v>
      </c>
    </row>
    <row r="1850" ht="18.0" customHeight="1">
      <c r="A1850" s="7">
        <v>0.924</v>
      </c>
      <c r="B1850" s="7">
        <v>0.026480403975799954</v>
      </c>
      <c r="C1850" s="7">
        <v>0.7271110937093983</v>
      </c>
      <c r="D1850" s="7">
        <v>-0.315695192430591</v>
      </c>
      <c r="E1850" s="7">
        <v>0.3233084650549461</v>
      </c>
      <c r="F1850" s="7">
        <v>1.256636958810377</v>
      </c>
    </row>
    <row r="1851" ht="18.0" customHeight="1">
      <c r="A1851" s="7">
        <v>0.9245</v>
      </c>
      <c r="B1851" s="7">
        <v>0.02684207445067305</v>
      </c>
      <c r="C1851" s="7">
        <v>0.7239568898285224</v>
      </c>
      <c r="D1851" s="7">
        <v>-0.31553361682500947</v>
      </c>
      <c r="E1851" s="7">
        <v>0.3231512111630969</v>
      </c>
      <c r="F1851" s="7">
        <v>1.2566395677706723</v>
      </c>
    </row>
    <row r="1852" ht="18.0" customHeight="1">
      <c r="A1852" s="7">
        <v>0.925</v>
      </c>
      <c r="B1852" s="7">
        <v>0.027202179675957283</v>
      </c>
      <c r="C1852" s="7">
        <v>0.7208081989142598</v>
      </c>
      <c r="D1852" s="7">
        <v>-0.3153721198282615</v>
      </c>
      <c r="E1852" s="7">
        <v>0.3229939934958703</v>
      </c>
      <c r="F1852" s="7">
        <v>1.256642380918112</v>
      </c>
    </row>
    <row r="1853" ht="18.0" customHeight="1">
      <c r="A1853" s="7">
        <v>0.9255</v>
      </c>
      <c r="B1853" s="7">
        <v>0.0275607220026459</v>
      </c>
      <c r="C1853" s="7">
        <v>0.7176650275316828</v>
      </c>
      <c r="D1853" s="7">
        <v>-0.31521070142207386</v>
      </c>
      <c r="E1853" s="7">
        <v>0.3228368123752761</v>
      </c>
      <c r="F1853" s="7">
        <v>1.2566453954653818</v>
      </c>
    </row>
    <row r="1854" ht="18.0" customHeight="1">
      <c r="A1854" s="7">
        <v>0.926</v>
      </c>
      <c r="B1854" s="7">
        <v>0.027917703809063287</v>
      </c>
      <c r="C1854" s="7">
        <v>0.7145273821742334</v>
      </c>
      <c r="D1854" s="7">
        <v>-0.3150493615880137</v>
      </c>
      <c r="E1854" s="7">
        <v>0.32267966812029153</v>
      </c>
      <c r="F1854" s="7">
        <v>1.2566486086459019</v>
      </c>
    </row>
    <row r="1855" ht="18.0" customHeight="1">
      <c r="A1855" s="7">
        <v>0.9265</v>
      </c>
      <c r="B1855" s="7">
        <v>0.02827312749907321</v>
      </c>
      <c r="C1855" s="7">
        <v>0.7113952692639195</v>
      </c>
      <c r="D1855" s="7">
        <v>-0.31488810030749026</v>
      </c>
      <c r="E1855" s="7">
        <v>0.3225225610468867</v>
      </c>
      <c r="F1855" s="7">
        <v>1.2566520177137213</v>
      </c>
    </row>
    <row r="1856" ht="18.0" customHeight="1">
      <c r="A1856" s="7">
        <v>0.927</v>
      </c>
      <c r="B1856" s="7">
        <v>0.02862699550044848</v>
      </c>
      <c r="C1856" s="7">
        <v>0.7082686951515097</v>
      </c>
      <c r="D1856" s="7">
        <v>-0.31472691756175625</v>
      </c>
      <c r="E1856" s="7">
        <v>0.32236549146805016</v>
      </c>
      <c r="F1856" s="7">
        <v>1.2566556199434138</v>
      </c>
    </row>
    <row r="1857" ht="18.0" customHeight="1">
      <c r="A1857" s="7">
        <v>0.9275</v>
      </c>
      <c r="B1857" s="7">
        <v>0.02897931026337477</v>
      </c>
      <c r="C1857" s="7">
        <v>0.7051476661167295</v>
      </c>
      <c r="D1857" s="7">
        <v>-0.31456581333190936</v>
      </c>
      <c r="E1857" s="7">
        <v>0.32220845969381395</v>
      </c>
      <c r="F1857" s="7">
        <v>1.2566594126299717</v>
      </c>
    </row>
    <row r="1858" ht="18.0" customHeight="1">
      <c r="A1858" s="7">
        <v>0.928</v>
      </c>
      <c r="B1858" s="7">
        <v>0.029330074259075366</v>
      </c>
      <c r="C1858" s="7">
        <v>0.7020321883684565</v>
      </c>
      <c r="D1858" s="7">
        <v>-0.31440478759889373</v>
      </c>
      <c r="E1858" s="7">
        <v>0.32205146603127877</v>
      </c>
      <c r="F1858" s="7">
        <v>1.2566633930887026</v>
      </c>
    </row>
    <row r="1859" ht="18.0" customHeight="1">
      <c r="A1859" s="7">
        <v>0.9285</v>
      </c>
      <c r="B1859" s="7">
        <v>0.029679289978537773</v>
      </c>
      <c r="C1859" s="7">
        <v>0.6989222680449164</v>
      </c>
      <c r="D1859" s="7">
        <v>-0.3142438403435014</v>
      </c>
      <c r="E1859" s="7">
        <v>0.3218945107846386</v>
      </c>
      <c r="F1859" s="7">
        <v>1.2566675586551246</v>
      </c>
    </row>
    <row r="1860" ht="18.0" customHeight="1">
      <c r="A1860" s="7">
        <v>0.929</v>
      </c>
      <c r="B1860" s="7">
        <v>0.030026959931365595</v>
      </c>
      <c r="C1860" s="7">
        <v>0.6958179112138795</v>
      </c>
      <c r="D1860" s="7">
        <v>-0.31408297154637377</v>
      </c>
      <c r="E1860" s="7">
        <v>0.3217375942552054</v>
      </c>
      <c r="F1860" s="7">
        <v>1.2566719066848653</v>
      </c>
    </row>
    <row r="1861" ht="18.0" customHeight="1">
      <c r="A1861" s="7">
        <v>0.9295</v>
      </c>
      <c r="B1861" s="7">
        <v>0.030373086644682162</v>
      </c>
      <c r="C1861" s="7">
        <v>0.6927191238728563</v>
      </c>
      <c r="D1861" s="7">
        <v>-0.313922181188003</v>
      </c>
      <c r="E1861" s="7">
        <v>0.32158071674143335</v>
      </c>
      <c r="F1861" s="7">
        <v>1.2566764345535557</v>
      </c>
    </row>
    <row r="1862" ht="18.0" customHeight="1">
      <c r="A1862" s="7">
        <v>0.93</v>
      </c>
      <c r="B1862" s="7">
        <v>0.030717672662152817</v>
      </c>
      <c r="C1862" s="7">
        <v>0.6896259119492947</v>
      </c>
      <c r="D1862" s="7">
        <v>-0.31376146924873355</v>
      </c>
      <c r="E1862" s="7">
        <v>0.32142387853894316</v>
      </c>
      <c r="F1862" s="7">
        <v>1.2566811396567312</v>
      </c>
    </row>
    <row r="1863" ht="18.0" customHeight="1">
      <c r="A1863" s="7">
        <v>0.9305</v>
      </c>
      <c r="B1863" s="7">
        <v>0.03106072054306546</v>
      </c>
      <c r="C1863" s="7">
        <v>0.6865382813007752</v>
      </c>
      <c r="D1863" s="7">
        <v>-0.3136008357087633</v>
      </c>
      <c r="E1863" s="7">
        <v>0.32126707994054593</v>
      </c>
      <c r="F1863" s="7">
        <v>1.256686019409727</v>
      </c>
    </row>
    <row r="1864" ht="18.0" customHeight="1">
      <c r="A1864" s="7">
        <v>0.931</v>
      </c>
      <c r="B1864" s="7">
        <v>0.031402232861478016</v>
      </c>
      <c r="C1864" s="7">
        <v>0.6834562377152087</v>
      </c>
      <c r="D1864" s="7">
        <v>-0.31344028054814516</v>
      </c>
      <c r="E1864" s="7">
        <v>0.3211103212362669</v>
      </c>
      <c r="F1864" s="7">
        <v>1.256691071247577</v>
      </c>
    </row>
    <row r="1865" ht="18.0" customHeight="1">
      <c r="A1865" s="7">
        <v>0.9315</v>
      </c>
      <c r="B1865" s="7">
        <v>0.03174221220542682</v>
      </c>
      <c r="C1865" s="7">
        <v>0.6803797869110327</v>
      </c>
      <c r="D1865" s="7">
        <v>-0.3132798037467885</v>
      </c>
      <c r="E1865" s="7">
        <v>0.32095360271336926</v>
      </c>
      <c r="F1865" s="7">
        <v>1.256696292624915</v>
      </c>
    </row>
    <row r="1866" ht="18.0" customHeight="1">
      <c r="A1866" s="7">
        <v>0.932</v>
      </c>
      <c r="B1866" s="7">
        <v>0.032080661176204284</v>
      </c>
      <c r="C1866" s="7">
        <v>0.6773089345374085</v>
      </c>
      <c r="D1866" s="7">
        <v>-0.3131194052844603</v>
      </c>
      <c r="E1866" s="7">
        <v>0.32079692465637705</v>
      </c>
      <c r="F1866" s="7">
        <v>1.256701681015871</v>
      </c>
    </row>
    <row r="1867" ht="18.0" customHeight="1">
      <c r="A1867" s="7">
        <v>0.9325</v>
      </c>
      <c r="B1867" s="7">
        <v>0.032417582387676155</v>
      </c>
      <c r="C1867" s="7">
        <v>0.6742436861744172</v>
      </c>
      <c r="D1867" s="7">
        <v>-0.31295908514078674</v>
      </c>
      <c r="E1867" s="7">
        <v>0.3206402873470989</v>
      </c>
      <c r="F1867" s="7">
        <v>1.2567072339139738</v>
      </c>
    </row>
    <row r="1868" ht="18.0" customHeight="1">
      <c r="A1868" s="7">
        <v>0.933</v>
      </c>
      <c r="B1868" s="7">
        <v>0.03275297846564478</v>
      </c>
      <c r="C1868" s="7">
        <v>0.6711840473332581</v>
      </c>
      <c r="D1868" s="7">
        <v>-0.3127988432952544</v>
      </c>
      <c r="E1868" s="7">
        <v>0.32048369106465047</v>
      </c>
      <c r="F1868" s="7">
        <v>1.2567129488320488</v>
      </c>
    </row>
    <row r="1869" ht="18.0" customHeight="1">
      <c r="A1869" s="7">
        <v>0.9335</v>
      </c>
      <c r="B1869" s="7">
        <v>0.033086852047267946</v>
      </c>
      <c r="C1869" s="7">
        <v>0.6681300234564451</v>
      </c>
      <c r="D1869" s="7">
        <v>-0.3126386797272117</v>
      </c>
      <c r="E1869" s="7">
        <v>0.3203271360854777</v>
      </c>
      <c r="F1869" s="7">
        <v>1.2567188233021203</v>
      </c>
    </row>
    <row r="1870" ht="18.0" customHeight="1">
      <c r="A1870" s="7">
        <v>0.934</v>
      </c>
      <c r="B1870" s="7">
        <v>0.03341920578050882</v>
      </c>
      <c r="C1870" s="7">
        <v>0.6650816199180043</v>
      </c>
      <c r="D1870" s="7">
        <v>-0.31247859441587</v>
      </c>
      <c r="E1870" s="7">
        <v>0.32017062268337915</v>
      </c>
      <c r="F1870" s="7">
        <v>1.2567248548753127</v>
      </c>
    </row>
    <row r="1871" ht="18.0" customHeight="1">
      <c r="A1871" s="7">
        <v>0.9345</v>
      </c>
      <c r="B1871" s="7">
        <v>0.03375004232362083</v>
      </c>
      <c r="C1871" s="7">
        <v>0.6620388420236708</v>
      </c>
      <c r="D1871" s="7">
        <v>-0.31231858734030526</v>
      </c>
      <c r="E1871" s="7">
        <v>0.32001415112952847</v>
      </c>
      <c r="F1871" s="7">
        <v>1.2567310411217507</v>
      </c>
    </row>
    <row r="1872" ht="18.0" customHeight="1">
      <c r="A1872" s="7">
        <v>0.935</v>
      </c>
      <c r="B1872" s="7">
        <v>0.034079364344664624</v>
      </c>
      <c r="C1872" s="7">
        <v>0.6590016950110874</v>
      </c>
      <c r="D1872" s="7">
        <v>-0.312158658479459</v>
      </c>
      <c r="E1872" s="7">
        <v>0.3198577216924966</v>
      </c>
      <c r="F1872" s="7">
        <v>1.256737379630463</v>
      </c>
    </row>
    <row r="1873" ht="18.0" customHeight="1">
      <c r="A1873" s="7">
        <v>0.9355</v>
      </c>
      <c r="B1873" s="7">
        <v>0.03440717452107373</v>
      </c>
      <c r="C1873" s="7">
        <v>0.655970184050001</v>
      </c>
      <c r="D1873" s="7">
        <v>-0.31199880781213984</v>
      </c>
      <c r="E1873" s="7">
        <v>0.3197013346382738</v>
      </c>
      <c r="F1873" s="7">
        <v>1.2567438680092837</v>
      </c>
    </row>
    <row r="1874" ht="18.0" customHeight="1">
      <c r="A1874" s="7">
        <v>0.936</v>
      </c>
      <c r="B1874" s="7">
        <v>0.034733475539217386</v>
      </c>
      <c r="C1874" s="7">
        <v>0.6529443142424606</v>
      </c>
      <c r="D1874" s="7">
        <v>-0.31183903531702467</v>
      </c>
      <c r="E1874" s="7">
        <v>0.31954499023029176</v>
      </c>
      <c r="F1874" s="7">
        <v>1.2567505038847548</v>
      </c>
    </row>
    <row r="1875" ht="18.0" customHeight="1">
      <c r="A1875" s="7">
        <v>0.9365</v>
      </c>
      <c r="B1875" s="7">
        <v>0.035058270094020426</v>
      </c>
      <c r="C1875" s="7">
        <v>0.6499240906230156</v>
      </c>
      <c r="D1875" s="7">
        <v>-0.3116793409726599</v>
      </c>
      <c r="E1875" s="7">
        <v>0.31938868872944476</v>
      </c>
      <c r="F1875" s="7">
        <v>1.2567572849020305</v>
      </c>
    </row>
    <row r="1876" ht="18.0" customHeight="1">
      <c r="A1876" s="7">
        <v>0.937</v>
      </c>
      <c r="B1876" s="7">
        <v>0.03538156088859533</v>
      </c>
      <c r="C1876" s="7">
        <v>0.6469095181589128</v>
      </c>
      <c r="D1876" s="7">
        <v>-0.31151972475746287</v>
      </c>
      <c r="E1876" s="7">
        <v>0.31923243039411164</v>
      </c>
      <c r="F1876" s="7">
        <v>1.2567642087247795</v>
      </c>
    </row>
    <row r="1877" ht="18.0" customHeight="1">
      <c r="A1877" s="7">
        <v>0.9375</v>
      </c>
      <c r="B1877" s="7">
        <v>0.03570335063387606</v>
      </c>
      <c r="C1877" s="7">
        <v>0.6439006017502951</v>
      </c>
      <c r="D1877" s="7">
        <v>-0.31136018664972276</v>
      </c>
      <c r="E1877" s="7">
        <v>0.31907621548017695</v>
      </c>
      <c r="F1877" s="7">
        <v>1.2567712730350902</v>
      </c>
    </row>
    <row r="1878" ht="18.0" customHeight="1">
      <c r="A1878" s="7">
        <v>0.9380000000000001</v>
      </c>
      <c r="B1878" s="7">
        <v>0.036023642048311676</v>
      </c>
      <c r="C1878" s="7">
        <v>0.6408973462303988</v>
      </c>
      <c r="D1878" s="7">
        <v>-0.31120072662760223</v>
      </c>
      <c r="E1878" s="7">
        <v>0.31892004424105197</v>
      </c>
      <c r="F1878" s="7">
        <v>1.256778475533375</v>
      </c>
    </row>
    <row r="1879" ht="18.0" customHeight="1">
      <c r="A1879" s="7">
        <v>0.9385</v>
      </c>
      <c r="B1879" s="7">
        <v>0.036342437857557794</v>
      </c>
      <c r="C1879" s="7">
        <v>0.6378997563657522</v>
      </c>
      <c r="D1879" s="7">
        <v>-0.3110413446691384</v>
      </c>
      <c r="E1879" s="7">
        <v>0.31876391692769585</v>
      </c>
      <c r="F1879" s="7">
        <v>1.2567858139382744</v>
      </c>
    </row>
    <row r="1880" ht="18.0" customHeight="1">
      <c r="A1880" s="7">
        <v>0.9390000000000001</v>
      </c>
      <c r="B1880" s="7">
        <v>0.03665974079416559</v>
      </c>
      <c r="C1880" s="7">
        <v>0.6349078368563735</v>
      </c>
      <c r="D1880" s="7">
        <v>-0.31088204075224407</v>
      </c>
      <c r="E1880" s="7">
        <v>0.3186078337886362</v>
      </c>
      <c r="F1880" s="7">
        <v>1.2567932859865627</v>
      </c>
    </row>
    <row r="1881" ht="18.0" customHeight="1">
      <c r="A1881" s="7">
        <v>0.9395</v>
      </c>
      <c r="B1881" s="7">
        <v>0.036975553597340415</v>
      </c>
      <c r="C1881" s="7">
        <v>0.6319215923359686</v>
      </c>
      <c r="D1881" s="7">
        <v>-0.3107228148547091</v>
      </c>
      <c r="E1881" s="7">
        <v>0.31845179506999</v>
      </c>
      <c r="F1881" s="7">
        <v>1.2568008894330545</v>
      </c>
    </row>
    <row r="1882" ht="18.0" customHeight="1">
      <c r="A1882" s="7">
        <v>0.9400000000000001</v>
      </c>
      <c r="B1882" s="7">
        <v>0.037289879012652356</v>
      </c>
      <c r="C1882" s="7">
        <v>0.6289410273721299</v>
      </c>
      <c r="D1882" s="7">
        <v>-0.31056366695420135</v>
      </c>
      <c r="E1882" s="7">
        <v>0.31829580101548366</v>
      </c>
      <c r="F1882" s="7">
        <v>1.256808622050509</v>
      </c>
    </row>
    <row r="1883" ht="18.0" customHeight="1">
      <c r="A1883" s="7">
        <v>0.9405</v>
      </c>
      <c r="B1883" s="7">
        <v>0.037602719791807765</v>
      </c>
      <c r="C1883" s="7">
        <v>0.6259661464665344</v>
      </c>
      <c r="D1883" s="7">
        <v>-0.3104045970282681</v>
      </c>
      <c r="E1883" s="7">
        <v>0.3181398518664736</v>
      </c>
      <c r="F1883" s="7">
        <v>1.256816481629537</v>
      </c>
    </row>
    <row r="1884" ht="18.0" customHeight="1">
      <c r="A1884" s="7">
        <v>0.9410000000000001</v>
      </c>
      <c r="B1884" s="7">
        <v>0.037914078692425114</v>
      </c>
      <c r="C1884" s="7">
        <v>0.622996954055142</v>
      </c>
      <c r="D1884" s="7">
        <v>-0.3102456050543371</v>
      </c>
      <c r="E1884" s="7">
        <v>0.31798394786196615</v>
      </c>
      <c r="F1884" s="7">
        <v>1.2568244659785093</v>
      </c>
    </row>
    <row r="1885" ht="18.0" customHeight="1">
      <c r="A1885" s="7">
        <v>0.9415</v>
      </c>
      <c r="B1885" s="7">
        <v>0.03822395847779454</v>
      </c>
      <c r="C1885" s="7">
        <v>0.6200334545083939</v>
      </c>
      <c r="D1885" s="7">
        <v>-0.3100866910097178</v>
      </c>
      <c r="E1885" s="7">
        <v>0.31782808923863765</v>
      </c>
      <c r="F1885" s="7">
        <v>1.256832572923462</v>
      </c>
    </row>
    <row r="1886" ht="18.0" customHeight="1">
      <c r="A1886" s="7">
        <v>0.9420000000000001</v>
      </c>
      <c r="B1886" s="7">
        <v>0.03853236191669085</v>
      </c>
      <c r="C1886" s="7">
        <v>0.6170756521314106</v>
      </c>
      <c r="D1886" s="7">
        <v>-0.3099278548716024</v>
      </c>
      <c r="E1886" s="7">
        <v>0.31767227623085403</v>
      </c>
      <c r="F1886" s="7">
        <v>1.2568408003080045</v>
      </c>
    </row>
    <row r="1887" ht="18.0" customHeight="1">
      <c r="A1887" s="7">
        <v>0.9425</v>
      </c>
      <c r="B1887" s="7">
        <v>0.03883929178315964</v>
      </c>
      <c r="C1887" s="7">
        <v>0.6141235511641913</v>
      </c>
      <c r="D1887" s="7">
        <v>-0.3097690966170671</v>
      </c>
      <c r="E1887" s="7">
        <v>0.31751650907069057</v>
      </c>
      <c r="F1887" s="7">
        <v>1.2568491459932272</v>
      </c>
    </row>
    <row r="1888" ht="18.0" customHeight="1">
      <c r="A1888" s="7">
        <v>0.9430000000000001</v>
      </c>
      <c r="B1888" s="7">
        <v>0.039144750856340345</v>
      </c>
      <c r="C1888" s="7">
        <v>0.6111771557818114</v>
      </c>
      <c r="D1888" s="7">
        <v>-0.3096104162230731</v>
      </c>
      <c r="E1888" s="7">
        <v>0.3173607879879512</v>
      </c>
      <c r="F1888" s="7">
        <v>1.256857607857612</v>
      </c>
    </row>
    <row r="1889" ht="18.0" customHeight="1">
      <c r="A1889" s="7">
        <v>0.9435</v>
      </c>
      <c r="B1889" s="7">
        <v>0.0394487419202873</v>
      </c>
      <c r="C1889" s="7">
        <v>0.6082364700946216</v>
      </c>
      <c r="D1889" s="7">
        <v>-0.309451813666468</v>
      </c>
      <c r="E1889" s="7">
        <v>0.3172051132101879</v>
      </c>
      <c r="F1889" s="7">
        <v>1.2568661837969373</v>
      </c>
    </row>
    <row r="1890" ht="18.0" customHeight="1">
      <c r="A1890" s="7">
        <v>0.9440000000000001</v>
      </c>
      <c r="B1890" s="7">
        <v>0.03975126776379441</v>
      </c>
      <c r="C1890" s="7">
        <v>0.6053014981484462</v>
      </c>
      <c r="D1890" s="7">
        <v>-0.30929328892398666</v>
      </c>
      <c r="E1890" s="7">
        <v>0.3170494849627198</v>
      </c>
      <c r="F1890" s="7">
        <v>1.256874871724191</v>
      </c>
    </row>
    <row r="1891" ht="18.0" customHeight="1">
      <c r="A1891" s="7">
        <v>0.9445</v>
      </c>
      <c r="B1891" s="7">
        <v>0.04005233118023423</v>
      </c>
      <c r="C1891" s="7">
        <v>0.6023722439247822</v>
      </c>
      <c r="D1891" s="7">
        <v>-0.3091348419722523</v>
      </c>
      <c r="E1891" s="7">
        <v>0.316893903468652</v>
      </c>
      <c r="F1891" s="7">
        <v>1.2568836695694763</v>
      </c>
    </row>
    <row r="1892" ht="18.0" customHeight="1">
      <c r="A1892" s="7">
        <v>0.9450000000000001</v>
      </c>
      <c r="B1892" s="7">
        <v>0.04035193496740771</v>
      </c>
      <c r="C1892" s="7">
        <v>0.5994487113409966</v>
      </c>
      <c r="D1892" s="7">
        <v>-0.3089764727877779</v>
      </c>
      <c r="E1892" s="7">
        <v>0.31673836894889446</v>
      </c>
      <c r="F1892" s="7">
        <v>1.2568925752799247</v>
      </c>
    </row>
    <row r="1893" ht="18.0" customHeight="1">
      <c r="A1893" s="7">
        <v>0.9455</v>
      </c>
      <c r="B1893" s="7">
        <v>0.040650081927395845</v>
      </c>
      <c r="C1893" s="7">
        <v>0.5965309042505267</v>
      </c>
      <c r="D1893" s="7">
        <v>-0.3088181813469668</v>
      </c>
      <c r="E1893" s="7">
        <v>0.31658288162218073</v>
      </c>
      <c r="F1893" s="7">
        <v>1.2569015868196034</v>
      </c>
    </row>
    <row r="1894" ht="18.0" customHeight="1">
      <c r="A1894" s="7">
        <v>0.9460000000000001</v>
      </c>
      <c r="B1894" s="7">
        <v>0.040946774866410116</v>
      </c>
      <c r="C1894" s="7">
        <v>0.5936188264430774</v>
      </c>
      <c r="D1894" s="7">
        <v>-0.30865996762611425</v>
      </c>
      <c r="E1894" s="7">
        <v>0.31642744170508624</v>
      </c>
      <c r="F1894" s="7">
        <v>1.2569107021694284</v>
      </c>
    </row>
    <row r="1895" ht="18.0" customHeight="1">
      <c r="A1895" s="7">
        <v>0.9465</v>
      </c>
      <c r="B1895" s="7">
        <v>0.041242016594674205</v>
      </c>
      <c r="C1895" s="7">
        <v>0.5907124816448204</v>
      </c>
      <c r="D1895" s="7">
        <v>-0.3085018316014082</v>
      </c>
      <c r="E1895" s="7">
        <v>0.31627204941204673</v>
      </c>
      <c r="F1895" s="7">
        <v>1.256919919327074</v>
      </c>
    </row>
    <row r="1896" ht="18.0" customHeight="1">
      <c r="A1896" s="7">
        <v>0.9470000000000001</v>
      </c>
      <c r="B1896" s="7">
        <v>0.04153580992627891</v>
      </c>
      <c r="C1896" s="7">
        <v>0.5878118735185927</v>
      </c>
      <c r="D1896" s="7">
        <v>-0.30834377324893053</v>
      </c>
      <c r="E1896" s="7">
        <v>0.31611670495537647</v>
      </c>
      <c r="F1896" s="7">
        <v>1.2569292363068838</v>
      </c>
    </row>
    <row r="1897" ht="18.0" customHeight="1">
      <c r="A1897" s="7">
        <v>0.9475</v>
      </c>
      <c r="B1897" s="7">
        <v>0.041828157679064816</v>
      </c>
      <c r="C1897" s="7">
        <v>0.5849170056640954</v>
      </c>
      <c r="D1897" s="7">
        <v>-0.3081857925446579</v>
      </c>
      <c r="E1897" s="7">
        <v>0.3159614085452862</v>
      </c>
      <c r="F1897" s="7">
        <v>1.256938651139783</v>
      </c>
    </row>
    <row r="1898" ht="18.0" customHeight="1">
      <c r="A1898" s="7">
        <v>0.9480000000000001</v>
      </c>
      <c r="B1898" s="7">
        <v>0.042119062674504715</v>
      </c>
      <c r="C1898" s="7">
        <v>0.5820278816180922</v>
      </c>
      <c r="D1898" s="7">
        <v>-0.3080278894644629</v>
      </c>
      <c r="E1898" s="7">
        <v>0.31580616038990106</v>
      </c>
      <c r="F1898" s="7">
        <v>1.2569481618731904</v>
      </c>
    </row>
    <row r="1899" ht="18.0" customHeight="1">
      <c r="A1899" s="7">
        <v>0.9485</v>
      </c>
      <c r="B1899" s="7">
        <v>0.042408527737588395</v>
      </c>
      <c r="C1899" s="7">
        <v>0.5791445048546077</v>
      </c>
      <c r="D1899" s="7">
        <v>-0.30787006398411526</v>
      </c>
      <c r="E1899" s="7">
        <v>0.31565096069527826</v>
      </c>
      <c r="F1899" s="7">
        <v>1.25695776657093</v>
      </c>
    </row>
    <row r="1900" ht="18.0" customHeight="1">
      <c r="A1900" s="7">
        <v>0.9490000000000001</v>
      </c>
      <c r="B1900" s="7">
        <v>0.04269655569671476</v>
      </c>
      <c r="C1900" s="7">
        <v>0.5762668787851268</v>
      </c>
      <c r="D1900" s="7">
        <v>-0.30771231607928257</v>
      </c>
      <c r="E1900" s="7">
        <v>0.31549580966542473</v>
      </c>
      <c r="F1900" s="7">
        <v>1.2569674633131442</v>
      </c>
    </row>
    <row r="1901" ht="18.0" customHeight="1">
      <c r="A1901" s="7">
        <v>0.9495</v>
      </c>
      <c r="B1901" s="7">
        <v>0.042983149383580554</v>
      </c>
      <c r="C1901" s="7">
        <v>0.5733950067587926</v>
      </c>
      <c r="D1901" s="7">
        <v>-0.30755464572553143</v>
      </c>
      <c r="E1901" s="7">
        <v>0.31534070750231447</v>
      </c>
      <c r="F1901" s="7">
        <v>1.2569772501962084</v>
      </c>
    </row>
    <row r="1902" ht="18.0" customHeight="1">
      <c r="A1902" s="7">
        <v>0.9500000000000001</v>
      </c>
      <c r="B1902" s="7">
        <v>0.043268311633088835</v>
      </c>
      <c r="C1902" s="7">
        <v>0.5705288920626058</v>
      </c>
      <c r="D1902" s="7">
        <v>-0.30739705289832847</v>
      </c>
      <c r="E1902" s="7">
        <v>0.31518565440590585</v>
      </c>
      <c r="F1902" s="7">
        <v>1.2569871253326406</v>
      </c>
    </row>
    <row r="1903" ht="18.0" customHeight="1">
      <c r="A1903" s="7">
        <v>0.9505</v>
      </c>
      <c r="B1903" s="7">
        <v>0.04355204528323789</v>
      </c>
      <c r="C1903" s="7">
        <v>0.5676685379216221</v>
      </c>
      <c r="D1903" s="7">
        <v>-0.3072395375730414</v>
      </c>
      <c r="E1903" s="7">
        <v>0.31503065057415885</v>
      </c>
      <c r="F1903" s="7">
        <v>1.2569970868510179</v>
      </c>
    </row>
    <row r="1904" ht="18.0" customHeight="1">
      <c r="A1904" s="7">
        <v>0.9510000000000001</v>
      </c>
      <c r="B1904" s="7">
        <v>0.04383435317504223</v>
      </c>
      <c r="C1904" s="7">
        <v>0.5648139474991518</v>
      </c>
      <c r="D1904" s="7">
        <v>-0.3070820997249399</v>
      </c>
      <c r="E1904" s="7">
        <v>0.3148756962030519</v>
      </c>
      <c r="F1904" s="7">
        <v>1.2570071328958912</v>
      </c>
    </row>
    <row r="1905" ht="18.0" customHeight="1">
      <c r="A1905" s="7">
        <v>0.9515</v>
      </c>
      <c r="B1905" s="7">
        <v>0.044115238152431166</v>
      </c>
      <c r="C1905" s="7">
        <v>0.561965123896958</v>
      </c>
      <c r="D1905" s="7">
        <v>-0.30692473932919656</v>
      </c>
      <c r="E1905" s="7">
        <v>0.3147207914865988</v>
      </c>
      <c r="F1905" s="7">
        <v>1.2570172616276962</v>
      </c>
    </row>
    <row r="1906" ht="18.0" customHeight="1">
      <c r="A1906" s="7">
        <v>0.9520000000000001</v>
      </c>
      <c r="B1906" s="7">
        <v>0.04439470306216338</v>
      </c>
      <c r="C1906" s="7">
        <v>0.5591220701554552</v>
      </c>
      <c r="D1906" s="7">
        <v>-0.30676745636088815</v>
      </c>
      <c r="E1906" s="7">
        <v>0.31456593661686555</v>
      </c>
      <c r="F1906" s="7">
        <v>1.2570274712226723</v>
      </c>
    </row>
    <row r="1907" ht="18.0" customHeight="1">
      <c r="A1907" s="7">
        <v>0.9525</v>
      </c>
      <c r="B1907" s="7">
        <v>0.04467275075374196</v>
      </c>
      <c r="C1907" s="7">
        <v>0.5562847892539078</v>
      </c>
      <c r="D1907" s="7">
        <v>-0.30661025079499615</v>
      </c>
      <c r="E1907" s="7">
        <v>0.31441113178398666</v>
      </c>
      <c r="F1907" s="7">
        <v>1.2570377598727744</v>
      </c>
    </row>
    <row r="1908" ht="18.0" customHeight="1">
      <c r="A1908" s="7">
        <v>0.9530000000000001</v>
      </c>
      <c r="B1908" s="7">
        <v>0.044949384079334596</v>
      </c>
      <c r="C1908" s="7">
        <v>0.553453284110628</v>
      </c>
      <c r="D1908" s="7">
        <v>-0.30645312260640806</v>
      </c>
      <c r="E1908" s="7">
        <v>0.3142563771761819</v>
      </c>
      <c r="F1908" s="7">
        <v>1.2570481257855899</v>
      </c>
    </row>
    <row r="1909" ht="18.0" customHeight="1">
      <c r="A1909" s="7">
        <v>0.9535</v>
      </c>
      <c r="B1909" s="7">
        <v>0.0452246058936938</v>
      </c>
      <c r="C1909" s="7">
        <v>0.5506275575831755</v>
      </c>
      <c r="D1909" s="7">
        <v>-0.3062960717699182</v>
      </c>
      <c r="E1909" s="7">
        <v>0.3141016729797723</v>
      </c>
      <c r="F1909" s="7">
        <v>1.2570585671842536</v>
      </c>
    </row>
    <row r="1910" ht="18.0" customHeight="1">
      <c r="A1910" s="7">
        <v>0.9540000000000001</v>
      </c>
      <c r="B1910" s="7">
        <v>0.04549841905407713</v>
      </c>
      <c r="C1910" s="7">
        <v>0.5478076124685545</v>
      </c>
      <c r="D1910" s="7">
        <v>-0.3061390982602286</v>
      </c>
      <c r="E1910" s="7">
        <v>0.31394701937919656</v>
      </c>
      <c r="F1910" s="7">
        <v>1.2570690823073656</v>
      </c>
    </row>
    <row r="1911" ht="18.0" customHeight="1">
      <c r="A1911" s="7">
        <v>0.9545</v>
      </c>
      <c r="B1911" s="7">
        <v>0.04577082642017215</v>
      </c>
      <c r="C1911" s="7">
        <v>0.544993451503413</v>
      </c>
      <c r="D1911" s="7">
        <v>-0.3059822020519501</v>
      </c>
      <c r="E1911" s="7">
        <v>0.31379241655702694</v>
      </c>
      <c r="F1911" s="7">
        <v>1.2570796694089046</v>
      </c>
    </row>
    <row r="1912" ht="18.0" customHeight="1">
      <c r="A1912" s="7">
        <v>0.9550000000000001</v>
      </c>
      <c r="B1912" s="7">
        <v>0.0460418308540283</v>
      </c>
      <c r="C1912" s="7">
        <v>0.542185077364241</v>
      </c>
      <c r="D1912" s="7">
        <v>-0.3058253831196031</v>
      </c>
      <c r="E1912" s="7">
        <v>0.31363786469398514</v>
      </c>
      <c r="F1912" s="7">
        <v>1.257090326758147</v>
      </c>
    </row>
    <row r="1913" ht="18.0" customHeight="1">
      <c r="A1913" s="7">
        <v>0.9555</v>
      </c>
      <c r="B1913" s="7">
        <v>0.04631143521998338</v>
      </c>
      <c r="C1913" s="7">
        <v>0.5393824926675683</v>
      </c>
      <c r="D1913" s="7">
        <v>-0.3056686414376186</v>
      </c>
      <c r="E1913" s="7">
        <v>0.31348336396895815</v>
      </c>
      <c r="F1913" s="7">
        <v>1.2571010526395836</v>
      </c>
    </row>
    <row r="1914" ht="18.0" customHeight="1">
      <c r="A1914" s="7">
        <v>0.9560000000000001</v>
      </c>
      <c r="B1914" s="7">
        <v>0.04657964238459666</v>
      </c>
      <c r="C1914" s="7">
        <v>0.5365856999701628</v>
      </c>
      <c r="D1914" s="7">
        <v>-0.3055119769803391</v>
      </c>
      <c r="E1914" s="7">
        <v>0.3133289145590138</v>
      </c>
      <c r="F1914" s="7">
        <v>1.2571118453528363</v>
      </c>
    </row>
    <row r="1915" ht="18.0" customHeight="1">
      <c r="A1915" s="7">
        <v>0.9565</v>
      </c>
      <c r="B1915" s="7">
        <v>0.046846455216581304</v>
      </c>
      <c r="C1915" s="7">
        <v>0.5337947017692297</v>
      </c>
      <c r="D1915" s="7">
        <v>-0.3053553897220194</v>
      </c>
      <c r="E1915" s="7">
        <v>0.3131745166394163</v>
      </c>
      <c r="F1915" s="7">
        <v>1.257122703212575</v>
      </c>
    </row>
    <row r="1916" ht="18.0" customHeight="1">
      <c r="A1916" s="7">
        <v>0.9570000000000001</v>
      </c>
      <c r="B1916" s="7">
        <v>0.04711187658673833</v>
      </c>
      <c r="C1916" s="7">
        <v>0.5310095005026082</v>
      </c>
      <c r="D1916" s="7">
        <v>-0.3051988796368276</v>
      </c>
      <c r="E1916" s="7">
        <v>0.31302017038364166</v>
      </c>
      <c r="F1916" s="7">
        <v>1.2571336245484392</v>
      </c>
    </row>
    <row r="1917" ht="18.0" customHeight="1">
      <c r="A1917" s="7">
        <v>0.9575</v>
      </c>
      <c r="B1917" s="7">
        <v>0.04737590936789909</v>
      </c>
      <c r="C1917" s="7">
        <v>0.5282300985489703</v>
      </c>
      <c r="D1917" s="7">
        <v>-0.30504244669884595</v>
      </c>
      <c r="E1917" s="7">
        <v>0.31286587596339277</v>
      </c>
      <c r="F1917" s="7">
        <v>1.2571446077049517</v>
      </c>
    </row>
    <row r="1918" ht="18.0" customHeight="1">
      <c r="A1918" s="7">
        <v>0.9580000000000001</v>
      </c>
      <c r="B1918" s="7">
        <v>0.04763855643485489</v>
      </c>
      <c r="C1918" s="7">
        <v>0.5254564982280191</v>
      </c>
      <c r="D1918" s="7">
        <v>-0.30488609088207164</v>
      </c>
      <c r="E1918" s="7">
        <v>0.31271163354861464</v>
      </c>
      <c r="F1918" s="7">
        <v>1.2571556510414394</v>
      </c>
    </row>
    <row r="1919" ht="18.0" customHeight="1">
      <c r="A1919" s="7">
        <v>0.9585</v>
      </c>
      <c r="B1919" s="7">
        <v>0.047899820664309006</v>
      </c>
      <c r="C1919" s="7">
        <v>0.522688701800686</v>
      </c>
      <c r="D1919" s="7">
        <v>-0.3047298121604179</v>
      </c>
      <c r="E1919" s="7">
        <v>0.3125574433075094</v>
      </c>
      <c r="F1919" s="7">
        <v>1.2571667529319532</v>
      </c>
    </row>
    <row r="1920" ht="18.0" customHeight="1">
      <c r="A1920" s="7">
        <v>0.9590000000000001</v>
      </c>
      <c r="B1920" s="7">
        <v>0.048159704934804086</v>
      </c>
      <c r="C1920" s="7">
        <v>0.5199267114693293</v>
      </c>
      <c r="D1920" s="7">
        <v>-0.3045736105077146</v>
      </c>
      <c r="E1920" s="7">
        <v>0.3124033054065511</v>
      </c>
      <c r="F1920" s="7">
        <v>1.2571779117651858</v>
      </c>
    </row>
    <row r="1921" ht="18.0" customHeight="1">
      <c r="A1921" s="7">
        <v>0.9595</v>
      </c>
      <c r="B1921" s="7">
        <v>0.048418212126680744</v>
      </c>
      <c r="C1921" s="7">
        <v>0.5171705293779317</v>
      </c>
      <c r="D1921" s="7">
        <v>-0.30441748589770934</v>
      </c>
      <c r="E1921" s="7">
        <v>0.31224922001050043</v>
      </c>
      <c r="F1921" s="7">
        <v>1.2571891259443908</v>
      </c>
    </row>
    <row r="1922" ht="18.0" customHeight="1">
      <c r="A1922" s="7">
        <v>0.96</v>
      </c>
      <c r="B1922" s="7">
        <v>0.04867534512200706</v>
      </c>
      <c r="C1922" s="7">
        <v>0.514420157612298</v>
      </c>
      <c r="D1922" s="7">
        <v>-0.30426143830406815</v>
      </c>
      <c r="E1922" s="7">
        <v>0.3120951872824195</v>
      </c>
      <c r="F1922" s="7">
        <v>1.2572003938873046</v>
      </c>
    </row>
    <row r="1923" ht="18.0" customHeight="1">
      <c r="A1923" s="7">
        <v>0.9605</v>
      </c>
      <c r="B1923" s="7">
        <v>0.048931106804536544</v>
      </c>
      <c r="C1923" s="7">
        <v>0.511675598200253</v>
      </c>
      <c r="D1923" s="7">
        <v>-0.30410546770037633</v>
      </c>
      <c r="E1923" s="7">
        <v>0.31194120738368597</v>
      </c>
      <c r="F1923" s="7">
        <v>1.257211714026065</v>
      </c>
    </row>
    <row r="1924" ht="18.0" customHeight="1">
      <c r="A1924" s="7">
        <v>0.961</v>
      </c>
      <c r="B1924" s="7">
        <v>0.04918550005964843</v>
      </c>
      <c r="C1924" s="7">
        <v>0.5089368531118391</v>
      </c>
      <c r="D1924" s="7">
        <v>-0.30394957406013934</v>
      </c>
      <c r="E1924" s="7">
        <v>0.31178728047400794</v>
      </c>
      <c r="F1924" s="7">
        <v>1.2572230848071317</v>
      </c>
    </row>
    <row r="1925" ht="18.0" customHeight="1">
      <c r="A1925" s="7">
        <v>0.9615</v>
      </c>
      <c r="B1925" s="7">
        <v>0.04943852777429337</v>
      </c>
      <c r="C1925" s="7">
        <v>0.506203924259514</v>
      </c>
      <c r="D1925" s="7">
        <v>-0.3037937573567836</v>
      </c>
      <c r="E1925" s="7">
        <v>0.3116334067114377</v>
      </c>
      <c r="F1925" s="7">
        <v>1.2572345046912081</v>
      </c>
    </row>
    <row r="1926" ht="18.0" customHeight="1">
      <c r="A1926" s="7">
        <v>0.962</v>
      </c>
      <c r="B1926" s="7">
        <v>0.049690192836950954</v>
      </c>
      <c r="C1926" s="7">
        <v>0.5034768134983476</v>
      </c>
      <c r="D1926" s="7">
        <v>-0.3036380175636574</v>
      </c>
      <c r="E1926" s="7">
        <v>0.31147958625238614</v>
      </c>
      <c r="F1926" s="7">
        <v>1.2572459721531617</v>
      </c>
    </row>
    <row r="1927" ht="18.0" customHeight="1">
      <c r="A1927" s="7">
        <v>0.9625</v>
      </c>
      <c r="B1927" s="7">
        <v>0.04994049813756975</v>
      </c>
      <c r="C1927" s="7">
        <v>0.5007555226262205</v>
      </c>
      <c r="D1927" s="7">
        <v>-0.30348235465403156</v>
      </c>
      <c r="E1927" s="7">
        <v>0.3113258192516367</v>
      </c>
      <c r="F1927" s="7">
        <v>1.2572574856819452</v>
      </c>
    </row>
    <row r="1928" ht="18.0" customHeight="1">
      <c r="A1928" s="7">
        <v>0.963</v>
      </c>
      <c r="B1928" s="7">
        <v>0.050189446567527995</v>
      </c>
      <c r="C1928" s="7">
        <v>0.49804005338402024</v>
      </c>
      <c r="D1928" s="7">
        <v>-0.30332676860110036</v>
      </c>
      <c r="E1928" s="7">
        <v>0.3111721058623594</v>
      </c>
      <c r="F1928" s="7">
        <v>1.2572690437805187</v>
      </c>
    </row>
    <row r="1929" ht="18.0" customHeight="1">
      <c r="A1929" s="7">
        <v>0.9635</v>
      </c>
      <c r="B1929" s="7">
        <v>0.050437041019576856</v>
      </c>
      <c r="C1929" s="7">
        <v>0.4953304074558391</v>
      </c>
      <c r="D1929" s="7">
        <v>-0.3031712593779823</v>
      </c>
      <c r="E1929" s="7">
        <v>0.31101844623612424</v>
      </c>
      <c r="F1929" s="7">
        <v>1.2572806449657719</v>
      </c>
    </row>
    <row r="1930" ht="18.0" customHeight="1">
      <c r="A1930" s="7">
        <v>0.964</v>
      </c>
      <c r="B1930" s="7">
        <v>0.050683284387803944</v>
      </c>
      <c r="C1930" s="7">
        <v>0.49262658646917146</v>
      </c>
      <c r="D1930" s="7">
        <v>-0.30301582695772084</v>
      </c>
      <c r="E1930" s="7">
        <v>0.3108648405229153</v>
      </c>
      <c r="F1930" s="7">
        <v>1.2572922877684458</v>
      </c>
    </row>
    <row r="1931" ht="18.0" customHeight="1">
      <c r="A1931" s="7">
        <v>0.9645</v>
      </c>
      <c r="B1931" s="7">
        <v>0.05092817956757286</v>
      </c>
      <c r="C1931" s="7">
        <v>0.4899285919951104</v>
      </c>
      <c r="D1931" s="7">
        <v>-0.30286047131328525</v>
      </c>
      <c r="E1931" s="7">
        <v>0.310711288871144</v>
      </c>
      <c r="F1931" s="7">
        <v>1.257303970733055</v>
      </c>
    </row>
    <row r="1932" ht="18.0" customHeight="1">
      <c r="A1932" s="7">
        <v>0.965</v>
      </c>
      <c r="B1932" s="7">
        <v>0.051171729455489416</v>
      </c>
      <c r="C1932" s="7">
        <v>0.48723642554854507</v>
      </c>
      <c r="D1932" s="7">
        <v>-0.30270519241757143</v>
      </c>
      <c r="E1932" s="7">
        <v>0.31055779142766277</v>
      </c>
      <c r="F1932" s="7">
        <v>1.257315692417812</v>
      </c>
    </row>
    <row r="1933" ht="18.0" customHeight="1">
      <c r="A1933" s="7">
        <v>0.9655</v>
      </c>
      <c r="B1933" s="7">
        <v>0.051413936949356934</v>
      </c>
      <c r="C1933" s="7">
        <v>0.4845500885883576</v>
      </c>
      <c r="D1933" s="7">
        <v>-0.30254999024340257</v>
      </c>
      <c r="E1933" s="7">
        <v>0.31040434833777814</v>
      </c>
      <c r="F1933" s="7">
        <v>1.2573274513945492</v>
      </c>
    </row>
    <row r="1934" ht="18.0" customHeight="1">
      <c r="A1934" s="7">
        <v>0.966</v>
      </c>
      <c r="B1934" s="7">
        <v>0.051654804948122995</v>
      </c>
      <c r="C1934" s="7">
        <v>0.48186958251761985</v>
      </c>
      <c r="D1934" s="7">
        <v>-0.30239486476352995</v>
      </c>
      <c r="E1934" s="7">
        <v>0.31025095974526407</v>
      </c>
      <c r="F1934" s="7">
        <v>1.2573392462486424</v>
      </c>
    </row>
    <row r="1935" ht="18.0" customHeight="1">
      <c r="A1935" s="7">
        <v>0.9665</v>
      </c>
      <c r="B1935" s="7">
        <v>0.05189433635184803</v>
      </c>
      <c r="C1935" s="7">
        <v>0.47919490868379017</v>
      </c>
      <c r="D1935" s="7">
        <v>-0.30223981595063376</v>
      </c>
      <c r="E1935" s="7">
        <v>0.31009762579237504</v>
      </c>
      <c r="F1935" s="7">
        <v>1.2573510755789348</v>
      </c>
    </row>
    <row r="1936" ht="18.0" customHeight="1">
      <c r="A1936" s="7">
        <v>0.967</v>
      </c>
      <c r="B1936" s="7">
        <v>0.052132534061652205</v>
      </c>
      <c r="C1936" s="7">
        <v>0.47652606837891015</v>
      </c>
      <c r="D1936" s="7">
        <v>-0.3020848437773238</v>
      </c>
      <c r="E1936" s="7">
        <v>0.30994434661985915</v>
      </c>
      <c r="F1936" s="7">
        <v>1.257362937997661</v>
      </c>
    </row>
    <row r="1937" ht="18.0" customHeight="1">
      <c r="A1937" s="7">
        <v>0.9675</v>
      </c>
      <c r="B1937" s="7">
        <v>0.05236940097968179</v>
      </c>
      <c r="C1937" s="7">
        <v>0.4738630628398011</v>
      </c>
      <c r="D1937" s="7">
        <v>-0.30192994821614033</v>
      </c>
      <c r="E1937" s="7">
        <v>0.3097911223669708</v>
      </c>
      <c r="F1937" s="7">
        <v>1.2573748321303717</v>
      </c>
    </row>
    <row r="1938" ht="18.0" customHeight="1">
      <c r="A1938" s="7">
        <v>0.968</v>
      </c>
      <c r="B1938" s="7">
        <v>0.05260494000906457</v>
      </c>
      <c r="C1938" s="7">
        <v>0.4712058932482608</v>
      </c>
      <c r="D1938" s="7">
        <v>-0.3017751292395546</v>
      </c>
      <c r="E1938" s="7">
        <v>0.3096379531714836</v>
      </c>
      <c r="F1938" s="7">
        <v>1.2573867566158572</v>
      </c>
    </row>
    <row r="1939" ht="18.0" customHeight="1">
      <c r="A1939" s="7">
        <v>0.9685</v>
      </c>
      <c r="B1939" s="7">
        <v>0.05283915405387371</v>
      </c>
      <c r="C1939" s="7">
        <v>0.46855456073125934</v>
      </c>
      <c r="D1939" s="7">
        <v>-0.3016203868199697</v>
      </c>
      <c r="E1939" s="7">
        <v>0.3094848391697031</v>
      </c>
      <c r="F1939" s="7">
        <v>1.2573987101060744</v>
      </c>
    </row>
    <row r="1940" ht="18.0" customHeight="1">
      <c r="A1940" s="7">
        <v>0.969</v>
      </c>
      <c r="B1940" s="7">
        <v>0.05307204601908095</v>
      </c>
      <c r="C1940" s="7">
        <v>0.46590906636113627</v>
      </c>
      <c r="D1940" s="7">
        <v>-0.30146572092972146</v>
      </c>
      <c r="E1940" s="7">
        <v>0.3093317804964791</v>
      </c>
      <c r="F1940" s="7">
        <v>1.257410691266069</v>
      </c>
    </row>
    <row r="1941" ht="18.0" customHeight="1">
      <c r="A1941" s="7">
        <v>0.9695</v>
      </c>
      <c r="B1941" s="7">
        <v>0.053303618810518004</v>
      </c>
      <c r="C1941" s="7">
        <v>0.4632694111557958</v>
      </c>
      <c r="D1941" s="7">
        <v>-0.30131113154107886</v>
      </c>
      <c r="E1941" s="7">
        <v>0.30917877728521836</v>
      </c>
      <c r="F1941" s="7">
        <v>1.2574226987739034</v>
      </c>
    </row>
    <row r="1942" ht="18.0" customHeight="1">
      <c r="A1942" s="7">
        <v>0.97</v>
      </c>
      <c r="B1942" s="7">
        <v>0.0535338753348503</v>
      </c>
      <c r="C1942" s="7">
        <v>0.4606355960789037</v>
      </c>
      <c r="D1942" s="7">
        <v>-0.30115661862624493</v>
      </c>
      <c r="E1942" s="7">
        <v>0.30902582966789693</v>
      </c>
      <c r="F1942" s="7">
        <v>1.2574347313205823</v>
      </c>
    </row>
    <row r="1943" ht="18.0" customHeight="1">
      <c r="A1943" s="7">
        <v>0.9705</v>
      </c>
      <c r="B1943" s="7">
        <v>0.05376281849951909</v>
      </c>
      <c r="C1943" s="7">
        <v>0.4580076220400831</v>
      </c>
      <c r="D1943" s="7">
        <v>-0.3010021821573574</v>
      </c>
      <c r="E1943" s="7">
        <v>0.3088729377750723</v>
      </c>
      <c r="F1943" s="7">
        <v>1.2574467876099762</v>
      </c>
    </row>
    <row r="1944" ht="18.0" customHeight="1">
      <c r="A1944" s="7">
        <v>0.971</v>
      </c>
      <c r="B1944" s="7">
        <v>0.053990451212718706</v>
      </c>
      <c r="C1944" s="7">
        <v>0.45538548989511024</v>
      </c>
      <c r="D1944" s="7">
        <v>-0.30084782210648947</v>
      </c>
      <c r="E1944" s="7">
        <v>0.30872010173589554</v>
      </c>
      <c r="F1944" s="7">
        <v>1.2574588663587516</v>
      </c>
    </row>
    <row r="1945" ht="18.0" customHeight="1">
      <c r="A1945" s="7">
        <v>0.9715</v>
      </c>
      <c r="B1945" s="7">
        <v>0.05421677638335887</v>
      </c>
      <c r="C1945" s="7">
        <v>0.45276920044611035</v>
      </c>
      <c r="D1945" s="7">
        <v>-0.3006935384456504</v>
      </c>
      <c r="E1945" s="7">
        <v>0.3085673216781235</v>
      </c>
      <c r="F1945" s="7">
        <v>1.2574709662962946</v>
      </c>
    </row>
    <row r="1946" ht="18.0" customHeight="1">
      <c r="A1946" s="7">
        <v>0.972</v>
      </c>
      <c r="B1946" s="7">
        <v>0.05444179692102043</v>
      </c>
      <c r="C1946" s="7">
        <v>0.45015875444175363</v>
      </c>
      <c r="D1946" s="7">
        <v>-0.3005393311467863</v>
      </c>
      <c r="E1946" s="7">
        <v>0.3084145977281306</v>
      </c>
      <c r="F1946" s="7">
        <v>1.2574830861646382</v>
      </c>
    </row>
    <row r="1947" ht="18.0" customHeight="1">
      <c r="A1947" s="7">
        <v>0.9725</v>
      </c>
      <c r="B1947" s="7">
        <v>0.05466551573591913</v>
      </c>
      <c r="C1947" s="7">
        <v>0.4475541525774505</v>
      </c>
      <c r="D1947" s="7">
        <v>-0.3003852001817809</v>
      </c>
      <c r="E1947" s="7">
        <v>0.30826193001092084</v>
      </c>
      <c r="F1947" s="7">
        <v>1.2574952247183906</v>
      </c>
    </row>
    <row r="1948" ht="18.0" customHeight="1">
      <c r="A1948" s="7">
        <v>0.973</v>
      </c>
      <c r="B1948" s="7">
        <v>0.054887935738883016</v>
      </c>
      <c r="C1948" s="7">
        <v>0.4449553954955474</v>
      </c>
      <c r="D1948" s="7">
        <v>-0.30023114552245583</v>
      </c>
      <c r="E1948" s="7">
        <v>0.3081093186501393</v>
      </c>
      <c r="F1948" s="7">
        <v>1.257507380724662</v>
      </c>
    </row>
    <row r="1949" ht="18.0" customHeight="1">
      <c r="A1949" s="7">
        <v>0.9735</v>
      </c>
      <c r="B1949" s="7">
        <v>0.055109059841298914</v>
      </c>
      <c r="C1949" s="7">
        <v>0.442362483785522</v>
      </c>
      <c r="D1949" s="7">
        <v>-0.3000771671405718</v>
      </c>
      <c r="E1949" s="7">
        <v>0.30795676376808395</v>
      </c>
      <c r="F1949" s="7">
        <v>1.257519552962992</v>
      </c>
    </row>
    <row r="1950" ht="18.0" customHeight="1">
      <c r="A1950" s="7">
        <v>0.974</v>
      </c>
      <c r="B1950" s="7">
        <v>0.055328890955090956</v>
      </c>
      <c r="C1950" s="7">
        <v>0.43977541798417874</v>
      </c>
      <c r="D1950" s="7">
        <v>-0.29992326500782895</v>
      </c>
      <c r="E1950" s="7">
        <v>0.3078042654857173</v>
      </c>
      <c r="F1950" s="7">
        <v>1.2575317402252766</v>
      </c>
    </row>
    <row r="1951" ht="18.0" customHeight="1">
      <c r="A1951" s="7">
        <v>0.9745</v>
      </c>
      <c r="B1951" s="7">
        <v>0.055547431992682306</v>
      </c>
      <c r="C1951" s="7">
        <v>0.4371941985758439</v>
      </c>
      <c r="D1951" s="7">
        <v>-0.2997694390958676</v>
      </c>
      <c r="E1951" s="7">
        <v>0.30765182392267776</v>
      </c>
      <c r="F1951" s="7">
        <v>1.2575439413156997</v>
      </c>
    </row>
    <row r="1952" ht="18.0" customHeight="1">
      <c r="A1952" s="7">
        <v>0.975</v>
      </c>
      <c r="B1952" s="7">
        <v>0.05576468586696038</v>
      </c>
      <c r="C1952" s="7">
        <v>0.4346188259925608</v>
      </c>
      <c r="D1952" s="7">
        <v>-0.299615689376269</v>
      </c>
      <c r="E1952" s="7">
        <v>0.30749943919729084</v>
      </c>
      <c r="F1952" s="7">
        <v>1.2575561550506582</v>
      </c>
    </row>
    <row r="1953" ht="18.0" customHeight="1">
      <c r="A1953" s="7">
        <v>0.9755</v>
      </c>
      <c r="B1953" s="7">
        <v>0.055980655491241586</v>
      </c>
      <c r="C1953" s="7">
        <v>0.4320493006142848</v>
      </c>
      <c r="D1953" s="7">
        <v>-0.2994620158205557</v>
      </c>
      <c r="E1953" s="7">
        <v>0.30734711142658067</v>
      </c>
      <c r="F1953" s="7">
        <v>1.2575683802586923</v>
      </c>
    </row>
    <row r="1954" ht="18.0" customHeight="1">
      <c r="A1954" s="7">
        <v>0.976</v>
      </c>
      <c r="B1954" s="7">
        <v>0.05619534377923942</v>
      </c>
      <c r="C1954" s="7">
        <v>0.42948562276907826</v>
      </c>
      <c r="D1954" s="7">
        <v>-0.29930841840019257</v>
      </c>
      <c r="E1954" s="7">
        <v>0.307194840726281</v>
      </c>
      <c r="F1954" s="7">
        <v>1.2575806157804137</v>
      </c>
    </row>
    <row r="1955" ht="18.0" customHeight="1">
      <c r="A1955" s="7">
        <v>0.9765</v>
      </c>
      <c r="B1955" s="7">
        <v>0.05640875364503587</v>
      </c>
      <c r="C1955" s="7">
        <v>0.4269277927333053</v>
      </c>
      <c r="D1955" s="7">
        <v>-0.29915489708658716</v>
      </c>
      <c r="E1955" s="7">
        <v>0.3070426272108464</v>
      </c>
      <c r="F1955" s="7">
        <v>1.257592860468436</v>
      </c>
    </row>
    <row r="1956" ht="18.0" customHeight="1">
      <c r="A1956" s="7">
        <v>0.977</v>
      </c>
      <c r="B1956" s="7">
        <v>0.05662088800304035</v>
      </c>
      <c r="C1956" s="7">
        <v>0.4243758107318265</v>
      </c>
      <c r="D1956" s="7">
        <v>-0.29900145185109045</v>
      </c>
      <c r="E1956" s="7">
        <v>0.30689047099346317</v>
      </c>
      <c r="F1956" s="7">
        <v>1.2576051131873036</v>
      </c>
    </row>
    <row r="1957" ht="18.0" customHeight="1">
      <c r="A1957" s="7">
        <v>0.9775</v>
      </c>
      <c r="B1957" s="7">
        <v>0.05683174976796376</v>
      </c>
      <c r="C1957" s="7">
        <v>0.42182967693819384</v>
      </c>
      <c r="D1957" s="7">
        <v>-0.2988480826649974</v>
      </c>
      <c r="E1957" s="7">
        <v>0.3067383721860602</v>
      </c>
      <c r="F1957" s="7">
        <v>1.2576173728134217</v>
      </c>
    </row>
    <row r="1958" ht="18.0" customHeight="1">
      <c r="A1958" s="7">
        <v>0.978</v>
      </c>
      <c r="B1958" s="7">
        <v>0.057041341854783996</v>
      </c>
      <c r="C1958" s="7">
        <v>0.4192893914748448</v>
      </c>
      <c r="D1958" s="7">
        <v>-0.29869478949954775</v>
      </c>
      <c r="E1958" s="7">
        <v>0.30658633089931986</v>
      </c>
      <c r="F1958" s="7">
        <v>1.2576296382349856</v>
      </c>
    </row>
    <row r="1959" ht="18.0" customHeight="1">
      <c r="A1959" s="7">
        <v>0.9785</v>
      </c>
      <c r="B1959" s="7">
        <v>0.05724966717871851</v>
      </c>
      <c r="C1959" s="7">
        <v>0.41675495441329696</v>
      </c>
      <c r="D1959" s="7">
        <v>-0.29854157232592643</v>
      </c>
      <c r="E1959" s="7">
        <v>0.30643434724268864</v>
      </c>
      <c r="F1959" s="7">
        <v>1.2576419083519133</v>
      </c>
    </row>
    <row r="1960" ht="18.0" customHeight="1">
      <c r="A1960" s="7">
        <v>0.979</v>
      </c>
      <c r="B1960" s="7">
        <v>0.05745672865518065</v>
      </c>
      <c r="C1960" s="7">
        <v>0.4142263657743427</v>
      </c>
      <c r="D1960" s="7">
        <v>-0.29838843111526425</v>
      </c>
      <c r="E1960" s="7">
        <v>0.3062824213243879</v>
      </c>
      <c r="F1960" s="7">
        <v>1.257654182075772</v>
      </c>
    </row>
    <row r="1961" ht="18.0" customHeight="1">
      <c r="A1961" s="7">
        <v>0.9795</v>
      </c>
      <c r="B1961" s="7">
        <v>0.057662529199768275</v>
      </c>
      <c r="C1961" s="7">
        <v>0.41170362552824263</v>
      </c>
      <c r="D1961" s="7">
        <v>-0.2982353658386385</v>
      </c>
      <c r="E1961" s="7">
        <v>0.30613055325142413</v>
      </c>
      <c r="F1961" s="7">
        <v>1.2576664583297144</v>
      </c>
    </row>
    <row r="1962" ht="18.0" customHeight="1">
      <c r="A1962" s="7">
        <v>0.98</v>
      </c>
      <c r="B1962" s="7">
        <v>0.0578670717282147</v>
      </c>
      <c r="C1962" s="7">
        <v>0.40918673359492075</v>
      </c>
      <c r="D1962" s="7">
        <v>-0.2980823764670737</v>
      </c>
      <c r="E1962" s="7">
        <v>0.3059787431295998</v>
      </c>
      <c r="F1962" s="7">
        <v>1.2576787360484039</v>
      </c>
    </row>
    <row r="1963" ht="18.0" customHeight="1">
      <c r="A1963" s="7">
        <v>0.9805</v>
      </c>
      <c r="B1963" s="7">
        <v>0.058070359156367955</v>
      </c>
      <c r="C1963" s="7">
        <v>0.4066756898441577</v>
      </c>
      <c r="D1963" s="7">
        <v>-0.29792946297154194</v>
      </c>
      <c r="E1963" s="7">
        <v>0.30582699106352323</v>
      </c>
      <c r="F1963" s="7">
        <v>1.2576910141779525</v>
      </c>
    </row>
    <row r="1964" ht="18.0" customHeight="1">
      <c r="A1964" s="7">
        <v>0.981</v>
      </c>
      <c r="B1964" s="7">
        <v>0.05827239440015762</v>
      </c>
      <c r="C1964" s="7">
        <v>0.40417049409578515</v>
      </c>
      <c r="D1964" s="7">
        <v>-0.2977766253229636</v>
      </c>
      <c r="E1964" s="7">
        <v>0.30567529715661934</v>
      </c>
      <c r="F1964" s="7">
        <v>1.2577032916758464</v>
      </c>
    </row>
    <row r="1965" ht="18.0" customHeight="1">
      <c r="A1965" s="7">
        <v>0.9815</v>
      </c>
      <c r="B1965" s="7">
        <v>0.058473180375566584</v>
      </c>
      <c r="C1965" s="7">
        <v>0.4016711461198796</v>
      </c>
      <c r="D1965" s="7">
        <v>-0.29762386349220804</v>
      </c>
      <c r="E1965" s="7">
        <v>0.30552366151113947</v>
      </c>
      <c r="F1965" s="7">
        <v>1.257715567510881</v>
      </c>
    </row>
    <row r="1966" ht="18.0" customHeight="1">
      <c r="A1966" s="7">
        <v>0.982</v>
      </c>
      <c r="B1966" s="7">
        <v>0.05867271999859821</v>
      </c>
      <c r="C1966" s="7">
        <v>0.39917764563695624</v>
      </c>
      <c r="D1966" s="7">
        <v>-0.29747117745009394</v>
      </c>
      <c r="E1966" s="7">
        <v>0.30537208422817164</v>
      </c>
      <c r="F1966" s="7">
        <v>1.2577278406630932</v>
      </c>
    </row>
    <row r="1967" ht="18.0" customHeight="1">
      <c r="A1967" s="7">
        <v>0.9825</v>
      </c>
      <c r="B1967" s="7">
        <v>0.058871016185253984</v>
      </c>
      <c r="C1967" s="7">
        <v>0.39668999231816243</v>
      </c>
      <c r="D1967" s="7">
        <v>-0.29731856716739014</v>
      </c>
      <c r="E1967" s="7">
        <v>0.3052205654076506</v>
      </c>
      <c r="F1967" s="7">
        <v>1.257740110123693</v>
      </c>
    </row>
    <row r="1968" ht="18.0" customHeight="1">
      <c r="A1968" s="7">
        <v>0.983</v>
      </c>
      <c r="B1968" s="7">
        <v>0.05906807185149515</v>
      </c>
      <c r="C1968" s="7">
        <v>0.3942081857854717</v>
      </c>
      <c r="D1968" s="7">
        <v>-0.29716603261481594</v>
      </c>
      <c r="E1968" s="7">
        <v>0.3050691051483676</v>
      </c>
      <c r="F1968" s="7">
        <v>1.2577523748949955</v>
      </c>
    </row>
    <row r="1969" ht="18.0" customHeight="1">
      <c r="A1969" s="7">
        <v>0.9835</v>
      </c>
      <c r="B1969" s="7">
        <v>0.059263889913216766</v>
      </c>
      <c r="C1969" s="7">
        <v>0.3917322256118769</v>
      </c>
      <c r="D1969" s="7">
        <v>-0.29701357376304194</v>
      </c>
      <c r="E1969" s="7">
        <v>0.30491770354798053</v>
      </c>
      <c r="F1969" s="7">
        <v>1.2577646339903557</v>
      </c>
    </row>
    <row r="1970" ht="18.0" customHeight="1">
      <c r="A1970" s="7">
        <v>0.984</v>
      </c>
      <c r="B1970" s="7">
        <v>0.059458473286222675</v>
      </c>
      <c r="C1970" s="7">
        <v>0.38926211132158406</v>
      </c>
      <c r="D1970" s="7">
        <v>-0.29686119058269045</v>
      </c>
      <c r="E1970" s="7">
        <v>0.3047663607030233</v>
      </c>
      <c r="F1970" s="7">
        <v>1.2577768864340995</v>
      </c>
    </row>
    <row r="1971" ht="18.0" customHeight="1">
      <c r="A1971" s="7">
        <v>0.9845</v>
      </c>
      <c r="B1971" s="7">
        <v>0.05965182488619765</v>
      </c>
      <c r="C1971" s="7">
        <v>0.38679784239020565</v>
      </c>
      <c r="D1971" s="7">
        <v>-0.296708883044336</v>
      </c>
      <c r="E1971" s="7">
        <v>0.30461507670891586</v>
      </c>
      <c r="F1971" s="7">
        <v>1.2577891312614604</v>
      </c>
    </row>
    <row r="1972" ht="18.0" customHeight="1">
      <c r="A1972" s="7">
        <v>0.985</v>
      </c>
      <c r="B1972" s="7">
        <v>0.059843947628669326</v>
      </c>
      <c r="C1972" s="7">
        <v>0.38433941824495377</v>
      </c>
      <c r="D1972" s="7">
        <v>-0.29655665111850604</v>
      </c>
      <c r="E1972" s="7">
        <v>0.3044638516599736</v>
      </c>
      <c r="F1972" s="7">
        <v>1.2578013675185082</v>
      </c>
    </row>
    <row r="1973" ht="18.0" customHeight="1">
      <c r="A1973" s="7">
        <v>0.9855</v>
      </c>
      <c r="B1973" s="7">
        <v>0.060034844428991554</v>
      </c>
      <c r="C1973" s="7">
        <v>0.38188683826483366</v>
      </c>
      <c r="D1973" s="7">
        <v>-0.2964044947756813</v>
      </c>
      <c r="E1973" s="7">
        <v>0.3043126856494169</v>
      </c>
      <c r="F1973" s="7">
        <v>1.2578135942620878</v>
      </c>
    </row>
    <row r="1974" ht="18.0" customHeight="1">
      <c r="A1974" s="7">
        <v>0.986</v>
      </c>
      <c r="B1974" s="7">
        <v>0.06022451820231191</v>
      </c>
      <c r="C1974" s="7">
        <v>0.3794401017808368</v>
      </c>
      <c r="D1974" s="7">
        <v>-0.29625241398629665</v>
      </c>
      <c r="E1974" s="7">
        <v>0.30416157876938066</v>
      </c>
      <c r="F1974" s="7">
        <v>1.2578258105597506</v>
      </c>
    </row>
    <row r="1975" ht="18.0" customHeight="1">
      <c r="A1975" s="7">
        <v>0.9865</v>
      </c>
      <c r="B1975" s="7">
        <v>0.06041297186354377</v>
      </c>
      <c r="C1975" s="7">
        <v>0.3769992080761339</v>
      </c>
      <c r="D1975" s="7">
        <v>-0.29610040872074117</v>
      </c>
      <c r="E1975" s="7">
        <v>0.30401053111092363</v>
      </c>
      <c r="F1975" s="7">
        <v>1.2578380154896904</v>
      </c>
    </row>
    <row r="1976" ht="18.0" customHeight="1">
      <c r="A1976" s="7">
        <v>0.987</v>
      </c>
      <c r="B1976" s="7">
        <v>0.0606002083273393</v>
      </c>
      <c r="C1976" s="7">
        <v>0.3745641563862683</v>
      </c>
      <c r="D1976" s="7">
        <v>-0.29594847894935916</v>
      </c>
      <c r="E1976" s="7">
        <v>0.30385954276403765</v>
      </c>
      <c r="F1976" s="7">
        <v>1.257850208140676</v>
      </c>
    </row>
    <row r="1977" ht="18.0" customHeight="1">
      <c r="A1977" s="7">
        <v>0.9875</v>
      </c>
      <c r="B1977" s="7">
        <v>0.060786230508061444</v>
      </c>
      <c r="C1977" s="7">
        <v>0.37213494589934876</v>
      </c>
      <c r="D1977" s="7">
        <v>-0.2957966246424503</v>
      </c>
      <c r="E1977" s="7">
        <v>0.3037086138176569</v>
      </c>
      <c r="F1977" s="7">
        <v>1.2578623876119885</v>
      </c>
    </row>
    <row r="1978" ht="18.0" customHeight="1">
      <c r="A1978" s="7">
        <v>0.988</v>
      </c>
      <c r="B1978" s="7">
        <v>0.060971041319758584</v>
      </c>
      <c r="C1978" s="7">
        <v>0.36971157575624247</v>
      </c>
      <c r="D1978" s="7">
        <v>-0.2956448457702705</v>
      </c>
      <c r="E1978" s="7">
        <v>0.3035577443596669</v>
      </c>
      <c r="F1978" s="7">
        <v>1.2578745530133553</v>
      </c>
    </row>
    <row r="1979" ht="18.0" customHeight="1">
      <c r="A1979" s="7">
        <v>0.9885</v>
      </c>
      <c r="B1979" s="7">
        <v>0.06115464367613628</v>
      </c>
      <c r="C1979" s="7">
        <v>0.3672940450507683</v>
      </c>
      <c r="D1979" s="7">
        <v>-0.29549314230303203</v>
      </c>
      <c r="E1979" s="7">
        <v>0.3034069344769139</v>
      </c>
      <c r="F1979" s="7">
        <v>1.2578867034648855</v>
      </c>
    </row>
    <row r="1980" ht="18.0" customHeight="1">
      <c r="A1980" s="7">
        <v>0.989</v>
      </c>
      <c r="B1980" s="7">
        <v>0.06133704049053537</v>
      </c>
      <c r="C1980" s="7">
        <v>0.36488235282988907</v>
      </c>
      <c r="D1980" s="7">
        <v>-0.29534151421090443</v>
      </c>
      <c r="E1980" s="7">
        <v>0.3032561842552134</v>
      </c>
      <c r="F1980" s="7">
        <v>1.2578988380970066</v>
      </c>
    </row>
    <row r="1981" ht="18.0" customHeight="1">
      <c r="A1981" s="7">
        <v>0.9895</v>
      </c>
      <c r="B1981" s="7">
        <v>0.06151823467589623</v>
      </c>
      <c r="C1981" s="7">
        <v>0.36247649809390525</v>
      </c>
      <c r="D1981" s="7">
        <v>-0.29518996146401477</v>
      </c>
      <c r="E1981" s="7">
        <v>0.30310549377935936</v>
      </c>
      <c r="F1981" s="7">
        <v>1.257910956050398</v>
      </c>
    </row>
    <row r="1982" ht="18.0" customHeight="1">
      <c r="A1982" s="7">
        <v>0.99</v>
      </c>
      <c r="B1982" s="7">
        <v>0.06169822914474018</v>
      </c>
      <c r="C1982" s="7">
        <v>0.36007647979664703</v>
      </c>
      <c r="D1982" s="7">
        <v>-0.2950384840324482</v>
      </c>
      <c r="E1982" s="7">
        <v>0.302954863133133</v>
      </c>
      <c r="F1982" s="7">
        <v>1.2579230564759298</v>
      </c>
    </row>
    <row r="1983" ht="18.0" customHeight="1">
      <c r="A1983" s="7">
        <v>0.9905</v>
      </c>
      <c r="B1983" s="7">
        <v>0.06187702680914431</v>
      </c>
      <c r="C1983" s="7">
        <v>0.35768229684566777</v>
      </c>
      <c r="D1983" s="7">
        <v>-0.29488708188624857</v>
      </c>
      <c r="E1983" s="7">
        <v>0.30280429239931156</v>
      </c>
      <c r="F1983" s="7">
        <v>1.2579351385345974</v>
      </c>
    </row>
    <row r="1984" ht="18.0" customHeight="1">
      <c r="A1984" s="7">
        <v>0.991</v>
      </c>
      <c r="B1984" s="7">
        <v>0.06205463058070634</v>
      </c>
      <c r="C1984" s="7">
        <v>0.35529394810243636</v>
      </c>
      <c r="D1984" s="7">
        <v>-0.2947357549954187</v>
      </c>
      <c r="E1984" s="7">
        <v>0.30265378165967677</v>
      </c>
      <c r="F1984" s="7">
        <v>1.2579472013974597</v>
      </c>
    </row>
    <row r="1985" ht="18.0" customHeight="1">
      <c r="A1985" s="7">
        <v>0.9915</v>
      </c>
      <c r="B1985" s="7">
        <v>0.06223104337052808</v>
      </c>
      <c r="C1985" s="7">
        <v>0.3529114323825302</v>
      </c>
      <c r="D1985" s="7">
        <v>-0.2945845033299212</v>
      </c>
      <c r="E1985" s="7">
        <v>0.30250333099502363</v>
      </c>
      <c r="F1985" s="7">
        <v>1.2579592442455745</v>
      </c>
    </row>
    <row r="1986" ht="18.0" customHeight="1">
      <c r="A1986" s="7">
        <v>0.992</v>
      </c>
      <c r="B1986" s="7">
        <v>0.06240626808918888</v>
      </c>
      <c r="C1986" s="7">
        <v>0.3505347484558282</v>
      </c>
      <c r="D1986" s="7">
        <v>-0.2944333268596786</v>
      </c>
      <c r="E1986" s="7">
        <v>0.3023529404851691</v>
      </c>
      <c r="F1986" s="7">
        <v>1.257971266269936</v>
      </c>
    </row>
    <row r="1987" ht="18.0" customHeight="1">
      <c r="A1987" s="7">
        <v>0.9925</v>
      </c>
      <c r="B1987" s="7">
        <v>0.0625803076467161</v>
      </c>
      <c r="C1987" s="7">
        <v>0.34816389504670325</v>
      </c>
      <c r="D1987" s="7">
        <v>-0.2942822255545741</v>
      </c>
      <c r="E1987" s="7">
        <v>0.30220261020896017</v>
      </c>
      <c r="F1987" s="7">
        <v>1.2579832666714132</v>
      </c>
    </row>
    <row r="1988" ht="18.0" customHeight="1">
      <c r="A1988" s="7">
        <v>0.993</v>
      </c>
      <c r="B1988" s="7">
        <v>0.06275316495256356</v>
      </c>
      <c r="C1988" s="7">
        <v>0.3457988708342152</v>
      </c>
      <c r="D1988" s="7">
        <v>-0.294131199384452</v>
      </c>
      <c r="E1988" s="7">
        <v>0.3020523402442826</v>
      </c>
      <c r="F1988" s="7">
        <v>1.2579952446606855</v>
      </c>
    </row>
    <row r="1989" ht="18.0" customHeight="1">
      <c r="A1989" s="7">
        <v>0.9935</v>
      </c>
      <c r="B1989" s="7">
        <v>0.06292484291558154</v>
      </c>
      <c r="C1989" s="7">
        <v>0.3434396744523038</v>
      </c>
      <c r="D1989" s="7">
        <v>-0.29398024831911795</v>
      </c>
      <c r="E1989" s="7">
        <v>0.30190213066806915</v>
      </c>
      <c r="F1989" s="7">
        <v>1.2580071994581827</v>
      </c>
    </row>
    <row r="1990" ht="18.0" customHeight="1">
      <c r="A1990" s="7">
        <v>0.994</v>
      </c>
      <c r="B1990" s="7">
        <v>0.06309534444399827</v>
      </c>
      <c r="C1990" s="7">
        <v>0.34108630448998134</v>
      </c>
      <c r="D1990" s="7">
        <v>-0.2938293723283398</v>
      </c>
      <c r="E1990" s="7">
        <v>0.30175198155630767</v>
      </c>
      <c r="F1990" s="7">
        <v>1.258019130294022</v>
      </c>
    </row>
    <row r="1991" ht="18.0" customHeight="1">
      <c r="A1991" s="7">
        <v>0.9945</v>
      </c>
      <c r="B1991" s="7">
        <v>0.06326467244539133</v>
      </c>
      <c r="C1991" s="7">
        <v>0.33873875949152593</v>
      </c>
      <c r="D1991" s="7">
        <v>-0.2936785713818478</v>
      </c>
      <c r="E1991" s="7">
        <v>0.30160189298404955</v>
      </c>
      <c r="F1991" s="7">
        <v>1.2580310364079452</v>
      </c>
    </row>
    <row r="1992" ht="18.0" customHeight="1">
      <c r="A1992" s="7">
        <v>0.995</v>
      </c>
      <c r="B1992" s="7">
        <v>0.0634328298266684</v>
      </c>
      <c r="C1992" s="7">
        <v>0.3363970379566742</v>
      </c>
      <c r="D1992" s="7">
        <v>-0.2935278454493351</v>
      </c>
      <c r="E1992" s="7">
        <v>0.3014518650254176</v>
      </c>
      <c r="F1992" s="7">
        <v>1.2580429170492606</v>
      </c>
    </row>
    <row r="1993" ht="18.0" customHeight="1">
      <c r="A1993" s="7">
        <v>0.9955</v>
      </c>
      <c r="B1993" s="7">
        <v>0.06359981949402946</v>
      </c>
      <c r="C1993" s="7">
        <v>0.3340611383408143</v>
      </c>
      <c r="D1993" s="7">
        <v>-0.2933771945004583</v>
      </c>
      <c r="E1993" s="7">
        <v>0.3013018977536142</v>
      </c>
      <c r="F1993" s="7">
        <v>1.2580547714767774</v>
      </c>
    </row>
    <row r="1994" ht="18.0" customHeight="1">
      <c r="A1994" s="7">
        <v>0.996</v>
      </c>
      <c r="B1994" s="7">
        <v>0.06376564435296102</v>
      </c>
      <c r="C1994" s="7">
        <v>0.33173105905517924</v>
      </c>
      <c r="D1994" s="7">
        <v>-0.29322661850483783</v>
      </c>
      <c r="E1994" s="7">
        <v>0.3011519912409294</v>
      </c>
      <c r="F1994" s="7">
        <v>1.258066598958748</v>
      </c>
    </row>
    <row r="1995" ht="18.0" customHeight="1">
      <c r="A1995" s="7">
        <v>0.9965</v>
      </c>
      <c r="B1995" s="7">
        <v>0.06393030730819596</v>
      </c>
      <c r="C1995" s="7">
        <v>0.32940679846703996</v>
      </c>
      <c r="D1995" s="7">
        <v>-0.29307611743205847</v>
      </c>
      <c r="E1995" s="7">
        <v>0.3010021455587485</v>
      </c>
      <c r="F1995" s="7">
        <v>1.2580783987728066</v>
      </c>
    </row>
    <row r="1996" ht="18.0" customHeight="1">
      <c r="A1996" s="7">
        <v>0.997</v>
      </c>
      <c r="B1996" s="7">
        <v>0.06409381126370017</v>
      </c>
      <c r="C1996" s="7">
        <v>0.3270883548998984</v>
      </c>
      <c r="D1996" s="7">
        <v>-0.2929256912516697</v>
      </c>
      <c r="E1996" s="7">
        <v>0.3008523607775602</v>
      </c>
      <c r="F1996" s="7">
        <v>1.2580901702059069</v>
      </c>
    </row>
    <row r="1997" ht="18.0" customHeight="1">
      <c r="A1997" s="7">
        <v>0.9975</v>
      </c>
      <c r="B1997" s="7">
        <v>0.06425615912264226</v>
      </c>
      <c r="C1997" s="7">
        <v>0.3247757266336812</v>
      </c>
      <c r="D1997" s="7">
        <v>-0.2927753399331862</v>
      </c>
      <c r="E1997" s="7">
        <v>0.30070263696696437</v>
      </c>
      <c r="F1997" s="7">
        <v>1.2581019125542652</v>
      </c>
    </row>
    <row r="1998" ht="18.0" customHeight="1">
      <c r="A1998" s="7">
        <v>0.998</v>
      </c>
      <c r="B1998" s="7">
        <v>0.06441735378737429</v>
      </c>
      <c r="C1998" s="7">
        <v>0.3224689119049332</v>
      </c>
      <c r="D1998" s="7">
        <v>-0.29262506344608835</v>
      </c>
      <c r="E1998" s="7">
        <v>0.30055297419567956</v>
      </c>
      <c r="F1998" s="7">
        <v>1.258113625123296</v>
      </c>
    </row>
    <row r="1999" ht="18.0" customHeight="1">
      <c r="A1999" s="7">
        <v>0.9985</v>
      </c>
      <c r="B1999" s="7">
        <v>0.06457739815940428</v>
      </c>
      <c r="C1999" s="7">
        <v>0.3201679089070108</v>
      </c>
      <c r="D1999" s="7">
        <v>-0.29247486175982257</v>
      </c>
      <c r="E1999" s="7">
        <v>0.3004033725315508</v>
      </c>
      <c r="F1999" s="7">
        <v>1.2581253072275567</v>
      </c>
    </row>
    <row r="2000" ht="18.0" customHeight="1">
      <c r="A2000" s="7">
        <v>0.999</v>
      </c>
      <c r="B2000" s="7">
        <v>0.06473629513937632</v>
      </c>
      <c r="C2000" s="7">
        <v>0.31787271579027593</v>
      </c>
      <c r="D2000" s="7">
        <v>-0.2923247348438018</v>
      </c>
      <c r="E2000" s="7">
        <v>0.30025383204155714</v>
      </c>
      <c r="F2000" s="7">
        <v>1.258136958190684</v>
      </c>
    </row>
    <row r="2001" ht="18.0" customHeight="1">
      <c r="A2001" s="7">
        <v>0.9995</v>
      </c>
      <c r="B2001" s="7">
        <v>0.06489404762704581</v>
      </c>
      <c r="C2001" s="7">
        <v>0.3155833306622901</v>
      </c>
      <c r="D2001" s="7">
        <v>-0.29217468266740587</v>
      </c>
      <c r="E2001" s="7">
        <v>0.30010435279181924</v>
      </c>
      <c r="F2001" s="7">
        <v>1.2581485773453385</v>
      </c>
    </row>
    <row r="2002" ht="18.0" customHeight="1">
      <c r="A2002" s="7">
        <v>1.0</v>
      </c>
      <c r="B2002" s="7">
        <v>0.06505065852125715</v>
      </c>
      <c r="C2002" s="7">
        <v>0.3132997515880085</v>
      </c>
      <c r="D2002" s="7">
        <v>-0.2920247051999821</v>
      </c>
      <c r="E2002" s="7">
        <v>0.29995493484760666</v>
      </c>
      <c r="F2002" s="7">
        <v>1.258160164033142</v>
      </c>
    </row>
    <row r="2003" ht="18.0" customHeight="1">
      <c r="A2003" s="7">
        <v>1.0005</v>
      </c>
      <c r="B2003" s="7">
        <v>0.06520613071991645</v>
      </c>
      <c r="C2003" s="7">
        <v>0.3110219765899739</v>
      </c>
      <c r="D2003" s="7">
        <v>-0.2918748024108454</v>
      </c>
      <c r="E2003" s="7">
        <v>0.29980557827334553</v>
      </c>
      <c r="F2003" s="7">
        <v>1.2581717176046197</v>
      </c>
    </row>
    <row r="2004" ht="18.0" customHeight="1">
      <c r="A2004" s="7">
        <v>1.0010000000000001</v>
      </c>
      <c r="B2004" s="7">
        <v>0.06536046711997541</v>
      </c>
      <c r="C2004" s="7">
        <v>0.3087500036485118</v>
      </c>
      <c r="D2004" s="7">
        <v>-0.29172497426927907</v>
      </c>
      <c r="E2004" s="7">
        <v>0.2996562831326256</v>
      </c>
      <c r="F2004" s="7">
        <v>1.2581832374191428</v>
      </c>
    </row>
    <row r="2005" ht="18.0" customHeight="1">
      <c r="A2005" s="7">
        <v>1.0015</v>
      </c>
      <c r="B2005" s="7">
        <v>0.06551367061740672</v>
      </c>
      <c r="C2005" s="7">
        <v>0.306483830701925</v>
      </c>
      <c r="D2005" s="7">
        <v>-0.29157522074453496</v>
      </c>
      <c r="E2005" s="7">
        <v>0.29950704948820767</v>
      </c>
      <c r="F2005" s="7">
        <v>1.2581947228448702</v>
      </c>
    </row>
    <row r="2006" ht="18.0" customHeight="1">
      <c r="A2006" s="7">
        <v>1.002</v>
      </c>
      <c r="B2006" s="7">
        <v>0.06566574410717338</v>
      </c>
      <c r="C2006" s="7">
        <v>0.30422345564668835</v>
      </c>
      <c r="D2006" s="7">
        <v>-0.29142554180583397</v>
      </c>
      <c r="E2006" s="7">
        <v>0.2993578774020308</v>
      </c>
      <c r="F2006" s="7">
        <v>1.2582061732586873</v>
      </c>
    </row>
    <row r="2007" ht="18.0" customHeight="1">
      <c r="A2007" s="7">
        <v>1.0025</v>
      </c>
      <c r="B2007" s="7">
        <v>0.06581669048322214</v>
      </c>
      <c r="C2007" s="7">
        <v>0.30196887633764447</v>
      </c>
      <c r="D2007" s="7">
        <v>-0.29127593742236635</v>
      </c>
      <c r="E2007" s="7">
        <v>0.2992087669352194</v>
      </c>
      <c r="F2007" s="7">
        <v>1.258217588046151</v>
      </c>
    </row>
    <row r="2008" ht="18.0" customHeight="1">
      <c r="A2008" s="7">
        <v>1.0030000000000001</v>
      </c>
      <c r="B2008" s="7">
        <v>0.06596651263844347</v>
      </c>
      <c r="C2008" s="7">
        <v>0.29972009058819904</v>
      </c>
      <c r="D2008" s="7">
        <v>-0.2911264075632923</v>
      </c>
      <c r="E2008" s="7">
        <v>0.2990597181480904</v>
      </c>
      <c r="F2008" s="7">
        <v>1.258228966601432</v>
      </c>
    </row>
    <row r="2009" ht="18.0" customHeight="1">
      <c r="A2009" s="7">
        <v>1.0035</v>
      </c>
      <c r="B2009" s="7">
        <v>0.06611521346466248</v>
      </c>
      <c r="C2009" s="7">
        <v>0.29747709617051676</v>
      </c>
      <c r="D2009" s="7">
        <v>-0.2909769521977422</v>
      </c>
      <c r="E2009" s="7">
        <v>0.29891073110016014</v>
      </c>
      <c r="F2009" s="7">
        <v>1.2582403083272538</v>
      </c>
    </row>
    <row r="2010" ht="18.0" customHeight="1">
      <c r="A2010" s="7">
        <v>1.004</v>
      </c>
      <c r="B2010" s="7">
        <v>0.06626279585261328</v>
      </c>
      <c r="C2010" s="7">
        <v>0.2952398908157176</v>
      </c>
      <c r="D2010" s="7">
        <v>-0.2908275712948171</v>
      </c>
      <c r="E2010" s="7">
        <v>0.29876180585015155</v>
      </c>
      <c r="F2010" s="7">
        <v>1.25825161263484</v>
      </c>
    </row>
    <row r="2011" ht="18.0" customHeight="1">
      <c r="A2011" s="7">
        <v>1.0045</v>
      </c>
      <c r="B2011" s="7">
        <v>0.0664092626919105</v>
      </c>
      <c r="C2011" s="7">
        <v>0.29300847221407367</v>
      </c>
      <c r="D2011" s="7">
        <v>-0.2906782648235891</v>
      </c>
      <c r="E2011" s="7">
        <v>0.29861294245600084</v>
      </c>
      <c r="F2011" s="7">
        <v>1.2582628789438548</v>
      </c>
    </row>
    <row r="2012" ht="18.0" customHeight="1">
      <c r="A2012" s="7">
        <v>1.0050000000000001</v>
      </c>
      <c r="B2012" s="7">
        <v>0.06655461687103952</v>
      </c>
      <c r="C2012" s="7">
        <v>0.29078283801520566</v>
      </c>
      <c r="D2012" s="7">
        <v>-0.29052903275310166</v>
      </c>
      <c r="E2012" s="7">
        <v>0.2984641409748646</v>
      </c>
      <c r="F2012" s="7">
        <v>1.258274106682346</v>
      </c>
    </row>
    <row r="2013" ht="18.0" customHeight="1">
      <c r="A2013" s="7">
        <v>1.0055</v>
      </c>
      <c r="B2013" s="7">
        <v>0.06669886127732218</v>
      </c>
      <c r="C2013" s="7">
        <v>0.28856298582828094</v>
      </c>
      <c r="D2013" s="7">
        <v>-0.2903798750523701</v>
      </c>
      <c r="E2013" s="7">
        <v>0.2983154014631264</v>
      </c>
      <c r="F2013" s="7">
        <v>1.258285295286689</v>
      </c>
    </row>
    <row r="2014" ht="18.0" customHeight="1">
      <c r="A2014" s="7">
        <v>1.006</v>
      </c>
      <c r="B2014" s="7">
        <v>0.0668419987969028</v>
      </c>
      <c r="C2014" s="7">
        <v>0.28634891322221073</v>
      </c>
      <c r="D2014" s="7">
        <v>-0.2902307916903819</v>
      </c>
      <c r="E2014" s="7">
        <v>0.29816672397640354</v>
      </c>
      <c r="F2014" s="7">
        <v>1.2582964442015303</v>
      </c>
    </row>
    <row r="2015" ht="18.0" customHeight="1">
      <c r="A2015" s="7">
        <v>1.0065</v>
      </c>
      <c r="B2015" s="7">
        <v>0.06698403231472784</v>
      </c>
      <c r="C2015" s="7">
        <v>0.2841406177258492</v>
      </c>
      <c r="D2015" s="7">
        <v>-0.29008178263609713</v>
      </c>
      <c r="E2015" s="7">
        <v>0.29801810856955385</v>
      </c>
      <c r="F2015" s="7">
        <v>1.2583075528797314</v>
      </c>
    </row>
    <row r="2016" ht="18.0" customHeight="1">
      <c r="A2016" s="7">
        <v>1.0070000000000001</v>
      </c>
      <c r="B2016" s="7">
        <v>0.06712496471451779</v>
      </c>
      <c r="C2016" s="7">
        <v>0.28193809682819165</v>
      </c>
      <c r="D2016" s="7">
        <v>-0.2899328478584488</v>
      </c>
      <c r="E2016" s="7">
        <v>0.2978695552966823</v>
      </c>
      <c r="F2016" s="7">
        <v>1.2583186207823125</v>
      </c>
    </row>
    <row r="2017" ht="18.0" customHeight="1">
      <c r="A2017" s="7">
        <v>1.0075</v>
      </c>
      <c r="B2017" s="7">
        <v>0.06726479887875256</v>
      </c>
      <c r="C2017" s="7">
        <v>0.2797413479785742</v>
      </c>
      <c r="D2017" s="7">
        <v>-0.28978398732634325</v>
      </c>
      <c r="E2017" s="7">
        <v>0.29772106421114747</v>
      </c>
      <c r="F2017" s="7">
        <v>1.258329647378398</v>
      </c>
    </row>
    <row r="2018" ht="18.0" customHeight="1">
      <c r="A2018" s="7">
        <v>1.008</v>
      </c>
      <c r="B2018" s="7">
        <v>0.067403537688644</v>
      </c>
      <c r="C2018" s="7">
        <v>0.27755036858687393</v>
      </c>
      <c r="D2018" s="7">
        <v>-0.28963520100866047</v>
      </c>
      <c r="E2018" s="7">
        <v>0.29757263536556816</v>
      </c>
      <c r="F2018" s="7">
        <v>1.2583406321451585</v>
      </c>
    </row>
    <row r="2019" ht="18.0" customHeight="1">
      <c r="A2019" s="7">
        <v>1.0085</v>
      </c>
      <c r="B2019" s="7">
        <v>0.06754118402412207</v>
      </c>
      <c r="C2019" s="7">
        <v>0.27536515602370926</v>
      </c>
      <c r="D2019" s="7">
        <v>-0.28948648887425454</v>
      </c>
      <c r="E2019" s="7">
        <v>0.2974242688118298</v>
      </c>
      <c r="F2019" s="7">
        <v>1.258351574567758</v>
      </c>
    </row>
    <row r="2020" ht="18.0" customHeight="1">
      <c r="A2020" s="7">
        <v>1.0090000000000001</v>
      </c>
      <c r="B2020" s="7">
        <v>0.06767774076380804</v>
      </c>
      <c r="C2020" s="7">
        <v>0.27318570762064115</v>
      </c>
      <c r="D2020" s="7">
        <v>-0.289337850891954</v>
      </c>
      <c r="E2020" s="7">
        <v>0.297275964601091</v>
      </c>
      <c r="F2020" s="7">
        <v>1.258362474139298</v>
      </c>
    </row>
    <row r="2021" ht="18.0" customHeight="1">
      <c r="A2021" s="7">
        <v>1.0095</v>
      </c>
      <c r="B2021" s="7">
        <v>0.06781321078499629</v>
      </c>
      <c r="C2021" s="7">
        <v>0.27101202067037533</v>
      </c>
      <c r="D2021" s="7">
        <v>-0.2891892870305621</v>
      </c>
      <c r="E2021" s="7">
        <v>0.2971277227837896</v>
      </c>
      <c r="F2021" s="7">
        <v>1.258373330360762</v>
      </c>
    </row>
    <row r="2022" ht="18.0" customHeight="1">
      <c r="A2022" s="7">
        <v>1.01</v>
      </c>
      <c r="B2022" s="7">
        <v>0.06794759696363317</v>
      </c>
      <c r="C2022" s="7">
        <v>0.2688440924269648</v>
      </c>
      <c r="D2022" s="7">
        <v>-0.2890407972588573</v>
      </c>
      <c r="E2022" s="7">
        <v>0.2969795434096493</v>
      </c>
      <c r="F2022" s="7">
        <v>1.2583841427409623</v>
      </c>
    </row>
    <row r="2023" ht="18.0" customHeight="1">
      <c r="A2023" s="7">
        <v>1.0105</v>
      </c>
      <c r="B2023" s="7">
        <v>0.06808090217429622</v>
      </c>
      <c r="C2023" s="7">
        <v>0.2666819201060133</v>
      </c>
      <c r="D2023" s="7">
        <v>-0.28889238154559344</v>
      </c>
      <c r="E2023" s="7">
        <v>0.2968314265276858</v>
      </c>
      <c r="F2023" s="7">
        <v>1.258394910796484</v>
      </c>
    </row>
    <row r="2024" ht="18.0" customHeight="1">
      <c r="A2024" s="7">
        <v>1.0110000000000001</v>
      </c>
      <c r="B2024" s="7">
        <v>0.06821312929017516</v>
      </c>
      <c r="C2024" s="7">
        <v>0.2645255008848799</v>
      </c>
      <c r="D2024" s="7">
        <v>-0.2887440398595003</v>
      </c>
      <c r="E2024" s="7">
        <v>0.29668337218621277</v>
      </c>
      <c r="F2024" s="7">
        <v>1.2584056340516319</v>
      </c>
    </row>
    <row r="2025" ht="18.0" customHeight="1">
      <c r="A2025" s="7">
        <v>1.0115</v>
      </c>
      <c r="B2025" s="7">
        <v>0.06834428118304688</v>
      </c>
      <c r="C2025" s="7">
        <v>0.2623748319028838</v>
      </c>
      <c r="D2025" s="7">
        <v>-0.2885957721692839</v>
      </c>
      <c r="E2025" s="7">
        <v>0.2965353804328484</v>
      </c>
      <c r="F2025" s="7">
        <v>1.2584163120383756</v>
      </c>
    </row>
    <row r="2026" ht="18.0" customHeight="1">
      <c r="A2026" s="7">
        <v>1.012</v>
      </c>
      <c r="B2026" s="7">
        <v>0.0684743607232636</v>
      </c>
      <c r="C2026" s="7">
        <v>0.26022991026151093</v>
      </c>
      <c r="D2026" s="7">
        <v>-0.2884475784436266</v>
      </c>
      <c r="E2026" s="7">
        <v>0.29638745131452116</v>
      </c>
      <c r="F2026" s="7">
        <v>1.2584269442962985</v>
      </c>
    </row>
    <row r="2027" ht="18.0" customHeight="1">
      <c r="A2027" s="7">
        <v>1.0125</v>
      </c>
      <c r="B2027" s="7">
        <v>0.06860337077972509</v>
      </c>
      <c r="C2027" s="7">
        <v>0.25809073302462077</v>
      </c>
      <c r="D2027" s="7">
        <v>-0.2882994586511879</v>
      </c>
      <c r="E2027" s="7">
        <v>0.29623958487747604</v>
      </c>
      <c r="F2027" s="7">
        <v>1.258437530372539</v>
      </c>
    </row>
    <row r="2028" ht="18.0" customHeight="1">
      <c r="A2028" s="7">
        <v>1.0130000000000001</v>
      </c>
      <c r="B2028" s="7">
        <v>0.06873131421985776</v>
      </c>
      <c r="C2028" s="7">
        <v>0.2559572972186548</v>
      </c>
      <c r="D2028" s="7">
        <v>-0.28815141276060424</v>
      </c>
      <c r="E2028" s="7">
        <v>0.2960917811672804</v>
      </c>
      <c r="F2028" s="7">
        <v>1.2584480698217428</v>
      </c>
    </row>
    <row r="2029" ht="18.0" customHeight="1">
      <c r="A2029" s="7">
        <v>1.0135</v>
      </c>
      <c r="B2029" s="7">
        <v>0.06885819390960522</v>
      </c>
      <c r="C2029" s="7">
        <v>0.2538295998328457</v>
      </c>
      <c r="D2029" s="7">
        <v>-0.28800344074048984</v>
      </c>
      <c r="E2029" s="7">
        <v>0.29594404022883003</v>
      </c>
      <c r="F2029" s="7">
        <v>1.2584585622060072</v>
      </c>
    </row>
    <row r="2030" ht="18.0" customHeight="1">
      <c r="A2030" s="7">
        <v>1.014</v>
      </c>
      <c r="B2030" s="7">
        <v>0.06898401271339498</v>
      </c>
      <c r="C2030" s="7">
        <v>0.251707637819428</v>
      </c>
      <c r="D2030" s="7">
        <v>-0.2878555425594367</v>
      </c>
      <c r="E2030" s="7">
        <v>0.2957963621063549</v>
      </c>
      <c r="F2030" s="7">
        <v>1.2584690070948266</v>
      </c>
    </row>
    <row r="2031" ht="18.0" customHeight="1">
      <c r="A2031" s="7">
        <v>1.0145</v>
      </c>
      <c r="B2031" s="7">
        <v>0.06910877349412953</v>
      </c>
      <c r="C2031" s="7">
        <v>0.24959140809384978</v>
      </c>
      <c r="D2031" s="7">
        <v>-0.287707718186015</v>
      </c>
      <c r="E2031" s="7">
        <v>0.2956487468434252</v>
      </c>
      <c r="F2031" s="7">
        <v>1.2584794040650435</v>
      </c>
    </row>
    <row r="2032" ht="18.0" customHeight="1">
      <c r="A2032" s="7">
        <v>1.0150000000000001</v>
      </c>
      <c r="B2032" s="7">
        <v>0.06923247911315844</v>
      </c>
      <c r="C2032" s="7">
        <v>0.24748090753498594</v>
      </c>
      <c r="D2032" s="7">
        <v>-0.2875599675887735</v>
      </c>
      <c r="E2032" s="7">
        <v>0.2955011944829569</v>
      </c>
      <c r="F2032" s="7">
        <v>1.2584897527007932</v>
      </c>
    </row>
    <row r="2033" ht="18.0" customHeight="1">
      <c r="A2033" s="7">
        <v>1.0155</v>
      </c>
      <c r="B2033" s="7">
        <v>0.06935513243026674</v>
      </c>
      <c r="C2033" s="7">
        <v>0.24537613298535266</v>
      </c>
      <c r="D2033" s="7">
        <v>-0.2874122907362399</v>
      </c>
      <c r="E2033" s="7">
        <v>0.2953537050672177</v>
      </c>
      <c r="F2033" s="7">
        <v>1.2585000525934535</v>
      </c>
    </row>
    <row r="2034" ht="18.0" customHeight="1">
      <c r="A2034" s="7">
        <v>1.016</v>
      </c>
      <c r="B2034" s="7">
        <v>0.06947673630364905</v>
      </c>
      <c r="C2034" s="7">
        <v>0.2432770812513234</v>
      </c>
      <c r="D2034" s="7">
        <v>-0.287264687596921</v>
      </c>
      <c r="E2034" s="7">
        <v>0.29520627863783255</v>
      </c>
      <c r="F2034" s="7">
        <v>1.2585103033415912</v>
      </c>
    </row>
    <row r="2035" ht="18.0" customHeight="1">
      <c r="A2035" s="7">
        <v>1.0165</v>
      </c>
      <c r="B2035" s="7">
        <v>0.06959729358989374</v>
      </c>
      <c r="C2035" s="7">
        <v>0.24118374910334678</v>
      </c>
      <c r="D2035" s="7">
        <v>-0.2871171581393031</v>
      </c>
      <c r="E2035" s="7">
        <v>0.2950589152357895</v>
      </c>
      <c r="F2035" s="7">
        <v>1.2585205045509107</v>
      </c>
    </row>
    <row r="2036" ht="18.0" customHeight="1">
      <c r="A2036" s="7">
        <v>1.0170000000000001</v>
      </c>
      <c r="B2036" s="7">
        <v>0.06971680714396067</v>
      </c>
      <c r="C2036" s="7">
        <v>0.23909613327616558</v>
      </c>
      <c r="D2036" s="7">
        <v>-0.28696970233185237</v>
      </c>
      <c r="E2036" s="7">
        <v>0.29491161490144496</v>
      </c>
      <c r="F2036" s="7">
        <v>1.2585306558342024</v>
      </c>
    </row>
    <row r="2037" ht="18.0" customHeight="1">
      <c r="A2037" s="7">
        <v>1.0175</v>
      </c>
      <c r="B2037" s="7">
        <v>0.06983527981916747</v>
      </c>
      <c r="C2037" s="7">
        <v>0.2370142304690382</v>
      </c>
      <c r="D2037" s="7">
        <v>-0.2868223201430151</v>
      </c>
      <c r="E2037" s="7">
        <v>0.2947643776745297</v>
      </c>
      <c r="F2037" s="7">
        <v>1.2585407568112932</v>
      </c>
    </row>
    <row r="2038" ht="18.0" customHeight="1">
      <c r="A2038" s="7">
        <v>1.018</v>
      </c>
      <c r="B2038" s="7">
        <v>0.06995271446716454</v>
      </c>
      <c r="C2038" s="7">
        <v>0.23493803734596133</v>
      </c>
      <c r="D2038" s="7">
        <v>-0.28667501154121805</v>
      </c>
      <c r="E2038" s="7">
        <v>0.294617203594154</v>
      </c>
      <c r="F2038" s="7">
        <v>1.258550807108992</v>
      </c>
    </row>
    <row r="2039" ht="18.0" customHeight="1">
      <c r="A2039" s="7">
        <v>1.0185</v>
      </c>
      <c r="B2039" s="7">
        <v>0.07006911393791854</v>
      </c>
      <c r="C2039" s="7">
        <v>0.23286755053589514</v>
      </c>
      <c r="D2039" s="7">
        <v>-0.28652777649486866</v>
      </c>
      <c r="E2039" s="7">
        <v>0.29447009269881325</v>
      </c>
      <c r="F2039" s="7">
        <v>1.2585608063610405</v>
      </c>
    </row>
    <row r="2040" ht="18.0" customHeight="1">
      <c r="A2040" s="7">
        <v>1.0190000000000001</v>
      </c>
      <c r="B2040" s="7">
        <v>0.07018448107969587</v>
      </c>
      <c r="C2040" s="7">
        <v>0.23080276663299037</v>
      </c>
      <c r="D2040" s="7">
        <v>-0.28638061497235545</v>
      </c>
      <c r="E2040" s="7">
        <v>0.2943230450263934</v>
      </c>
      <c r="F2040" s="7">
        <v>1.2585707542080637</v>
      </c>
    </row>
    <row r="2041" ht="18.0" customHeight="1">
      <c r="A2041" s="7">
        <v>1.0195</v>
      </c>
      <c r="B2041" s="7">
        <v>0.07029881873904015</v>
      </c>
      <c r="C2041" s="7">
        <v>0.22874368219681757</v>
      </c>
      <c r="D2041" s="7">
        <v>-0.28623352694204834</v>
      </c>
      <c r="E2041" s="7">
        <v>0.29417606061417617</v>
      </c>
      <c r="F2041" s="7">
        <v>1.2585806502975168</v>
      </c>
    </row>
    <row r="2042" ht="18.0" customHeight="1">
      <c r="A2042" s="7">
        <v>1.02</v>
      </c>
      <c r="B2042" s="7">
        <v>0.0704121297607562</v>
      </c>
      <c r="C2042" s="7">
        <v>0.22669029375259883</v>
      </c>
      <c r="D2042" s="7">
        <v>-0.28608651237229893</v>
      </c>
      <c r="E2042" s="7">
        <v>0.29402913949884457</v>
      </c>
      <c r="F2042" s="7">
        <v>1.258590494283637</v>
      </c>
    </row>
    <row r="2043" ht="18.0" customHeight="1">
      <c r="A2043" s="7">
        <v>1.0205</v>
      </c>
      <c r="B2043" s="7">
        <v>0.07052441698788793</v>
      </c>
      <c r="C2043" s="7">
        <v>0.2246425977914421</v>
      </c>
      <c r="D2043" s="7">
        <v>-0.2859395712314407</v>
      </c>
      <c r="E2043" s="7">
        <v>0.293882281716488</v>
      </c>
      <c r="F2043" s="7">
        <v>1.2586002858273921</v>
      </c>
    </row>
    <row r="2044" ht="18.0" customHeight="1">
      <c r="A2044" s="7">
        <v>1.0210000000000001</v>
      </c>
      <c r="B2044" s="7">
        <v>0.07063568326170898</v>
      </c>
      <c r="C2044" s="7">
        <v>0.22260059077057792</v>
      </c>
      <c r="D2044" s="7">
        <v>-0.2857927034877894</v>
      </c>
      <c r="E2044" s="7">
        <v>0.2937354873026076</v>
      </c>
      <c r="F2044" s="7">
        <v>1.2586100245964318</v>
      </c>
    </row>
    <row r="2045" ht="18.0" customHeight="1">
      <c r="A2045" s="7">
        <v>1.0215</v>
      </c>
      <c r="B2045" s="7">
        <v>0.07074593142168997</v>
      </c>
      <c r="C2045" s="7">
        <v>0.22056426911359925</v>
      </c>
      <c r="D2045" s="7">
        <v>-0.2856459091096433</v>
      </c>
      <c r="E2045" s="7">
        <v>0.2935887562921215</v>
      </c>
      <c r="F2045" s="7">
        <v>1.2586197102650367</v>
      </c>
    </row>
    <row r="2046" ht="18.0" customHeight="1">
      <c r="A2046" s="7">
        <v>1.022</v>
      </c>
      <c r="B2046" s="7">
        <v>0.07085516430549431</v>
      </c>
      <c r="C2046" s="7">
        <v>0.21853362921070404</v>
      </c>
      <c r="D2046" s="7">
        <v>-0.2854991880652836</v>
      </c>
      <c r="E2046" s="7">
        <v>0.29344208871936966</v>
      </c>
      <c r="F2046" s="7">
        <v>1.2586293425140695</v>
      </c>
    </row>
    <row r="2047" ht="18.0" customHeight="1">
      <c r="A2047" s="7">
        <v>1.0225</v>
      </c>
      <c r="B2047" s="7">
        <v>0.07096338474895213</v>
      </c>
      <c r="C2047" s="7">
        <v>0.21650866741894106</v>
      </c>
      <c r="D2047" s="7">
        <v>-0.2853525403229746</v>
      </c>
      <c r="E2047" s="7">
        <v>0.2932954846181194</v>
      </c>
      <c r="F2047" s="7">
        <v>1.2586389210309263</v>
      </c>
    </row>
    <row r="2048" ht="18.0" customHeight="1">
      <c r="A2048" s="7">
        <v>1.0230000000000001</v>
      </c>
      <c r="B2048" s="7">
        <v>0.0710705955860438</v>
      </c>
      <c r="C2048" s="7">
        <v>0.21448938006245907</v>
      </c>
      <c r="D2048" s="7">
        <v>-0.2852059658509638</v>
      </c>
      <c r="E2048" s="7">
        <v>0.29314894402157005</v>
      </c>
      <c r="F2048" s="7">
        <v>1.258648445509487</v>
      </c>
    </row>
    <row r="2049" ht="18.0" customHeight="1">
      <c r="A2049" s="7">
        <v>1.0235</v>
      </c>
      <c r="B2049" s="7">
        <v>0.07117679964888213</v>
      </c>
      <c r="C2049" s="7">
        <v>0.2124757634327596</v>
      </c>
      <c r="D2049" s="7">
        <v>-0.2850594646174826</v>
      </c>
      <c r="E2049" s="7">
        <v>0.29300246696235827</v>
      </c>
      <c r="F2049" s="7">
        <v>1.2586579156500655</v>
      </c>
    </row>
    <row r="2050" ht="18.0" customHeight="1">
      <c r="A2050" s="7">
        <v>1.024</v>
      </c>
      <c r="B2050" s="7">
        <v>0.07128199976769471</v>
      </c>
      <c r="C2050" s="7">
        <v>0.2104678137889533</v>
      </c>
      <c r="D2050" s="7">
        <v>-0.28491303659074635</v>
      </c>
      <c r="E2050" s="7">
        <v>0.2928560534725628</v>
      </c>
      <c r="F2050" s="7">
        <v>1.2586673311593626</v>
      </c>
    </row>
    <row r="2051" ht="18.0" customHeight="1">
      <c r="A2051" s="7">
        <v>1.0245</v>
      </c>
      <c r="B2051" s="7">
        <v>0.07138619877080797</v>
      </c>
      <c r="C2051" s="7">
        <v>0.20846552735802057</v>
      </c>
      <c r="D2051" s="7">
        <v>-0.2847666817389545</v>
      </c>
      <c r="E2051" s="7">
        <v>0.2927097035837097</v>
      </c>
      <c r="F2051" s="7">
        <v>1.2586766917504177</v>
      </c>
    </row>
    <row r="2052" ht="18.0" customHeight="1">
      <c r="A2052" s="7">
        <v>1.025</v>
      </c>
      <c r="B2052" s="7">
        <v>0.07148939948462515</v>
      </c>
      <c r="C2052" s="7">
        <v>0.206468900335076</v>
      </c>
      <c r="D2052" s="7">
        <v>-0.2846204000302911</v>
      </c>
      <c r="E2052" s="7">
        <v>0.29256341732677676</v>
      </c>
      <c r="F2052" s="7">
        <v>1.258685997142559</v>
      </c>
    </row>
    <row r="2053" ht="18.0" customHeight="1">
      <c r="A2053" s="7">
        <v>1.0255</v>
      </c>
      <c r="B2053" s="7">
        <v>0.0715916047336139</v>
      </c>
      <c r="C2053" s="7">
        <v>0.20447792888363783</v>
      </c>
      <c r="D2053" s="7">
        <v>-0.284474191432925</v>
      </c>
      <c r="E2053" s="7">
        <v>0.2924171947321989</v>
      </c>
      <c r="F2053" s="7">
        <v>1.2586952470613566</v>
      </c>
    </row>
    <row r="2054" ht="18.0" customHeight="1">
      <c r="A2054" s="7">
        <v>1.026</v>
      </c>
      <c r="B2054" s="7">
        <v>0.07169281734028295</v>
      </c>
      <c r="C2054" s="7">
        <v>0.20249260913590159</v>
      </c>
      <c r="D2054" s="7">
        <v>-0.2843280559150101</v>
      </c>
      <c r="E2054" s="7">
        <v>0.2922710358298725</v>
      </c>
      <c r="F2054" s="7">
        <v>1.2587044412385746</v>
      </c>
    </row>
    <row r="2055" ht="18.0" customHeight="1">
      <c r="A2055" s="7">
        <v>1.0265</v>
      </c>
      <c r="B2055" s="7">
        <v>0.0717930401251716</v>
      </c>
      <c r="C2055" s="7">
        <v>0.2005129371930192</v>
      </c>
      <c r="D2055" s="7">
        <v>-0.28418199344468553</v>
      </c>
      <c r="E2055" s="7">
        <v>0.2921249406491605</v>
      </c>
      <c r="F2055" s="7">
        <v>1.2587135794121234</v>
      </c>
    </row>
    <row r="2056" ht="18.0" customHeight="1">
      <c r="A2056" s="7">
        <v>1.027</v>
      </c>
      <c r="B2056" s="7">
        <v>0.0718922759068252</v>
      </c>
      <c r="C2056" s="7">
        <v>0.19853890912538322</v>
      </c>
      <c r="D2056" s="7">
        <v>-0.28403600399007606</v>
      </c>
      <c r="E2056" s="7">
        <v>0.2919789092188969</v>
      </c>
      <c r="F2056" s="7">
        <v>1.2587226613260116</v>
      </c>
    </row>
    <row r="2057" ht="18.0" customHeight="1">
      <c r="A2057" s="7">
        <v>1.0275</v>
      </c>
      <c r="B2057" s="7">
        <v>0.07199052750178483</v>
      </c>
      <c r="C2057" s="7">
        <v>0.1965705209729169</v>
      </c>
      <c r="D2057" s="7">
        <v>-0.28389008751929234</v>
      </c>
      <c r="E2057" s="7">
        <v>0.29183294156739165</v>
      </c>
      <c r="F2057" s="7">
        <v>1.2587316867303011</v>
      </c>
    </row>
    <row r="2058" ht="18.0" customHeight="1">
      <c r="A2058" s="7">
        <v>1.028</v>
      </c>
      <c r="B2058" s="7">
        <v>0.07208779772456478</v>
      </c>
      <c r="C2058" s="7">
        <v>0.19460776874537034</v>
      </c>
      <c r="D2058" s="7">
        <v>-0.28374424400043113</v>
      </c>
      <c r="E2058" s="7">
        <v>0.29168703772243515</v>
      </c>
      <c r="F2058" s="7">
        <v>1.2587406553810572</v>
      </c>
    </row>
    <row r="2059" ht="18.0" customHeight="1">
      <c r="A2059" s="7">
        <v>1.0285</v>
      </c>
      <c r="B2059" s="7">
        <v>0.07218408938763776</v>
      </c>
      <c r="C2059" s="7">
        <v>0.1926506484226226</v>
      </c>
      <c r="D2059" s="7">
        <v>-0.28359847340157546</v>
      </c>
      <c r="E2059" s="7">
        <v>0.2915411977113029</v>
      </c>
      <c r="F2059" s="7">
        <v>1.2587495670403037</v>
      </c>
    </row>
    <row r="2060" ht="18.0" customHeight="1">
      <c r="A2060" s="7">
        <v>1.029</v>
      </c>
      <c r="B2060" s="7">
        <v>0.07227940530142044</v>
      </c>
      <c r="C2060" s="7">
        <v>0.1906991559549913</v>
      </c>
      <c r="D2060" s="7">
        <v>-0.2834527756907951</v>
      </c>
      <c r="E2060" s="7">
        <v>0.29139542156076004</v>
      </c>
      <c r="F2060" s="7">
        <v>1.2587584214759757</v>
      </c>
    </row>
    <row r="2061" ht="18.0" customHeight="1">
      <c r="A2061" s="7">
        <v>1.0295</v>
      </c>
      <c r="B2061" s="7">
        <v>0.07237374827424815</v>
      </c>
      <c r="C2061" s="7">
        <v>0.18875328726354906</v>
      </c>
      <c r="D2061" s="7">
        <v>-0.28330715083614655</v>
      </c>
      <c r="E2061" s="7">
        <v>0.291249709297066</v>
      </c>
      <c r="F2061" s="7">
        <v>1.258767218461873</v>
      </c>
    </row>
    <row r="2062" ht="18.0" customHeight="1">
      <c r="A2062" s="7">
        <v>1.03</v>
      </c>
      <c r="B2062" s="7">
        <v>0.07246712111236998</v>
      </c>
      <c r="C2062" s="7">
        <v>0.18681303824044765</v>
      </c>
      <c r="D2062" s="7">
        <v>-0.28316159880567354</v>
      </c>
      <c r="E2062" s="7">
        <v>0.2911040609459789</v>
      </c>
      <c r="F2062" s="7">
        <v>1.2587759577776148</v>
      </c>
    </row>
    <row r="2063" ht="18.0" customHeight="1">
      <c r="A2063" s="7">
        <v>1.0305</v>
      </c>
      <c r="B2063" s="7">
        <v>0.07255952661992368</v>
      </c>
      <c r="C2063" s="7">
        <v>0.18487840474925052</v>
      </c>
      <c r="D2063" s="7">
        <v>-0.2830161195674072</v>
      </c>
      <c r="E2063" s="7">
        <v>0.2909584765327599</v>
      </c>
      <c r="F2063" s="7">
        <v>1.2587846392085935</v>
      </c>
    </row>
    <row r="2064" ht="18.0" customHeight="1">
      <c r="A2064" s="7">
        <v>1.031</v>
      </c>
      <c r="B2064" s="7">
        <v>0.07265096759892024</v>
      </c>
      <c r="C2064" s="7">
        <v>0.18294938262527397</v>
      </c>
      <c r="D2064" s="7">
        <v>-0.2828707130893661</v>
      </c>
      <c r="E2064" s="7">
        <v>0.2908129560821779</v>
      </c>
      <c r="F2064" s="7">
        <v>1.258793262545927</v>
      </c>
    </row>
    <row r="2065" ht="18.0" customHeight="1">
      <c r="A2065" s="7">
        <v>1.0315</v>
      </c>
      <c r="B2065" s="7">
        <v>0.07274144684922998</v>
      </c>
      <c r="C2065" s="7">
        <v>0.18102596767593762</v>
      </c>
      <c r="D2065" s="7">
        <v>-0.2827253793395569</v>
      </c>
      <c r="E2065" s="7">
        <v>0.29066749961851357</v>
      </c>
      <c r="F2065" s="7">
        <v>1.2588018275864168</v>
      </c>
    </row>
    <row r="2066" ht="18.0" customHeight="1">
      <c r="A2066" s="7">
        <v>1.032</v>
      </c>
      <c r="B2066" s="7">
        <v>0.07283096716856563</v>
      </c>
      <c r="C2066" s="7">
        <v>0.1791081556811248</v>
      </c>
      <c r="D2066" s="7">
        <v>-0.2825801182859741</v>
      </c>
      <c r="E2066" s="7">
        <v>0.290522107165564</v>
      </c>
      <c r="F2066" s="7">
        <v>1.2588103341324994</v>
      </c>
    </row>
    <row r="2067" ht="18.0" customHeight="1">
      <c r="A2067" s="7">
        <v>1.0325</v>
      </c>
      <c r="B2067" s="7">
        <v>0.07291953135246418</v>
      </c>
      <c r="C2067" s="7">
        <v>0.17719594239355344</v>
      </c>
      <c r="D2067" s="7">
        <v>-0.2824349298966008</v>
      </c>
      <c r="E2067" s="7">
        <v>0.29037677874664686</v>
      </c>
      <c r="F2067" s="7">
        <v>1.2588187819922037</v>
      </c>
    </row>
    <row r="2068" ht="18.0" customHeight="1">
      <c r="A2068" s="7">
        <v>1.033</v>
      </c>
      <c r="B2068" s="7">
        <v>0.07300714219427026</v>
      </c>
      <c r="C2068" s="7">
        <v>0.17528932353915844</v>
      </c>
      <c r="D2068" s="7">
        <v>-0.2822898141394085</v>
      </c>
      <c r="E2068" s="7">
        <v>0.2902315143846047</v>
      </c>
      <c r="F2068" s="7">
        <v>1.2588271709791024</v>
      </c>
    </row>
    <row r="2069" ht="18.0" customHeight="1">
      <c r="A2069" s="7">
        <v>1.0335</v>
      </c>
      <c r="B2069" s="7">
        <v>0.07309380248512277</v>
      </c>
      <c r="C2069" s="7">
        <v>0.17338829481748574</v>
      </c>
      <c r="D2069" s="7">
        <v>-0.28214477098235763</v>
      </c>
      <c r="E2069" s="7">
        <v>0.29008631410180913</v>
      </c>
      <c r="F2069" s="7">
        <v>1.2588355009122716</v>
      </c>
    </row>
    <row r="2070" ht="18.0" customHeight="1">
      <c r="A2070" s="7">
        <v>1.034</v>
      </c>
      <c r="B2070" s="7">
        <v>0.07317951501393845</v>
      </c>
      <c r="C2070" s="7">
        <v>0.17149285190209945</v>
      </c>
      <c r="D2070" s="7">
        <v>-0.28199980039339756</v>
      </c>
      <c r="E2070" s="7">
        <v>0.28994117792016516</v>
      </c>
      <c r="F2070" s="7">
        <v>1.2588437716162435</v>
      </c>
    </row>
    <row r="2071" ht="18.0" customHeight="1">
      <c r="A2071" s="7">
        <v>1.0345</v>
      </c>
      <c r="B2071" s="7">
        <v>0.0732642825673942</v>
      </c>
      <c r="C2071" s="7">
        <v>0.1696029904410024</v>
      </c>
      <c r="D2071" s="7">
        <v>-0.281854902340467</v>
      </c>
      <c r="E2071" s="7">
        <v>0.28979610586111515</v>
      </c>
      <c r="F2071" s="7">
        <v>1.2588519829209632</v>
      </c>
    </row>
    <row r="2072" ht="18.0" customHeight="1">
      <c r="A2072" s="7">
        <v>1.035</v>
      </c>
      <c r="B2072" s="7">
        <v>0.07334810792990942</v>
      </c>
      <c r="C2072" s="7">
        <v>0.1677187060570718</v>
      </c>
      <c r="D2072" s="7">
        <v>-0.2817100767914942</v>
      </c>
      <c r="E2072" s="7">
        <v>0.2896510979456431</v>
      </c>
      <c r="F2072" s="7">
        <v>1.258860134661744</v>
      </c>
    </row>
    <row r="2073" ht="18.0" customHeight="1">
      <c r="A2073" s="7">
        <v>1.0355</v>
      </c>
      <c r="B2073" s="7">
        <v>0.0734309938836361</v>
      </c>
      <c r="C2073" s="7">
        <v>0.16583999434850982</v>
      </c>
      <c r="D2073" s="7">
        <v>-0.281565323714397</v>
      </c>
      <c r="E2073" s="7">
        <v>0.2895061541942787</v>
      </c>
      <c r="F2073" s="7">
        <v>1.258868226679223</v>
      </c>
    </row>
    <row r="2074" ht="18.0" customHeight="1">
      <c r="A2074" s="7">
        <v>1.036</v>
      </c>
      <c r="B2074" s="7">
        <v>0.07351294320843833</v>
      </c>
      <c r="C2074" s="7">
        <v>0.16396685088931176</v>
      </c>
      <c r="D2074" s="7">
        <v>-0.2814206430770835</v>
      </c>
      <c r="E2074" s="7">
        <v>0.2893612746271015</v>
      </c>
      <c r="F2074" s="7">
        <v>1.2588762588193185</v>
      </c>
    </row>
    <row r="2075" ht="18.0" customHeight="1">
      <c r="A2075" s="7">
        <v>1.0365</v>
      </c>
      <c r="B2075" s="7">
        <v>0.07359395868187817</v>
      </c>
      <c r="C2075" s="7">
        <v>0.16209927122975118</v>
      </c>
      <c r="D2075" s="7">
        <v>-0.2812760348474516</v>
      </c>
      <c r="E2075" s="7">
        <v>0.2892164592637446</v>
      </c>
      <c r="F2075" s="7">
        <v>1.2588842309331856</v>
      </c>
    </row>
    <row r="2076" ht="18.0" customHeight="1">
      <c r="A2076" s="7">
        <v>1.037</v>
      </c>
      <c r="B2076" s="7">
        <v>0.07367404307919824</v>
      </c>
      <c r="C2076" s="7">
        <v>0.16023725089688495</v>
      </c>
      <c r="D2076" s="7">
        <v>-0.2811314989933899</v>
      </c>
      <c r="E2076" s="7">
        <v>0.28907170812339905</v>
      </c>
      <c r="F2076" s="7">
        <v>1.2588921428771738</v>
      </c>
    </row>
    <row r="2077" ht="18.0" customHeight="1">
      <c r="A2077" s="7">
        <v>1.0375</v>
      </c>
      <c r="B2077" s="7">
        <v>0.07375319917330941</v>
      </c>
      <c r="C2077" s="7">
        <v>0.1583807853950783</v>
      </c>
      <c r="D2077" s="7">
        <v>-0.2809870354827775</v>
      </c>
      <c r="E2077" s="7">
        <v>0.28892702122481756</v>
      </c>
      <c r="F2077" s="7">
        <v>1.2588999945127815</v>
      </c>
    </row>
    <row r="2078" ht="18.0" customHeight="1">
      <c r="A2078" s="7">
        <v>1.038</v>
      </c>
      <c r="B2078" s="7">
        <v>0.0738314297347752</v>
      </c>
      <c r="C2078" s="7">
        <v>0.15652987020655212</v>
      </c>
      <c r="D2078" s="7">
        <v>-0.2808426442834843</v>
      </c>
      <c r="E2078" s="7">
        <v>0.28878239858631843</v>
      </c>
      <c r="F2078" s="7">
        <v>1.2589077857066162</v>
      </c>
    </row>
    <row r="2079" ht="18.0" customHeight="1">
      <c r="A2079" s="7">
        <v>1.0385</v>
      </c>
      <c r="B2079" s="7">
        <v>0.07390873753179344</v>
      </c>
      <c r="C2079" s="7">
        <v>0.15468450079195387</v>
      </c>
      <c r="D2079" s="7">
        <v>-0.2806983253633714</v>
      </c>
      <c r="E2079" s="7">
        <v>0.28863784022578953</v>
      </c>
      <c r="F2079" s="7">
        <v>1.2589155163303503</v>
      </c>
    </row>
    <row r="2080" ht="18.0" customHeight="1">
      <c r="A2080" s="7">
        <v>1.039</v>
      </c>
      <c r="B2080" s="7">
        <v>0.07398512533018252</v>
      </c>
      <c r="C2080" s="7">
        <v>0.15284467259095347</v>
      </c>
      <c r="D2080" s="7">
        <v>-0.2805540786902911</v>
      </c>
      <c r="E2080" s="7">
        <v>0.2884933461606921</v>
      </c>
      <c r="F2080" s="7">
        <v>1.258923186260678</v>
      </c>
    </row>
    <row r="2081" ht="18.0" customHeight="1">
      <c r="A2081" s="7">
        <v>1.0395</v>
      </c>
      <c r="B2081" s="7">
        <v>0.0740605958933677</v>
      </c>
      <c r="C2081" s="7">
        <v>0.15101038102286693</v>
      </c>
      <c r="D2081" s="7">
        <v>-0.28040990423208706</v>
      </c>
      <c r="E2081" s="7">
        <v>0.28834891640806465</v>
      </c>
      <c r="F2081" s="7">
        <v>1.2589307953792723</v>
      </c>
    </row>
    <row r="2082" ht="18.0" customHeight="1">
      <c r="A2082" s="7">
        <v>1.04</v>
      </c>
      <c r="B2082" s="7">
        <v>0.07413515198236469</v>
      </c>
      <c r="C2082" s="7">
        <v>0.14918162148730862</v>
      </c>
      <c r="D2082" s="7">
        <v>-0.2802658019565948</v>
      </c>
      <c r="E2082" s="7">
        <v>0.28820455098452663</v>
      </c>
      <c r="F2082" s="7">
        <v>1.258938343572746</v>
      </c>
    </row>
    <row r="2083" ht="18.0" customHeight="1">
      <c r="A2083" s="7">
        <v>1.0405</v>
      </c>
      <c r="B2083" s="7">
        <v>0.07420879635576594</v>
      </c>
      <c r="C2083" s="7">
        <v>0.1473583893648753</v>
      </c>
      <c r="D2083" s="7">
        <v>-0.28012177183164166</v>
      </c>
      <c r="E2083" s="7">
        <v>0.28806024990628226</v>
      </c>
      <c r="F2083" s="7">
        <v>1.258945830732606</v>
      </c>
    </row>
    <row r="2084" ht="18.0" customHeight="1">
      <c r="A2084" s="7">
        <v>1.041</v>
      </c>
      <c r="B2084" s="7">
        <v>0.07428153176972155</v>
      </c>
      <c r="C2084" s="7">
        <v>0.14554068001786397</v>
      </c>
      <c r="D2084" s="7">
        <v>-0.2799778138250471</v>
      </c>
      <c r="E2084" s="7">
        <v>0.2879160131891243</v>
      </c>
      <c r="F2084" s="7">
        <v>1.2589532567552135</v>
      </c>
    </row>
    <row r="2085" ht="18.0" customHeight="1">
      <c r="A2085" s="7">
        <v>1.0415</v>
      </c>
      <c r="B2085" s="7">
        <v>0.07435336097793029</v>
      </c>
      <c r="C2085" s="7">
        <v>0.14372848879102584</v>
      </c>
      <c r="D2085" s="7">
        <v>-0.2798339279046229</v>
      </c>
      <c r="E2085" s="7">
        <v>0.28777184084843765</v>
      </c>
      <c r="F2085" s="7">
        <v>1.2589606215417424</v>
      </c>
    </row>
    <row r="2086" ht="18.0" customHeight="1">
      <c r="A2086" s="7">
        <v>1.042</v>
      </c>
      <c r="B2086" s="7">
        <v>0.07442428673162203</v>
      </c>
      <c r="C2086" s="7">
        <v>0.14192181101235987</v>
      </c>
      <c r="D2086" s="7">
        <v>-0.2796901140381733</v>
      </c>
      <c r="E2086" s="7">
        <v>0.28762773289920307</v>
      </c>
      <c r="F2086" s="7">
        <v>1.2589679249981374</v>
      </c>
    </row>
    <row r="2087" ht="18.0" customHeight="1">
      <c r="A2087" s="7">
        <v>1.0425</v>
      </c>
      <c r="B2087" s="7">
        <v>0.07449431177954315</v>
      </c>
      <c r="C2087" s="7">
        <v>0.14012064199394844</v>
      </c>
      <c r="D2087" s="7">
        <v>-0.27954637219349526</v>
      </c>
      <c r="E2087" s="7">
        <v>0.28748368935600077</v>
      </c>
      <c r="F2087" s="7">
        <v>1.2589751670350724</v>
      </c>
    </row>
    <row r="2088" ht="18.0" customHeight="1">
      <c r="A2088" s="7">
        <v>1.043</v>
      </c>
      <c r="B2088" s="7">
        <v>0.07456343886794202</v>
      </c>
      <c r="C2088" s="7">
        <v>0.13832497703283864</v>
      </c>
      <c r="D2088" s="7">
        <v>-0.27940270233837877</v>
      </c>
      <c r="E2088" s="7">
        <v>0.28733971023301413</v>
      </c>
      <c r="F2088" s="7">
        <v>1.2589823475679114</v>
      </c>
    </row>
    <row r="2089" ht="18.0" customHeight="1">
      <c r="A2089" s="7">
        <v>1.0435</v>
      </c>
      <c r="B2089" s="7">
        <v>0.07463167074055461</v>
      </c>
      <c r="C2089" s="7">
        <v>0.13653481141197318</v>
      </c>
      <c r="D2089" s="7">
        <v>-0.27925910444060675</v>
      </c>
      <c r="E2089" s="7">
        <v>0.2871957955440332</v>
      </c>
      <c r="F2089" s="7">
        <v>1.2589894665166639</v>
      </c>
    </row>
    <row r="2090" ht="18.0" customHeight="1">
      <c r="A2090" s="7">
        <v>1.044</v>
      </c>
      <c r="B2090" s="7">
        <v>0.07469901013858873</v>
      </c>
      <c r="C2090" s="7">
        <v>0.1347501404011743</v>
      </c>
      <c r="D2090" s="7">
        <v>-0.27911557846795554</v>
      </c>
      <c r="E2090" s="7">
        <v>0.2870519453024581</v>
      </c>
      <c r="F2090" s="7">
        <v>1.2589965238059493</v>
      </c>
    </row>
    <row r="2091" ht="18.0" customHeight="1">
      <c r="A2091" s="7">
        <v>1.0445</v>
      </c>
      <c r="B2091" s="7">
        <v>0.07476545980071421</v>
      </c>
      <c r="C2091" s="7">
        <v>0.1329709592581855</v>
      </c>
      <c r="D2091" s="7">
        <v>-0.2789721243881949</v>
      </c>
      <c r="E2091" s="7">
        <v>0.28690815952130283</v>
      </c>
      <c r="F2091" s="7">
        <v>1.2590035193649523</v>
      </c>
    </row>
    <row r="2092" ht="18.0" customHeight="1">
      <c r="A2092" s="7">
        <v>1.045</v>
      </c>
      <c r="B2092" s="7">
        <v>0.07483102246304439</v>
      </c>
      <c r="C2092" s="7">
        <v>0.13119726322977593</v>
      </c>
      <c r="D2092" s="7">
        <v>-0.2788287421690883</v>
      </c>
      <c r="E2092" s="7">
        <v>0.28676443821319847</v>
      </c>
      <c r="F2092" s="7">
        <v>1.2590104531273838</v>
      </c>
    </row>
    <row r="2093" ht="18.0" customHeight="1">
      <c r="A2093" s="7">
        <v>1.0455</v>
      </c>
      <c r="B2093" s="7">
        <v>0.07489570085912052</v>
      </c>
      <c r="C2093" s="7">
        <v>0.12942904755291232</v>
      </c>
      <c r="D2093" s="7">
        <v>-0.2786854317783931</v>
      </c>
      <c r="E2093" s="7">
        <v>0.2866207813903968</v>
      </c>
      <c r="F2093" s="7">
        <v>1.2590173250314425</v>
      </c>
    </row>
    <row r="2094" ht="18.0" customHeight="1">
      <c r="A2094" s="7">
        <v>1.046</v>
      </c>
      <c r="B2094" s="7">
        <v>0.07495949771990379</v>
      </c>
      <c r="C2094" s="7">
        <v>0.1276663074560043</v>
      </c>
      <c r="D2094" s="7">
        <v>-0.2785421931838607</v>
      </c>
      <c r="E2094" s="7">
        <v>0.28647718906477376</v>
      </c>
      <c r="F2094" s="7">
        <v>1.259024135019773</v>
      </c>
    </row>
    <row r="2095" ht="18.0" customHeight="1">
      <c r="A2095" s="7">
        <v>1.0465</v>
      </c>
      <c r="B2095" s="7">
        <v>0.07502241577375703</v>
      </c>
      <c r="C2095" s="7">
        <v>0.1259090381602299</v>
      </c>
      <c r="D2095" s="7">
        <v>-0.27839902635323677</v>
      </c>
      <c r="E2095" s="7">
        <v>0.2863336612478326</v>
      </c>
      <c r="F2095" s="7">
        <v>1.2590308830394272</v>
      </c>
    </row>
    <row r="2096" ht="18.0" customHeight="1">
      <c r="A2096" s="7">
        <v>1.047</v>
      </c>
      <c r="B2096" s="7">
        <v>0.07508445774642937</v>
      </c>
      <c r="C2096" s="7">
        <v>0.12415723488094736</v>
      </c>
      <c r="D2096" s="7">
        <v>-0.2782559312542614</v>
      </c>
      <c r="E2096" s="7">
        <v>0.2861901979507075</v>
      </c>
      <c r="F2096" s="7">
        <v>1.2590375690418245</v>
      </c>
    </row>
    <row r="2097" ht="18.0" customHeight="1">
      <c r="A2097" s="7">
        <v>1.0475</v>
      </c>
      <c r="B2097" s="7">
        <v>0.07514562636104564</v>
      </c>
      <c r="C2097" s="7">
        <v>0.12241089282920141</v>
      </c>
      <c r="D2097" s="7">
        <v>-0.2781129078546693</v>
      </c>
      <c r="E2097" s="7">
        <v>0.2860467991841668</v>
      </c>
      <c r="F2097" s="7">
        <v>1.2590441929827116</v>
      </c>
    </row>
    <row r="2098" ht="18.0" customHeight="1">
      <c r="A2098" s="7">
        <v>1.048</v>
      </c>
      <c r="B2098" s="7">
        <v>0.07520592433809561</v>
      </c>
      <c r="C2098" s="7">
        <v>0.12067000721333235</v>
      </c>
      <c r="D2098" s="7">
        <v>-0.27796995612219</v>
      </c>
      <c r="E2098" s="7">
        <v>0.2859034649586164</v>
      </c>
      <c r="F2098" s="7">
        <v>1.2590507548221261</v>
      </c>
    </row>
    <row r="2099" ht="18.0" customHeight="1">
      <c r="A2099" s="7">
        <v>1.0485</v>
      </c>
      <c r="B2099" s="7">
        <v>0.07526535439541017</v>
      </c>
      <c r="C2099" s="7">
        <v>0.11893457324069709</v>
      </c>
      <c r="D2099" s="7">
        <v>-0.2778270760245479</v>
      </c>
      <c r="E2099" s="7">
        <v>0.28576019528410285</v>
      </c>
      <c r="F2099" s="7">
        <v>1.2590572545243541</v>
      </c>
    </row>
    <row r="2100" ht="18.0" customHeight="1">
      <c r="A2100" s="7">
        <v>1.049</v>
      </c>
      <c r="B2100" s="7">
        <v>0.07532391924815676</v>
      </c>
      <c r="C2100" s="7">
        <v>0.11720458611951226</v>
      </c>
      <c r="D2100" s="7">
        <v>-0.2776842675294628</v>
      </c>
      <c r="E2100" s="7">
        <v>0.2856169901703168</v>
      </c>
      <c r="F2100" s="7">
        <v>1.2590636920578944</v>
      </c>
    </row>
    <row r="2101" ht="18.0" customHeight="1">
      <c r="A2101" s="7">
        <v>1.0495</v>
      </c>
      <c r="B2101" s="7">
        <v>0.07538162160882306</v>
      </c>
      <c r="C2101" s="7">
        <v>0.11548004106083108</v>
      </c>
      <c r="D2101" s="7">
        <v>-0.2775415306046495</v>
      </c>
      <c r="E2101" s="7">
        <v>0.28547384962659605</v>
      </c>
      <c r="F2101" s="7">
        <v>1.2590700673954172</v>
      </c>
    </row>
    <row r="2102" ht="18.0" customHeight="1">
      <c r="A2102" s="7">
        <v>1.05</v>
      </c>
      <c r="B2102" s="7">
        <v>0.07543846418720375</v>
      </c>
      <c r="C2102" s="7">
        <v>0.11376093328066596</v>
      </c>
      <c r="D2102" s="7">
        <v>-0.27739886521781854</v>
      </c>
      <c r="E2102" s="7">
        <v>0.285330773661929</v>
      </c>
      <c r="F2102" s="7">
        <v>1.2590763805137295</v>
      </c>
    </row>
    <row r="2103" ht="18.0" customHeight="1">
      <c r="A2103" s="7">
        <v>1.0505</v>
      </c>
      <c r="B2103" s="7">
        <v>0.07549444969038584</v>
      </c>
      <c r="C2103" s="7">
        <v>0.11204725800227112</v>
      </c>
      <c r="D2103" s="7">
        <v>-0.2772562713366761</v>
      </c>
      <c r="E2103" s="7">
        <v>0.2851877622849575</v>
      </c>
      <c r="F2103" s="7">
        <v>1.2590826313937329</v>
      </c>
    </row>
    <row r="2104" ht="18.0" customHeight="1">
      <c r="A2104" s="7">
        <v>1.051</v>
      </c>
      <c r="B2104" s="7">
        <v>0.07554958082273555</v>
      </c>
      <c r="C2104" s="7">
        <v>0.11033901045860048</v>
      </c>
      <c r="D2104" s="7">
        <v>-0.2771137489289241</v>
      </c>
      <c r="E2104" s="7">
        <v>0.28504481550398036</v>
      </c>
      <c r="F2104" s="7">
        <v>1.259088820020388</v>
      </c>
    </row>
    <row r="2105" ht="18.0" customHeight="1">
      <c r="A2105" s="7">
        <v>1.0515</v>
      </c>
      <c r="B2105" s="7">
        <v>0.07560386028588834</v>
      </c>
      <c r="C2105" s="7">
        <v>0.10863618589495762</v>
      </c>
      <c r="D2105" s="7">
        <v>-0.2769712979622606</v>
      </c>
      <c r="E2105" s="7">
        <v>0.28490193332695607</v>
      </c>
      <c r="F2105" s="7">
        <v>1.2590949463826768</v>
      </c>
    </row>
    <row r="2106" ht="18.0" customHeight="1">
      <c r="A2106" s="7">
        <v>1.052</v>
      </c>
      <c r="B2106" s="7">
        <v>0.07565729077872997</v>
      </c>
      <c r="C2106" s="7">
        <v>0.10693877957185732</v>
      </c>
      <c r="D2106" s="7">
        <v>-0.27682891840437984</v>
      </c>
      <c r="E2106" s="7">
        <v>0.2847591157615062</v>
      </c>
      <c r="F2106" s="7">
        <v>1.259101010473563</v>
      </c>
    </row>
    <row r="2107" ht="18.0" customHeight="1">
      <c r="A2107" s="7">
        <v>1.0525</v>
      </c>
      <c r="B2107" s="7">
        <v>0.07570987499738968</v>
      </c>
      <c r="C2107" s="7">
        <v>0.10524678676811948</v>
      </c>
      <c r="D2107" s="7">
        <v>-0.27668661022297236</v>
      </c>
      <c r="E2107" s="7">
        <v>0.28461636281491837</v>
      </c>
      <c r="F2107" s="7">
        <v>1.2591070122899566</v>
      </c>
    </row>
    <row r="2108" ht="18.0" customHeight="1">
      <c r="A2108" s="7">
        <v>1.053</v>
      </c>
      <c r="B2108" s="7">
        <v>0.07576161563522296</v>
      </c>
      <c r="C2108" s="7">
        <v>0.10356020278421911</v>
      </c>
      <c r="D2108" s="7">
        <v>-0.2765443733857253</v>
      </c>
      <c r="E2108" s="7">
        <v>0.2844736744941492</v>
      </c>
      <c r="F2108" s="7">
        <v>1.2591129518326765</v>
      </c>
    </row>
    <row r="2109" ht="18.0" customHeight="1">
      <c r="A2109" s="7">
        <v>1.0535</v>
      </c>
      <c r="B2109" s="7">
        <v>0.07581251538280032</v>
      </c>
      <c r="C2109" s="7">
        <v>0.10187902294591893</v>
      </c>
      <c r="D2109" s="7">
        <v>-0.2764022078603224</v>
      </c>
      <c r="E2109" s="7">
        <v>0.2843310508058274</v>
      </c>
      <c r="F2109" s="7">
        <v>1.2591188291064126</v>
      </c>
    </row>
    <row r="2110" ht="18.0" customHeight="1">
      <c r="A2110" s="7">
        <v>1.054</v>
      </c>
      <c r="B2110" s="7">
        <v>0.07586257692789335</v>
      </c>
      <c r="C2110" s="7">
        <v>0.10020324260821407</v>
      </c>
      <c r="D2110" s="7">
        <v>-0.27626011361444425</v>
      </c>
      <c r="E2110" s="7">
        <v>0.2841884917562568</v>
      </c>
      <c r="F2110" s="7">
        <v>1.2591246441196888</v>
      </c>
    </row>
    <row r="2111" ht="18.0" customHeight="1">
      <c r="A2111" s="7">
        <v>1.0545</v>
      </c>
      <c r="B2111" s="7">
        <v>0.07591180295546211</v>
      </c>
      <c r="C2111" s="7">
        <v>0.09853285715962208</v>
      </c>
      <c r="D2111" s="7">
        <v>-0.27611809061576853</v>
      </c>
      <c r="E2111" s="7">
        <v>0.2840459973514194</v>
      </c>
      <c r="F2111" s="7">
        <v>1.259130396884828</v>
      </c>
    </row>
    <row r="2112" ht="18.0" customHeight="1">
      <c r="A2112" s="7">
        <v>1.055</v>
      </c>
      <c r="B2112" s="7">
        <v>0.07596019614764574</v>
      </c>
      <c r="C2112" s="7">
        <v>0.09686786202685535</v>
      </c>
      <c r="D2112" s="7">
        <v>-0.27597613883197003</v>
      </c>
      <c r="E2112" s="7">
        <v>0.2839035675969779</v>
      </c>
      <c r="F2112" s="7">
        <v>1.2591360874179132</v>
      </c>
    </row>
    <row r="2113" ht="18.0" customHeight="1">
      <c r="A2113" s="7">
        <v>1.0555</v>
      </c>
      <c r="B2113" s="7">
        <v>0.07600775918374425</v>
      </c>
      <c r="C2113" s="7">
        <v>0.09520825267991796</v>
      </c>
      <c r="D2113" s="7">
        <v>-0.2758342582307209</v>
      </c>
      <c r="E2113" s="7">
        <v>0.283761202498279</v>
      </c>
      <c r="F2113" s="7">
        <v>1.259141715738753</v>
      </c>
    </row>
    <row r="2114" ht="18.0" customHeight="1">
      <c r="A2114" s="7">
        <v>1.056</v>
      </c>
      <c r="B2114" s="7">
        <v>0.0760544947402092</v>
      </c>
      <c r="C2114" s="7">
        <v>0.09355402463767426</v>
      </c>
      <c r="D2114" s="7">
        <v>-0.27569244877969074</v>
      </c>
      <c r="E2114" s="7">
        <v>0.2836189020603563</v>
      </c>
      <c r="F2114" s="7">
        <v>1.2591472818708453</v>
      </c>
    </row>
    <row r="2115" ht="18.0" customHeight="1">
      <c r="A2115" s="7">
        <v>1.0565</v>
      </c>
      <c r="B2115" s="7">
        <v>0.07610040549063303</v>
      </c>
      <c r="C2115" s="7">
        <v>0.09190517347394221</v>
      </c>
      <c r="D2115" s="7">
        <v>-0.2755507104465468</v>
      </c>
      <c r="E2115" s="7">
        <v>0.28347666628793283</v>
      </c>
      <c r="F2115" s="7">
        <v>1.259152785841341</v>
      </c>
    </row>
    <row r="2116" ht="18.0" customHeight="1">
      <c r="A2116" s="7">
        <v>1.057</v>
      </c>
      <c r="B2116" s="7">
        <v>0.07614549410573265</v>
      </c>
      <c r="C2116" s="7">
        <v>0.09026169482417205</v>
      </c>
      <c r="D2116" s="7">
        <v>-0.27540904319895404</v>
      </c>
      <c r="E2116" s="7">
        <v>0.2833344951854243</v>
      </c>
      <c r="F2116" s="7">
        <v>1.2591582276810067</v>
      </c>
    </row>
    <row r="2117" ht="18.0" customHeight="1">
      <c r="A2117" s="7">
        <v>1.0575</v>
      </c>
      <c r="B2117" s="7">
        <v>0.07618976325333743</v>
      </c>
      <c r="C2117" s="7">
        <v>0.08862358439277843</v>
      </c>
      <c r="D2117" s="7">
        <v>-0.27526744700457556</v>
      </c>
      <c r="E2117" s="7">
        <v>0.2831923887569416</v>
      </c>
      <c r="F2117" s="7">
        <v>1.2591636074241923</v>
      </c>
    </row>
    <row r="2118" ht="18.0" customHeight="1">
      <c r="A2118" s="7">
        <v>1.058</v>
      </c>
      <c r="B2118" s="7">
        <v>0.07623321559838316</v>
      </c>
      <c r="C2118" s="7">
        <v>0.08699083796120383</v>
      </c>
      <c r="D2118" s="7">
        <v>-0.27512592183107243</v>
      </c>
      <c r="E2118" s="7">
        <v>0.2830503470062936</v>
      </c>
      <c r="F2118" s="7">
        <v>1.2591689251087936</v>
      </c>
    </row>
    <row r="2119" ht="18.0" customHeight="1">
      <c r="A2119" s="7">
        <v>1.0585</v>
      </c>
      <c r="B2119" s="7">
        <v>0.07627585380288861</v>
      </c>
      <c r="C2119" s="7">
        <v>0.08536345139680131</v>
      </c>
      <c r="D2119" s="7">
        <v>-0.27498446764610396</v>
      </c>
      <c r="E2119" s="7">
        <v>0.28290836993699026</v>
      </c>
      <c r="F2119" s="7">
        <v>1.2591741807762173</v>
      </c>
    </row>
    <row r="2120" ht="18.0" customHeight="1">
      <c r="A2120" s="7">
        <v>1.059</v>
      </c>
      <c r="B2120" s="7">
        <v>0.07631768052595697</v>
      </c>
      <c r="C2120" s="7">
        <v>0.08374142066263755</v>
      </c>
      <c r="D2120" s="7">
        <v>-0.27484308441732785</v>
      </c>
      <c r="E2120" s="7">
        <v>0.28276645755224494</v>
      </c>
      <c r="F2120" s="7">
        <v>1.2591793744713455</v>
      </c>
    </row>
    <row r="2121" ht="18.0" customHeight="1">
      <c r="A2121" s="7">
        <v>1.0595</v>
      </c>
      <c r="B2121" s="7">
        <v>0.07635869842375108</v>
      </c>
      <c r="C2121" s="7">
        <v>0.08212474182833104</v>
      </c>
      <c r="D2121" s="7">
        <v>-0.2747017721124004</v>
      </c>
      <c r="E2121" s="7">
        <v>0.28262460985497745</v>
      </c>
      <c r="F2121" s="7">
        <v>1.259184506242502</v>
      </c>
    </row>
    <row r="2122" ht="18.0" customHeight="1">
      <c r="A2122" s="7">
        <v>1.06</v>
      </c>
      <c r="B2122" s="7">
        <v>0.0763989101494907</v>
      </c>
      <c r="C2122" s="7">
        <v>0.08051341108205735</v>
      </c>
      <c r="D2122" s="7">
        <v>-0.27456053069897646</v>
      </c>
      <c r="E2122" s="7">
        <v>0.28248282684781645</v>
      </c>
      <c r="F2122" s="7">
        <v>1.2591895761414176</v>
      </c>
    </row>
    <row r="2123" ht="18.0" customHeight="1">
      <c r="A2123" s="7">
        <v>1.0605</v>
      </c>
      <c r="B2123" s="7">
        <v>0.07643831835343669</v>
      </c>
      <c r="C2123" s="7">
        <v>0.07890742474387286</v>
      </c>
      <c r="D2123" s="7">
        <v>-0.2744193601447099</v>
      </c>
      <c r="E2123" s="7">
        <v>0.2823411085331024</v>
      </c>
      <c r="F2123" s="7">
        <v>1.259194584223194</v>
      </c>
    </row>
    <row r="2124" ht="18.0" customHeight="1">
      <c r="A2124" s="7">
        <v>1.061</v>
      </c>
      <c r="B2124" s="7">
        <v>0.07647692568287968</v>
      </c>
      <c r="C2124" s="7">
        <v>0.0773067792805309</v>
      </c>
      <c r="D2124" s="7">
        <v>-0.27427826041725345</v>
      </c>
      <c r="E2124" s="7">
        <v>0.28219945491289006</v>
      </c>
      <c r="F2124" s="7">
        <v>1.2591995305462713</v>
      </c>
    </row>
    <row r="2125" ht="18.0" customHeight="1">
      <c r="A2125" s="7">
        <v>1.0615</v>
      </c>
      <c r="B2125" s="7">
        <v>0.076514734782126</v>
      </c>
      <c r="C2125" s="7">
        <v>0.07571147132199162</v>
      </c>
      <c r="D2125" s="7">
        <v>-0.27413723148425895</v>
      </c>
      <c r="E2125" s="7">
        <v>0.28205786598895116</v>
      </c>
      <c r="F2125" s="7">
        <v>1.2592044151723927</v>
      </c>
    </row>
    <row r="2126" ht="18.0" customHeight="1">
      <c r="A2126" s="7">
        <v>1.062</v>
      </c>
      <c r="B2126" s="7">
        <v>0.07655174829249078</v>
      </c>
      <c r="C2126" s="7">
        <v>0.07412149767985762</v>
      </c>
      <c r="D2126" s="7">
        <v>-0.27399627331337756</v>
      </c>
      <c r="E2126" s="7">
        <v>0.28191634176277697</v>
      </c>
      <c r="F2126" s="7">
        <v>1.2592092381665712</v>
      </c>
    </row>
    <row r="2127" ht="18.0" customHeight="1">
      <c r="A2127" s="7">
        <v>1.0625</v>
      </c>
      <c r="B2127" s="7">
        <v>0.07658796885228411</v>
      </c>
      <c r="C2127" s="7">
        <v>0.07253685536800528</v>
      </c>
      <c r="D2127" s="7">
        <v>-0.27385538587225977</v>
      </c>
      <c r="E2127" s="7">
        <v>0.28177488223558095</v>
      </c>
      <c r="F2127" s="7">
        <v>1.2592139995970553</v>
      </c>
    </row>
    <row r="2128" ht="18.0" customHeight="1">
      <c r="A2128" s="7">
        <v>1.063</v>
      </c>
      <c r="B2128" s="7">
        <v>0.07662339909679712</v>
      </c>
      <c r="C2128" s="7">
        <v>0.07095754162572512</v>
      </c>
      <c r="D2128" s="7">
        <v>-0.27371456912855563</v>
      </c>
      <c r="E2128" s="7">
        <v>0.28163348740830124</v>
      </c>
      <c r="F2128" s="7">
        <v>1.2592186995352959</v>
      </c>
    </row>
    <row r="2129" ht="18.0" customHeight="1">
      <c r="A2129" s="7">
        <v>1.0635000000000001</v>
      </c>
      <c r="B2129" s="7">
        <v>0.07665804165829698</v>
      </c>
      <c r="C2129" s="7">
        <v>0.06938355394373737</v>
      </c>
      <c r="D2129" s="7">
        <v>-0.27357382304991484</v>
      </c>
      <c r="E2129" s="7">
        <v>0.2814921572816032</v>
      </c>
      <c r="F2129" s="7">
        <v>1.2592233380559132</v>
      </c>
    </row>
    <row r="2130" ht="18.0" customHeight="1">
      <c r="A2130" s="7">
        <v>1.064</v>
      </c>
      <c r="B2130" s="7">
        <v>0.07669189916600745</v>
      </c>
      <c r="C2130" s="7">
        <v>0.06781489009351029</v>
      </c>
      <c r="D2130" s="7">
        <v>-0.2734331476039869</v>
      </c>
      <c r="E2130" s="7">
        <v>0.2813508918558821</v>
      </c>
      <c r="F2130" s="7">
        <v>1.259227915236662</v>
      </c>
    </row>
    <row r="2131" ht="18.0" customHeight="1">
      <c r="A2131" s="7">
        <v>1.0645</v>
      </c>
      <c r="B2131" s="7">
        <v>0.07672497424610111</v>
      </c>
      <c r="C2131" s="7">
        <v>0.06625154816038412</v>
      </c>
      <c r="D2131" s="7">
        <v>-0.2732925427584213</v>
      </c>
      <c r="E2131" s="7">
        <v>0.28120969113126526</v>
      </c>
      <c r="F2131" s="7">
        <v>1.2592324311583998</v>
      </c>
    </row>
    <row r="2132" ht="18.0" customHeight="1">
      <c r="A2132" s="7">
        <v>1.065</v>
      </c>
      <c r="B2132" s="7">
        <v>0.07675726952169028</v>
      </c>
      <c r="C2132" s="7">
        <v>0.06469352658109175</v>
      </c>
      <c r="D2132" s="7">
        <v>-0.2731520084808675</v>
      </c>
      <c r="E2132" s="7">
        <v>0.2810685551076149</v>
      </c>
      <c r="F2132" s="7">
        <v>1.2592368859050533</v>
      </c>
    </row>
    <row r="2133" ht="18.0" customHeight="1">
      <c r="A2133" s="7">
        <v>1.0655000000000001</v>
      </c>
      <c r="B2133" s="7">
        <v>0.07678878761281513</v>
      </c>
      <c r="C2133" s="7">
        <v>0.06314082418637543</v>
      </c>
      <c r="D2133" s="7">
        <v>-0.27301154473897526</v>
      </c>
      <c r="E2133" s="7">
        <v>0.2809274837845305</v>
      </c>
      <c r="F2133" s="7">
        <v>1.2592412795635872</v>
      </c>
    </row>
    <row r="2134" ht="18.0" customHeight="1">
      <c r="A2134" s="7">
        <v>1.066</v>
      </c>
      <c r="B2134" s="7">
        <v>0.07681953113643045</v>
      </c>
      <c r="C2134" s="7">
        <v>0.06159344024952812</v>
      </c>
      <c r="D2134" s="7">
        <v>-0.2728711515003946</v>
      </c>
      <c r="E2134" s="7">
        <v>0.2807864771613509</v>
      </c>
      <c r="F2134" s="7">
        <v>1.2592456122239695</v>
      </c>
    </row>
    <row r="2135" ht="18.0" customHeight="1">
      <c r="A2135" s="7">
        <v>1.0665</v>
      </c>
      <c r="B2135" s="7">
        <v>0.07684950270639253</v>
      </c>
      <c r="C2135" s="7">
        <v>0.0600513745418459</v>
      </c>
      <c r="D2135" s="7">
        <v>-0.272730828732776</v>
      </c>
      <c r="E2135" s="7">
        <v>0.2806455352371573</v>
      </c>
      <c r="F2135" s="7">
        <v>1.2592498839791397</v>
      </c>
    </row>
    <row r="2136" ht="18.0" customHeight="1">
      <c r="A2136" s="7">
        <v>1.067</v>
      </c>
      <c r="B2136" s="7">
        <v>0.07687870493345478</v>
      </c>
      <c r="C2136" s="7">
        <v>0.05851462739616993</v>
      </c>
      <c r="D2136" s="7">
        <v>-0.2725905764037706</v>
      </c>
      <c r="E2136" s="7">
        <v>0.2805046580107751</v>
      </c>
      <c r="F2136" s="7">
        <v>1.259254094924978</v>
      </c>
    </row>
    <row r="2137" ht="18.0" customHeight="1">
      <c r="A2137" s="7">
        <v>1.0675000000000001</v>
      </c>
      <c r="B2137" s="7">
        <v>0.07690714042525489</v>
      </c>
      <c r="C2137" s="7">
        <v>0.056983199779931534</v>
      </c>
      <c r="D2137" s="7">
        <v>-0.2724503944810302</v>
      </c>
      <c r="E2137" s="7">
        <v>0.28036384548077664</v>
      </c>
      <c r="F2137" s="7">
        <v>1.2592582451602725</v>
      </c>
    </row>
    <row r="2138" ht="18.0" customHeight="1">
      <c r="A2138" s="7">
        <v>1.068</v>
      </c>
      <c r="B2138" s="7">
        <v>0.07693481178629762</v>
      </c>
      <c r="C2138" s="7">
        <v>0.055457093379403376</v>
      </c>
      <c r="D2138" s="7">
        <v>-0.27231028293220744</v>
      </c>
      <c r="E2138" s="7">
        <v>0.28022309764548337</v>
      </c>
      <c r="F2138" s="7">
        <v>1.2592623347866854</v>
      </c>
    </row>
    <row r="2139" ht="18.0" customHeight="1">
      <c r="A2139" s="7">
        <v>1.0685</v>
      </c>
      <c r="B2139" s="7">
        <v>0.07696172161795233</v>
      </c>
      <c r="C2139" s="7">
        <v>0.05393631069721719</v>
      </c>
      <c r="D2139" s="7">
        <v>-0.27217024172495596</v>
      </c>
      <c r="E2139" s="7">
        <v>0.2800824145029682</v>
      </c>
      <c r="F2139" s="7">
        <v>1.259266363908725</v>
      </c>
    </row>
    <row r="2140" ht="18.0" customHeight="1">
      <c r="A2140" s="7">
        <v>1.069</v>
      </c>
      <c r="B2140" s="7">
        <v>0.07698787251843736</v>
      </c>
      <c r="C2140" s="7">
        <v>0.052420855165652626</v>
      </c>
      <c r="D2140" s="7">
        <v>-0.27203027082693043</v>
      </c>
      <c r="E2140" s="7">
        <v>0.27994179605105796</v>
      </c>
      <c r="F2140" s="7">
        <v>1.2592703326337111</v>
      </c>
    </row>
    <row r="2141" ht="18.0" customHeight="1">
      <c r="A2141" s="7">
        <v>1.0695000000000001</v>
      </c>
      <c r="B2141" s="7">
        <v>0.07701326708281354</v>
      </c>
      <c r="C2141" s="7">
        <v>0.05091073127875694</v>
      </c>
      <c r="D2141" s="7">
        <v>-0.27189037020578677</v>
      </c>
      <c r="E2141" s="7">
        <v>0.27980124228733544</v>
      </c>
      <c r="F2141" s="7">
        <v>1.2592742410717446</v>
      </c>
    </row>
    <row r="2142" ht="18.0" customHeight="1">
      <c r="A2142" s="7">
        <v>1.07</v>
      </c>
      <c r="B2142" s="7">
        <v>0.0770379079029688</v>
      </c>
      <c r="C2142" s="7">
        <v>0.04940594474705162</v>
      </c>
      <c r="D2142" s="7">
        <v>-0.2717505398291822</v>
      </c>
      <c r="E2142" s="7">
        <v>0.27966075320914185</v>
      </c>
      <c r="F2142" s="7">
        <v>1.2592780893356783</v>
      </c>
    </row>
    <row r="2143" ht="18.0" customHeight="1">
      <c r="A2143" s="7">
        <v>1.0705</v>
      </c>
      <c r="B2143" s="7">
        <v>0.07706179756761034</v>
      </c>
      <c r="C2143" s="7">
        <v>0.04790650267946279</v>
      </c>
      <c r="D2143" s="7">
        <v>-0.27161077966477537</v>
      </c>
      <c r="E2143" s="7">
        <v>0.2795203288135791</v>
      </c>
      <c r="F2143" s="7">
        <v>1.259281877541082</v>
      </c>
    </row>
    <row r="2144" ht="18.0" customHeight="1">
      <c r="A2144" s="7">
        <v>1.071</v>
      </c>
      <c r="B2144" s="7">
        <v>0.07708493866225252</v>
      </c>
      <c r="C2144" s="7">
        <v>0.0464124137982315</v>
      </c>
      <c r="D2144" s="7">
        <v>-0.2714710896802266</v>
      </c>
      <c r="E2144" s="7">
        <v>0.2793799690975117</v>
      </c>
      <c r="F2144" s="7">
        <v>1.2592856058062147</v>
      </c>
    </row>
    <row r="2145" ht="18.0" customHeight="1">
      <c r="A2145" s="7">
        <v>1.0715000000000001</v>
      </c>
      <c r="B2145" s="7">
        <v>0.07710733376921068</v>
      </c>
      <c r="C2145" s="7">
        <v>0.044923688693992075</v>
      </c>
      <c r="D2145" s="7">
        <v>-0.27133146984319784</v>
      </c>
      <c r="E2145" s="7">
        <v>0.2792396740575696</v>
      </c>
      <c r="F2145" s="7">
        <v>1.2592892742519939</v>
      </c>
    </row>
    <row r="2146" ht="18.0" customHeight="1">
      <c r="A2146" s="7">
        <v>1.072</v>
      </c>
      <c r="B2146" s="7">
        <v>0.07712898546758631</v>
      </c>
      <c r="C2146" s="7">
        <v>0.043440340130052345</v>
      </c>
      <c r="D2146" s="7">
        <v>-0.27119192012135274</v>
      </c>
      <c r="E2146" s="7">
        <v>0.27909944369014966</v>
      </c>
      <c r="F2146" s="7">
        <v>1.2592928830019632</v>
      </c>
    </row>
    <row r="2147" ht="18.0" customHeight="1">
      <c r="A2147" s="7">
        <v>1.0725</v>
      </c>
      <c r="B2147" s="7">
        <v>0.0771498963332597</v>
      </c>
      <c r="C2147" s="7">
        <v>0.04196238340730494</v>
      </c>
      <c r="D2147" s="7">
        <v>-0.27105244048235705</v>
      </c>
      <c r="E2147" s="7">
        <v>0.2789592779914184</v>
      </c>
      <c r="F2147" s="7">
        <v>1.2592964321822637</v>
      </c>
    </row>
    <row r="2148" ht="18.0" customHeight="1">
      <c r="A2148" s="7">
        <v>1.073</v>
      </c>
      <c r="B2148" s="7">
        <v>0.07717006893887685</v>
      </c>
      <c r="C2148" s="7">
        <v>0.04048983680433178</v>
      </c>
      <c r="D2148" s="7">
        <v>-0.2709130308938784</v>
      </c>
      <c r="E2148" s="7">
        <v>0.27881917695731384</v>
      </c>
      <c r="F2148" s="7">
        <v>1.259299921921603</v>
      </c>
    </row>
    <row r="2149" ht="18.0" customHeight="1">
      <c r="A2149" s="7">
        <v>1.0735000000000001</v>
      </c>
      <c r="B2149" s="7">
        <v>0.07718950585384522</v>
      </c>
      <c r="C2149" s="7">
        <v>0.03902272211139608</v>
      </c>
      <c r="D2149" s="7">
        <v>-0.27077369132358664</v>
      </c>
      <c r="E2149" s="7">
        <v>0.27867914058354776</v>
      </c>
      <c r="F2149" s="7">
        <v>1.259303352351226</v>
      </c>
    </row>
    <row r="2150" ht="18.0" customHeight="1">
      <c r="A2150" s="7">
        <v>1.074</v>
      </c>
      <c r="B2150" s="7">
        <v>0.0772082096443137</v>
      </c>
      <c r="C2150" s="7">
        <v>0.03756106528251278</v>
      </c>
      <c r="D2150" s="7">
        <v>-0.27063442173915386</v>
      </c>
      <c r="E2150" s="7">
        <v>0.2785391688656078</v>
      </c>
      <c r="F2150" s="7">
        <v>1.2593067236048843</v>
      </c>
    </row>
    <row r="2151" ht="18.0" customHeight="1">
      <c r="A2151" s="7">
        <v>1.0745</v>
      </c>
      <c r="B2151" s="7">
        <v>0.07722618287317437</v>
      </c>
      <c r="C2151" s="7">
        <v>0.036104897237169004</v>
      </c>
      <c r="D2151" s="7">
        <v>-0.2704952221082545</v>
      </c>
      <c r="E2151" s="7">
        <v>0.27839926179875957</v>
      </c>
      <c r="F2151" s="7">
        <v>1.2593100358188063</v>
      </c>
    </row>
    <row r="2152" ht="18.0" customHeight="1">
      <c r="A2152" s="7">
        <v>1.075</v>
      </c>
      <c r="B2152" s="7">
        <v>0.07724342810004417</v>
      </c>
      <c r="C2152" s="7">
        <v>0.034654254853274565</v>
      </c>
      <c r="D2152" s="7">
        <v>-0.27035609239856545</v>
      </c>
      <c r="E2152" s="7">
        <v>0.2782594193780487</v>
      </c>
      <c r="F2152" s="7">
        <v>1.259313289131669</v>
      </c>
    </row>
    <row r="2153" ht="18.0" customHeight="1">
      <c r="A2153" s="7">
        <v>1.0755000000000001</v>
      </c>
      <c r="B2153" s="7">
        <v>0.07725994788125831</v>
      </c>
      <c r="C2153" s="7">
        <v>0.03320918220663843</v>
      </c>
      <c r="D2153" s="7">
        <v>-0.2702170325777663</v>
      </c>
      <c r="E2153" s="7">
        <v>0.278119641598303</v>
      </c>
      <c r="F2153" s="7">
        <v>1.2593164836845683</v>
      </c>
    </row>
    <row r="2154" ht="18.0" customHeight="1">
      <c r="A2154" s="7">
        <v>1.076</v>
      </c>
      <c r="B2154" s="7">
        <v>0.07727574476986081</v>
      </c>
      <c r="C2154" s="7">
        <v>0.03176973213127815</v>
      </c>
      <c r="D2154" s="7">
        <v>-0.27007804261353924</v>
      </c>
      <c r="E2154" s="7">
        <v>0.27797992845413433</v>
      </c>
      <c r="F2154" s="7">
        <v>1.259319619620989</v>
      </c>
    </row>
    <row r="2155" ht="18.0" customHeight="1">
      <c r="A2155" s="7">
        <v>1.0765</v>
      </c>
      <c r="B2155" s="7">
        <v>0.07729082131559392</v>
      </c>
      <c r="C2155" s="7">
        <v>0.030335968201540574</v>
      </c>
      <c r="D2155" s="7">
        <v>-0.26993912247356927</v>
      </c>
      <c r="E2155" s="7">
        <v>0.2778402799399408</v>
      </c>
      <c r="F2155" s="7">
        <v>1.2593226970867766</v>
      </c>
    </row>
    <row r="2156" ht="18.0" customHeight="1">
      <c r="A2156" s="7">
        <v>1.077</v>
      </c>
      <c r="B2156" s="7">
        <v>0.07730518006489033</v>
      </c>
      <c r="C2156" s="7">
        <v>0.028907967274924385</v>
      </c>
      <c r="D2156" s="7">
        <v>-0.2698002721255443</v>
      </c>
      <c r="E2156" s="7">
        <v>0.2777006960499088</v>
      </c>
      <c r="F2156" s="7">
        <v>1.2593257162301084</v>
      </c>
    </row>
    <row r="2157" ht="18.0" customHeight="1">
      <c r="A2157" s="7">
        <v>1.0775000000000001</v>
      </c>
      <c r="B2157" s="7">
        <v>0.07731882356085855</v>
      </c>
      <c r="C2157" s="7">
        <v>0.02748582278914786</v>
      </c>
      <c r="D2157" s="7">
        <v>-0.2696614915371553</v>
      </c>
      <c r="E2157" s="7">
        <v>0.27756117677801484</v>
      </c>
      <c r="F2157" s="7">
        <v>1.2593286772014642</v>
      </c>
    </row>
    <row r="2158" ht="18.0" customHeight="1">
      <c r="A2158" s="7">
        <v>1.078</v>
      </c>
      <c r="B2158" s="7">
        <v>0.0773317543432798</v>
      </c>
      <c r="C2158" s="7">
        <v>0.026069649087004428</v>
      </c>
      <c r="D2158" s="7">
        <v>-0.2695227806760963</v>
      </c>
      <c r="E2158" s="7">
        <v>0.2774217221180276</v>
      </c>
      <c r="F2158" s="7">
        <v>1.2593315801535998</v>
      </c>
    </row>
    <row r="2159" ht="18.0" customHeight="1">
      <c r="A2159" s="7">
        <v>1.0785</v>
      </c>
      <c r="B2159" s="7">
        <v>0.07734397494859645</v>
      </c>
      <c r="C2159" s="7">
        <v>0.024659587161599886</v>
      </c>
      <c r="D2159" s="7">
        <v>-0.26938413951006457</v>
      </c>
      <c r="E2159" s="7">
        <v>0.27728233206351</v>
      </c>
      <c r="F2159" s="7">
        <v>1.2593344252415166</v>
      </c>
    </row>
    <row r="2160" ht="18.0" customHeight="1">
      <c r="A2160" s="7">
        <v>1.079</v>
      </c>
      <c r="B2160" s="7">
        <v>0.07735548790990061</v>
      </c>
      <c r="C2160" s="7">
        <v>0.023255812394952714</v>
      </c>
      <c r="D2160" s="7">
        <v>-0.26924556800676064</v>
      </c>
      <c r="E2160" s="7">
        <v>0.27714300660782093</v>
      </c>
      <c r="F2160" s="7">
        <v>1.259337212622433</v>
      </c>
    </row>
    <row r="2161" ht="18.0" customHeight="1">
      <c r="A2161" s="7">
        <v>1.0795000000000001</v>
      </c>
      <c r="B2161" s="7">
        <v>0.07736629575692439</v>
      </c>
      <c r="C2161" s="7">
        <v>0.021858545141689504</v>
      </c>
      <c r="D2161" s="7">
        <v>-0.2691070661338886</v>
      </c>
      <c r="E2161" s="7">
        <v>0.27700374574411746</v>
      </c>
      <c r="F2161" s="7">
        <v>1.2593399424557594</v>
      </c>
    </row>
    <row r="2162" ht="18.0" customHeight="1">
      <c r="A2162" s="7">
        <v>1.08</v>
      </c>
      <c r="B2162" s="7">
        <v>0.07737640101603727</v>
      </c>
      <c r="C2162" s="7">
        <v>0.020468065449698546</v>
      </c>
      <c r="D2162" s="7">
        <v>-0.26896863385915587</v>
      </c>
      <c r="E2162" s="7">
        <v>0.2768645494653565</v>
      </c>
      <c r="F2162" s="7">
        <v>1.2593426149030678</v>
      </c>
    </row>
    <row r="2163" ht="18.0" customHeight="1">
      <c r="A2163" s="7">
        <v>1.0805</v>
      </c>
      <c r="B2163" s="7">
        <v>0.07738580621022957</v>
      </c>
      <c r="C2163" s="7">
        <v>0.019084733921202527</v>
      </c>
      <c r="D2163" s="7">
        <v>-0.26883027115027375</v>
      </c>
      <c r="E2163" s="7">
        <v>0.27672541776429677</v>
      </c>
      <c r="F2163" s="7">
        <v>1.2593452301280648</v>
      </c>
    </row>
    <row r="2164" ht="18.0" customHeight="1">
      <c r="A2164" s="7">
        <v>1.081</v>
      </c>
      <c r="B2164" s="7">
        <v>0.07739451385910447</v>
      </c>
      <c r="C2164" s="7">
        <v>0.01770902189868602</v>
      </c>
      <c r="D2164" s="7">
        <v>-0.268691977974957</v>
      </c>
      <c r="E2164" s="7">
        <v>0.27658635063350084</v>
      </c>
      <c r="F2164" s="7">
        <v>1.2593477882965642</v>
      </c>
    </row>
    <row r="2165" ht="18.0" customHeight="1">
      <c r="A2165" s="7">
        <v>1.0815000000000001</v>
      </c>
      <c r="B2165" s="7">
        <v>0.0774025264788759</v>
      </c>
      <c r="C2165" s="7">
        <v>0.01634155617764033</v>
      </c>
      <c r="D2165" s="7">
        <v>-0.2685537543009243</v>
      </c>
      <c r="E2165" s="7">
        <v>0.2764473480653367</v>
      </c>
      <c r="F2165" s="7">
        <v>1.2593502895764606</v>
      </c>
    </row>
    <row r="2166" ht="18.0" customHeight="1">
      <c r="A2166" s="7">
        <v>1.082</v>
      </c>
      <c r="B2166" s="7">
        <v>0.0774098465823482</v>
      </c>
      <c r="C2166" s="7">
        <v>0.014983187007411154</v>
      </c>
      <c r="D2166" s="7">
        <v>-0.2684156000958983</v>
      </c>
      <c r="E2166" s="7">
        <v>0.2763084100519799</v>
      </c>
      <c r="F2166" s="7">
        <v>1.2593527341376998</v>
      </c>
    </row>
    <row r="2167" ht="18.0" customHeight="1">
      <c r="A2167" s="7">
        <v>1.0825</v>
      </c>
      <c r="B2167" s="7">
        <v>0.07741647667891859</v>
      </c>
      <c r="C2167" s="7">
        <v>0.013635094649827132</v>
      </c>
      <c r="D2167" s="7">
        <v>-0.26827751532760563</v>
      </c>
      <c r="E2167" s="7">
        <v>0.27616953658541515</v>
      </c>
      <c r="F2167" s="7">
        <v>1.2593551221522556</v>
      </c>
    </row>
    <row r="2168" ht="18.0" customHeight="1">
      <c r="A2168" s="7">
        <v>1.083</v>
      </c>
      <c r="B2168" s="7">
        <v>0.07742241927455992</v>
      </c>
      <c r="C2168" s="7">
        <v>0.01229896215099608</v>
      </c>
      <c r="D2168" s="7">
        <v>-0.2681394999637769</v>
      </c>
      <c r="E2168" s="7">
        <v>0.2760307276574383</v>
      </c>
      <c r="F2168" s="7">
        <v>1.2593574537940986</v>
      </c>
    </row>
    <row r="2169" ht="18.0" customHeight="1">
      <c r="A2169" s="7">
        <v>1.0835000000000001</v>
      </c>
      <c r="B2169" s="7">
        <v>0.07742767687181638</v>
      </c>
      <c r="C2169" s="7">
        <v>0.0109772666216162</v>
      </c>
      <c r="D2169" s="7">
        <v>-0.2680015539721471</v>
      </c>
      <c r="E2169" s="7">
        <v>0.2758919832596581</v>
      </c>
      <c r="F2169" s="7">
        <v>1.2593597292391723</v>
      </c>
    </row>
    <row r="2170" ht="18.0" customHeight="1">
      <c r="A2170" s="7">
        <v>1.084</v>
      </c>
      <c r="B2170" s="7">
        <v>0.07743225196979238</v>
      </c>
      <c r="C2170" s="7">
        <v>0.00967379279066913</v>
      </c>
      <c r="D2170" s="7">
        <v>-0.26786367732045535</v>
      </c>
      <c r="E2170" s="7">
        <v>0.27575330338349785</v>
      </c>
      <c r="F2170" s="7">
        <v>1.2593619486653664</v>
      </c>
    </row>
    <row r="2171" ht="18.0" customHeight="1">
      <c r="A2171" s="7">
        <v>1.0845</v>
      </c>
      <c r="B2171" s="7">
        <v>0.07743614706414703</v>
      </c>
      <c r="C2171" s="7">
        <v>0.008394585861150187</v>
      </c>
      <c r="D2171" s="7">
        <v>-0.26772586997644526</v>
      </c>
      <c r="E2171" s="7">
        <v>0.2756146880201974</v>
      </c>
      <c r="F2171" s="7">
        <v>1.25936411225249</v>
      </c>
    </row>
    <row r="2172" ht="18.0" customHeight="1">
      <c r="A2172" s="7">
        <v>1.085</v>
      </c>
      <c r="B2172" s="7">
        <v>0.07743936464708347</v>
      </c>
      <c r="C2172" s="7">
        <v>0.007149823064349882</v>
      </c>
      <c r="D2172" s="7">
        <v>-0.26758813190786485</v>
      </c>
      <c r="E2172" s="7">
        <v>0.27547613716081476</v>
      </c>
      <c r="F2172" s="7">
        <v>1.2593662201822438</v>
      </c>
    </row>
    <row r="2173" ht="18.0" customHeight="1">
      <c r="A2173" s="7">
        <v>1.0855000000000001</v>
      </c>
      <c r="B2173" s="7">
        <v>0.07744190720733797</v>
      </c>
      <c r="C2173" s="7">
        <v>0.005957714171344848</v>
      </c>
      <c r="D2173" s="7">
        <v>-0.2674504630824667</v>
      </c>
      <c r="E2173" s="7">
        <v>0.2753376507962278</v>
      </c>
      <c r="F2173" s="7">
        <v>1.2593682726381976</v>
      </c>
    </row>
    <row r="2174" ht="18.0" customHeight="1">
      <c r="A2174" s="7">
        <v>1.086</v>
      </c>
      <c r="B2174" s="7">
        <v>0.07744377723017667</v>
      </c>
      <c r="C2174" s="7">
        <v>0.004853025578080352</v>
      </c>
      <c r="D2174" s="7">
        <v>-0.26731286346800814</v>
      </c>
      <c r="E2174" s="7">
        <v>0.27519922891713616</v>
      </c>
      <c r="F2174" s="7">
        <v>1.2593702698057616</v>
      </c>
    </row>
    <row r="2175" ht="18.0" customHeight="1">
      <c r="A2175" s="7">
        <v>1.0865</v>
      </c>
      <c r="B2175" s="7">
        <v>0.07744497719738377</v>
      </c>
      <c r="C2175" s="7">
        <v>0.0039054207122180325</v>
      </c>
      <c r="D2175" s="7">
        <v>-0.2671753330322511</v>
      </c>
      <c r="E2175" s="7">
        <v>0.2750608715140628</v>
      </c>
      <c r="F2175" s="7">
        <v>1.259372211872161</v>
      </c>
    </row>
    <row r="2176" ht="18.0" customHeight="1">
      <c r="A2176" s="7">
        <v>1.087</v>
      </c>
      <c r="B2176" s="7">
        <v>0.07744550958725566</v>
      </c>
      <c r="C2176" s="7">
        <v>0.0032489668528990264</v>
      </c>
      <c r="D2176" s="7">
        <v>-0.26703787174296245</v>
      </c>
      <c r="E2176" s="7">
        <v>0.2749225785773557</v>
      </c>
      <c r="F2176" s="7">
        <v>1.259374099026412</v>
      </c>
    </row>
    <row r="2177" ht="18.0" customHeight="1">
      <c r="A2177" s="7">
        <v>1.0875000000000001</v>
      </c>
      <c r="B2177" s="7">
        <v>0.07744537687458661</v>
      </c>
      <c r="C2177" s="7">
        <v>0.0030696204846606253</v>
      </c>
      <c r="D2177" s="7">
        <v>-0.26690047956791385</v>
      </c>
      <c r="E2177" s="7">
        <v>0.2747843500971896</v>
      </c>
      <c r="F2177" s="7">
        <v>1.2593759314592936</v>
      </c>
    </row>
    <row r="2178" ht="18.0" customHeight="1">
      <c r="A2178" s="7">
        <v>1.088</v>
      </c>
      <c r="B2178" s="7">
        <v>0.07744458153066905</v>
      </c>
      <c r="C2178" s="7">
        <v>0.003437029858199286</v>
      </c>
      <c r="D2178" s="7">
        <v>-0.2667631564748821</v>
      </c>
      <c r="E2178" s="7">
        <v>0.27464618606356767</v>
      </c>
      <c r="F2178" s="7">
        <v>1.259377709363326</v>
      </c>
    </row>
    <row r="2179" ht="18.0" customHeight="1">
      <c r="A2179" s="7">
        <v>1.0885</v>
      </c>
      <c r="B2179" s="7">
        <v>0.07744312602328256</v>
      </c>
      <c r="C2179" s="7">
        <v>0.004205749663351312</v>
      </c>
      <c r="D2179" s="7">
        <v>-0.2666259024316489</v>
      </c>
      <c r="E2179" s="7">
        <v>0.27450808646632313</v>
      </c>
      <c r="F2179" s="7">
        <v>1.2593794329327423</v>
      </c>
    </row>
    <row r="2180" ht="18.0" customHeight="1">
      <c r="A2180" s="7">
        <v>1.089</v>
      </c>
      <c r="B2180" s="7">
        <v>0.07744101281667864</v>
      </c>
      <c r="C2180" s="7">
        <v>0.005197017442000883</v>
      </c>
      <c r="D2180" s="7">
        <v>-0.26648871740600133</v>
      </c>
      <c r="E2180" s="7">
        <v>0.2743700512951209</v>
      </c>
      <c r="F2180" s="7">
        <v>1.259381102363465</v>
      </c>
    </row>
    <row r="2181" ht="18.0" customHeight="1">
      <c r="A2181" s="7">
        <v>1.0895</v>
      </c>
      <c r="B2181" s="7">
        <v>0.07743824437158593</v>
      </c>
      <c r="C2181" s="7">
        <v>0.006303675685114218</v>
      </c>
      <c r="D2181" s="7">
        <v>-0.2663516013657316</v>
      </c>
      <c r="E2181" s="7">
        <v>0.2742320805394592</v>
      </c>
      <c r="F2181" s="7">
        <v>1.259382717853081</v>
      </c>
    </row>
    <row r="2182" ht="18.0" customHeight="1">
      <c r="A2182" s="7">
        <v>1.09</v>
      </c>
      <c r="B2182" s="7">
        <v>0.07743482314518968</v>
      </c>
      <c r="C2182" s="7">
        <v>0.007472063523521925</v>
      </c>
      <c r="D2182" s="7">
        <v>-0.26621455427863727</v>
      </c>
      <c r="E2182" s="7">
        <v>0.27409417418867116</v>
      </c>
      <c r="F2182" s="7">
        <v>1.2593842796008172</v>
      </c>
    </row>
    <row r="2183" ht="18.0" customHeight="1">
      <c r="A2183" s="7">
        <v>1.0905</v>
      </c>
      <c r="B2183" s="7">
        <v>0.07743075159113154</v>
      </c>
      <c r="C2183" s="7">
        <v>0.008675068909936383</v>
      </c>
      <c r="D2183" s="7">
        <v>-0.2660775761125213</v>
      </c>
      <c r="E2183" s="7">
        <v>0.2739563322319265</v>
      </c>
      <c r="F2183" s="7">
        <v>1.2593857878075154</v>
      </c>
    </row>
    <row r="2184" ht="18.0" customHeight="1">
      <c r="A2184" s="7">
        <v>1.091</v>
      </c>
      <c r="B2184" s="7">
        <v>0.07742603215949956</v>
      </c>
      <c r="C2184" s="7">
        <v>0.009898152336172316</v>
      </c>
      <c r="D2184" s="7">
        <v>-0.2659406668351922</v>
      </c>
      <c r="E2184" s="7">
        <v>0.273818554658233</v>
      </c>
      <c r="F2184" s="7">
        <v>1.259387242675608</v>
      </c>
    </row>
    <row r="2185" ht="18.0" customHeight="1">
      <c r="A2185" s="7">
        <v>1.0915</v>
      </c>
      <c r="B2185" s="7">
        <v>0.07742066729681833</v>
      </c>
      <c r="C2185" s="7">
        <v>0.011132995082345583</v>
      </c>
      <c r="D2185" s="7">
        <v>-0.265803826414464</v>
      </c>
      <c r="E2185" s="7">
        <v>0.2736808414564381</v>
      </c>
      <c r="F2185" s="7">
        <v>1.2593886444090956</v>
      </c>
    </row>
    <row r="2186" ht="18.0" customHeight="1">
      <c r="A2186" s="7">
        <v>1.092</v>
      </c>
      <c r="B2186" s="7">
        <v>0.07741465944604797</v>
      </c>
      <c r="C2186" s="7">
        <v>0.012374553199319736</v>
      </c>
      <c r="D2186" s="7">
        <v>-0.2656670548181564</v>
      </c>
      <c r="E2186" s="7">
        <v>0.2735431926152306</v>
      </c>
      <c r="F2186" s="7">
        <v>1.2593899932135202</v>
      </c>
    </row>
    <row r="2187" ht="18.0" customHeight="1">
      <c r="A2187" s="7">
        <v>1.0925</v>
      </c>
      <c r="B2187" s="7">
        <v>0.0774080110465647</v>
      </c>
      <c r="C2187" s="7">
        <v>0.013619613280640378</v>
      </c>
      <c r="D2187" s="7">
        <v>-0.2655303520140948</v>
      </c>
      <c r="E2187" s="7">
        <v>0.2734056081231418</v>
      </c>
      <c r="F2187" s="7">
        <v>1.2593912892959418</v>
      </c>
    </row>
    <row r="2188" ht="18.0" customHeight="1">
      <c r="A2188" s="7">
        <v>1.093</v>
      </c>
      <c r="B2188" s="7">
        <v>0.0774007245341674</v>
      </c>
      <c r="C2188" s="7">
        <v>0.014866041084063133</v>
      </c>
      <c r="D2188" s="7">
        <v>-0.2653937179701105</v>
      </c>
      <c r="E2188" s="7">
        <v>0.27326808796854757</v>
      </c>
      <c r="F2188" s="7">
        <v>1.2593925328649183</v>
      </c>
    </row>
    <row r="2189" ht="18.0" customHeight="1">
      <c r="A2189" s="7">
        <v>1.0935</v>
      </c>
      <c r="B2189" s="7">
        <v>0.07739280234105861</v>
      </c>
      <c r="C2189" s="7">
        <v>0.01611236850663466</v>
      </c>
      <c r="D2189" s="7">
        <v>-0.2652571526540407</v>
      </c>
      <c r="E2189" s="7">
        <v>0.2731306321396695</v>
      </c>
      <c r="F2189" s="7">
        <v>1.259393724130476</v>
      </c>
    </row>
    <row r="2190" ht="18.0" customHeight="1">
      <c r="A2190" s="7">
        <v>1.094</v>
      </c>
      <c r="B2190" s="7">
        <v>0.07738424689584153</v>
      </c>
      <c r="C2190" s="7">
        <v>0.017357555215406995</v>
      </c>
      <c r="D2190" s="7">
        <v>-0.2651206560337284</v>
      </c>
      <c r="E2190" s="7">
        <v>0.2729932406245764</v>
      </c>
      <c r="F2190" s="7">
        <v>1.2593948633040921</v>
      </c>
    </row>
    <row r="2191" ht="18.0" customHeight="1">
      <c r="A2191" s="7">
        <v>1.0945</v>
      </c>
      <c r="B2191" s="7">
        <v>0.07737506062351576</v>
      </c>
      <c r="C2191" s="7">
        <v>0.018600845095585166</v>
      </c>
      <c r="D2191" s="7">
        <v>-0.2649842280770228</v>
      </c>
      <c r="E2191" s="7">
        <v>0.2728559134111861</v>
      </c>
      <c r="F2191" s="7">
        <v>1.2593959505986665</v>
      </c>
    </row>
    <row r="2192" ht="18.0" customHeight="1">
      <c r="A2192" s="7">
        <v>1.095</v>
      </c>
      <c r="B2192" s="7">
        <v>0.07736524594546473</v>
      </c>
      <c r="C2192" s="7">
        <v>0.019841676530896534</v>
      </c>
      <c r="D2192" s="7">
        <v>-0.2648478687517792</v>
      </c>
      <c r="E2192" s="7">
        <v>0.27271865048726646</v>
      </c>
      <c r="F2192" s="7">
        <v>1.2593969862285017</v>
      </c>
    </row>
    <row r="2193" ht="18.0" customHeight="1">
      <c r="A2193" s="7">
        <v>1.0955</v>
      </c>
      <c r="B2193" s="7">
        <v>0.07735480527944903</v>
      </c>
      <c r="C2193" s="7">
        <v>0.021079624478782595</v>
      </c>
      <c r="D2193" s="7">
        <v>-0.264711578025859</v>
      </c>
      <c r="E2193" s="7">
        <v>0.27258145184043725</v>
      </c>
      <c r="F2193" s="7">
        <v>1.2593979704092797</v>
      </c>
    </row>
    <row r="2194" ht="18.0" customHeight="1">
      <c r="A2194" s="7">
        <v>1.096</v>
      </c>
      <c r="B2194" s="7">
        <v>0.07734374103960293</v>
      </c>
      <c r="C2194" s="7">
        <v>0.022314361990749945</v>
      </c>
      <c r="D2194" s="7">
        <v>-0.2645753558671299</v>
      </c>
      <c r="E2194" s="7">
        <v>0.2724443174581713</v>
      </c>
      <c r="F2194" s="7">
        <v>1.2593989033580366</v>
      </c>
    </row>
    <row r="2195" ht="18.0" customHeight="1">
      <c r="A2195" s="7">
        <v>1.0965</v>
      </c>
      <c r="B2195" s="7">
        <v>0.0773320556364238</v>
      </c>
      <c r="C2195" s="7">
        <v>0.02354563399767191</v>
      </c>
      <c r="D2195" s="7">
        <v>-0.264439202243466</v>
      </c>
      <c r="E2195" s="7">
        <v>0.2723072473277963</v>
      </c>
      <c r="F2195" s="7">
        <v>1.2593997852931433</v>
      </c>
    </row>
    <row r="2196" ht="18.0" customHeight="1">
      <c r="A2196" s="7">
        <v>1.097</v>
      </c>
      <c r="B2196" s="7">
        <v>0.07731975147676633</v>
      </c>
      <c r="C2196" s="7">
        <v>0.02477323904620644</v>
      </c>
      <c r="D2196" s="7">
        <v>-0.2643031171227478</v>
      </c>
      <c r="E2196" s="7">
        <v>0.27217024143649576</v>
      </c>
      <c r="F2196" s="7">
        <v>1.259400616434281</v>
      </c>
    </row>
    <row r="2197" ht="18.0" customHeight="1">
      <c r="A2197" s="7">
        <v>1.0975</v>
      </c>
      <c r="B2197" s="7">
        <v>0.07730683096383525</v>
      </c>
      <c r="C2197" s="7">
        <v>0.025997016317511366</v>
      </c>
      <c r="D2197" s="7">
        <v>-0.2641671004728621</v>
      </c>
      <c r="E2197" s="7">
        <v>0.27203329977131074</v>
      </c>
      <c r="F2197" s="7">
        <v>1.2594013970024194</v>
      </c>
    </row>
    <row r="2198" ht="18.0" customHeight="1">
      <c r="A2198" s="7">
        <v>1.098</v>
      </c>
      <c r="B2198" s="7">
        <v>0.0772932964971786</v>
      </c>
      <c r="C2198" s="7">
        <v>0.02721683623316675</v>
      </c>
      <c r="D2198" s="7">
        <v>-0.26403115226170254</v>
      </c>
      <c r="E2198" s="7">
        <v>0.27189642231914124</v>
      </c>
      <c r="F2198" s="7">
        <v>1.2594021272197935</v>
      </c>
    </row>
    <row r="2199" ht="18.0" customHeight="1">
      <c r="A2199" s="7">
        <v>1.0985</v>
      </c>
      <c r="B2199" s="7">
        <v>0.07727915047268094</v>
      </c>
      <c r="C2199" s="7">
        <v>0.028432593545875438</v>
      </c>
      <c r="D2199" s="7">
        <v>-0.26389527245716915</v>
      </c>
      <c r="E2199" s="7">
        <v>0.2717596090667474</v>
      </c>
      <c r="F2199" s="7">
        <v>1.2594028073098829</v>
      </c>
    </row>
    <row r="2200" ht="18.0" customHeight="1">
      <c r="A2200" s="7">
        <v>1.099</v>
      </c>
      <c r="B2200" s="7">
        <v>0.07726439528255424</v>
      </c>
      <c r="C2200" s="7">
        <v>0.029644202182438843</v>
      </c>
      <c r="D2200" s="7">
        <v>-0.2637594610271688</v>
      </c>
      <c r="E2200" s="7">
        <v>0.2716228600007511</v>
      </c>
      <c r="F2200" s="7">
        <v>1.2594034374973897</v>
      </c>
    </row>
    <row r="2201" ht="18.0" customHeight="1">
      <c r="A2201" s="7">
        <v>1.0995</v>
      </c>
      <c r="B2201" s="7">
        <v>0.07724903331533454</v>
      </c>
      <c r="C2201" s="7">
        <v>0.03085159134274329</v>
      </c>
      <c r="D2201" s="7">
        <v>-0.263623717939615</v>
      </c>
      <c r="E2201" s="7">
        <v>0.2714861751076371</v>
      </c>
      <c r="F2201" s="7">
        <v>1.2594040180082153</v>
      </c>
    </row>
    <row r="2202" ht="18.0" customHeight="1">
      <c r="A2202" s="7">
        <v>1.1</v>
      </c>
      <c r="B2202" s="7">
        <v>0.0772330669558732</v>
      </c>
      <c r="C2202" s="7">
        <v>0.032054702512528295</v>
      </c>
      <c r="D2202" s="7">
        <v>-0.2634880431624281</v>
      </c>
      <c r="E2202" s="7">
        <v>0.27134955437375463</v>
      </c>
      <c r="F2202" s="7">
        <v>1.2594045490694414</v>
      </c>
    </row>
    <row r="2203" ht="18.0" customHeight="1">
      <c r="A2203" s="7">
        <v>1.1005</v>
      </c>
      <c r="B2203" s="7">
        <v>0.07721649858532989</v>
      </c>
      <c r="C2203" s="7">
        <v>0.03325348715007462</v>
      </c>
      <c r="D2203" s="7">
        <v>-0.2633524366635354</v>
      </c>
      <c r="E2203" s="7">
        <v>0.2712129977853186</v>
      </c>
      <c r="F2203" s="7">
        <v>1.2594050309093046</v>
      </c>
    </row>
    <row r="2204" ht="18.0" customHeight="1">
      <c r="A2204" s="7">
        <v>1.101</v>
      </c>
      <c r="B2204" s="7">
        <v>0.07719933058116724</v>
      </c>
      <c r="C2204" s="7">
        <v>0.03444790487617487</v>
      </c>
      <c r="D2204" s="7">
        <v>-0.2632168984108712</v>
      </c>
      <c r="E2204" s="7">
        <v>0.2710765053284109</v>
      </c>
      <c r="F2204" s="7">
        <v>1.2594054637571788</v>
      </c>
    </row>
    <row r="2205" ht="18.0" customHeight="1">
      <c r="A2205" s="7">
        <v>1.1015</v>
      </c>
      <c r="B2205" s="7">
        <v>0.0771815653171457</v>
      </c>
      <c r="C2205" s="7">
        <v>0.03563792204432024</v>
      </c>
      <c r="D2205" s="7">
        <v>-0.2630814283723767</v>
      </c>
      <c r="E2205" s="7">
        <v>0.2709400769889817</v>
      </c>
      <c r="F2205" s="7">
        <v>1.259405847843552</v>
      </c>
    </row>
    <row r="2206" ht="18.0" customHeight="1">
      <c r="A2206" s="7">
        <v>1.102</v>
      </c>
      <c r="B2206" s="7">
        <v>0.07716320516331018</v>
      </c>
      <c r="C2206" s="7">
        <v>0.03682351060121408</v>
      </c>
      <c r="D2206" s="7">
        <v>-0.26294602651600024</v>
      </c>
      <c r="E2206" s="7">
        <v>0.270803712752851</v>
      </c>
      <c r="F2206" s="7">
        <v>1.259406183400006</v>
      </c>
    </row>
    <row r="2207" ht="18.0" customHeight="1">
      <c r="A2207" s="7">
        <v>1.1025</v>
      </c>
      <c r="B2207" s="7">
        <v>0.07714425248599117</v>
      </c>
      <c r="C2207" s="7">
        <v>0.03800464717118139</v>
      </c>
      <c r="D2207" s="7">
        <v>-0.2628106928096974</v>
      </c>
      <c r="E2207" s="7">
        <v>0.27066741260570953</v>
      </c>
      <c r="F2207" s="7">
        <v>1.259406470659195</v>
      </c>
    </row>
    <row r="2208" ht="18.0" customHeight="1">
      <c r="A2208" s="7">
        <v>1.103</v>
      </c>
      <c r="B2208" s="7">
        <v>0.07712470964779766</v>
      </c>
      <c r="C2208" s="7">
        <v>0.03918131231484119</v>
      </c>
      <c r="D2208" s="7">
        <v>-0.26267542722143084</v>
      </c>
      <c r="E2208" s="7">
        <v>0.2705311765331205</v>
      </c>
      <c r="F2208" s="7">
        <v>1.2594067098548243</v>
      </c>
    </row>
    <row r="2209" ht="18.0" customHeight="1">
      <c r="A2209" s="7">
        <v>1.1035</v>
      </c>
      <c r="B2209" s="7">
        <v>0.07710457900760306</v>
      </c>
      <c r="C2209" s="7">
        <v>0.04035348992458128</v>
      </c>
      <c r="D2209" s="7">
        <v>-0.26254022971917057</v>
      </c>
      <c r="E2209" s="7">
        <v>0.2703950045205203</v>
      </c>
      <c r="F2209" s="7">
        <v>1.2594069012216311</v>
      </c>
    </row>
    <row r="2210" ht="18.0" customHeight="1">
      <c r="A2210" s="7">
        <v>1.104</v>
      </c>
      <c r="B2210" s="7">
        <v>0.07708386292055013</v>
      </c>
      <c r="C2210" s="7">
        <v>0.04152116672829267</v>
      </c>
      <c r="D2210" s="7">
        <v>-0.262405100270894</v>
      </c>
      <c r="E2210" s="7">
        <v>0.27025889655322033</v>
      </c>
      <c r="F2210" s="7">
        <v>1.2594070449953638</v>
      </c>
    </row>
    <row r="2211" ht="18.0" customHeight="1">
      <c r="A2211" s="7">
        <v>1.1045</v>
      </c>
      <c r="B2211" s="7">
        <v>0.077062563738036</v>
      </c>
      <c r="C2211" s="7">
        <v>0.042684331879422076</v>
      </c>
      <c r="D2211" s="7">
        <v>-0.2622700388445858</v>
      </c>
      <c r="E2211" s="7">
        <v>0.27012285261640795</v>
      </c>
      <c r="F2211" s="7">
        <v>1.259407141412759</v>
      </c>
    </row>
    <row r="2212" ht="18.0" customHeight="1">
      <c r="A2212" s="7">
        <v>1.105</v>
      </c>
      <c r="B2212" s="7">
        <v>0.07704068380770766</v>
      </c>
      <c r="C2212" s="7">
        <v>0.043842976616334926</v>
      </c>
      <c r="D2212" s="7">
        <v>-0.2621350454082382</v>
      </c>
      <c r="E2212" s="7">
        <v>0.26998687269514776</v>
      </c>
      <c r="F2212" s="7">
        <v>1.2594071907115252</v>
      </c>
    </row>
    <row r="2213" ht="18.0" customHeight="1">
      <c r="A2213" s="7">
        <v>1.1055</v>
      </c>
      <c r="B2213" s="7">
        <v>0.07701822547346197</v>
      </c>
      <c r="C2213" s="7">
        <v>0.04499709397770232</v>
      </c>
      <c r="D2213" s="7">
        <v>-0.262000119929851</v>
      </c>
      <c r="E2213" s="7">
        <v>0.26985095677438276</v>
      </c>
      <c r="F2213" s="7">
        <v>1.2594071931303203</v>
      </c>
    </row>
    <row r="2214" ht="18.0" customHeight="1">
      <c r="A2214" s="7">
        <v>1.106</v>
      </c>
      <c r="B2214" s="7">
        <v>0.07699519107543014</v>
      </c>
      <c r="C2214" s="7">
        <v>0.04614667856345587</v>
      </c>
      <c r="D2214" s="7">
        <v>-0.2618652623774315</v>
      </c>
      <c r="E2214" s="7">
        <v>0.2697151048389358</v>
      </c>
      <c r="F2214" s="7">
        <v>1.259407148908732</v>
      </c>
    </row>
    <row r="2215" ht="18.0" customHeight="1">
      <c r="A2215" s="7">
        <v>1.1065</v>
      </c>
      <c r="B2215" s="7">
        <v>0.07697158294997837</v>
      </c>
      <c r="C2215" s="7">
        <v>0.047291726333024774</v>
      </c>
      <c r="D2215" s="7">
        <v>-0.26173047271899474</v>
      </c>
      <c r="E2215" s="7">
        <v>0.26957931687351044</v>
      </c>
      <c r="F2215" s="7">
        <v>1.2594070582872579</v>
      </c>
    </row>
    <row r="2216" ht="18.0" customHeight="1">
      <c r="A2216" s="7">
        <v>1.107</v>
      </c>
      <c r="B2216" s="7">
        <v>0.07694740342970158</v>
      </c>
      <c r="C2216" s="7">
        <v>0.048432234434246005</v>
      </c>
      <c r="D2216" s="7">
        <v>-0.2615957509225634</v>
      </c>
      <c r="E2216" s="7">
        <v>0.26944359286269254</v>
      </c>
      <c r="F2216" s="7">
        <v>1.2594069215072872</v>
      </c>
    </row>
    <row r="2217" ht="18.0" customHeight="1">
      <c r="A2217" s="7">
        <v>1.1075</v>
      </c>
      <c r="B2217" s="7">
        <v>0.07692265484341165</v>
      </c>
      <c r="C2217" s="7">
        <v>0.049568201057643584</v>
      </c>
      <c r="D2217" s="7">
        <v>-0.2614610969561679</v>
      </c>
      <c r="E2217" s="7">
        <v>0.26930793279095117</v>
      </c>
      <c r="F2217" s="7">
        <v>1.259406738811079</v>
      </c>
    </row>
    <row r="2218" ht="18.0" customHeight="1">
      <c r="A2218" s="7">
        <v>1.108</v>
      </c>
      <c r="B2218" s="7">
        <v>0.07689733951613906</v>
      </c>
      <c r="C2218" s="7">
        <v>0.0506996253117949</v>
      </c>
      <c r="D2218" s="7">
        <v>-0.26132651078784663</v>
      </c>
      <c r="E2218" s="7">
        <v>0.26917233664263984</v>
      </c>
      <c r="F2218" s="7">
        <v>1.2594065104417447</v>
      </c>
    </row>
    <row r="2219" ht="18.0" customHeight="1">
      <c r="A2219" s="7">
        <v>1.1085</v>
      </c>
      <c r="B2219" s="7">
        <v>0.07687145976912162</v>
      </c>
      <c r="C2219" s="7">
        <v>0.05182650711630802</v>
      </c>
      <c r="D2219" s="7">
        <v>-0.2611919923856456</v>
      </c>
      <c r="E2219" s="7">
        <v>0.26903680440199773</v>
      </c>
      <c r="F2219" s="7">
        <v>1.2594062366432268</v>
      </c>
    </row>
    <row r="2220" ht="18.0" customHeight="1">
      <c r="A2220" s="7">
        <v>1.109</v>
      </c>
      <c r="B2220" s="7">
        <v>0.0768450179198039</v>
      </c>
      <c r="C2220" s="7">
        <v>0.05294884710957324</v>
      </c>
      <c r="D2220" s="7">
        <v>-0.261057541717619</v>
      </c>
      <c r="E2220" s="7">
        <v>0.2689013360531508</v>
      </c>
      <c r="F2220" s="7">
        <v>1.2594059176602836</v>
      </c>
    </row>
    <row r="2221" ht="18.0" customHeight="1">
      <c r="A2221" s="7">
        <v>1.1095</v>
      </c>
      <c r="B2221" s="7">
        <v>0.07681801628182672</v>
      </c>
      <c r="C2221" s="7">
        <v>0.05406664656896243</v>
      </c>
      <c r="D2221" s="7">
        <v>-0.260923158751829</v>
      </c>
      <c r="E2221" s="7">
        <v>0.2687659315801129</v>
      </c>
      <c r="F2221" s="7">
        <v>1.2594055537384654</v>
      </c>
    </row>
    <row r="2222" ht="18.0" customHeight="1">
      <c r="A2222" s="7">
        <v>1.11</v>
      </c>
      <c r="B2222" s="7">
        <v>0.0767904571650212</v>
      </c>
      <c r="C2222" s="7">
        <v>0.05517990734155863</v>
      </c>
      <c r="D2222" s="7">
        <v>-0.26078884345634556</v>
      </c>
      <c r="E2222" s="7">
        <v>0.26863059096678704</v>
      </c>
      <c r="F2222" s="7">
        <v>1.2594051451240982</v>
      </c>
    </row>
    <row r="2223" ht="18.0" customHeight="1">
      <c r="A2223" s="7">
        <v>1.1105</v>
      </c>
      <c r="B2223" s="7">
        <v>0.07676234287540773</v>
      </c>
      <c r="C2223" s="7">
        <v>0.05628863178382878</v>
      </c>
      <c r="D2223" s="7">
        <v>-0.2606545957992471</v>
      </c>
      <c r="E2223" s="7">
        <v>0.2684953141969664</v>
      </c>
      <c r="F2223" s="7">
        <v>1.259404692064265</v>
      </c>
    </row>
    <row r="2224" ht="18.0" customHeight="1">
      <c r="A2224" s="7">
        <v>1.111</v>
      </c>
      <c r="B2224" s="7">
        <v>0.07673367571518779</v>
      </c>
      <c r="C2224" s="7">
        <v>0.05739282270891969</v>
      </c>
      <c r="D2224" s="7">
        <v>-0.26052041574861995</v>
      </c>
      <c r="E2224" s="7">
        <v>0.26836010125433535</v>
      </c>
      <c r="F2224" s="7">
        <v>1.2594041948067876</v>
      </c>
    </row>
    <row r="2225" ht="18.0" customHeight="1">
      <c r="A2225" s="7">
        <v>1.1115</v>
      </c>
      <c r="B2225" s="7">
        <v>0.07670445798273913</v>
      </c>
      <c r="C2225" s="7">
        <v>0.05849248334047544</v>
      </c>
      <c r="D2225" s="7">
        <v>-0.26038630327255874</v>
      </c>
      <c r="E2225" s="7">
        <v>0.2682249521224709</v>
      </c>
      <c r="F2225" s="7">
        <v>1.2594036536002065</v>
      </c>
    </row>
    <row r="2226" ht="18.0" customHeight="1">
      <c r="A2226" s="7">
        <v>1.112</v>
      </c>
      <c r="B2226" s="7">
        <v>0.0766746919726069</v>
      </c>
      <c r="C2226" s="7">
        <v>0.05958761727205251</v>
      </c>
      <c r="D2226" s="7">
        <v>-0.2602522583391663</v>
      </c>
      <c r="E2226" s="7">
        <v>0.2680898667848434</v>
      </c>
      <c r="F2226" s="7">
        <v>1.259403068693764</v>
      </c>
    </row>
    <row r="2227" ht="18.0" customHeight="1">
      <c r="A2227" s="7">
        <v>1.1125</v>
      </c>
      <c r="B2227" s="7">
        <v>0.07664437997550527</v>
      </c>
      <c r="C2227" s="7">
        <v>0.060678228431355515</v>
      </c>
      <c r="D2227" s="7">
        <v>-0.2601182809165539</v>
      </c>
      <c r="E2227" s="7">
        <v>0.26795484522481794</v>
      </c>
      <c r="F2227" s="7">
        <v>1.2594024403373856</v>
      </c>
    </row>
    <row r="2228" ht="18.0" customHeight="1">
      <c r="A2228" s="7">
        <v>1.113</v>
      </c>
      <c r="B2228" s="7">
        <v>0.07661352427830637</v>
      </c>
      <c r="C2228" s="7">
        <v>0.06176432104863721</v>
      </c>
      <c r="D2228" s="7">
        <v>-0.2599843709728411</v>
      </c>
      <c r="E2228" s="7">
        <v>0.2678198874256551</v>
      </c>
      <c r="F2228" s="7">
        <v>1.2594017687816619</v>
      </c>
    </row>
    <row r="2229" ht="18.0" customHeight="1">
      <c r="A2229" s="7">
        <v>1.1135</v>
      </c>
      <c r="B2229" s="7">
        <v>0.07658212716403526</v>
      </c>
      <c r="C2229" s="7">
        <v>0.0628458996287065</v>
      </c>
      <c r="D2229" s="7">
        <v>-0.25985052847615586</v>
      </c>
      <c r="E2229" s="7">
        <v>0.2676849933705124</v>
      </c>
      <c r="F2229" s="7">
        <v>1.2594010542778304</v>
      </c>
    </row>
    <row r="2230" ht="18.0" customHeight="1">
      <c r="A2230" s="7">
        <v>1.114</v>
      </c>
      <c r="B2230" s="7">
        <v>0.0765501909118669</v>
      </c>
      <c r="C2230" s="7">
        <v>0.0639229689260718</v>
      </c>
      <c r="D2230" s="7">
        <v>-0.2597167533946346</v>
      </c>
      <c r="E2230" s="7">
        <v>0.26755016304244505</v>
      </c>
      <c r="F2230" s="7">
        <v>1.2594002970777594</v>
      </c>
    </row>
    <row r="2231" ht="18.0" customHeight="1">
      <c r="A2231" s="7">
        <v>1.1145</v>
      </c>
      <c r="B2231" s="7">
        <v>0.07651771779712331</v>
      </c>
      <c r="C2231" s="7">
        <v>0.06499553392281592</v>
      </c>
      <c r="D2231" s="7">
        <v>-0.25958304569642243</v>
      </c>
      <c r="E2231" s="7">
        <v>0.2674153964244072</v>
      </c>
      <c r="F2231" s="7">
        <v>1.2593994974339269</v>
      </c>
    </row>
    <row r="2232" ht="18.0" customHeight="1">
      <c r="A2232" s="7">
        <v>1.115</v>
      </c>
      <c r="B2232" s="7">
        <v>0.07648471009126095</v>
      </c>
      <c r="C2232" s="7">
        <v>0.06606359980885784</v>
      </c>
      <c r="D2232" s="7">
        <v>-0.2594494053496728</v>
      </c>
      <c r="E2232" s="7">
        <v>0.2672806934992529</v>
      </c>
      <c r="F2232" s="7">
        <v>1.259398655599407</v>
      </c>
    </row>
    <row r="2233" ht="18.0" customHeight="1">
      <c r="A2233" s="7">
        <v>1.1155</v>
      </c>
      <c r="B2233" s="7">
        <v>0.07645117006187452</v>
      </c>
      <c r="C2233" s="7">
        <v>0.06712717196430462</v>
      </c>
      <c r="D2233" s="7">
        <v>-0.25931583232254796</v>
      </c>
      <c r="E2233" s="7">
        <v>0.267146054249737</v>
      </c>
      <c r="F2233" s="7">
        <v>1.25939777182785</v>
      </c>
    </row>
    <row r="2234" ht="18.0" customHeight="1">
      <c r="A2234" s="7">
        <v>1.116</v>
      </c>
      <c r="B2234" s="7">
        <v>0.07641709997268356</v>
      </c>
      <c r="C2234" s="7">
        <v>0.06818625594363892</v>
      </c>
      <c r="D2234" s="7">
        <v>-0.2591823265832187</v>
      </c>
      <c r="E2234" s="7">
        <v>0.2670114786585164</v>
      </c>
      <c r="F2234" s="7">
        <v>1.2593968463734657</v>
      </c>
    </row>
    <row r="2235" ht="18.0" customHeight="1">
      <c r="A2235" s="7">
        <v>1.1165</v>
      </c>
      <c r="B2235" s="7">
        <v>0.07638250208353267</v>
      </c>
      <c r="C2235" s="7">
        <v>0.06924085746152181</v>
      </c>
      <c r="D2235" s="7">
        <v>-0.25904888809986465</v>
      </c>
      <c r="E2235" s="7">
        <v>0.2668769667081509</v>
      </c>
      <c r="F2235" s="7">
        <v>1.2593958794910074</v>
      </c>
    </row>
    <row r="2236" ht="18.0" customHeight="1">
      <c r="A2236" s="7">
        <v>1.117</v>
      </c>
      <c r="B2236" s="7">
        <v>0.07634737865038899</v>
      </c>
      <c r="C2236" s="7">
        <v>0.07029098238002061</v>
      </c>
      <c r="D2236" s="7">
        <v>-0.2589155168406741</v>
      </c>
      <c r="E2236" s="7">
        <v>0.26674251838110447</v>
      </c>
      <c r="F2236" s="7">
        <v>1.2593948714357526</v>
      </c>
    </row>
    <row r="2237" ht="18.0" customHeight="1">
      <c r="A2237" s="7">
        <v>1.1175</v>
      </c>
      <c r="B2237" s="7">
        <v>0.07631173192532856</v>
      </c>
      <c r="C2237" s="7">
        <v>0.07133663669709667</v>
      </c>
      <c r="D2237" s="7">
        <v>-0.2587822127738442</v>
      </c>
      <c r="E2237" s="7">
        <v>0.2666081336597458</v>
      </c>
      <c r="F2237" s="7">
        <v>1.2593938224634886</v>
      </c>
    </row>
    <row r="2238" ht="18.0" customHeight="1">
      <c r="A2238" s="7">
        <v>1.118</v>
      </c>
      <c r="B2238" s="7">
        <v>0.07627556415654048</v>
      </c>
      <c r="C2238" s="7">
        <v>0.07237782653620914</v>
      </c>
      <c r="D2238" s="7">
        <v>-0.25864897586758107</v>
      </c>
      <c r="E2238" s="7">
        <v>0.26647381252634966</v>
      </c>
      <c r="F2238" s="7">
        <v>1.2593927328304941</v>
      </c>
    </row>
    <row r="2239" ht="18.0" customHeight="1">
      <c r="A2239" s="7">
        <v>1.1185</v>
      </c>
      <c r="B2239" s="7">
        <v>0.07623887758831692</v>
      </c>
      <c r="C2239" s="7">
        <v>0.07341455813690978</v>
      </c>
      <c r="D2239" s="7">
        <v>-0.2585158060900995</v>
      </c>
      <c r="E2239" s="7">
        <v>0.2663395549630977</v>
      </c>
      <c r="F2239" s="7">
        <v>1.259391602793523</v>
      </c>
    </row>
    <row r="2240" ht="18.0" customHeight="1">
      <c r="A2240" s="7">
        <v>1.119</v>
      </c>
      <c r="B2240" s="7">
        <v>0.07620167446105072</v>
      </c>
      <c r="C2240" s="7">
        <v>0.07444683784631927</v>
      </c>
      <c r="D2240" s="7">
        <v>-0.25838270340962344</v>
      </c>
      <c r="E2240" s="7">
        <v>0.2662053609520795</v>
      </c>
      <c r="F2240" s="7">
        <v>1.2593904326097891</v>
      </c>
    </row>
    <row r="2241" ht="18.0" customHeight="1">
      <c r="A2241" s="7">
        <v>1.1195</v>
      </c>
      <c r="B2241" s="7">
        <v>0.07616395701123055</v>
      </c>
      <c r="C2241" s="7">
        <v>0.07547467211138909</v>
      </c>
      <c r="D2241" s="7">
        <v>-0.2582496677943858</v>
      </c>
      <c r="E2241" s="7">
        <v>0.26607123047529346</v>
      </c>
      <c r="F2241" s="7">
        <v>1.259389222536947</v>
      </c>
    </row>
    <row r="2242" ht="18.0" customHeight="1">
      <c r="A2242" s="7">
        <v>1.12</v>
      </c>
      <c r="B2242" s="7">
        <v>0.07612572747143495</v>
      </c>
      <c r="C2242" s="7">
        <v>0.07649806747186504</v>
      </c>
      <c r="D2242" s="7">
        <v>-0.2581166992126285</v>
      </c>
      <c r="E2242" s="7">
        <v>0.2659371635146479</v>
      </c>
      <c r="F2242" s="7">
        <v>1.259387972833079</v>
      </c>
    </row>
    <row r="2243" ht="18.0" customHeight="1">
      <c r="A2243" s="7">
        <v>1.1205</v>
      </c>
      <c r="B2243" s="7">
        <v>0.07608698807032829</v>
      </c>
      <c r="C2243" s="7">
        <v>0.07751703055387837</v>
      </c>
      <c r="D2243" s="7">
        <v>-0.2579837976326025</v>
      </c>
      <c r="E2243" s="7">
        <v>0.26580316005196175</v>
      </c>
      <c r="F2243" s="7">
        <v>1.2593866837566767</v>
      </c>
    </row>
    <row r="2244" ht="18.0" customHeight="1">
      <c r="A2244" s="7">
        <v>1.121</v>
      </c>
      <c r="B2244" s="7">
        <v>0.07604774103265702</v>
      </c>
      <c r="C2244" s="7">
        <v>0.07853156806409915</v>
      </c>
      <c r="D2244" s="7">
        <v>-0.257850963022568</v>
      </c>
      <c r="E2244" s="7">
        <v>0.2656692200689657</v>
      </c>
      <c r="F2244" s="7">
        <v>1.2593853555666266</v>
      </c>
    </row>
    <row r="2245" ht="18.0" customHeight="1">
      <c r="A2245" s="7">
        <v>1.1215</v>
      </c>
      <c r="B2245" s="7">
        <v>0.07600798857924497</v>
      </c>
      <c r="C2245" s="7">
        <v>0.07954168678439459</v>
      </c>
      <c r="D2245" s="7">
        <v>-0.2577181953507943</v>
      </c>
      <c r="E2245" s="7">
        <v>0.2655353435473031</v>
      </c>
      <c r="F2245" s="7">
        <v>1.2593839885221927</v>
      </c>
    </row>
    <row r="2246" ht="18.0" customHeight="1">
      <c r="A2246" s="7">
        <v>1.122</v>
      </c>
      <c r="B2246" s="7">
        <v>0.0759677329269905</v>
      </c>
      <c r="C2246" s="7">
        <v>0.08054739356694121</v>
      </c>
      <c r="D2246" s="7">
        <v>-0.25758549458556007</v>
      </c>
      <c r="E2246" s="7">
        <v>0.2654015304685308</v>
      </c>
      <c r="F2246" s="7">
        <v>1.259382582883003</v>
      </c>
    </row>
    <row r="2247" ht="18.0" customHeight="1">
      <c r="A2247" s="7">
        <v>1.1225</v>
      </c>
      <c r="B2247" s="7">
        <v>0.07592697628885813</v>
      </c>
      <c r="C2247" s="7">
        <v>0.08154869532974583</v>
      </c>
      <c r="D2247" s="7">
        <v>-0.257452860695153</v>
      </c>
      <c r="E2247" s="7">
        <v>0.2652677808141201</v>
      </c>
      <c r="F2247" s="7">
        <v>1.25938113890903</v>
      </c>
    </row>
    <row r="2248" ht="18.0" customHeight="1">
      <c r="A2248" s="7">
        <v>1.123</v>
      </c>
      <c r="B2248" s="7">
        <v>0.07588572087387951</v>
      </c>
      <c r="C2248" s="7">
        <v>0.0825455990525351</v>
      </c>
      <c r="D2248" s="7">
        <v>-0.2573202936478703</v>
      </c>
      <c r="E2248" s="7">
        <v>0.26513409456545767</v>
      </c>
      <c r="F2248" s="7">
        <v>1.2593796568605808</v>
      </c>
    </row>
    <row r="2249" ht="18.0" customHeight="1">
      <c r="A2249" s="7">
        <v>1.1235</v>
      </c>
      <c r="B2249" s="7">
        <v>0.07584396888714148</v>
      </c>
      <c r="C2249" s="7">
        <v>0.08353811177297829</v>
      </c>
      <c r="D2249" s="7">
        <v>-0.25718779341201836</v>
      </c>
      <c r="E2249" s="7">
        <v>0.2650004717038464</v>
      </c>
      <c r="F2249" s="7">
        <v>1.259378136998276</v>
      </c>
    </row>
    <row r="2250" ht="18.0" customHeight="1">
      <c r="A2250" s="7">
        <v>1.124</v>
      </c>
      <c r="B2250" s="7">
        <v>0.07580172252979078</v>
      </c>
      <c r="C2250" s="7">
        <v>0.0845262405832112</v>
      </c>
      <c r="D2250" s="7">
        <v>-0.2570553599559131</v>
      </c>
      <c r="E2250" s="7">
        <v>0.2648669122105063</v>
      </c>
      <c r="F2250" s="7">
        <v>1.259376579583038</v>
      </c>
    </row>
    <row r="2251" ht="18.0" customHeight="1">
      <c r="A2251" s="7">
        <v>1.1245</v>
      </c>
      <c r="B2251" s="7">
        <v>0.07575898399902592</v>
      </c>
      <c r="C2251" s="7">
        <v>0.08550999262663309</v>
      </c>
      <c r="D2251" s="7">
        <v>-0.2569229932478798</v>
      </c>
      <c r="E2251" s="7">
        <v>0.26473341606657547</v>
      </c>
      <c r="F2251" s="7">
        <v>1.2593749848760758</v>
      </c>
    </row>
    <row r="2252" ht="18.0" customHeight="1">
      <c r="A2252" s="7">
        <v>1.125</v>
      </c>
      <c r="B2252" s="7">
        <v>0.07571575548809248</v>
      </c>
      <c r="C2252" s="7">
        <v>0.08648937509495112</v>
      </c>
      <c r="D2252" s="7">
        <v>-0.25679069325625326</v>
      </c>
      <c r="E2252" s="7">
        <v>0.2645999832531109</v>
      </c>
      <c r="F2252" s="7">
        <v>1.2593733531388682</v>
      </c>
    </row>
    <row r="2253" ht="18.0" customHeight="1">
      <c r="A2253" s="7">
        <v>1.1255</v>
      </c>
      <c r="B2253" s="7">
        <v>0.07567203918627734</v>
      </c>
      <c r="C2253" s="7">
        <v>0.08746439522544994</v>
      </c>
      <c r="D2253" s="7">
        <v>-0.2566584599493777</v>
      </c>
      <c r="E2253" s="7">
        <v>0.26446661375108926</v>
      </c>
      <c r="F2253" s="7">
        <v>1.2593716846331502</v>
      </c>
    </row>
    <row r="2254" ht="18.0" customHeight="1">
      <c r="A2254" s="7">
        <v>1.1260000000000001</v>
      </c>
      <c r="B2254" s="7">
        <v>0.07562783727891068</v>
      </c>
      <c r="C2254" s="7">
        <v>0.08843506029846561</v>
      </c>
      <c r="D2254" s="7">
        <v>-0.256526293295607</v>
      </c>
      <c r="E2254" s="7">
        <v>0.2643333075414079</v>
      </c>
      <c r="F2254" s="7">
        <v>1.2593699796208981</v>
      </c>
    </row>
    <row r="2255" ht="18.0" customHeight="1">
      <c r="A2255" s="7">
        <v>1.1265</v>
      </c>
      <c r="B2255" s="7">
        <v>0.07558315194735524</v>
      </c>
      <c r="C2255" s="7">
        <v>0.08940137763504606</v>
      </c>
      <c r="D2255" s="7">
        <v>-0.25639419326330454</v>
      </c>
      <c r="E2255" s="7">
        <v>0.26420006460488554</v>
      </c>
      <c r="F2255" s="7">
        <v>1.2593682383643143</v>
      </c>
    </row>
    <row r="2256" ht="18.0" customHeight="1">
      <c r="A2256" s="7">
        <v>1.127</v>
      </c>
      <c r="B2256" s="7">
        <v>0.07553798536900773</v>
      </c>
      <c r="C2256" s="7">
        <v>0.0903633545947814</v>
      </c>
      <c r="D2256" s="7">
        <v>-0.2562621598208434</v>
      </c>
      <c r="E2256" s="7">
        <v>0.2640668849222633</v>
      </c>
      <c r="F2256" s="7">
        <v>1.2593664611258137</v>
      </c>
    </row>
    <row r="2257" ht="18.0" customHeight="1">
      <c r="A2257" s="7">
        <v>1.1275</v>
      </c>
      <c r="B2257" s="7">
        <v>0.07549233971729195</v>
      </c>
      <c r="C2257" s="7">
        <v>0.09132099857378942</v>
      </c>
      <c r="D2257" s="7">
        <v>-0.25613019293660627</v>
      </c>
      <c r="E2257" s="7">
        <v>0.2639337684742054</v>
      </c>
      <c r="F2257" s="7">
        <v>1.259364648168008</v>
      </c>
    </row>
    <row r="2258" ht="18.0" customHeight="1">
      <c r="A2258" s="7">
        <v>1.1280000000000001</v>
      </c>
      <c r="B2258" s="7">
        <v>0.0754462171616567</v>
      </c>
      <c r="C2258" s="7">
        <v>0.09227431700284276</v>
      </c>
      <c r="D2258" s="7">
        <v>-0.2559982925789856</v>
      </c>
      <c r="E2258" s="7">
        <v>0.2638007152413</v>
      </c>
      <c r="F2258" s="7">
        <v>1.2593627997536934</v>
      </c>
    </row>
    <row r="2259" ht="18.0" customHeight="1">
      <c r="A2259" s="7">
        <v>1.1285</v>
      </c>
      <c r="B2259" s="7">
        <v>0.07539961986756974</v>
      </c>
      <c r="C2259" s="7">
        <v>0.09322331734562614</v>
      </c>
      <c r="D2259" s="7">
        <v>-0.2558664587163836</v>
      </c>
      <c r="E2259" s="7">
        <v>0.26366772520406007</v>
      </c>
      <c r="F2259" s="7">
        <v>1.2593609161458343</v>
      </c>
    </row>
    <row r="2260" ht="18.0" customHeight="1">
      <c r="A2260" s="7">
        <v>1.129</v>
      </c>
      <c r="B2260" s="7">
        <v>0.07535254999651668</v>
      </c>
      <c r="C2260" s="7">
        <v>0.09416800709711222</v>
      </c>
      <c r="D2260" s="7">
        <v>-0.2557346913172121</v>
      </c>
      <c r="E2260" s="7">
        <v>0.26353479834292415</v>
      </c>
      <c r="F2260" s="7">
        <v>1.259358997607551</v>
      </c>
    </row>
    <row r="2261" ht="18.0" customHeight="1">
      <c r="A2261" s="7">
        <v>1.1295</v>
      </c>
      <c r="B2261" s="7">
        <v>0.0753050097059959</v>
      </c>
      <c r="C2261" s="7">
        <v>0.09510839378204662</v>
      </c>
      <c r="D2261" s="7">
        <v>-0.255602990349893</v>
      </c>
      <c r="E2261" s="7">
        <v>0.2634019346382572</v>
      </c>
      <c r="F2261" s="7">
        <v>1.2593570444021036</v>
      </c>
    </row>
    <row r="2262" ht="18.0" customHeight="1">
      <c r="A2262" s="7">
        <v>1.1300000000000001</v>
      </c>
      <c r="B2262" s="7">
        <v>0.07525700114951539</v>
      </c>
      <c r="C2262" s="7">
        <v>0.0960444849535332</v>
      </c>
      <c r="D2262" s="7">
        <v>-0.2554713557828578</v>
      </c>
      <c r="E2262" s="7">
        <v>0.26326913407035135</v>
      </c>
      <c r="F2262" s="7">
        <v>1.2593550567928808</v>
      </c>
    </row>
    <row r="2263" ht="18.0" customHeight="1">
      <c r="A2263" s="7">
        <v>1.1305</v>
      </c>
      <c r="B2263" s="7">
        <v>0.0752085264765871</v>
      </c>
      <c r="C2263" s="7">
        <v>0.09697628819171117</v>
      </c>
      <c r="D2263" s="7">
        <v>-0.25533978758454806</v>
      </c>
      <c r="E2263" s="7">
        <v>0.2631363966194267</v>
      </c>
      <c r="F2263" s="7">
        <v>1.2593530350433848</v>
      </c>
    </row>
    <row r="2264" ht="18.0" customHeight="1">
      <c r="A2264" s="7">
        <v>1.131</v>
      </c>
      <c r="B2264" s="7">
        <v>0.0751595878327307</v>
      </c>
      <c r="C2264" s="7">
        <v>0.09790381110251703</v>
      </c>
      <c r="D2264" s="7">
        <v>-0.25520828572341525</v>
      </c>
      <c r="E2264" s="7">
        <v>0.26300372226563223</v>
      </c>
      <c r="F2264" s="7">
        <v>1.2593509794172184</v>
      </c>
    </row>
    <row r="2265" ht="18.0" customHeight="1">
      <c r="A2265" s="7">
        <v>1.1315</v>
      </c>
      <c r="B2265" s="7">
        <v>0.07511018735945857</v>
      </c>
      <c r="C2265" s="7">
        <v>0.09882706131652445</v>
      </c>
      <c r="D2265" s="7">
        <v>-0.25507685016792075</v>
      </c>
      <c r="E2265" s="7">
        <v>0.2628711109890463</v>
      </c>
      <c r="F2265" s="7">
        <v>1.2593488901780694</v>
      </c>
    </row>
    <row r="2266" ht="18.0" customHeight="1">
      <c r="A2266" s="7">
        <v>1.1320000000000001</v>
      </c>
      <c r="B2266" s="7">
        <v>0.07506032719428336</v>
      </c>
      <c r="C2266" s="7">
        <v>0.0997460464878561</v>
      </c>
      <c r="D2266" s="7">
        <v>-0.2549454808865359</v>
      </c>
      <c r="E2266" s="7">
        <v>0.2627385627696778</v>
      </c>
      <c r="F2266" s="7">
        <v>1.2593467675896997</v>
      </c>
    </row>
    <row r="2267" ht="18.0" customHeight="1">
      <c r="A2267" s="7">
        <v>1.1325</v>
      </c>
      <c r="B2267" s="7">
        <v>0.07501000947070705</v>
      </c>
      <c r="C2267" s="7">
        <v>0.10066077429316175</v>
      </c>
      <c r="D2267" s="7">
        <v>-0.2548141778477422</v>
      </c>
      <c r="E2267" s="7">
        <v>0.2626060775874664</v>
      </c>
      <c r="F2267" s="7">
        <v>1.2593446119159322</v>
      </c>
    </row>
    <row r="2268" ht="18.0" customHeight="1">
      <c r="A2268" s="7">
        <v>1.133</v>
      </c>
      <c r="B2268" s="7">
        <v>0.07495923631822209</v>
      </c>
      <c r="C2268" s="7">
        <v>0.10157125243065782</v>
      </c>
      <c r="D2268" s="7">
        <v>-0.25468294102003103</v>
      </c>
      <c r="E2268" s="7">
        <v>0.2624736554222839</v>
      </c>
      <c r="F2268" s="7">
        <v>1.2593424234206354</v>
      </c>
    </row>
    <row r="2269" ht="18.0" customHeight="1">
      <c r="A2269" s="7">
        <v>1.1335</v>
      </c>
      <c r="B2269" s="7">
        <v>0.07490800986230577</v>
      </c>
      <c r="C2269" s="7">
        <v>0.10247748861922336</v>
      </c>
      <c r="D2269" s="7">
        <v>-0.2545517703719041</v>
      </c>
      <c r="E2269" s="7">
        <v>0.26234129625393454</v>
      </c>
      <c r="F2269" s="7">
        <v>1.2593402023677127</v>
      </c>
    </row>
    <row r="2270" ht="18.0" customHeight="1">
      <c r="A2270" s="7">
        <v>1.1340000000000001</v>
      </c>
      <c r="B2270" s="7">
        <v>0.07485633222441805</v>
      </c>
      <c r="C2270" s="7">
        <v>0.10337949059754874</v>
      </c>
      <c r="D2270" s="7">
        <v>-0.254420665871873</v>
      </c>
      <c r="E2270" s="7">
        <v>0.26220900006215586</v>
      </c>
      <c r="F2270" s="7">
        <v>1.2593379490210883</v>
      </c>
    </row>
    <row r="2271" ht="18.0" customHeight="1">
      <c r="A2271" s="7">
        <v>1.1345</v>
      </c>
      <c r="B2271" s="7">
        <v>0.07480420552199839</v>
      </c>
      <c r="C2271" s="7">
        <v>0.10427726612333271</v>
      </c>
      <c r="D2271" s="7">
        <v>-0.2542896274884597</v>
      </c>
      <c r="E2271" s="7">
        <v>0.26207676682661957</v>
      </c>
      <c r="F2271" s="7">
        <v>1.2593356636446933</v>
      </c>
    </row>
    <row r="2272" ht="18.0" customHeight="1">
      <c r="A2272" s="7">
        <v>1.135</v>
      </c>
      <c r="B2272" s="7">
        <v>0.07475163186846157</v>
      </c>
      <c r="C2272" s="7">
        <v>0.10517082297252454</v>
      </c>
      <c r="D2272" s="7">
        <v>-0.2541586551901962</v>
      </c>
      <c r="E2272" s="7">
        <v>0.2619445965269321</v>
      </c>
      <c r="F2272" s="7">
        <v>1.2593333465024563</v>
      </c>
    </row>
    <row r="2273" ht="18.0" customHeight="1">
      <c r="A2273" s="7">
        <v>1.1355</v>
      </c>
      <c r="B2273" s="7">
        <v>0.07469861337319708</v>
      </c>
      <c r="C2273" s="7">
        <v>0.106060168938608</v>
      </c>
      <c r="D2273" s="7">
        <v>-0.2540277489456249</v>
      </c>
      <c r="E2273" s="7">
        <v>0.2618124891426354</v>
      </c>
      <c r="F2273" s="7">
        <v>1.2593309978582878</v>
      </c>
    </row>
    <row r="2274" ht="18.0" customHeight="1">
      <c r="A2274" s="7">
        <v>1.1360000000000001</v>
      </c>
      <c r="B2274" s="7">
        <v>0.07464515214156155</v>
      </c>
      <c r="C2274" s="7">
        <v>0.10694531183192392</v>
      </c>
      <c r="D2274" s="7">
        <v>-0.2538969087232983</v>
      </c>
      <c r="E2274" s="7">
        <v>0.26168044465320767</v>
      </c>
      <c r="F2274" s="7">
        <v>1.2593286179760697</v>
      </c>
    </row>
    <row r="2275" ht="18.0" customHeight="1">
      <c r="A2275" s="7">
        <v>1.1365</v>
      </c>
      <c r="B2275" s="7">
        <v>0.07459125027488059</v>
      </c>
      <c r="C2275" s="7">
        <v>0.1078262594790292</v>
      </c>
      <c r="D2275" s="7">
        <v>-0.25376613449177926</v>
      </c>
      <c r="E2275" s="7">
        <v>0.2615484630380641</v>
      </c>
      <c r="F2275" s="7">
        <v>1.25932620711964</v>
      </c>
    </row>
    <row r="2276" ht="18.0" customHeight="1">
      <c r="A2276" s="7">
        <v>1.137</v>
      </c>
      <c r="B2276" s="7">
        <v>0.07453690987044384</v>
      </c>
      <c r="C2276" s="7">
        <v>0.10870301972208886</v>
      </c>
      <c r="D2276" s="7">
        <v>-0.25363542621964097</v>
      </c>
      <c r="E2276" s="7">
        <v>0.26141654427655747</v>
      </c>
      <c r="F2276" s="7">
        <v>1.2593237655527858</v>
      </c>
    </row>
    <row r="2277" ht="18.0" customHeight="1">
      <c r="A2277" s="7">
        <v>1.1375</v>
      </c>
      <c r="B2277" s="7">
        <v>0.07448213302150188</v>
      </c>
      <c r="C2277" s="7">
        <v>0.1095756004182996</v>
      </c>
      <c r="D2277" s="7">
        <v>-0.253504783875467</v>
      </c>
      <c r="E2277" s="7">
        <v>0.2612846883479789</v>
      </c>
      <c r="F2277" s="7">
        <v>1.259321293539226</v>
      </c>
    </row>
    <row r="2278" ht="18.0" customHeight="1">
      <c r="A2278" s="7">
        <v>1.1380000000000001</v>
      </c>
      <c r="B2278" s="7">
        <v>0.07442692181726378</v>
      </c>
      <c r="C2278" s="7">
        <v>0.1104440094393424</v>
      </c>
      <c r="D2278" s="7">
        <v>-0.2533742074278512</v>
      </c>
      <c r="E2278" s="7">
        <v>0.2611528952315586</v>
      </c>
      <c r="F2278" s="7">
        <v>1.2593187913426012</v>
      </c>
    </row>
    <row r="2279" ht="18.0" customHeight="1">
      <c r="A2279" s="7">
        <v>1.1385</v>
      </c>
      <c r="B2279" s="7">
        <v>0.07437127834289371</v>
      </c>
      <c r="C2279" s="7">
        <v>0.11130825467086215</v>
      </c>
      <c r="D2279" s="7">
        <v>-0.253243696845398</v>
      </c>
      <c r="E2279" s="7">
        <v>0.2610211649064664</v>
      </c>
      <c r="F2279" s="7">
        <v>1.2593162592264633</v>
      </c>
    </row>
    <row r="2280" ht="18.0" customHeight="1">
      <c r="A2280" s="7">
        <v>1.139</v>
      </c>
      <c r="B2280" s="7">
        <v>0.07431520467950802</v>
      </c>
      <c r="C2280" s="7">
        <v>0.11216834401197255</v>
      </c>
      <c r="D2280" s="7">
        <v>-0.2531132520967221</v>
      </c>
      <c r="E2280" s="7">
        <v>0.2608894973518126</v>
      </c>
      <c r="F2280" s="7">
        <v>1.2593136974542611</v>
      </c>
    </row>
    <row r="2281" ht="18.0" customHeight="1">
      <c r="A2281" s="7">
        <v>1.1395</v>
      </c>
      <c r="B2281" s="7">
        <v>0.07425870290417291</v>
      </c>
      <c r="C2281" s="7">
        <v>0.11302428537478479</v>
      </c>
      <c r="D2281" s="7">
        <v>-0.25298287315044876</v>
      </c>
      <c r="E2281" s="7">
        <v>0.26075789254664866</v>
      </c>
      <c r="F2281" s="7">
        <v>1.2593111062893303</v>
      </c>
    </row>
    <row r="2282" ht="18.0" customHeight="1">
      <c r="A2282" s="7">
        <v>1.1400000000000001</v>
      </c>
      <c r="B2282" s="7">
        <v>0.07420177508990417</v>
      </c>
      <c r="C2282" s="7">
        <v>0.11387608668395802</v>
      </c>
      <c r="D2282" s="7">
        <v>-0.2528525599752138</v>
      </c>
      <c r="E2282" s="7">
        <v>0.2606263504699676</v>
      </c>
      <c r="F2282" s="7">
        <v>1.259308485994882</v>
      </c>
    </row>
    <row r="2283" ht="18.0" customHeight="1">
      <c r="A2283" s="7">
        <v>1.1405</v>
      </c>
      <c r="B2283" s="7">
        <v>0.07414442330565996</v>
      </c>
      <c r="C2283" s="7">
        <v>0.11472375587627064</v>
      </c>
      <c r="D2283" s="7">
        <v>-0.25272231253966343</v>
      </c>
      <c r="E2283" s="7">
        <v>0.260494871100705</v>
      </c>
      <c r="F2283" s="7">
        <v>1.2593058368339891</v>
      </c>
    </row>
    <row r="2284" ht="18.0" customHeight="1">
      <c r="A2284" s="7">
        <v>1.141</v>
      </c>
      <c r="B2284" s="7">
        <v>0.07408664961634018</v>
      </c>
      <c r="C2284" s="7">
        <v>0.11556730090021086</v>
      </c>
      <c r="D2284" s="7">
        <v>-0.2525921308124546</v>
      </c>
      <c r="E2284" s="7">
        <v>0.26036345441773945</v>
      </c>
      <c r="F2284" s="7">
        <v>1.259303159069579</v>
      </c>
    </row>
    <row r="2285" ht="18.0" customHeight="1">
      <c r="A2285" s="7">
        <v>1.1415</v>
      </c>
      <c r="B2285" s="7">
        <v>0.0740284560827878</v>
      </c>
      <c r="C2285" s="7">
        <v>0.11640672971558527</v>
      </c>
      <c r="D2285" s="7">
        <v>-0.2524620147622546</v>
      </c>
      <c r="E2285" s="7">
        <v>0.26023210039989314</v>
      </c>
      <c r="F2285" s="7">
        <v>1.259300452964417</v>
      </c>
    </row>
    <row r="2286" ht="18.0" customHeight="1">
      <c r="A2286" s="7">
        <v>1.1420000000000001</v>
      </c>
      <c r="B2286" s="7">
        <v>0.07396984476177898</v>
      </c>
      <c r="C2286" s="7">
        <v>0.1172420502931444</v>
      </c>
      <c r="D2286" s="7">
        <v>-0.25233196435774163</v>
      </c>
      <c r="E2286" s="7">
        <v>0.2601008090259328</v>
      </c>
      <c r="F2286" s="7">
        <v>1.2592977187811005</v>
      </c>
    </row>
    <row r="2287" ht="18.0" customHeight="1">
      <c r="A2287" s="7">
        <v>1.1425</v>
      </c>
      <c r="B2287" s="7">
        <v>0.07391081770602699</v>
      </c>
      <c r="C2287" s="7">
        <v>0.11807327061422405</v>
      </c>
      <c r="D2287" s="7">
        <v>-0.2522019795676044</v>
      </c>
      <c r="E2287" s="7">
        <v>0.25996958027457</v>
      </c>
      <c r="F2287" s="7">
        <v>1.2592949567820435</v>
      </c>
    </row>
    <row r="2288" ht="18.0" customHeight="1">
      <c r="A2288" s="7">
        <v>1.143</v>
      </c>
      <c r="B2288" s="7">
        <v>0.07385137696417496</v>
      </c>
      <c r="C2288" s="7">
        <v>0.11890039867040167</v>
      </c>
      <c r="D2288" s="7">
        <v>-0.25207206036054214</v>
      </c>
      <c r="E2288" s="7">
        <v>0.259838414124462</v>
      </c>
      <c r="F2288" s="7">
        <v>1.2592921672294692</v>
      </c>
    </row>
    <row r="2289" ht="18.0" customHeight="1">
      <c r="A2289" s="7">
        <v>1.1435</v>
      </c>
      <c r="B2289" s="7">
        <v>0.07379152458079799</v>
      </c>
      <c r="C2289" s="7">
        <v>0.11972344246316659</v>
      </c>
      <c r="D2289" s="7">
        <v>-0.251942206705265</v>
      </c>
      <c r="E2289" s="7">
        <v>0.25970731055421226</v>
      </c>
      <c r="F2289" s="7">
        <v>1.2592893503853966</v>
      </c>
    </row>
    <row r="2290" ht="18.0" customHeight="1">
      <c r="A2290" s="7">
        <v>1.1440000000000001</v>
      </c>
      <c r="B2290" s="7">
        <v>0.07373126259639708</v>
      </c>
      <c r="C2290" s="7">
        <v>0.1205424100036035</v>
      </c>
      <c r="D2290" s="7">
        <v>-0.25181241857049386</v>
      </c>
      <c r="E2290" s="7">
        <v>0.2595762695423712</v>
      </c>
      <c r="F2290" s="7">
        <v>1.2592865065116308</v>
      </c>
    </row>
    <row r="2291" ht="18.0" customHeight="1">
      <c r="A2291" s="7">
        <v>1.1445</v>
      </c>
      <c r="B2291" s="7">
        <v>0.07367059304740091</v>
      </c>
      <c r="C2291" s="7">
        <v>0.12135730931208806</v>
      </c>
      <c r="D2291" s="7">
        <v>-0.2516826959249601</v>
      </c>
      <c r="E2291" s="7">
        <v>0.2594452910674366</v>
      </c>
      <c r="F2291" s="7">
        <v>1.259283635869752</v>
      </c>
    </row>
    <row r="2292" ht="18.0" customHeight="1">
      <c r="A2292" s="7">
        <v>1.145</v>
      </c>
      <c r="B2292" s="7">
        <v>0.0736095179661579</v>
      </c>
      <c r="C2292" s="7">
        <v>0.12216814841799453</v>
      </c>
      <c r="D2292" s="7">
        <v>-0.2515530387374062</v>
      </c>
      <c r="E2292" s="7">
        <v>0.2593143751078544</v>
      </c>
      <c r="F2292" s="7">
        <v>1.2592807387211056</v>
      </c>
    </row>
    <row r="2293" ht="18.0" customHeight="1">
      <c r="A2293" s="7">
        <v>1.1455</v>
      </c>
      <c r="B2293" s="7">
        <v>0.0735480393809408</v>
      </c>
      <c r="C2293" s="7">
        <v>0.12297493535941388</v>
      </c>
      <c r="D2293" s="7">
        <v>-0.2514234469765852</v>
      </c>
      <c r="E2293" s="7">
        <v>0.2591835216420192</v>
      </c>
      <c r="F2293" s="7">
        <v>1.2592778153267912</v>
      </c>
    </row>
    <row r="2294" ht="18.0" customHeight="1">
      <c r="A2294" s="7">
        <v>1.1460000000000001</v>
      </c>
      <c r="B2294" s="7">
        <v>0.07348615931593681</v>
      </c>
      <c r="C2294" s="7">
        <v>0.12377767818288246</v>
      </c>
      <c r="D2294" s="7">
        <v>-0.25129392061126105</v>
      </c>
      <c r="E2294" s="7">
        <v>0.25905273064827494</v>
      </c>
      <c r="F2294" s="7">
        <v>1.2592748659476531</v>
      </c>
    </row>
    <row r="2295" ht="18.0" customHeight="1">
      <c r="A2295" s="7">
        <v>1.1465</v>
      </c>
      <c r="B2295" s="7">
        <v>0.07342387979125496</v>
      </c>
      <c r="C2295" s="7">
        <v>0.12457638494312039</v>
      </c>
      <c r="D2295" s="7">
        <v>-0.2511644596102086</v>
      </c>
      <c r="E2295" s="7">
        <v>0.25892200210491545</v>
      </c>
      <c r="F2295" s="7">
        <v>1.2592718908442686</v>
      </c>
    </row>
    <row r="2296" ht="18.0" customHeight="1">
      <c r="A2296" s="7">
        <v>1.147</v>
      </c>
      <c r="B2296" s="7">
        <v>0.07336120282291293</v>
      </c>
      <c r="C2296" s="7">
        <v>0.12537106370277895</v>
      </c>
      <c r="D2296" s="7">
        <v>-0.25103506394221353</v>
      </c>
      <c r="E2296" s="7">
        <v>0.258791335990185</v>
      </c>
      <c r="F2296" s="7">
        <v>1.2592688902769387</v>
      </c>
    </row>
    <row r="2297" ht="18.0" customHeight="1">
      <c r="A2297" s="7">
        <v>1.1475</v>
      </c>
      <c r="B2297" s="7">
        <v>0.07329813042284569</v>
      </c>
      <c r="C2297" s="7">
        <v>0.12616172253219676</v>
      </c>
      <c r="D2297" s="7">
        <v>-0.2509057335760724</v>
      </c>
      <c r="E2297" s="7">
        <v>0.258660732282279</v>
      </c>
      <c r="F2297" s="7">
        <v>1.2592658645056773</v>
      </c>
    </row>
    <row r="2298" ht="18.0" customHeight="1">
      <c r="A2298" s="7">
        <v>1.1480000000000001</v>
      </c>
      <c r="B2298" s="7">
        <v>0.07323466459889648</v>
      </c>
      <c r="C2298" s="7">
        <v>0.12694836950916402</v>
      </c>
      <c r="D2298" s="7">
        <v>-0.2507764684805927</v>
      </c>
      <c r="E2298" s="7">
        <v>0.2585301909593443</v>
      </c>
      <c r="F2298" s="7">
        <v>1.2592628137902038</v>
      </c>
    </row>
    <row r="2299" ht="18.0" customHeight="1">
      <c r="A2299" s="7">
        <v>1.1485</v>
      </c>
      <c r="B2299" s="7">
        <v>0.0731708073548162</v>
      </c>
      <c r="C2299" s="7">
        <v>0.12773101271869453</v>
      </c>
      <c r="D2299" s="7">
        <v>-0.25064726862459297</v>
      </c>
      <c r="E2299" s="7">
        <v>0.2583997119994802</v>
      </c>
      <c r="F2299" s="7">
        <v>1.2592597383899304</v>
      </c>
    </row>
    <row r="2300" ht="18.0" customHeight="1">
      <c r="A2300" s="7">
        <v>1.149</v>
      </c>
      <c r="B2300" s="7">
        <v>0.0731065606902662</v>
      </c>
      <c r="C2300" s="7">
        <v>0.12850966025280477</v>
      </c>
      <c r="D2300" s="7">
        <v>-0.2505181339769026</v>
      </c>
      <c r="E2300" s="7">
        <v>0.2582692953807386</v>
      </c>
      <c r="F2300" s="7">
        <v>1.259256638563953</v>
      </c>
    </row>
    <row r="2301" ht="18.0" customHeight="1">
      <c r="A2301" s="7">
        <v>1.1495</v>
      </c>
      <c r="B2301" s="7">
        <v>0.07304192660080687</v>
      </c>
      <c r="C2301" s="7">
        <v>0.1292843202103004</v>
      </c>
      <c r="D2301" s="7">
        <v>-0.250389064506362</v>
      </c>
      <c r="E2301" s="7">
        <v>0.25813894108112484</v>
      </c>
      <c r="F2301" s="7">
        <v>1.2592535145710422</v>
      </c>
    </row>
    <row r="2302" ht="18.0" customHeight="1">
      <c r="A2302" s="7">
        <v>1.1500000000000001</v>
      </c>
      <c r="B2302" s="7">
        <v>0.07297690707790773</v>
      </c>
      <c r="C2302" s="7">
        <v>0.1300550006965685</v>
      </c>
      <c r="D2302" s="7">
        <v>-0.25026006018182273</v>
      </c>
      <c r="E2302" s="7">
        <v>0.25800864907859805</v>
      </c>
      <c r="F2302" s="7">
        <v>1.2592503666696344</v>
      </c>
    </row>
    <row r="2303" ht="18.0" customHeight="1">
      <c r="A2303" s="7">
        <v>1.1505</v>
      </c>
      <c r="B2303" s="7">
        <v>0.0729115041089357</v>
      </c>
      <c r="C2303" s="7">
        <v>0.1308217098233768</v>
      </c>
      <c r="D2303" s="7">
        <v>-0.2501311209721472</v>
      </c>
      <c r="E2303" s="7">
        <v>0.2578784193510719</v>
      </c>
      <c r="F2303" s="7">
        <v>1.2592471951178204</v>
      </c>
    </row>
    <row r="2304" ht="18.0" customHeight="1">
      <c r="A2304" s="7">
        <v>1.151</v>
      </c>
      <c r="B2304" s="7">
        <v>0.07284571967715911</v>
      </c>
      <c r="C2304" s="7">
        <v>0.131584455708678</v>
      </c>
      <c r="D2304" s="7">
        <v>-0.250002246846209</v>
      </c>
      <c r="E2304" s="7">
        <v>0.25774825187641504</v>
      </c>
      <c r="F2304" s="7">
        <v>1.2592440001733374</v>
      </c>
    </row>
    <row r="2305" ht="18.0" customHeight="1">
      <c r="A2305" s="7">
        <v>1.1515</v>
      </c>
      <c r="B2305" s="7">
        <v>0.0727795557617401</v>
      </c>
      <c r="C2305" s="7">
        <v>0.1323432464764204</v>
      </c>
      <c r="D2305" s="7">
        <v>-0.24987343777289275</v>
      </c>
      <c r="E2305" s="7">
        <v>0.2576181466324516</v>
      </c>
      <c r="F2305" s="7">
        <v>1.2592407820935592</v>
      </c>
    </row>
    <row r="2306" ht="18.0" customHeight="1">
      <c r="A2306" s="7">
        <v>1.1520000000000001</v>
      </c>
      <c r="B2306" s="7">
        <v>0.07271301433774459</v>
      </c>
      <c r="C2306" s="7">
        <v>0.13309809025636302</v>
      </c>
      <c r="D2306" s="7">
        <v>-0.24974469372109429</v>
      </c>
      <c r="E2306" s="7">
        <v>0.2574881035969618</v>
      </c>
      <c r="F2306" s="7">
        <v>1.2592375411354881</v>
      </c>
    </row>
    <row r="2307" ht="18.0" customHeight="1">
      <c r="A2307" s="7">
        <v>1.1525</v>
      </c>
      <c r="B2307" s="7">
        <v>0.07264609737612383</v>
      </c>
      <c r="C2307" s="7">
        <v>0.13384899518389637</v>
      </c>
      <c r="D2307" s="7">
        <v>-0.24961601465972044</v>
      </c>
      <c r="E2307" s="7">
        <v>0.2573581227476825</v>
      </c>
      <c r="F2307" s="7">
        <v>1.2592342775557435</v>
      </c>
    </row>
    <row r="2308" ht="18.0" customHeight="1">
      <c r="A2308" s="7">
        <v>1.153</v>
      </c>
      <c r="B2308" s="7">
        <v>0.07257880684373023</v>
      </c>
      <c r="C2308" s="7">
        <v>0.13459596939986748</v>
      </c>
      <c r="D2308" s="7">
        <v>-0.24948740055768928</v>
      </c>
      <c r="E2308" s="7">
        <v>0.2572282040623076</v>
      </c>
      <c r="F2308" s="7">
        <v>1.2592309916105562</v>
      </c>
    </row>
    <row r="2309" ht="18.0" customHeight="1">
      <c r="A2309" s="7">
        <v>1.1535</v>
      </c>
      <c r="B2309" s="7">
        <v>0.0725111447033049</v>
      </c>
      <c r="C2309" s="7">
        <v>0.1353390210504098</v>
      </c>
      <c r="D2309" s="7">
        <v>-0.24935885138393005</v>
      </c>
      <c r="E2309" s="7">
        <v>0.2570983475184888</v>
      </c>
      <c r="F2309" s="7">
        <v>1.2592276835557565</v>
      </c>
    </row>
    <row r="2310" ht="18.0" customHeight="1">
      <c r="A2310" s="7">
        <v>1.154</v>
      </c>
      <c r="B2310" s="7">
        <v>0.07244311291347487</v>
      </c>
      <c r="C2310" s="7">
        <v>0.13607815828677708</v>
      </c>
      <c r="D2310" s="7">
        <v>-0.24923036710738314</v>
      </c>
      <c r="E2310" s="7">
        <v>0.25696855309383587</v>
      </c>
      <c r="F2310" s="7">
        <v>1.2592243536467675</v>
      </c>
    </row>
    <row r="2311" ht="18.0" customHeight="1">
      <c r="A2311" s="7">
        <v>1.1545</v>
      </c>
      <c r="B2311" s="7">
        <v>0.07237471342876192</v>
      </c>
      <c r="C2311" s="7">
        <v>0.13681338926518152</v>
      </c>
      <c r="D2311" s="7">
        <v>-0.24910194769700017</v>
      </c>
      <c r="E2311" s="7">
        <v>0.25683882076591724</v>
      </c>
      <c r="F2311" s="7">
        <v>1.2592210021385943</v>
      </c>
    </row>
    <row r="2312" ht="18.0" customHeight="1">
      <c r="A2312" s="7">
        <v>1.155</v>
      </c>
      <c r="B2312" s="7">
        <v>0.07230594819957202</v>
      </c>
      <c r="C2312" s="7">
        <v>0.1375447221466358</v>
      </c>
      <c r="D2312" s="7">
        <v>-0.24897359312174405</v>
      </c>
      <c r="E2312" s="7">
        <v>0.2567091505122606</v>
      </c>
      <c r="F2312" s="7">
        <v>1.2592176292858186</v>
      </c>
    </row>
    <row r="2313" ht="18.0" customHeight="1">
      <c r="A2313" s="7">
        <v>1.1555</v>
      </c>
      <c r="B2313" s="7">
        <v>0.07223681917219624</v>
      </c>
      <c r="C2313" s="7">
        <v>0.13827216509679857</v>
      </c>
      <c r="D2313" s="7">
        <v>-0.24884530335058888</v>
      </c>
      <c r="E2313" s="7">
        <v>0.25657954231035335</v>
      </c>
      <c r="F2313" s="7">
        <v>1.2592142353425861</v>
      </c>
    </row>
    <row r="2314" ht="18.0" customHeight="1">
      <c r="A2314" s="7">
        <v>1.156</v>
      </c>
      <c r="B2314" s="7">
        <v>0.0721673282888124</v>
      </c>
      <c r="C2314" s="7">
        <v>0.13899572628582382</v>
      </c>
      <c r="D2314" s="7">
        <v>-0.24871707835252005</v>
      </c>
      <c r="E2314" s="7">
        <v>0.2564499961376429</v>
      </c>
      <c r="F2314" s="7">
        <v>1.2592108205626025</v>
      </c>
    </row>
    <row r="2315" ht="18.0" customHeight="1">
      <c r="A2315" s="7">
        <v>1.1565</v>
      </c>
      <c r="B2315" s="7">
        <v>0.07209747748748119</v>
      </c>
      <c r="C2315" s="7">
        <v>0.1397154138882133</v>
      </c>
      <c r="D2315" s="7">
        <v>-0.24858891809653427</v>
      </c>
      <c r="E2315" s="7">
        <v>0.2563205119715376</v>
      </c>
      <c r="F2315" s="7">
        <v>1.2592073851991208</v>
      </c>
    </row>
    <row r="2316" ht="18.0" customHeight="1">
      <c r="A2316" s="7">
        <v>1.157</v>
      </c>
      <c r="B2316" s="7">
        <v>0.07202726870214159</v>
      </c>
      <c r="C2316" s="7">
        <v>0.1404312360826722</v>
      </c>
      <c r="D2316" s="7">
        <v>-0.24846082255163957</v>
      </c>
      <c r="E2316" s="7">
        <v>0.25619108978940686</v>
      </c>
      <c r="F2316" s="7">
        <v>1.2592039295049366</v>
      </c>
    </row>
    <row r="2317" ht="18.0" customHeight="1">
      <c r="A2317" s="7">
        <v>1.1575</v>
      </c>
      <c r="B2317" s="7">
        <v>0.0719567038626191</v>
      </c>
      <c r="C2317" s="7">
        <v>0.14114320105196812</v>
      </c>
      <c r="D2317" s="7">
        <v>-0.24833279168685526</v>
      </c>
      <c r="E2317" s="7">
        <v>0.2560617295685817</v>
      </c>
      <c r="F2317" s="7">
        <v>1.2592004537323784</v>
      </c>
    </row>
    <row r="2318" ht="18.0" customHeight="1">
      <c r="A2318" s="7">
        <v>1.158</v>
      </c>
      <c r="B2318" s="7">
        <v>0.07188578489461335</v>
      </c>
      <c r="C2318" s="7">
        <v>0.14185131698279263</v>
      </c>
      <c r="D2318" s="7">
        <v>-0.2482048254712121</v>
      </c>
      <c r="E2318" s="7">
        <v>0.25593243128635534</v>
      </c>
      <c r="F2318" s="7">
        <v>1.259196958133299</v>
      </c>
    </row>
    <row r="2319" ht="18.0" customHeight="1">
      <c r="A2319" s="7">
        <v>1.1585</v>
      </c>
      <c r="B2319" s="7">
        <v>0.07181451371970785</v>
      </c>
      <c r="C2319" s="7">
        <v>0.1425555920656257</v>
      </c>
      <c r="D2319" s="7">
        <v>-0.2480769238737521</v>
      </c>
      <c r="E2319" s="7">
        <v>0.25580319491998366</v>
      </c>
      <c r="F2319" s="7">
        <v>1.2591934429590683</v>
      </c>
    </row>
    <row r="2320" ht="18.0" customHeight="1">
      <c r="A2320" s="7">
        <v>1.159</v>
      </c>
      <c r="B2320" s="7">
        <v>0.07174289225536047</v>
      </c>
      <c r="C2320" s="7">
        <v>0.14325603449460306</v>
      </c>
      <c r="D2320" s="7">
        <v>-0.24794908686352876</v>
      </c>
      <c r="E2320" s="7">
        <v>0.2556740204466856</v>
      </c>
      <c r="F2320" s="7">
        <v>1.2591899084605664</v>
      </c>
    </row>
    <row r="2321" ht="18.0" customHeight="1">
      <c r="A2321" s="7">
        <v>1.1595</v>
      </c>
      <c r="B2321" s="7">
        <v>0.07167092241490233</v>
      </c>
      <c r="C2321" s="7">
        <v>0.14395265246738567</v>
      </c>
      <c r="D2321" s="7">
        <v>-0.24782131440960695</v>
      </c>
      <c r="E2321" s="7">
        <v>0.2555449078436436</v>
      </c>
      <c r="F2321" s="7">
        <v>1.2591863548881743</v>
      </c>
    </row>
    <row r="2322" ht="18.0" customHeight="1">
      <c r="A2322" s="7">
        <v>1.16</v>
      </c>
      <c r="B2322" s="7">
        <v>0.07159860610754833</v>
      </c>
      <c r="C2322" s="7">
        <v>0.14464545418503194</v>
      </c>
      <c r="D2322" s="7">
        <v>-0.24769360648106295</v>
      </c>
      <c r="E2322" s="7">
        <v>0.25541585708800424</v>
      </c>
      <c r="F2322" s="7">
        <v>1.2591827824917654</v>
      </c>
    </row>
    <row r="2323" ht="18.0" customHeight="1">
      <c r="A2323" s="7">
        <v>1.1605</v>
      </c>
      <c r="B2323" s="7">
        <v>0.07152594523837888</v>
      </c>
      <c r="C2323" s="7">
        <v>0.14533444785187222</v>
      </c>
      <c r="D2323" s="7">
        <v>-0.2475659630469845</v>
      </c>
      <c r="E2323" s="7">
        <v>0.2552868681568785</v>
      </c>
      <c r="F2323" s="7">
        <v>1.259179191520701</v>
      </c>
    </row>
    <row r="2324" ht="18.0" customHeight="1">
      <c r="A2324" s="7">
        <v>1.161</v>
      </c>
      <c r="B2324" s="7">
        <v>0.07145294170835503</v>
      </c>
      <c r="C2324" s="7">
        <v>0.14601964167538542</v>
      </c>
      <c r="D2324" s="7">
        <v>-0.24743838407647084</v>
      </c>
      <c r="E2324" s="7">
        <v>0.25515794102734235</v>
      </c>
      <c r="F2324" s="7">
        <v>1.2591755822238202</v>
      </c>
    </row>
    <row r="2325" ht="18.0" customHeight="1">
      <c r="A2325" s="7">
        <v>1.1615</v>
      </c>
      <c r="B2325" s="7">
        <v>0.07137959741430325</v>
      </c>
      <c r="C2325" s="7">
        <v>0.146701043866078</v>
      </c>
      <c r="D2325" s="7">
        <v>-0.24731086953863263</v>
      </c>
      <c r="E2325" s="7">
        <v>0.25502907567643707</v>
      </c>
      <c r="F2325" s="7">
        <v>1.2591719548494325</v>
      </c>
    </row>
    <row r="2326" ht="18.0" customHeight="1">
      <c r="A2326" s="7">
        <v>1.162</v>
      </c>
      <c r="B2326" s="7">
        <v>0.07130591424893046</v>
      </c>
      <c r="C2326" s="7">
        <v>0.14737866263736463</v>
      </c>
      <c r="D2326" s="7">
        <v>-0.24718341940259203</v>
      </c>
      <c r="E2326" s="7">
        <v>0.2549002720811699</v>
      </c>
      <c r="F2326" s="7">
        <v>1.2591683096453126</v>
      </c>
    </row>
    <row r="2327" ht="18.0" customHeight="1">
      <c r="A2327" s="7">
        <v>1.1625</v>
      </c>
      <c r="B2327" s="7">
        <v>0.07123189410080727</v>
      </c>
      <c r="C2327" s="7">
        <v>0.14805250620545118</v>
      </c>
      <c r="D2327" s="7">
        <v>-0.24705603363748277</v>
      </c>
      <c r="E2327" s="7">
        <v>0.25477153021851423</v>
      </c>
      <c r="F2327" s="7">
        <v>1.2591646468586903</v>
      </c>
    </row>
    <row r="2328" ht="18.0" customHeight="1">
      <c r="A2328" s="7">
        <v>1.163</v>
      </c>
      <c r="B2328" s="7">
        <v>0.07115753885437674</v>
      </c>
      <c r="C2328" s="7">
        <v>0.14872258278921963</v>
      </c>
      <c r="D2328" s="7">
        <v>-0.24692871221245005</v>
      </c>
      <c r="E2328" s="7">
        <v>0.25464285006541026</v>
      </c>
      <c r="F2328" s="7">
        <v>1.2591609667362458</v>
      </c>
    </row>
    <row r="2329" ht="18.0" customHeight="1">
      <c r="A2329" s="7">
        <v>1.1635</v>
      </c>
      <c r="B2329" s="7">
        <v>0.0710828503899515</v>
      </c>
      <c r="C2329" s="7">
        <v>0.14938890061011428</v>
      </c>
      <c r="D2329" s="7">
        <v>-0.24680145509665066</v>
      </c>
      <c r="E2329" s="7">
        <v>0.25451423159876535</v>
      </c>
      <c r="F2329" s="7">
        <v>1.2591572695241007</v>
      </c>
    </row>
    <row r="2330" ht="18.0" customHeight="1">
      <c r="A2330" s="7">
        <v>1.164</v>
      </c>
      <c r="B2330" s="7">
        <v>0.07100783058371483</v>
      </c>
      <c r="C2330" s="7">
        <v>0.15005146789203044</v>
      </c>
      <c r="D2330" s="7">
        <v>-0.24667426225925293</v>
      </c>
      <c r="E2330" s="7">
        <v>0.25438567479545443</v>
      </c>
      <c r="F2330" s="7">
        <v>1.259153555467812</v>
      </c>
    </row>
    <row r="2331" ht="18.0" customHeight="1">
      <c r="A2331" s="7">
        <v>1.1645</v>
      </c>
      <c r="B2331" s="7">
        <v>0.07093248130771616</v>
      </c>
      <c r="C2331" s="7">
        <v>0.15071029286120413</v>
      </c>
      <c r="D2331" s="7">
        <v>-0.24654713366943676</v>
      </c>
      <c r="E2331" s="7">
        <v>0.25425717963232036</v>
      </c>
      <c r="F2331" s="7">
        <v>1.259149824812365</v>
      </c>
    </row>
    <row r="2332" ht="18.0" customHeight="1">
      <c r="A2332" s="7">
        <v>1.165</v>
      </c>
      <c r="B2332" s="7">
        <v>0.07085680442987052</v>
      </c>
      <c r="C2332" s="7">
        <v>0.1513653837461039</v>
      </c>
      <c r="D2332" s="7">
        <v>-0.24642006929639368</v>
      </c>
      <c r="E2332" s="7">
        <v>0.2541287460861746</v>
      </c>
      <c r="F2332" s="7">
        <v>1.2591460778021668</v>
      </c>
    </row>
    <row r="2333" ht="18.0" customHeight="1">
      <c r="A2333" s="7">
        <v>1.1655</v>
      </c>
      <c r="B2333" s="7">
        <v>0.0707808018139635</v>
      </c>
      <c r="C2333" s="7">
        <v>0.15201674877732385</v>
      </c>
      <c r="D2333" s="7">
        <v>-0.24629306910932677</v>
      </c>
      <c r="E2333" s="7">
        <v>0.2540003741337973</v>
      </c>
      <c r="F2333" s="7">
        <v>1.2591423146810385</v>
      </c>
    </row>
    <row r="2334" ht="18.0" customHeight="1">
      <c r="A2334" s="7">
        <v>1.166</v>
      </c>
      <c r="B2334" s="7">
        <v>0.0707044753196444</v>
      </c>
      <c r="C2334" s="7">
        <v>0.15266439618747843</v>
      </c>
      <c r="D2334" s="7">
        <v>-0.2461661330774508</v>
      </c>
      <c r="E2334" s="7">
        <v>0.25387206375193794</v>
      </c>
      <c r="F2334" s="7">
        <v>1.2591385356922102</v>
      </c>
    </row>
    <row r="2335" ht="18.0" customHeight="1">
      <c r="A2335" s="7">
        <v>1.1665</v>
      </c>
      <c r="B2335" s="7">
        <v>0.07062782680242964</v>
      </c>
      <c r="C2335" s="7">
        <v>0.1533083342110984</v>
      </c>
      <c r="D2335" s="7">
        <v>-0.24603926116999214</v>
      </c>
      <c r="E2335" s="7">
        <v>0.2537438149173157</v>
      </c>
      <c r="F2335" s="7">
        <v>1.2591347410783118</v>
      </c>
    </row>
    <row r="2336" ht="18.0" customHeight="1">
      <c r="A2336" s="7">
        <v>1.167</v>
      </c>
      <c r="B2336" s="7">
        <v>0.07055085811370228</v>
      </c>
      <c r="C2336" s="7">
        <v>0.15394857108452847</v>
      </c>
      <c r="D2336" s="7">
        <v>-0.24591245335618883</v>
      </c>
      <c r="E2336" s="7">
        <v>0.2536156276066198</v>
      </c>
      <c r="F2336" s="7">
        <v>1.2591309310813694</v>
      </c>
    </row>
    <row r="2337" ht="18.0" customHeight="1">
      <c r="A2337" s="7">
        <v>1.1675</v>
      </c>
      <c r="B2337" s="7">
        <v>0.0704735711007075</v>
      </c>
      <c r="C2337" s="7">
        <v>0.1545851150458261</v>
      </c>
      <c r="D2337" s="7">
        <v>-0.2457857096052906</v>
      </c>
      <c r="E2337" s="7">
        <v>0.2534875017965101</v>
      </c>
      <c r="F2337" s="7">
        <v>1.2591271059427975</v>
      </c>
    </row>
    <row r="2338" ht="18.0" customHeight="1">
      <c r="A2338" s="7">
        <v>1.168</v>
      </c>
      <c r="B2338" s="7">
        <v>0.07039596760655534</v>
      </c>
      <c r="C2338" s="7">
        <v>0.1552179743346614</v>
      </c>
      <c r="D2338" s="7">
        <v>-0.24565902988655877</v>
      </c>
      <c r="E2338" s="7">
        <v>0.2533594374636171</v>
      </c>
      <c r="F2338" s="7">
        <v>1.2591232659033917</v>
      </c>
    </row>
    <row r="2339" ht="18.0" customHeight="1">
      <c r="A2339" s="7">
        <v>1.1685</v>
      </c>
      <c r="B2339" s="7">
        <v>0.07031804947022098</v>
      </c>
      <c r="C2339" s="7">
        <v>0.15584715719221898</v>
      </c>
      <c r="D2339" s="7">
        <v>-0.2455324141692665</v>
      </c>
      <c r="E2339" s="7">
        <v>0.25323143458454284</v>
      </c>
      <c r="F2339" s="7">
        <v>1.2591194112033244</v>
      </c>
    </row>
    <row r="2340" ht="18.0" customHeight="1">
      <c r="A2340" s="7">
        <v>1.169</v>
      </c>
      <c r="B2340" s="7">
        <v>0.0702398185265444</v>
      </c>
      <c r="C2340" s="7">
        <v>0.15647267186110014</v>
      </c>
      <c r="D2340" s="7">
        <v>-0.24540586242269857</v>
      </c>
      <c r="E2340" s="7">
        <v>0.25310349313586084</v>
      </c>
      <c r="F2340" s="7">
        <v>1.2591155420821376</v>
      </c>
    </row>
    <row r="2341" ht="18.0" customHeight="1">
      <c r="A2341" s="7">
        <v>1.1695</v>
      </c>
      <c r="B2341" s="7">
        <v>0.07016127660622754</v>
      </c>
      <c r="C2341" s="7">
        <v>0.15709452658522677</v>
      </c>
      <c r="D2341" s="7">
        <v>-0.2452793746161515</v>
      </c>
      <c r="E2341" s="7">
        <v>0.2529756130941168</v>
      </c>
      <c r="F2341" s="7">
        <v>1.2591116587787354</v>
      </c>
    </row>
    <row r="2342" ht="18.0" customHeight="1">
      <c r="A2342" s="7">
        <v>1.17</v>
      </c>
      <c r="B2342" s="7">
        <v>0.07008242553583553</v>
      </c>
      <c r="C2342" s="7">
        <v>0.15771272960974628</v>
      </c>
      <c r="D2342" s="7">
        <v>-0.2451529507189336</v>
      </c>
      <c r="E2342" s="7">
        <v>0.2528477944358289</v>
      </c>
      <c r="F2342" s="7">
        <v>1.2591077615313815</v>
      </c>
    </row>
    <row r="2343" ht="18.0" customHeight="1">
      <c r="A2343" s="7">
        <v>1.1705</v>
      </c>
      <c r="B2343" s="7">
        <v>0.07000326713779882</v>
      </c>
      <c r="C2343" s="7">
        <v>0.15832728918093747</v>
      </c>
      <c r="D2343" s="7">
        <v>-0.24502659070036484</v>
      </c>
      <c r="E2343" s="7">
        <v>0.25272003713748803</v>
      </c>
      <c r="F2343" s="7">
        <v>1.2591038505776897</v>
      </c>
    </row>
    <row r="2344" ht="18.0" customHeight="1">
      <c r="A2344" s="7">
        <v>1.171</v>
      </c>
      <c r="B2344" s="7">
        <v>0.06992380323040809</v>
      </c>
      <c r="C2344" s="7">
        <v>0.15893821354611765</v>
      </c>
      <c r="D2344" s="7">
        <v>-0.24490029452977705</v>
      </c>
      <c r="E2344" s="7">
        <v>0.2525923411755584</v>
      </c>
      <c r="F2344" s="7">
        <v>1.25909992615462</v>
      </c>
    </row>
    <row r="2345" ht="18.0" customHeight="1">
      <c r="A2345" s="7">
        <v>1.1715</v>
      </c>
      <c r="B2345" s="7">
        <v>0.06984403562781646</v>
      </c>
      <c r="C2345" s="7">
        <v>0.15954551095355066</v>
      </c>
      <c r="D2345" s="7">
        <v>-0.24477406217651382</v>
      </c>
      <c r="E2345" s="7">
        <v>0.25246470652647773</v>
      </c>
      <c r="F2345" s="7">
        <v>1.2590959884984718</v>
      </c>
    </row>
    <row r="2346" ht="18.0" customHeight="1">
      <c r="A2346" s="7">
        <v>1.172</v>
      </c>
      <c r="B2346" s="7">
        <v>0.06976396614004249</v>
      </c>
      <c r="C2346" s="7">
        <v>0.160149189652356</v>
      </c>
      <c r="D2346" s="7">
        <v>-0.2446478936099305</v>
      </c>
      <c r="E2346" s="7">
        <v>0.25233713316665785</v>
      </c>
      <c r="F2346" s="7">
        <v>1.2590920378448796</v>
      </c>
    </row>
    <row r="2347" ht="18.0" customHeight="1">
      <c r="A2347" s="7">
        <v>1.1725</v>
      </c>
      <c r="B2347" s="7">
        <v>0.06968359657296606</v>
      </c>
      <c r="C2347" s="7">
        <v>0.16074925789241867</v>
      </c>
      <c r="D2347" s="7">
        <v>-0.24452178879939426</v>
      </c>
      <c r="E2347" s="7">
        <v>0.25220962107248474</v>
      </c>
      <c r="F2347" s="7">
        <v>1.2590880744288047</v>
      </c>
    </row>
    <row r="2348" ht="18.0" customHeight="1">
      <c r="A2348" s="7">
        <v>1.173</v>
      </c>
      <c r="B2348" s="7">
        <v>0.06960292872832843</v>
      </c>
      <c r="C2348" s="7">
        <v>0.1613457239243003</v>
      </c>
      <c r="D2348" s="7">
        <v>-0.2443957477142841</v>
      </c>
      <c r="E2348" s="7">
        <v>0.25208217022031915</v>
      </c>
      <c r="F2348" s="7">
        <v>1.2590840984845328</v>
      </c>
    </row>
    <row r="2349" ht="18.0" customHeight="1">
      <c r="A2349" s="7">
        <v>1.1735</v>
      </c>
      <c r="B2349" s="7">
        <v>0.06952196440373455</v>
      </c>
      <c r="C2349" s="7">
        <v>0.1619385959991509</v>
      </c>
      <c r="D2349" s="7">
        <v>-0.24426977032399086</v>
      </c>
      <c r="E2349" s="7">
        <v>0.25195478058649695</v>
      </c>
      <c r="F2349" s="7">
        <v>1.2590801102456666</v>
      </c>
    </row>
    <row r="2350" ht="18.0" customHeight="1">
      <c r="A2350" s="7">
        <v>1.174</v>
      </c>
      <c r="B2350" s="7">
        <v>0.06944070539265158</v>
      </c>
      <c r="C2350" s="7">
        <v>0.16252788236862162</v>
      </c>
      <c r="D2350" s="7">
        <v>-0.2441438565979172</v>
      </c>
      <c r="E2350" s="7">
        <v>0.2518274521473293</v>
      </c>
      <c r="F2350" s="7">
        <v>1.2590761099451204</v>
      </c>
    </row>
    <row r="2351" ht="18.0" customHeight="1">
      <c r="A2351" s="7">
        <v>1.1745</v>
      </c>
      <c r="B2351" s="7">
        <v>0.06935915348440994</v>
      </c>
      <c r="C2351" s="7">
        <v>0.16311359128477834</v>
      </c>
      <c r="D2351" s="7">
        <v>-0.24401800650547767</v>
      </c>
      <c r="E2351" s="7">
        <v>0.25170018487910323</v>
      </c>
      <c r="F2351" s="7">
        <v>1.259072097815116</v>
      </c>
    </row>
    <row r="2352" ht="18.0" customHeight="1">
      <c r="A2352" s="7">
        <v>1.175</v>
      </c>
      <c r="B2352" s="7">
        <v>0.0692773104642002</v>
      </c>
      <c r="C2352" s="7">
        <v>0.16369573100001605</v>
      </c>
      <c r="D2352" s="7">
        <v>-0.24389222001609862</v>
      </c>
      <c r="E2352" s="7">
        <v>0.25157297875808177</v>
      </c>
      <c r="F2352" s="7">
        <v>1.2590680740871754</v>
      </c>
    </row>
    <row r="2353" ht="18.0" customHeight="1">
      <c r="A2353" s="7">
        <v>1.1755</v>
      </c>
      <c r="B2353" s="7">
        <v>0.06919517811308082</v>
      </c>
      <c r="C2353" s="7">
        <v>0.16427430976697407</v>
      </c>
      <c r="D2353" s="7">
        <v>-0.24376649709921835</v>
      </c>
      <c r="E2353" s="7">
        <v>0.2514458337605045</v>
      </c>
      <c r="F2353" s="7">
        <v>1.259064038992118</v>
      </c>
    </row>
    <row r="2354" ht="18.0" customHeight="1">
      <c r="A2354" s="7">
        <v>1.176</v>
      </c>
      <c r="B2354" s="7">
        <v>0.06911275820796874</v>
      </c>
      <c r="C2354" s="7">
        <v>0.1648493358384521</v>
      </c>
      <c r="D2354" s="7">
        <v>-0.24364083772428707</v>
      </c>
      <c r="E2354" s="7">
        <v>0.2513187498625878</v>
      </c>
      <c r="F2354" s="7">
        <v>1.2590599927600536</v>
      </c>
    </row>
    <row r="2355" ht="18.0" customHeight="1">
      <c r="A2355" s="7">
        <v>1.1765</v>
      </c>
      <c r="B2355" s="7">
        <v>0.06903005252164564</v>
      </c>
      <c r="C2355" s="7">
        <v>0.16542081746732706</v>
      </c>
      <c r="D2355" s="7">
        <v>-0.2435152418607668</v>
      </c>
      <c r="E2355" s="7">
        <v>0.25119172704052517</v>
      </c>
      <c r="F2355" s="7">
        <v>1.2590559356203777</v>
      </c>
    </row>
    <row r="2356" ht="18.0" customHeight="1">
      <c r="A2356" s="7">
        <v>1.177</v>
      </c>
      <c r="B2356" s="7">
        <v>0.0689470628227569</v>
      </c>
      <c r="C2356" s="7">
        <v>0.16598876290647038</v>
      </c>
      <c r="D2356" s="7">
        <v>-0.24338970947813157</v>
      </c>
      <c r="E2356" s="7">
        <v>0.25106476527048766</v>
      </c>
      <c r="F2356" s="7">
        <v>1.2590518678017684</v>
      </c>
    </row>
    <row r="2357" ht="18.0" customHeight="1">
      <c r="A2357" s="7">
        <v>1.1775</v>
      </c>
      <c r="B2357" s="7">
        <v>0.06886379087581143</v>
      </c>
      <c r="C2357" s="7">
        <v>0.16655318040866646</v>
      </c>
      <c r="D2357" s="7">
        <v>-0.24326424054586726</v>
      </c>
      <c r="E2357" s="7">
        <v>0.25093786452862404</v>
      </c>
      <c r="F2357" s="7">
        <v>1.259047789532178</v>
      </c>
    </row>
    <row r="2358" ht="18.0" customHeight="1">
      <c r="A2358" s="7">
        <v>1.178</v>
      </c>
      <c r="B2358" s="7">
        <v>0.068780238441181</v>
      </c>
      <c r="C2358" s="7">
        <v>0.16711407822653154</v>
      </c>
      <c r="D2358" s="7">
        <v>-0.24313883503347172</v>
      </c>
      <c r="E2358" s="7">
        <v>0.2508110247910613</v>
      </c>
      <c r="F2358" s="7">
        <v>1.259043701038831</v>
      </c>
    </row>
    <row r="2359" ht="18.0" customHeight="1">
      <c r="A2359" s="7">
        <v>1.1785</v>
      </c>
      <c r="B2359" s="7">
        <v>0.06869640727510502</v>
      </c>
      <c r="C2359" s="7">
        <v>0.16767146461243326</v>
      </c>
      <c r="D2359" s="7">
        <v>-0.24301349291045476</v>
      </c>
      <c r="E2359" s="7">
        <v>0.250684246033905</v>
      </c>
      <c r="F2359" s="7">
        <v>1.2590396025482187</v>
      </c>
    </row>
    <row r="2360" ht="18.0" customHeight="1">
      <c r="A2360" s="7">
        <v>1.179</v>
      </c>
      <c r="B2360" s="7">
        <v>0.06861229912968524</v>
      </c>
      <c r="C2360" s="7">
        <v>0.16822534781841111</v>
      </c>
      <c r="D2360" s="7">
        <v>-0.24288821414633815</v>
      </c>
      <c r="E2360" s="7">
        <v>0.2505575282332393</v>
      </c>
      <c r="F2360" s="7">
        <v>1.2590354942860942</v>
      </c>
    </row>
    <row r="2361" ht="18.0" customHeight="1">
      <c r="A2361" s="7">
        <v>1.1795</v>
      </c>
      <c r="B2361" s="7">
        <v>0.06852791575288757</v>
      </c>
      <c r="C2361" s="7">
        <v>0.1687757360960973</v>
      </c>
      <c r="D2361" s="7">
        <v>-0.2427629987106556</v>
      </c>
      <c r="E2361" s="7">
        <v>0.2504308713651276</v>
      </c>
      <c r="F2361" s="7">
        <v>1.2590313764774677</v>
      </c>
    </row>
    <row r="2362" ht="18.0" customHeight="1">
      <c r="A2362" s="7">
        <v>1.18</v>
      </c>
      <c r="B2362" s="7">
        <v>0.0684432588885467</v>
      </c>
      <c r="C2362" s="7">
        <v>0.16932263769663836</v>
      </c>
      <c r="D2362" s="7">
        <v>-0.2426378465729528</v>
      </c>
      <c r="E2362" s="7">
        <v>0.2503042754056128</v>
      </c>
      <c r="F2362" s="7">
        <v>1.259027249346602</v>
      </c>
    </row>
    <row r="2363" ht="18.0" customHeight="1">
      <c r="A2363" s="7">
        <v>1.1805</v>
      </c>
      <c r="B2363" s="7">
        <v>0.06835833027636172</v>
      </c>
      <c r="C2363" s="7">
        <v>0.16986606087061748</v>
      </c>
      <c r="D2363" s="7">
        <v>-0.24251275770278743</v>
      </c>
      <c r="E2363" s="7">
        <v>0.2501777403307175</v>
      </c>
      <c r="F2363" s="7">
        <v>1.2590231131170082</v>
      </c>
    </row>
    <row r="2364" ht="18.0" customHeight="1">
      <c r="A2364" s="7">
        <v>1.181</v>
      </c>
      <c r="B2364" s="7">
        <v>0.06827313165189602</v>
      </c>
      <c r="C2364" s="7">
        <v>0.17040601386797716</v>
      </c>
      <c r="D2364" s="7">
        <v>-0.24238773206972922</v>
      </c>
      <c r="E2364" s="7">
        <v>0.2500512661164444</v>
      </c>
      <c r="F2364" s="7">
        <v>1.2590189680114416</v>
      </c>
    </row>
    <row r="2365" ht="18.0" customHeight="1">
      <c r="A2365" s="7">
        <v>1.1815</v>
      </c>
      <c r="B2365" s="7">
        <v>0.06818766474658627</v>
      </c>
      <c r="C2365" s="7">
        <v>0.17094250493794286</v>
      </c>
      <c r="D2365" s="7">
        <v>-0.24226276964335983</v>
      </c>
      <c r="E2365" s="7">
        <v>0.24992485273877657</v>
      </c>
      <c r="F2365" s="7">
        <v>1.2590148142518967</v>
      </c>
    </row>
    <row r="2366" ht="18.0" customHeight="1">
      <c r="A2366" s="7">
        <v>1.182</v>
      </c>
      <c r="B2366" s="7">
        <v>0.06810193128772954</v>
      </c>
      <c r="C2366" s="7">
        <v>0.1714755423289469</v>
      </c>
      <c r="D2366" s="7">
        <v>-0.24213787039327297</v>
      </c>
      <c r="E2366" s="7">
        <v>0.2497985001736778</v>
      </c>
      <c r="F2366" s="7">
        <v>1.2590106520596025</v>
      </c>
    </row>
    <row r="2367" ht="18.0" customHeight="1">
      <c r="A2367" s="7">
        <v>1.1825</v>
      </c>
      <c r="B2367" s="7">
        <v>0.06801593299849741</v>
      </c>
      <c r="C2367" s="7">
        <v>0.17200513428855307</v>
      </c>
      <c r="D2367" s="7">
        <v>-0.24201303428907442</v>
      </c>
      <c r="E2367" s="7">
        <v>0.2496722083970929</v>
      </c>
      <c r="F2367" s="7">
        <v>1.259006481655021</v>
      </c>
    </row>
    <row r="2368" ht="18.0" customHeight="1">
      <c r="A2368" s="7">
        <v>1.183</v>
      </c>
      <c r="B2368" s="7">
        <v>0.06792967159792666</v>
      </c>
      <c r="C2368" s="7">
        <v>0.1725312890633819</v>
      </c>
      <c r="D2368" s="7">
        <v>-0.24188826130038193</v>
      </c>
      <c r="E2368" s="7">
        <v>0.2495459773849479</v>
      </c>
      <c r="F2368" s="7">
        <v>1.2590023032578392</v>
      </c>
    </row>
    <row r="2369" ht="18.0" customHeight="1">
      <c r="A2369" s="7">
        <v>1.1835</v>
      </c>
      <c r="B2369" s="7">
        <v>0.06784314880092555</v>
      </c>
      <c r="C2369" s="7">
        <v>0.17305401489903616</v>
      </c>
      <c r="D2369" s="7">
        <v>-0.24176355139682537</v>
      </c>
      <c r="E2369" s="7">
        <v>0.24941980711315057</v>
      </c>
      <c r="F2369" s="7">
        <v>1.2589981170869682</v>
      </c>
    </row>
    <row r="2370" ht="18.0" customHeight="1">
      <c r="A2370" s="7">
        <v>1.184</v>
      </c>
      <c r="B2370" s="7">
        <v>0.06775636631827127</v>
      </c>
      <c r="C2370" s="7">
        <v>0.1735733200400273</v>
      </c>
      <c r="D2370" s="7">
        <v>-0.24163890454804657</v>
      </c>
      <c r="E2370" s="7">
        <v>0.24929369755759043</v>
      </c>
      <c r="F2370" s="7">
        <v>1.2589939233605365</v>
      </c>
    </row>
    <row r="2371" ht="18.0" customHeight="1">
      <c r="A2371" s="7">
        <v>1.1845</v>
      </c>
      <c r="B2371" s="7">
        <v>0.06766932585661325</v>
      </c>
      <c r="C2371" s="7">
        <v>0.17408921272970213</v>
      </c>
      <c r="D2371" s="7">
        <v>-0.2415143207236995</v>
      </c>
      <c r="E2371" s="7">
        <v>0.24916764869413927</v>
      </c>
      <c r="F2371" s="7">
        <v>1.2589897222958892</v>
      </c>
    </row>
    <row r="2372" ht="18.0" customHeight="1">
      <c r="A2372" s="7">
        <v>1.185</v>
      </c>
      <c r="B2372" s="7">
        <v>0.06758202911847266</v>
      </c>
      <c r="C2372" s="7">
        <v>0.1746017012101702</v>
      </c>
      <c r="D2372" s="7">
        <v>-0.24138979989345016</v>
      </c>
      <c r="E2372" s="7">
        <v>0.24904166049865137</v>
      </c>
      <c r="F2372" s="7">
        <v>1.2589855141095811</v>
      </c>
    </row>
    <row r="2373" ht="18.0" customHeight="1">
      <c r="A2373" s="7">
        <v>1.1855</v>
      </c>
      <c r="B2373" s="7">
        <v>0.06749447780224437</v>
      </c>
      <c r="C2373" s="7">
        <v>0.17511079372223154</v>
      </c>
      <c r="D2373" s="7">
        <v>-0.2412653420269767</v>
      </c>
      <c r="E2373" s="7">
        <v>0.24891573294696376</v>
      </c>
      <c r="F2373" s="7">
        <v>1.258981299017375</v>
      </c>
    </row>
    <row r="2374" ht="18.0" customHeight="1">
      <c r="A2374" s="7">
        <v>1.186</v>
      </c>
      <c r="B2374" s="7">
        <v>0.0674066736021934</v>
      </c>
      <c r="C2374" s="7">
        <v>0.17561649850530484</v>
      </c>
      <c r="D2374" s="7">
        <v>-0.24114094709396924</v>
      </c>
      <c r="E2374" s="7">
        <v>0.2487898660148965</v>
      </c>
      <c r="F2374" s="7">
        <v>1.2589770772342372</v>
      </c>
    </row>
    <row r="2375" ht="18.0" customHeight="1">
      <c r="A2375" s="7">
        <v>1.1865</v>
      </c>
      <c r="B2375" s="7">
        <v>0.06731861820846395</v>
      </c>
      <c r="C2375" s="7">
        <v>0.17611882379735647</v>
      </c>
      <c r="D2375" s="7">
        <v>-0.2410166150641301</v>
      </c>
      <c r="E2375" s="7">
        <v>0.248664059678253</v>
      </c>
      <c r="F2375" s="7">
        <v>1.2589728489743337</v>
      </c>
    </row>
    <row r="2376" ht="18.0" customHeight="1">
      <c r="A2376" s="7">
        <v>1.187</v>
      </c>
      <c r="B2376" s="7">
        <v>0.06723031330706947</v>
      </c>
      <c r="C2376" s="7">
        <v>0.17661777783482954</v>
      </c>
      <c r="D2376" s="7">
        <v>-0.2408923459071737</v>
      </c>
      <c r="E2376" s="7">
        <v>0.24853831391282033</v>
      </c>
      <c r="F2376" s="7">
        <v>1.2589686144510264</v>
      </c>
    </row>
    <row r="2377" ht="18.0" customHeight="1">
      <c r="A2377" s="7">
        <v>1.1875</v>
      </c>
      <c r="B2377" s="7">
        <v>0.06714176057990705</v>
      </c>
      <c r="C2377" s="7">
        <v>0.17711336885257387</v>
      </c>
      <c r="D2377" s="7">
        <v>-0.24076813959282653</v>
      </c>
      <c r="E2377" s="7">
        <v>0.2484126286943694</v>
      </c>
      <c r="F2377" s="7">
        <v>1.2589643738768699</v>
      </c>
    </row>
    <row r="2378" ht="18.0" customHeight="1">
      <c r="A2378" s="7">
        <v>1.188</v>
      </c>
      <c r="B2378" s="7">
        <v>0.06705296170474465</v>
      </c>
      <c r="C2378" s="7">
        <v>0.1776056050837759</v>
      </c>
      <c r="D2378" s="7">
        <v>-0.2406439960908272</v>
      </c>
      <c r="E2378" s="7">
        <v>0.2482870039986553</v>
      </c>
      <c r="F2378" s="7">
        <v>1.2589601274636089</v>
      </c>
    </row>
    <row r="2379" ht="18.0" customHeight="1">
      <c r="A2379" s="7">
        <v>1.1885000000000001</v>
      </c>
      <c r="B2379" s="7">
        <v>0.06696391835523241</v>
      </c>
      <c r="C2379" s="7">
        <v>0.17809449475988962</v>
      </c>
      <c r="D2379" s="7">
        <v>-0.24051991537092648</v>
      </c>
      <c r="E2379" s="7">
        <v>0.24816143980141755</v>
      </c>
      <c r="F2379" s="7">
        <v>1.2589558754221728</v>
      </c>
    </row>
    <row r="2380" ht="18.0" customHeight="1">
      <c r="A2380" s="7">
        <v>1.189</v>
      </c>
      <c r="B2380" s="7">
        <v>0.06687463220089694</v>
      </c>
      <c r="C2380" s="7">
        <v>0.17858004611056752</v>
      </c>
      <c r="D2380" s="7">
        <v>-0.2403958974028873</v>
      </c>
      <c r="E2380" s="7">
        <v>0.24803593607838043</v>
      </c>
      <c r="F2380" s="7">
        <v>1.2589516179626743</v>
      </c>
    </row>
    <row r="2381" ht="18.0" customHeight="1">
      <c r="A2381" s="7">
        <v>1.1895</v>
      </c>
      <c r="B2381" s="7">
        <v>0.06678510490714475</v>
      </c>
      <c r="C2381" s="7">
        <v>0.17906226736359218</v>
      </c>
      <c r="D2381" s="7">
        <v>-0.24027194215648467</v>
      </c>
      <c r="E2381" s="7">
        <v>0.2479104928052531</v>
      </c>
      <c r="F2381" s="7">
        <v>1.2589473552944053</v>
      </c>
    </row>
    <row r="2382" ht="18.0" customHeight="1">
      <c r="A2382" s="7">
        <v>1.19</v>
      </c>
      <c r="B2382" s="7">
        <v>0.0666953381352685</v>
      </c>
      <c r="C2382" s="7">
        <v>0.17954116674480827</v>
      </c>
      <c r="D2382" s="7">
        <v>-0.24014804960150582</v>
      </c>
      <c r="E2382" s="7">
        <v>0.24778510995773004</v>
      </c>
      <c r="F2382" s="7">
        <v>1.258943087625832</v>
      </c>
    </row>
    <row r="2383" ht="18.0" customHeight="1">
      <c r="A2383" s="7">
        <v>1.1905000000000001</v>
      </c>
      <c r="B2383" s="7">
        <v>0.06660533354243935</v>
      </c>
      <c r="C2383" s="7">
        <v>0.1800167524780549</v>
      </c>
      <c r="D2383" s="7">
        <v>-0.24002421970775006</v>
      </c>
      <c r="E2383" s="7">
        <v>0.2476597875114912</v>
      </c>
      <c r="F2383" s="7">
        <v>1.2589388151645957</v>
      </c>
    </row>
    <row r="2384" ht="18.0" customHeight="1">
      <c r="A2384" s="7">
        <v>1.191</v>
      </c>
      <c r="B2384" s="7">
        <v>0.0665150927817101</v>
      </c>
      <c r="C2384" s="7">
        <v>0.18048903278509854</v>
      </c>
      <c r="D2384" s="7">
        <v>-0.23990045244502897</v>
      </c>
      <c r="E2384" s="7">
        <v>0.24753452544220228</v>
      </c>
      <c r="F2384" s="7">
        <v>1.258934538117506</v>
      </c>
    </row>
    <row r="2385" ht="18.0" customHeight="1">
      <c r="A2385" s="7">
        <v>1.1915</v>
      </c>
      <c r="B2385" s="7">
        <v>0.06642461750202305</v>
      </c>
      <c r="C2385" s="7">
        <v>0.18095801588556623</v>
      </c>
      <c r="D2385" s="7">
        <v>-0.2397767477831662</v>
      </c>
      <c r="E2385" s="7">
        <v>0.247409323725515</v>
      </c>
      <c r="F2385" s="7">
        <v>1.2589302566905398</v>
      </c>
    </row>
    <row r="2386" ht="18.0" customHeight="1">
      <c r="A2386" s="7">
        <v>1.192</v>
      </c>
      <c r="B2386" s="7">
        <v>0.06633390934820532</v>
      </c>
      <c r="C2386" s="7">
        <v>0.18142370999687915</v>
      </c>
      <c r="D2386" s="7">
        <v>-0.2396531056919977</v>
      </c>
      <c r="E2386" s="7">
        <v>0.24728418233706734</v>
      </c>
      <c r="F2386" s="7">
        <v>1.258925971088837</v>
      </c>
    </row>
    <row r="2387" ht="18.0" customHeight="1">
      <c r="A2387" s="7">
        <v>1.1925000000000001</v>
      </c>
      <c r="B2387" s="7">
        <v>0.06624296996096862</v>
      </c>
      <c r="C2387" s="7">
        <v>0.18188612333418688</v>
      </c>
      <c r="D2387" s="7">
        <v>-0.23952952614137143</v>
      </c>
      <c r="E2387" s="7">
        <v>0.2471591012524838</v>
      </c>
      <c r="F2387" s="7">
        <v>1.2589216815166986</v>
      </c>
    </row>
    <row r="2388" ht="18.0" customHeight="1">
      <c r="A2388" s="7">
        <v>1.193</v>
      </c>
      <c r="B2388" s="7">
        <v>0.06615180097691686</v>
      </c>
      <c r="C2388" s="7">
        <v>0.1823452641103017</v>
      </c>
      <c r="D2388" s="7">
        <v>-0.23940600910114776</v>
      </c>
      <c r="E2388" s="7">
        <v>0.24703408044737565</v>
      </c>
      <c r="F2388" s="7">
        <v>1.2589173881775837</v>
      </c>
    </row>
    <row r="2389" ht="18.0" customHeight="1">
      <c r="A2389" s="7">
        <v>1.1935</v>
      </c>
      <c r="B2389" s="7">
        <v>0.06606040402853965</v>
      </c>
      <c r="C2389" s="7">
        <v>0.1828011405356334</v>
      </c>
      <c r="D2389" s="7">
        <v>-0.2392825545411991</v>
      </c>
      <c r="E2389" s="7">
        <v>0.24690911989734118</v>
      </c>
      <c r="F2389" s="7">
        <v>1.2589130912741056</v>
      </c>
    </row>
    <row r="2390" ht="18.0" customHeight="1">
      <c r="A2390" s="7">
        <v>1.194</v>
      </c>
      <c r="B2390" s="7">
        <v>0.06596878074422195</v>
      </c>
      <c r="C2390" s="7">
        <v>0.18325376081812467</v>
      </c>
      <c r="D2390" s="7">
        <v>-0.2391591624314101</v>
      </c>
      <c r="E2390" s="7">
        <v>0.24678421957796595</v>
      </c>
      <c r="F2390" s="7">
        <v>1.2589087910080308</v>
      </c>
    </row>
    <row r="2391" ht="18.0" customHeight="1">
      <c r="A2391" s="7">
        <v>1.1945000000000001</v>
      </c>
      <c r="B2391" s="7">
        <v>0.06587693274823825</v>
      </c>
      <c r="C2391" s="7">
        <v>0.18370313316318662</v>
      </c>
      <c r="D2391" s="7">
        <v>-0.2390358327416777</v>
      </c>
      <c r="E2391" s="7">
        <v>0.246659379464823</v>
      </c>
      <c r="F2391" s="7">
        <v>1.2589044875802748</v>
      </c>
    </row>
    <row r="2392" ht="18.0" customHeight="1">
      <c r="A2392" s="7">
        <v>1.195</v>
      </c>
      <c r="B2392" s="7">
        <v>0.0657848616607575</v>
      </c>
      <c r="C2392" s="7">
        <v>0.18414926577363475</v>
      </c>
      <c r="D2392" s="7">
        <v>-0.23891256544191095</v>
      </c>
      <c r="E2392" s="7">
        <v>0.2465345995334731</v>
      </c>
      <c r="F2392" s="7">
        <v>1.2589001811909013</v>
      </c>
    </row>
    <row r="2393" ht="18.0" customHeight="1">
      <c r="A2393" s="7">
        <v>1.1955</v>
      </c>
      <c r="B2393" s="7">
        <v>0.06569256909784618</v>
      </c>
      <c r="C2393" s="7">
        <v>0.18459216684962532</v>
      </c>
      <c r="D2393" s="7">
        <v>-0.2387893605020312</v>
      </c>
      <c r="E2393" s="7">
        <v>0.24640987975946502</v>
      </c>
      <c r="F2393" s="7">
        <v>1.2588958720391168</v>
      </c>
    </row>
    <row r="2394" ht="18.0" customHeight="1">
      <c r="A2394" s="7">
        <v>1.196</v>
      </c>
      <c r="B2394" s="7">
        <v>0.06560005667146544</v>
      </c>
      <c r="C2394" s="7">
        <v>0.1850318445885923</v>
      </c>
      <c r="D2394" s="7">
        <v>-0.23866621789197204</v>
      </c>
      <c r="E2394" s="7">
        <v>0.24628522011833573</v>
      </c>
      <c r="F2394" s="7">
        <v>1.258891560323271</v>
      </c>
    </row>
    <row r="2395" ht="18.0" customHeight="1">
      <c r="A2395" s="7">
        <v>1.1965000000000001</v>
      </c>
      <c r="B2395" s="7">
        <v>0.06550732598947454</v>
      </c>
      <c r="C2395" s="7">
        <v>0.18546830718518406</v>
      </c>
      <c r="D2395" s="7">
        <v>-0.23854313758167922</v>
      </c>
      <c r="E2395" s="7">
        <v>0.24616062058561067</v>
      </c>
      <c r="F2395" s="7">
        <v>1.2588872462408525</v>
      </c>
    </row>
    <row r="2396" ht="18.0" customHeight="1">
      <c r="A2396" s="7">
        <v>1.197</v>
      </c>
      <c r="B2396" s="7">
        <v>0.06541437865563364</v>
      </c>
      <c r="C2396" s="7">
        <v>0.18590156283120124</v>
      </c>
      <c r="D2396" s="7">
        <v>-0.2384201195411108</v>
      </c>
      <c r="E2396" s="7">
        <v>0.2460360811368039</v>
      </c>
      <c r="F2396" s="7">
        <v>1.258882929988487</v>
      </c>
    </row>
    <row r="2397" ht="18.0" customHeight="1">
      <c r="A2397" s="7">
        <v>1.1975</v>
      </c>
      <c r="B2397" s="7">
        <v>0.0653212162696027</v>
      </c>
      <c r="C2397" s="7">
        <v>0.18633161971553425</v>
      </c>
      <c r="D2397" s="7">
        <v>-0.2382971637402371</v>
      </c>
      <c r="E2397" s="7">
        <v>0.2459116017474184</v>
      </c>
      <c r="F2397" s="7">
        <v>1.258878611761935</v>
      </c>
    </row>
    <row r="2398" ht="18.0" customHeight="1">
      <c r="A2398" s="7">
        <v>1.198</v>
      </c>
      <c r="B2398" s="7">
        <v>0.06522784042694646</v>
      </c>
      <c r="C2398" s="7">
        <v>0.18675848602410158</v>
      </c>
      <c r="D2398" s="7">
        <v>-0.23817427014904063</v>
      </c>
      <c r="E2398" s="7">
        <v>0.24578718239294636</v>
      </c>
      <c r="F2398" s="7">
        <v>1.2588742917560893</v>
      </c>
    </row>
    <row r="2399" ht="18.0" customHeight="1">
      <c r="A2399" s="7">
        <v>1.1985000000000001</v>
      </c>
      <c r="B2399" s="7">
        <v>0.06513425271913216</v>
      </c>
      <c r="C2399" s="7">
        <v>0.18718216993978837</v>
      </c>
      <c r="D2399" s="7">
        <v>-0.2380514387375162</v>
      </c>
      <c r="E2399" s="7">
        <v>0.24566282304886922</v>
      </c>
      <c r="F2399" s="7">
        <v>1.258869970164973</v>
      </c>
    </row>
    <row r="2400" ht="18.0" customHeight="1">
      <c r="A2400" s="7">
        <v>1.199</v>
      </c>
      <c r="B2400" s="7">
        <v>0.06504045473353517</v>
      </c>
      <c r="C2400" s="7">
        <v>0.18760267964238508</v>
      </c>
      <c r="D2400" s="7">
        <v>-0.23792866947567087</v>
      </c>
      <c r="E2400" s="7">
        <v>0.245538523690658</v>
      </c>
      <c r="F2400" s="7">
        <v>1.2588656471817383</v>
      </c>
    </row>
    <row r="2401" ht="18.0" customHeight="1">
      <c r="A2401" s="7">
        <v>1.1995</v>
      </c>
      <c r="B2401" s="7">
        <v>0.06494644805343719</v>
      </c>
      <c r="C2401" s="7">
        <v>0.18802002330852677</v>
      </c>
      <c r="D2401" s="7">
        <v>-0.237805962333524</v>
      </c>
      <c r="E2401" s="7">
        <v>0.2454142842937736</v>
      </c>
      <c r="F2401" s="7">
        <v>1.2588613229986612</v>
      </c>
    </row>
    <row r="2402" ht="18.0" customHeight="1">
      <c r="A2402" s="7">
        <v>1.2</v>
      </c>
      <c r="B2402" s="7">
        <v>0.06485223425803072</v>
      </c>
      <c r="C2402" s="7">
        <v>0.18843420911163267</v>
      </c>
      <c r="D2402" s="7">
        <v>-0.23768331728110717</v>
      </c>
      <c r="E2402" s="7">
        <v>0.24529010483366684</v>
      </c>
      <c r="F2402" s="7">
        <v>1.258856997807143</v>
      </c>
    </row>
    <row r="2403" ht="18.0" customHeight="1">
      <c r="A2403" s="7">
        <v>1.2005000000000001</v>
      </c>
      <c r="B2403" s="7">
        <v>0.06475781492241446</v>
      </c>
      <c r="C2403" s="7">
        <v>0.18884524522184606</v>
      </c>
      <c r="D2403" s="7">
        <v>-0.23756073428846428</v>
      </c>
      <c r="E2403" s="7">
        <v>0.2451659852857788</v>
      </c>
      <c r="F2403" s="7">
        <v>1.2588526717977069</v>
      </c>
    </row>
    <row r="2404" ht="18.0" customHeight="1">
      <c r="A2404" s="7">
        <v>1.201</v>
      </c>
      <c r="B2404" s="7">
        <v>0.06466319161760865</v>
      </c>
      <c r="C2404" s="7">
        <v>0.1892531398059743</v>
      </c>
      <c r="D2404" s="7">
        <v>-0.23743821332565151</v>
      </c>
      <c r="E2404" s="7">
        <v>0.24504192562554097</v>
      </c>
      <c r="F2404" s="7">
        <v>1.258848345159995</v>
      </c>
    </row>
    <row r="2405" ht="18.0" customHeight="1">
      <c r="A2405" s="7">
        <v>1.2015</v>
      </c>
      <c r="B2405" s="7">
        <v>0.06456836591054245</v>
      </c>
      <c r="C2405" s="7">
        <v>0.18965790102742952</v>
      </c>
      <c r="D2405" s="7">
        <v>-0.23731575436273733</v>
      </c>
      <c r="E2405" s="7">
        <v>0.24491792582837554</v>
      </c>
      <c r="F2405" s="7">
        <v>1.2588440180827682</v>
      </c>
    </row>
    <row r="2406" ht="18.0" customHeight="1">
      <c r="A2406" s="7">
        <v>1.202</v>
      </c>
      <c r="B2406" s="7">
        <v>0.0644733393640596</v>
      </c>
      <c r="C2406" s="7">
        <v>0.19005953704616946</v>
      </c>
      <c r="D2406" s="7">
        <v>-0.2371933573698025</v>
      </c>
      <c r="E2406" s="7">
        <v>0.24479398586969553</v>
      </c>
      <c r="F2406" s="7">
        <v>1.2588396907539037</v>
      </c>
    </row>
    <row r="2407" ht="18.0" customHeight="1">
      <c r="A2407" s="7">
        <v>1.2025000000000001</v>
      </c>
      <c r="B2407" s="7">
        <v>0.06437811353692703</v>
      </c>
      <c r="C2407" s="7">
        <v>0.19045805601863836</v>
      </c>
      <c r="D2407" s="7">
        <v>-0.23707102231694002</v>
      </c>
      <c r="E2407" s="7">
        <v>0.24467010572490502</v>
      </c>
      <c r="F2407" s="7">
        <v>1.2588353633603921</v>
      </c>
    </row>
    <row r="2408" ht="18.0" customHeight="1">
      <c r="A2408" s="7">
        <v>1.203</v>
      </c>
      <c r="B2408" s="7">
        <v>0.06428268998382909</v>
      </c>
      <c r="C2408" s="7">
        <v>0.1908534660977088</v>
      </c>
      <c r="D2408" s="7">
        <v>-0.23694874917425532</v>
      </c>
      <c r="E2408" s="7">
        <v>0.24454628536939937</v>
      </c>
      <c r="F2408" s="7">
        <v>1.2588310360883375</v>
      </c>
    </row>
    <row r="2409" ht="18.0" customHeight="1">
      <c r="A2409" s="7">
        <v>1.2035</v>
      </c>
      <c r="B2409" s="7">
        <v>0.0641870702553751</v>
      </c>
      <c r="C2409" s="7">
        <v>0.1912457754326233</v>
      </c>
      <c r="D2409" s="7">
        <v>-0.23682653791186603</v>
      </c>
      <c r="E2409" s="7">
        <v>0.2444225247785654</v>
      </c>
      <c r="F2409" s="7">
        <v>1.258826709122954</v>
      </c>
    </row>
    <row r="2410" ht="18.0" customHeight="1">
      <c r="A2410" s="7">
        <v>1.204</v>
      </c>
      <c r="B2410" s="7">
        <v>0.06409125589809239</v>
      </c>
      <c r="C2410" s="7">
        <v>0.19163499216893642</v>
      </c>
      <c r="D2410" s="7">
        <v>-0.23670438849990214</v>
      </c>
      <c r="E2410" s="7">
        <v>0.24429882392778163</v>
      </c>
      <c r="F2410" s="7">
        <v>1.2588223826485656</v>
      </c>
    </row>
    <row r="2411" ht="18.0" customHeight="1">
      <c r="A2411" s="7">
        <v>1.2045000000000001</v>
      </c>
      <c r="B2411" s="7">
        <v>0.06399524845443803</v>
      </c>
      <c r="C2411" s="7">
        <v>0.19202112444845723</v>
      </c>
      <c r="D2411" s="7">
        <v>-0.23658230090850593</v>
      </c>
      <c r="E2411" s="7">
        <v>0.24417518279241837</v>
      </c>
      <c r="F2411" s="7">
        <v>1.2588180568486036</v>
      </c>
    </row>
    <row r="2412" ht="18.0" customHeight="1">
      <c r="A2412" s="7">
        <v>1.205</v>
      </c>
      <c r="B2412" s="7">
        <v>0.06389904946279773</v>
      </c>
      <c r="C2412" s="7">
        <v>0.19240418040919197</v>
      </c>
      <c r="D2412" s="7">
        <v>-0.23646027510783202</v>
      </c>
      <c r="E2412" s="7">
        <v>0.2440516013478381</v>
      </c>
      <c r="F2412" s="7">
        <v>1.2588137319056059</v>
      </c>
    </row>
    <row r="2413" ht="18.0" customHeight="1">
      <c r="A2413" s="7">
        <v>1.2055</v>
      </c>
      <c r="B2413" s="7">
        <v>0.06380266045748605</v>
      </c>
      <c r="C2413" s="7">
        <v>0.19278416818528712</v>
      </c>
      <c r="D2413" s="7">
        <v>-0.2363383110680473</v>
      </c>
      <c r="E2413" s="7">
        <v>0.24392807956939552</v>
      </c>
      <c r="F2413" s="7">
        <v>1.2588094080012138</v>
      </c>
    </row>
    <row r="2414" ht="18.0" customHeight="1">
      <c r="A2414" s="7">
        <v>1.206</v>
      </c>
      <c r="B2414" s="7">
        <v>0.06370608296874769</v>
      </c>
      <c r="C2414" s="7">
        <v>0.19316109590697272</v>
      </c>
      <c r="D2414" s="7">
        <v>-0.2362164087593311</v>
      </c>
      <c r="E2414" s="7">
        <v>0.24380461743243778</v>
      </c>
      <c r="F2414" s="7">
        <v>1.2588050853161732</v>
      </c>
    </row>
    <row r="2415" ht="18.0" customHeight="1">
      <c r="A2415" s="7">
        <v>1.2065000000000001</v>
      </c>
      <c r="B2415" s="7">
        <v>0.06360931852276362</v>
      </c>
      <c r="C2415" s="7">
        <v>0.19353497170050593</v>
      </c>
      <c r="D2415" s="7">
        <v>-0.23609456815187493</v>
      </c>
      <c r="E2415" s="7">
        <v>0.24368121491230468</v>
      </c>
      <c r="F2415" s="7">
        <v>1.2588007640303311</v>
      </c>
    </row>
    <row r="2416" ht="18.0" customHeight="1">
      <c r="A2416" s="7">
        <v>1.207</v>
      </c>
      <c r="B2416" s="7">
        <v>0.06351236864164789</v>
      </c>
      <c r="C2416" s="7">
        <v>0.19390580368811502</v>
      </c>
      <c r="D2416" s="7">
        <v>-0.23597278921588277</v>
      </c>
      <c r="E2416" s="7">
        <v>0.24355787198432885</v>
      </c>
      <c r="F2416" s="7">
        <v>1.2587964443226343</v>
      </c>
    </row>
    <row r="2417" ht="18.0" customHeight="1">
      <c r="A2417" s="7">
        <v>1.2075</v>
      </c>
      <c r="B2417" s="7">
        <v>0.06341523484345606</v>
      </c>
      <c r="C2417" s="7">
        <v>0.19427359998794358</v>
      </c>
      <c r="D2417" s="7">
        <v>-0.23585107192157084</v>
      </c>
      <c r="E2417" s="7">
        <v>0.24343458862383596</v>
      </c>
      <c r="F2417" s="7">
        <v>1.2587921263711295</v>
      </c>
    </row>
    <row r="2418" ht="18.0" customHeight="1">
      <c r="A2418" s="7">
        <v>1.208</v>
      </c>
      <c r="B2418" s="7">
        <v>0.06331791864218106</v>
      </c>
      <c r="C2418" s="7">
        <v>0.19463836871399495</v>
      </c>
      <c r="D2418" s="7">
        <v>-0.23572941623916777</v>
      </c>
      <c r="E2418" s="7">
        <v>0.24331136480614488</v>
      </c>
      <c r="F2418" s="7">
        <v>1.2587878103529615</v>
      </c>
    </row>
    <row r="2419" ht="18.0" customHeight="1">
      <c r="A2419" s="7">
        <v>1.2085000000000001</v>
      </c>
      <c r="B2419" s="7">
        <v>0.0632204215477571</v>
      </c>
      <c r="C2419" s="7">
        <v>0.1950001179760771</v>
      </c>
      <c r="D2419" s="7">
        <v>-0.23560782213891449</v>
      </c>
      <c r="E2419" s="7">
        <v>0.24318820050656784</v>
      </c>
      <c r="F2419" s="7">
        <v>1.2587834964443703</v>
      </c>
    </row>
    <row r="2420" ht="18.0" customHeight="1">
      <c r="A2420" s="7">
        <v>1.209</v>
      </c>
      <c r="B2420" s="7">
        <v>0.06312274506606848</v>
      </c>
      <c r="C2420" s="7">
        <v>0.19535885587974766</v>
      </c>
      <c r="D2420" s="7">
        <v>-0.23548628959106427</v>
      </c>
      <c r="E2420" s="7">
        <v>0.24306509570041068</v>
      </c>
      <c r="F2420" s="7">
        <v>1.2587791848206933</v>
      </c>
    </row>
    <row r="2421" ht="18.0" customHeight="1">
      <c r="A2421" s="7">
        <v>1.2095</v>
      </c>
      <c r="B2421" s="7">
        <v>0.06302489069893841</v>
      </c>
      <c r="C2421" s="7">
        <v>0.1957145905262593</v>
      </c>
      <c r="D2421" s="7">
        <v>-0.2353648185658828</v>
      </c>
      <c r="E2421" s="7">
        <v>0.24294205036297298</v>
      </c>
      <c r="F2421" s="7">
        <v>1.258774875656361</v>
      </c>
    </row>
    <row r="2422" ht="18.0" customHeight="1">
      <c r="A2422" s="7">
        <v>1.21</v>
      </c>
      <c r="B2422" s="7">
        <v>0.06292685994414561</v>
      </c>
      <c r="C2422" s="7">
        <v>0.19606733001250543</v>
      </c>
      <c r="D2422" s="7">
        <v>-0.23524340903364802</v>
      </c>
      <c r="E2422" s="7">
        <v>0.24281906446954826</v>
      </c>
      <c r="F2422" s="7">
        <v>1.2587705691248976</v>
      </c>
    </row>
    <row r="2423" ht="18.0" customHeight="1">
      <c r="A2423" s="7">
        <v>1.2105000000000001</v>
      </c>
      <c r="B2423" s="7">
        <v>0.06282865429541565</v>
      </c>
      <c r="C2423" s="7">
        <v>0.19641708243096598</v>
      </c>
      <c r="D2423" s="7">
        <v>-0.2351220609646503</v>
      </c>
      <c r="E2423" s="7">
        <v>0.24269613799542414</v>
      </c>
      <c r="F2423" s="7">
        <v>1.2587662653989196</v>
      </c>
    </row>
    <row r="2424" ht="18.0" customHeight="1">
      <c r="A2424" s="7">
        <v>1.211</v>
      </c>
      <c r="B2424" s="7">
        <v>0.06273027524242947</v>
      </c>
      <c r="C2424" s="7">
        <v>0.1967638558696539</v>
      </c>
      <c r="D2424" s="7">
        <v>-0.23500077432919236</v>
      </c>
      <c r="E2424" s="7">
        <v>0.24257327091588252</v>
      </c>
      <c r="F2424" s="7">
        <v>1.258761964650135</v>
      </c>
    </row>
    <row r="2425" ht="18.0" customHeight="1">
      <c r="A2425" s="7">
        <v>1.2115</v>
      </c>
      <c r="B2425" s="7">
        <v>0.06263172427082436</v>
      </c>
      <c r="C2425" s="7">
        <v>0.19710765841206127</v>
      </c>
      <c r="D2425" s="7">
        <v>-0.23487954909758926</v>
      </c>
      <c r="E2425" s="7">
        <v>0.24245046320619973</v>
      </c>
      <c r="F2425" s="7">
        <v>1.2587576670493419</v>
      </c>
    </row>
    <row r="2426" ht="18.0" customHeight="1">
      <c r="A2426" s="7">
        <v>1.212</v>
      </c>
      <c r="B2426" s="7">
        <v>0.06253300286219256</v>
      </c>
      <c r="C2426" s="7">
        <v>0.19744849813710644</v>
      </c>
      <c r="D2426" s="7">
        <v>-0.23475838524016843</v>
      </c>
      <c r="E2426" s="7">
        <v>0.24232771484164678</v>
      </c>
      <c r="F2426" s="7">
        <v>1.258753372766428</v>
      </c>
    </row>
    <row r="2427" ht="18.0" customHeight="1">
      <c r="A2427" s="7">
        <v>1.2125000000000001</v>
      </c>
      <c r="B2427" s="7">
        <v>0.06243411249408835</v>
      </c>
      <c r="C2427" s="7">
        <v>0.1977863831190808</v>
      </c>
      <c r="D2427" s="7">
        <v>-0.2346372827272697</v>
      </c>
      <c r="E2427" s="7">
        <v>0.24220502579748943</v>
      </c>
      <c r="F2427" s="7">
        <v>1.2587490819703706</v>
      </c>
    </row>
    <row r="2428" ht="18.0" customHeight="1">
      <c r="A2428" s="7">
        <v>1.213</v>
      </c>
      <c r="B2428" s="7">
        <v>0.062335054640032826</v>
      </c>
      <c r="C2428" s="7">
        <v>0.19812132142759623</v>
      </c>
      <c r="D2428" s="7">
        <v>-0.2345162415292452</v>
      </c>
      <c r="E2428" s="7">
        <v>0.2420823960489884</v>
      </c>
      <c r="F2428" s="7">
        <v>1.258744794829234</v>
      </c>
    </row>
    <row r="2429" ht="18.0" customHeight="1">
      <c r="A2429" s="7">
        <v>1.2135</v>
      </c>
      <c r="B2429" s="7">
        <v>0.06223583076950398</v>
      </c>
      <c r="C2429" s="7">
        <v>0.19845332112753275</v>
      </c>
      <c r="D2429" s="7">
        <v>-0.2343952616164595</v>
      </c>
      <c r="E2429" s="7">
        <v>0.24195982557139956</v>
      </c>
      <c r="F2429" s="7">
        <v>1.2587405115101693</v>
      </c>
    </row>
    <row r="2430" ht="18.0" customHeight="1">
      <c r="A2430" s="7">
        <v>1.214</v>
      </c>
      <c r="B2430" s="7">
        <v>0.06213644234795473</v>
      </c>
      <c r="C2430" s="7">
        <v>0.1987823902789861</v>
      </c>
      <c r="D2430" s="7">
        <v>-0.2342743429592895</v>
      </c>
      <c r="E2430" s="7">
        <v>0.24183731433997407</v>
      </c>
      <c r="F2430" s="7">
        <v>1.2587362321794153</v>
      </c>
    </row>
    <row r="2431" ht="18.0" customHeight="1">
      <c r="A2431" s="7">
        <v>1.2145000000000001</v>
      </c>
      <c r="B2431" s="7">
        <v>0.06203689083680376</v>
      </c>
      <c r="C2431" s="7">
        <v>0.19910853693721617</v>
      </c>
      <c r="D2431" s="7">
        <v>-0.23415348552812454</v>
      </c>
      <c r="E2431" s="7">
        <v>0.24171486232995854</v>
      </c>
      <c r="F2431" s="7">
        <v>1.2587319570022961</v>
      </c>
    </row>
    <row r="2432" ht="18.0" customHeight="1">
      <c r="A2432" s="7">
        <v>1.215</v>
      </c>
      <c r="B2432" s="7">
        <v>0.0619371776934456</v>
      </c>
      <c r="C2432" s="7">
        <v>0.19943176915259528</v>
      </c>
      <c r="D2432" s="7">
        <v>-0.23403268929336624</v>
      </c>
      <c r="E2432" s="7">
        <v>0.24159246951659516</v>
      </c>
      <c r="F2432" s="7">
        <v>1.2587276861432206</v>
      </c>
    </row>
    <row r="2433" ht="18.0" customHeight="1">
      <c r="A2433" s="7">
        <v>1.2155</v>
      </c>
      <c r="B2433" s="7">
        <v>0.06183730437124574</v>
      </c>
      <c r="C2433" s="7">
        <v>0.19975209497055676</v>
      </c>
      <c r="D2433" s="7">
        <v>-0.23391195422542868</v>
      </c>
      <c r="E2433" s="7">
        <v>0.24147013587512195</v>
      </c>
      <c r="F2433" s="7">
        <v>1.2587234197656836</v>
      </c>
    </row>
    <row r="2434" ht="18.0" customHeight="1">
      <c r="A2434" s="7">
        <v>1.216</v>
      </c>
      <c r="B2434" s="7">
        <v>0.06173727231955156</v>
      </c>
      <c r="C2434" s="7">
        <v>0.20006952243154397</v>
      </c>
      <c r="D2434" s="7">
        <v>-0.2337912802947383</v>
      </c>
      <c r="E2434" s="7">
        <v>0.24134786138077285</v>
      </c>
      <c r="F2434" s="7">
        <v>1.2587191580322625</v>
      </c>
    </row>
    <row r="2435" ht="18.0" customHeight="1">
      <c r="A2435" s="7">
        <v>1.2165</v>
      </c>
      <c r="B2435" s="7">
        <v>0.06163708298368657</v>
      </c>
      <c r="C2435" s="7">
        <v>0.20038405957095937</v>
      </c>
      <c r="D2435" s="7">
        <v>-0.23367066747173393</v>
      </c>
      <c r="E2435" s="7">
        <v>0.24122564600877786</v>
      </c>
      <c r="F2435" s="7">
        <v>1.2587149011046195</v>
      </c>
    </row>
    <row r="2436" ht="18.0" customHeight="1">
      <c r="A2436" s="7">
        <v>1.217</v>
      </c>
      <c r="B2436" s="7">
        <v>0.06153673780496217</v>
      </c>
      <c r="C2436" s="7">
        <v>0.20069571441911419</v>
      </c>
      <c r="D2436" s="7">
        <v>-0.23355011572686674</v>
      </c>
      <c r="E2436" s="7">
        <v>0.2411034897343632</v>
      </c>
      <c r="F2436" s="7">
        <v>1.2587106491434996</v>
      </c>
    </row>
    <row r="2437" ht="18.0" customHeight="1">
      <c r="A2437" s="7">
        <v>1.2175</v>
      </c>
      <c r="B2437" s="7">
        <v>0.061436238220667294</v>
      </c>
      <c r="C2437" s="7">
        <v>0.20100449500117776</v>
      </c>
      <c r="D2437" s="7">
        <v>-0.23342962503060036</v>
      </c>
      <c r="E2437" s="7">
        <v>0.2409813925327516</v>
      </c>
      <c r="F2437" s="7">
        <v>1.25870640230873</v>
      </c>
    </row>
    <row r="2438" ht="18.0" customHeight="1">
      <c r="A2438" s="7">
        <v>1.218</v>
      </c>
      <c r="B2438" s="7">
        <v>0.06133558566408835</v>
      </c>
      <c r="C2438" s="7">
        <v>0.20131040933712785</v>
      </c>
      <c r="D2438" s="7">
        <v>-0.23330919535341077</v>
      </c>
      <c r="E2438" s="7">
        <v>0.2408593543791622</v>
      </c>
      <c r="F2438" s="7">
        <v>1.2587021607592224</v>
      </c>
    </row>
    <row r="2439" ht="18.0" customHeight="1">
      <c r="A2439" s="7">
        <v>1.2185</v>
      </c>
      <c r="B2439" s="7">
        <v>0.061234781564494294</v>
      </c>
      <c r="C2439" s="7">
        <v>0.2016134654417007</v>
      </c>
      <c r="D2439" s="7">
        <v>-0.23318882666578636</v>
      </c>
      <c r="E2439" s="7">
        <v>0.2407373752488109</v>
      </c>
      <c r="F2439" s="7">
        <v>1.2586979246529688</v>
      </c>
    </row>
    <row r="2440" ht="18.0" customHeight="1">
      <c r="A2440" s="7">
        <v>1.219</v>
      </c>
      <c r="B2440" s="7">
        <v>0.061133827347151996</v>
      </c>
      <c r="C2440" s="7">
        <v>0.20191367132434138</v>
      </c>
      <c r="D2440" s="7">
        <v>-0.23306851893822791</v>
      </c>
      <c r="E2440" s="7">
        <v>0.24061545511691046</v>
      </c>
      <c r="F2440" s="7">
        <v>1.2586936941470432</v>
      </c>
    </row>
    <row r="2441" ht="18.0" customHeight="1">
      <c r="A2441" s="7">
        <v>1.2195</v>
      </c>
      <c r="B2441" s="7">
        <v>0.06103272443332313</v>
      </c>
      <c r="C2441" s="7">
        <v>0.20221103498915477</v>
      </c>
      <c r="D2441" s="7">
        <v>-0.23294827214124858</v>
      </c>
      <c r="E2441" s="7">
        <v>0.2404935939586706</v>
      </c>
      <c r="F2441" s="7">
        <v>1.2586894693976023</v>
      </c>
    </row>
    <row r="2442" ht="18.0" customHeight="1">
      <c r="A2442" s="7">
        <v>1.22</v>
      </c>
      <c r="B2442" s="7">
        <v>0.06093147424026595</v>
      </c>
      <c r="C2442" s="7">
        <v>0.2025055644348563</v>
      </c>
      <c r="D2442" s="7">
        <v>-0.23282808624537393</v>
      </c>
      <c r="E2442" s="7">
        <v>0.24037179174929815</v>
      </c>
      <c r="F2442" s="7">
        <v>1.258685250559883</v>
      </c>
    </row>
    <row r="2443" ht="18.0" customHeight="1">
      <c r="A2443" s="7">
        <v>1.2205</v>
      </c>
      <c r="B2443" s="7">
        <v>0.06083007818124395</v>
      </c>
      <c r="C2443" s="7">
        <v>0.2027972676547233</v>
      </c>
      <c r="D2443" s="7">
        <v>-0.23270796122114193</v>
      </c>
      <c r="E2443" s="7">
        <v>0.2402500484639973</v>
      </c>
      <c r="F2443" s="7">
        <v>1.2586810377882047</v>
      </c>
    </row>
    <row r="2444" ht="18.0" customHeight="1">
      <c r="A2444" s="7">
        <v>1.221</v>
      </c>
      <c r="B2444" s="7">
        <v>0.06072853766552314</v>
      </c>
      <c r="C2444" s="7">
        <v>0.20308615263654653</v>
      </c>
      <c r="D2444" s="7">
        <v>-0.23258789703910293</v>
      </c>
      <c r="E2444" s="7">
        <v>0.2401283640779696</v>
      </c>
      <c r="F2444" s="7">
        <v>1.2586768312359673</v>
      </c>
    </row>
    <row r="2445" ht="18.0" customHeight="1">
      <c r="A2445" s="7">
        <v>1.2215</v>
      </c>
      <c r="B2445" s="7">
        <v>0.06062685409837436</v>
      </c>
      <c r="C2445" s="7">
        <v>0.20337222736258173</v>
      </c>
      <c r="D2445" s="7">
        <v>-0.23246789366981974</v>
      </c>
      <c r="E2445" s="7">
        <v>0.2400067385664142</v>
      </c>
      <c r="F2445" s="7">
        <v>1.2586726310556522</v>
      </c>
    </row>
    <row r="2446" ht="18.0" customHeight="1">
      <c r="A2446" s="7">
        <v>1.222</v>
      </c>
      <c r="B2446" s="7">
        <v>0.06052502888108241</v>
      </c>
      <c r="C2446" s="7">
        <v>0.20365549980950173</v>
      </c>
      <c r="D2446" s="7">
        <v>-0.23234795108386747</v>
      </c>
      <c r="E2446" s="7">
        <v>0.23988517190452788</v>
      </c>
      <c r="F2446" s="7">
        <v>1.2586684373988208</v>
      </c>
    </row>
    <row r="2447" ht="18.0" customHeight="1">
      <c r="A2447" s="7">
        <v>1.2225</v>
      </c>
      <c r="B2447" s="7">
        <v>0.060423063410942036</v>
      </c>
      <c r="C2447" s="7">
        <v>0.20393597794834867</v>
      </c>
      <c r="D2447" s="7">
        <v>-0.2322280692518337</v>
      </c>
      <c r="E2447" s="7">
        <v>0.23976366406750535</v>
      </c>
      <c r="F2447" s="7">
        <v>1.2586642504161176</v>
      </c>
    </row>
    <row r="2448" ht="18.0" customHeight="1">
      <c r="A2448" s="7">
        <v>1.223</v>
      </c>
      <c r="B2448" s="7">
        <v>0.06032095908126255</v>
      </c>
      <c r="C2448" s="7">
        <v>0.20421366974448632</v>
      </c>
      <c r="D2448" s="7">
        <v>-0.23210824814431844</v>
      </c>
      <c r="E2448" s="7">
        <v>0.23964221503053926</v>
      </c>
      <c r="F2448" s="7">
        <v>1.258660070257266</v>
      </c>
    </row>
    <row r="2449" ht="18.0" customHeight="1">
      <c r="A2449" s="7">
        <v>1.2235</v>
      </c>
      <c r="B2449" s="7">
        <v>0.0602187172813776</v>
      </c>
      <c r="C2449" s="7">
        <v>0.204488583157553</v>
      </c>
      <c r="D2449" s="7">
        <v>-0.23198848773193403</v>
      </c>
      <c r="E2449" s="7">
        <v>0.23952082476882036</v>
      </c>
      <c r="F2449" s="7">
        <v>1.258655897071073</v>
      </c>
    </row>
    <row r="2450" ht="18.0" customHeight="1">
      <c r="A2450" s="7">
        <v>1.224</v>
      </c>
      <c r="B2450" s="7">
        <v>0.060116339396634196</v>
      </c>
      <c r="C2450" s="7">
        <v>0.2047607261414143</v>
      </c>
      <c r="D2450" s="7">
        <v>-0.23186878798530527</v>
      </c>
      <c r="E2450" s="7">
        <v>0.23939949325753765</v>
      </c>
      <c r="F2450" s="7">
        <v>1.2586517310054244</v>
      </c>
    </row>
    <row r="2451" ht="18.0" customHeight="1">
      <c r="A2451" s="7">
        <v>1.2245</v>
      </c>
      <c r="B2451" s="7">
        <v>0.0600138268084109</v>
      </c>
      <c r="C2451" s="7">
        <v>0.20503010664411656</v>
      </c>
      <c r="D2451" s="7">
        <v>-0.23174914887506934</v>
      </c>
      <c r="E2451" s="7">
        <v>0.2392782204718785</v>
      </c>
      <c r="F2451" s="7">
        <v>1.2586475722072892</v>
      </c>
    </row>
    <row r="2452" ht="18.0" customHeight="1">
      <c r="A2452" s="7">
        <v>1.225</v>
      </c>
      <c r="B2452" s="7">
        <v>0.05991118089410597</v>
      </c>
      <c r="C2452" s="7">
        <v>0.20529673260784</v>
      </c>
      <c r="D2452" s="7">
        <v>-0.23162957037187581</v>
      </c>
      <c r="E2452" s="7">
        <v>0.2391570063870288</v>
      </c>
      <c r="F2452" s="7">
        <v>1.2586434208227173</v>
      </c>
    </row>
    <row r="2453" ht="18.0" customHeight="1">
      <c r="A2453" s="7">
        <v>1.2255</v>
      </c>
      <c r="B2453" s="7">
        <v>0.059808403027156544</v>
      </c>
      <c r="C2453" s="7">
        <v>0.20556061196885259</v>
      </c>
      <c r="D2453" s="7">
        <v>-0.23151005244638673</v>
      </c>
      <c r="E2453" s="7">
        <v>0.2390358509781731</v>
      </c>
      <c r="F2453" s="7">
        <v>1.2586392769968413</v>
      </c>
    </row>
    <row r="2454" ht="18.0" customHeight="1">
      <c r="A2454" s="7">
        <v>1.226</v>
      </c>
      <c r="B2454" s="7">
        <v>0.059705494577025967</v>
      </c>
      <c r="C2454" s="7">
        <v>0.205821752657464</v>
      </c>
      <c r="D2454" s="7">
        <v>-0.23139059506927648</v>
      </c>
      <c r="E2454" s="7">
        <v>0.23891475422049466</v>
      </c>
      <c r="F2454" s="7">
        <v>1.2586351408738743</v>
      </c>
    </row>
    <row r="2455" ht="18.0" customHeight="1">
      <c r="A2455" s="7">
        <v>1.2265</v>
      </c>
      <c r="B2455" s="7">
        <v>0.059602456909216596</v>
      </c>
      <c r="C2455" s="7">
        <v>0.20608016259797948</v>
      </c>
      <c r="D2455" s="7">
        <v>-0.23127119821123188</v>
      </c>
      <c r="E2455" s="7">
        <v>0.23879371608917568</v>
      </c>
      <c r="F2455" s="7">
        <v>1.2586310125971139</v>
      </c>
    </row>
    <row r="2456" ht="18.0" customHeight="1">
      <c r="A2456" s="7">
        <v>1.227</v>
      </c>
      <c r="B2456" s="7">
        <v>0.059499291385271116</v>
      </c>
      <c r="C2456" s="7">
        <v>0.2063358497086546</v>
      </c>
      <c r="D2456" s="7">
        <v>-0.23115186184295217</v>
      </c>
      <c r="E2456" s="7">
        <v>0.23867273655939736</v>
      </c>
      <c r="F2456" s="7">
        <v>1.2586268923089394</v>
      </c>
    </row>
    <row r="2457" ht="18.0" customHeight="1">
      <c r="A2457" s="7">
        <v>1.2275</v>
      </c>
      <c r="B2457" s="7">
        <v>0.05939599936277155</v>
      </c>
      <c r="C2457" s="7">
        <v>0.20658882190164954</v>
      </c>
      <c r="D2457" s="7">
        <v>-0.231032585935149</v>
      </c>
      <c r="E2457" s="7">
        <v>0.23855181560634003</v>
      </c>
      <c r="F2457" s="7">
        <v>1.258622780150813</v>
      </c>
    </row>
    <row r="2458" ht="18.0" customHeight="1">
      <c r="A2458" s="7">
        <v>1.228</v>
      </c>
      <c r="B2458" s="7">
        <v>0.059292582195350906</v>
      </c>
      <c r="C2458" s="7">
        <v>0.2068390870829843</v>
      </c>
      <c r="D2458" s="7">
        <v>-0.2309133704585464</v>
      </c>
      <c r="E2458" s="7">
        <v>0.23843095320518332</v>
      </c>
      <c r="F2458" s="7">
        <v>1.258618676263281</v>
      </c>
    </row>
    <row r="2459" ht="18.0" customHeight="1">
      <c r="A2459" s="7">
        <v>1.2285</v>
      </c>
      <c r="B2459" s="7">
        <v>0.05918904123268396</v>
      </c>
      <c r="C2459" s="7">
        <v>0.2070866531524935</v>
      </c>
      <c r="D2459" s="7">
        <v>-0.23079421538388084</v>
      </c>
      <c r="E2459" s="7">
        <v>0.2383101493311062</v>
      </c>
      <c r="F2459" s="7">
        <v>1.2586145807859734</v>
      </c>
    </row>
    <row r="2460" ht="18.0" customHeight="1">
      <c r="A2460" s="7">
        <v>1.229</v>
      </c>
      <c r="B2460" s="7">
        <v>0.05908537782050369</v>
      </c>
      <c r="C2460" s="7">
        <v>0.2073315280037818</v>
      </c>
      <c r="D2460" s="7">
        <v>-0.23067512068190119</v>
      </c>
      <c r="E2460" s="7">
        <v>0.23818940395928717</v>
      </c>
      <c r="F2460" s="7">
        <v>1.2586104938576053</v>
      </c>
    </row>
    <row r="2461" ht="18.0" customHeight="1">
      <c r="A2461" s="7">
        <v>1.2295</v>
      </c>
      <c r="B2461" s="7">
        <v>0.05898159330059117</v>
      </c>
      <c r="C2461" s="7">
        <v>0.20757371952417952</v>
      </c>
      <c r="D2461" s="7">
        <v>-0.23055608632336874</v>
      </c>
      <c r="E2461" s="7">
        <v>0.23806871706490437</v>
      </c>
      <c r="F2461" s="7">
        <v>1.2586064156159757</v>
      </c>
    </row>
    <row r="2462" ht="18.0" customHeight="1">
      <c r="A2462" s="7">
        <v>1.23</v>
      </c>
      <c r="B2462" s="7">
        <v>0.05887768901079325</v>
      </c>
      <c r="C2462" s="7">
        <v>0.20781323559469844</v>
      </c>
      <c r="D2462" s="7">
        <v>-0.23043711227905717</v>
      </c>
      <c r="E2462" s="7">
        <v>0.23794808862313566</v>
      </c>
      <c r="F2462" s="7">
        <v>1.2586023461979698</v>
      </c>
    </row>
    <row r="2463" ht="18.0" customHeight="1">
      <c r="A2463" s="7">
        <v>1.2305</v>
      </c>
      <c r="B2463" s="7">
        <v>0.05877366628501157</v>
      </c>
      <c r="C2463" s="7">
        <v>0.20805008408998765</v>
      </c>
      <c r="D2463" s="7">
        <v>-0.23031819851975258</v>
      </c>
      <c r="E2463" s="7">
        <v>0.23782751860915874</v>
      </c>
      <c r="F2463" s="7">
        <v>1.2585982857395595</v>
      </c>
    </row>
    <row r="2464" ht="18.0" customHeight="1">
      <c r="A2464" s="7">
        <v>1.231</v>
      </c>
      <c r="B2464" s="7">
        <v>0.05866952645321383</v>
      </c>
      <c r="C2464" s="7">
        <v>0.20828427287828996</v>
      </c>
      <c r="D2464" s="7">
        <v>-0.2301993450162535</v>
      </c>
      <c r="E2464" s="7">
        <v>0.23770700699815134</v>
      </c>
      <c r="F2464" s="7">
        <v>1.2585942343758019</v>
      </c>
    </row>
    <row r="2465" ht="18.0" customHeight="1">
      <c r="A2465" s="7">
        <v>1.2315</v>
      </c>
      <c r="B2465" s="7">
        <v>0.058565270841440864</v>
      </c>
      <c r="C2465" s="7">
        <v>0.20851580982139842</v>
      </c>
      <c r="D2465" s="7">
        <v>-0.23008055173937086</v>
      </c>
      <c r="E2465" s="7">
        <v>0.23758655376529125</v>
      </c>
      <c r="F2465" s="7">
        <v>1.258590192240842</v>
      </c>
    </row>
    <row r="2466" ht="18.0" customHeight="1">
      <c r="A2466" s="7">
        <v>1.232</v>
      </c>
      <c r="B2466" s="7">
        <v>0.058460900771794506</v>
      </c>
      <c r="C2466" s="7">
        <v>0.20874470277461282</v>
      </c>
      <c r="D2466" s="7">
        <v>-0.22996181865992799</v>
      </c>
      <c r="E2466" s="7">
        <v>0.23746615888575648</v>
      </c>
      <c r="F2466" s="7">
        <v>1.258586159467914</v>
      </c>
    </row>
    <row r="2467" ht="18.0" customHeight="1">
      <c r="A2467" s="7">
        <v>1.2325</v>
      </c>
      <c r="B2467" s="7">
        <v>0.05835641756246286</v>
      </c>
      <c r="C2467" s="7">
        <v>0.20897095958669684</v>
      </c>
      <c r="D2467" s="7">
        <v>-0.22984314574876064</v>
      </c>
      <c r="E2467" s="7">
        <v>0.23734582233472531</v>
      </c>
      <c r="F2467" s="7">
        <v>1.2585821361893392</v>
      </c>
    </row>
    <row r="2468" ht="18.0" customHeight="1">
      <c r="A2468" s="7">
        <v>1.233</v>
      </c>
      <c r="B2468" s="7">
        <v>0.05825182252769973</v>
      </c>
      <c r="C2468" s="7">
        <v>0.20919458809983507</v>
      </c>
      <c r="D2468" s="7">
        <v>-0.22972453297671694</v>
      </c>
      <c r="E2468" s="7">
        <v>0.23722554408737648</v>
      </c>
      <c r="F2468" s="7">
        <v>1.2585781225365293</v>
      </c>
    </row>
    <row r="2469" ht="18.0" customHeight="1">
      <c r="A2469" s="7">
        <v>1.2335</v>
      </c>
      <c r="B2469" s="7">
        <v>0.05814711697784923</v>
      </c>
      <c r="C2469" s="7">
        <v>0.2094155961495905</v>
      </c>
      <c r="D2469" s="7">
        <v>-0.22960598031465748</v>
      </c>
      <c r="E2469" s="7">
        <v>0.23710532411888924</v>
      </c>
      <c r="F2469" s="7">
        <v>1.2585741186399861</v>
      </c>
    </row>
    <row r="2470" ht="18.0" customHeight="1">
      <c r="A2470" s="7">
        <v>1.234</v>
      </c>
      <c r="B2470" s="7">
        <v>0.058042302219333874</v>
      </c>
      <c r="C2470" s="7">
        <v>0.20963399156486198</v>
      </c>
      <c r="D2470" s="7">
        <v>-0.22948748773345526</v>
      </c>
      <c r="E2470" s="7">
        <v>0.23698516240444348</v>
      </c>
      <c r="F2470" s="7">
        <v>1.2585701246293017</v>
      </c>
    </row>
    <row r="2471" ht="18.0" customHeight="1">
      <c r="A2471" s="7">
        <v>1.2345</v>
      </c>
      <c r="B2471" s="7">
        <v>0.057937379554667136</v>
      </c>
      <c r="C2471" s="7">
        <v>0.20984978216784225</v>
      </c>
      <c r="D2471" s="7">
        <v>-0.22936905520399564</v>
      </c>
      <c r="E2471" s="7">
        <v>0.23686505891921986</v>
      </c>
      <c r="F2471" s="7">
        <v>1.2585661406331614</v>
      </c>
    </row>
    <row r="2472" ht="18.0" customHeight="1">
      <c r="A2472" s="7">
        <v>1.235</v>
      </c>
      <c r="B2472" s="7">
        <v>0.0578323502824522</v>
      </c>
      <c r="C2472" s="7">
        <v>0.21006297577397587</v>
      </c>
      <c r="D2472" s="7">
        <v>-0.22925068269717644</v>
      </c>
      <c r="E2472" s="7">
        <v>0.2367450136383999</v>
      </c>
      <c r="F2472" s="7">
        <v>1.2585621667793423</v>
      </c>
    </row>
    <row r="2473" ht="18.0" customHeight="1">
      <c r="A2473" s="7">
        <v>1.2355</v>
      </c>
      <c r="B2473" s="7">
        <v>0.05772721569738802</v>
      </c>
      <c r="C2473" s="7">
        <v>0.2102735801919175</v>
      </c>
      <c r="D2473" s="7">
        <v>-0.22913237018390786</v>
      </c>
      <c r="E2473" s="7">
        <v>0.23662502653716605</v>
      </c>
      <c r="F2473" s="7">
        <v>1.2585582031947156</v>
      </c>
    </row>
    <row r="2474" ht="18.0" customHeight="1">
      <c r="A2474" s="7">
        <v>1.236</v>
      </c>
      <c r="B2474" s="7">
        <v>0.057621977090269325</v>
      </c>
      <c r="C2474" s="7">
        <v>0.21048160322349044</v>
      </c>
      <c r="D2474" s="7">
        <v>-0.2290141176351125</v>
      </c>
      <c r="E2474" s="7">
        <v>0.23650509759070185</v>
      </c>
      <c r="F2474" s="7">
        <v>1.2585542500052456</v>
      </c>
    </row>
    <row r="2475" ht="18.0" customHeight="1">
      <c r="A2475" s="7">
        <v>1.2365</v>
      </c>
      <c r="B2475" s="7">
        <v>0.057516635747993844</v>
      </c>
      <c r="C2475" s="7">
        <v>0.21068705266364535</v>
      </c>
      <c r="D2475" s="7">
        <v>-0.2288959250217254</v>
      </c>
      <c r="E2475" s="7">
        <v>0.23638522677419196</v>
      </c>
      <c r="F2475" s="7">
        <v>1.2585503073359947</v>
      </c>
    </row>
    <row r="2476" ht="18.0" customHeight="1">
      <c r="A2476" s="7">
        <v>1.237</v>
      </c>
      <c r="B2476" s="7">
        <v>0.05741119295356158</v>
      </c>
      <c r="C2476" s="7">
        <v>0.21088993630041922</v>
      </c>
      <c r="D2476" s="7">
        <v>-0.228777792314694</v>
      </c>
      <c r="E2476" s="7">
        <v>0.23626541406282234</v>
      </c>
      <c r="F2476" s="7">
        <v>1.2585463753111195</v>
      </c>
    </row>
    <row r="2477" ht="18.0" customHeight="1">
      <c r="A2477" s="7">
        <v>1.2375</v>
      </c>
      <c r="B2477" s="7">
        <v>0.05730564998608714</v>
      </c>
      <c r="C2477" s="7">
        <v>0.21109026191489436</v>
      </c>
      <c r="D2477" s="7">
        <v>-0.2286597194849781</v>
      </c>
      <c r="E2477" s="7">
        <v>0.2361456594317803</v>
      </c>
      <c r="F2477" s="7">
        <v>1.258542454053875</v>
      </c>
    </row>
    <row r="2478" ht="18.0" customHeight="1">
      <c r="A2478" s="7">
        <v>1.238</v>
      </c>
      <c r="B2478" s="7">
        <v>0.05720000812079061</v>
      </c>
      <c r="C2478" s="7">
        <v>0.21128803728115808</v>
      </c>
      <c r="D2478" s="7">
        <v>-0.22854170650354996</v>
      </c>
      <c r="E2478" s="7">
        <v>0.23602596285625466</v>
      </c>
      <c r="F2478" s="7">
        <v>1.258538543686615</v>
      </c>
    </row>
    <row r="2479" ht="18.0" customHeight="1">
      <c r="A2479" s="7">
        <v>1.2385</v>
      </c>
      <c r="B2479" s="7">
        <v>0.05709426862900914</v>
      </c>
      <c r="C2479" s="7">
        <v>0.211483270166262</v>
      </c>
      <c r="D2479" s="7">
        <v>-0.22842375334139425</v>
      </c>
      <c r="E2479" s="7">
        <v>0.2359063243114357</v>
      </c>
      <c r="F2479" s="7">
        <v>1.2585346443307925</v>
      </c>
    </row>
    <row r="2480" ht="18.0" customHeight="1">
      <c r="A2480" s="7">
        <v>1.239</v>
      </c>
      <c r="B2480" s="7">
        <v>0.056988432778200676</v>
      </c>
      <c r="C2480" s="7">
        <v>0.2116759683301821</v>
      </c>
      <c r="D2480" s="7">
        <v>-0.228305859969508</v>
      </c>
      <c r="E2480" s="7">
        <v>0.2357867437725155</v>
      </c>
      <c r="F2480" s="7">
        <v>1.2585307561069612</v>
      </c>
    </row>
    <row r="2481" ht="18.0" customHeight="1">
      <c r="A2481" s="7">
        <v>1.2395</v>
      </c>
      <c r="B2481" s="7">
        <v>0.056882501831943266</v>
      </c>
      <c r="C2481" s="7">
        <v>0.21186613952577846</v>
      </c>
      <c r="D2481" s="7">
        <v>-0.22818802635890065</v>
      </c>
      <c r="E2481" s="7">
        <v>0.23566722121468775</v>
      </c>
      <c r="F2481" s="7">
        <v>1.2585268791347761</v>
      </c>
    </row>
    <row r="2482" ht="18.0" customHeight="1">
      <c r="A2482" s="7">
        <v>1.24</v>
      </c>
      <c r="B2482" s="7">
        <v>0.056776477049941966</v>
      </c>
      <c r="C2482" s="7">
        <v>0.21205379149875583</v>
      </c>
      <c r="D2482" s="7">
        <v>-0.22807025248059407</v>
      </c>
      <c r="E2482" s="7">
        <v>0.2355477566131481</v>
      </c>
      <c r="F2482" s="7">
        <v>1.258523013532997</v>
      </c>
    </row>
    <row r="2483" ht="18.0" customHeight="1">
      <c r="A2483" s="7">
        <v>1.2405</v>
      </c>
      <c r="B2483" s="7">
        <v>0.05667035968803333</v>
      </c>
      <c r="C2483" s="7">
        <v>0.21223893198762392</v>
      </c>
      <c r="D2483" s="7">
        <v>-0.2279525383056225</v>
      </c>
      <c r="E2483" s="7">
        <v>0.2354283499430941</v>
      </c>
      <c r="F2483" s="7">
        <v>1.2585191594194856</v>
      </c>
    </row>
    <row r="2484" ht="18.0" customHeight="1">
      <c r="A2484" s="7">
        <v>1.241</v>
      </c>
      <c r="B2484" s="7">
        <v>0.05656415099818383</v>
      </c>
      <c r="C2484" s="7">
        <v>0.212421568723658</v>
      </c>
      <c r="D2484" s="7">
        <v>-0.22783488380503264</v>
      </c>
      <c r="E2484" s="7">
        <v>0.23530900117972534</v>
      </c>
      <c r="F2484" s="7">
        <v>1.2585153169112109</v>
      </c>
    </row>
    <row r="2485" ht="18.0" customHeight="1">
      <c r="A2485" s="7">
        <v>1.2415</v>
      </c>
      <c r="B2485" s="7">
        <v>0.05645785222849957</v>
      </c>
      <c r="C2485" s="7">
        <v>0.21260170943086004</v>
      </c>
      <c r="D2485" s="7">
        <v>-0.22771728894988352</v>
      </c>
      <c r="E2485" s="7">
        <v>0.23518971029824348</v>
      </c>
      <c r="F2485" s="7">
        <v>1.2585114861242468</v>
      </c>
    </row>
    <row r="2486" ht="18.0" customHeight="1">
      <c r="A2486" s="7">
        <v>1.242</v>
      </c>
      <c r="B2486" s="7">
        <v>0.056351464623227925</v>
      </c>
      <c r="C2486" s="7">
        <v>0.21277936182591947</v>
      </c>
      <c r="D2486" s="7">
        <v>-0.2275997537112466</v>
      </c>
      <c r="E2486" s="7">
        <v>0.23507047727385252</v>
      </c>
      <c r="F2486" s="7">
        <v>1.2585076671737767</v>
      </c>
    </row>
    <row r="2487" ht="18.0" customHeight="1">
      <c r="A2487" s="7">
        <v>1.2425</v>
      </c>
      <c r="B2487" s="7">
        <v>0.05624498942275881</v>
      </c>
      <c r="C2487" s="7">
        <v>0.2129545336181749</v>
      </c>
      <c r="D2487" s="7">
        <v>-0.22748227806020574</v>
      </c>
      <c r="E2487" s="7">
        <v>0.23495130208175868</v>
      </c>
      <c r="F2487" s="7">
        <v>1.258503860174092</v>
      </c>
    </row>
    <row r="2488" ht="18.0" customHeight="1">
      <c r="A2488" s="7">
        <v>1.243</v>
      </c>
      <c r="B2488" s="7">
        <v>0.05613842786362754</v>
      </c>
      <c r="C2488" s="7">
        <v>0.2131272325095752</v>
      </c>
      <c r="D2488" s="7">
        <v>-0.22736486196785716</v>
      </c>
      <c r="E2488" s="7">
        <v>0.2348321846971706</v>
      </c>
      <c r="F2488" s="7">
        <v>1.258500065238595</v>
      </c>
    </row>
    <row r="2489" ht="18.0" customHeight="1">
      <c r="A2489" s="7">
        <v>1.2435</v>
      </c>
      <c r="B2489" s="7">
        <v>0.05603178117852737</v>
      </c>
      <c r="C2489" s="7">
        <v>0.21329746619464157</v>
      </c>
      <c r="D2489" s="7">
        <v>-0.2272475054053095</v>
      </c>
      <c r="E2489" s="7">
        <v>0.2347131250952994</v>
      </c>
      <c r="F2489" s="7">
        <v>1.2584962824797998</v>
      </c>
    </row>
    <row r="2490" ht="18.0" customHeight="1">
      <c r="A2490" s="7">
        <v>1.244</v>
      </c>
      <c r="B2490" s="7">
        <v>0.05592505059630578</v>
      </c>
      <c r="C2490" s="7">
        <v>0.21346524236042946</v>
      </c>
      <c r="D2490" s="7">
        <v>-0.2271302083436838</v>
      </c>
      <c r="E2490" s="7">
        <v>0.23459412325135878</v>
      </c>
      <c r="F2490" s="7">
        <v>1.258492512009334</v>
      </c>
    </row>
    <row r="2491" ht="18.0" customHeight="1">
      <c r="A2491" s="7">
        <v>1.2445</v>
      </c>
      <c r="B2491" s="7">
        <v>0.05581823734196249</v>
      </c>
      <c r="C2491" s="7">
        <v>0.21363056868649052</v>
      </c>
      <c r="D2491" s="7">
        <v>-0.22701297075411353</v>
      </c>
      <c r="E2491" s="7">
        <v>0.2344751791405651</v>
      </c>
      <c r="F2491" s="7">
        <v>1.258488753937939</v>
      </c>
    </row>
    <row r="2492" ht="18.0" customHeight="1">
      <c r="A2492" s="7">
        <v>1.245</v>
      </c>
      <c r="B2492" s="7">
        <v>0.055711342636670935</v>
      </c>
      <c r="C2492" s="7">
        <v>0.21379345284483503</v>
      </c>
      <c r="D2492" s="7">
        <v>-0.22689579260774445</v>
      </c>
      <c r="E2492" s="7">
        <v>0.23435629273813743</v>
      </c>
      <c r="F2492" s="7">
        <v>1.2584850083754735</v>
      </c>
    </row>
    <row r="2493" ht="18.0" customHeight="1">
      <c r="A2493" s="7">
        <v>1.2455</v>
      </c>
      <c r="B2493" s="7">
        <v>0.055604367697763696</v>
      </c>
      <c r="C2493" s="7">
        <v>0.21395390249989477</v>
      </c>
      <c r="D2493" s="7">
        <v>-0.2267786738757348</v>
      </c>
      <c r="E2493" s="7">
        <v>0.23423746401929774</v>
      </c>
      <c r="F2493" s="7">
        <v>1.2584812754309127</v>
      </c>
    </row>
    <row r="2494" ht="18.0" customHeight="1">
      <c r="A2494" s="7">
        <v>1.246</v>
      </c>
      <c r="B2494" s="7">
        <v>0.05549731373874746</v>
      </c>
      <c r="C2494" s="7">
        <v>0.2141119253084853</v>
      </c>
      <c r="D2494" s="7">
        <v>-0.22666161452925518</v>
      </c>
      <c r="E2494" s="7">
        <v>0.23411869295927082</v>
      </c>
      <c r="F2494" s="7">
        <v>1.2584775552123506</v>
      </c>
    </row>
    <row r="2495" ht="18.0" customHeight="1">
      <c r="A2495" s="7">
        <v>1.2465</v>
      </c>
      <c r="B2495" s="7">
        <v>0.05539018196930169</v>
      </c>
      <c r="C2495" s="7">
        <v>0.2142675289197694</v>
      </c>
      <c r="D2495" s="7">
        <v>-0.22654461453948854</v>
      </c>
      <c r="E2495" s="7">
        <v>0.23399997953328452</v>
      </c>
      <c r="F2495" s="7">
        <v>1.258473847827002</v>
      </c>
    </row>
    <row r="2496" ht="18.0" customHeight="1">
      <c r="A2496" s="7">
        <v>1.247</v>
      </c>
      <c r="B2496" s="7">
        <v>0.05528297359528508</v>
      </c>
      <c r="C2496" s="7">
        <v>0.21442072097522</v>
      </c>
      <c r="D2496" s="7">
        <v>-0.22642767387763027</v>
      </c>
      <c r="E2496" s="7">
        <v>0.23388132371656972</v>
      </c>
      <c r="F2496" s="7">
        <v>1.2584701533812037</v>
      </c>
    </row>
    <row r="2497" ht="18.0" customHeight="1">
      <c r="A2497" s="7">
        <v>1.2475</v>
      </c>
      <c r="B2497" s="7">
        <v>0.05517568981873958</v>
      </c>
      <c r="C2497" s="7">
        <v>0.2145715091085836</v>
      </c>
      <c r="D2497" s="7">
        <v>-0.2263107925148881</v>
      </c>
      <c r="E2497" s="7">
        <v>0.23376272548436047</v>
      </c>
      <c r="F2497" s="7">
        <v>1.2584664719804162</v>
      </c>
    </row>
    <row r="2498" ht="18.0" customHeight="1">
      <c r="A2498" s="7">
        <v>1.248</v>
      </c>
      <c r="B2498" s="7">
        <v>0.055068331837892295</v>
      </c>
      <c r="C2498" s="7">
        <v>0.21471990094584406</v>
      </c>
      <c r="D2498" s="7">
        <v>-0.22619397042248213</v>
      </c>
      <c r="E2498" s="7">
        <v>0.23364418481189403</v>
      </c>
      <c r="F2498" s="7">
        <v>1.258462803729224</v>
      </c>
    </row>
    <row r="2499" ht="18.0" customHeight="1">
      <c r="A2499" s="7">
        <v>1.2485</v>
      </c>
      <c r="B2499" s="7">
        <v>0.05496090084716088</v>
      </c>
      <c r="C2499" s="7">
        <v>0.21486590410518613</v>
      </c>
      <c r="D2499" s="7">
        <v>-0.22607720757164493</v>
      </c>
      <c r="E2499" s="7">
        <v>0.233525701674411</v>
      </c>
      <c r="F2499" s="7">
        <v>1.25845914873134</v>
      </c>
    </row>
    <row r="2500" ht="18.0" customHeight="1">
      <c r="A2500" s="7">
        <v>1.249</v>
      </c>
      <c r="B2500" s="7">
        <v>0.05485339803715688</v>
      </c>
      <c r="C2500" s="7">
        <v>0.21500952619695973</v>
      </c>
      <c r="D2500" s="7">
        <v>-0.22596050393362135</v>
      </c>
      <c r="E2500" s="7">
        <v>0.23340727604715536</v>
      </c>
      <c r="F2500" s="7">
        <v>1.2584555070896035</v>
      </c>
    </row>
    <row r="2501" ht="18.0" customHeight="1">
      <c r="A2501" s="7">
        <v>1.2495</v>
      </c>
      <c r="B2501" s="7">
        <v>0.05474582459468651</v>
      </c>
      <c r="C2501" s="7">
        <v>0.21515077482364406</v>
      </c>
      <c r="D2501" s="7">
        <v>-0.22584385947966867</v>
      </c>
      <c r="E2501" s="7">
        <v>0.23328890790537452</v>
      </c>
      <c r="F2501" s="7">
        <v>1.2584518789059844</v>
      </c>
    </row>
    <row r="2502" ht="18.0" customHeight="1">
      <c r="A2502" s="7">
        <v>1.25</v>
      </c>
      <c r="B2502" s="7">
        <v>0.05463818170276552</v>
      </c>
      <c r="C2502" s="7">
        <v>0.21528965757981183</v>
      </c>
      <c r="D2502" s="7">
        <v>-0.2257272741810565</v>
      </c>
      <c r="E2502" s="7">
        <v>0.2331705972243195</v>
      </c>
      <c r="F2502" s="7">
        <v>1.2584482642815855</v>
      </c>
    </row>
    <row r="2503" ht="18.0" customHeight="1">
      <c r="A2503" s="7">
        <v>1.2505</v>
      </c>
      <c r="B2503" s="7">
        <v>0.054530470540609395</v>
      </c>
      <c r="C2503" s="7">
        <v>0.2154261820520943</v>
      </c>
      <c r="D2503" s="7">
        <v>-0.22561074800906689</v>
      </c>
      <c r="E2503" s="7">
        <v>0.23305234397924482</v>
      </c>
      <c r="F2503" s="7">
        <v>1.2584446633166404</v>
      </c>
    </row>
    <row r="2504" ht="18.0" customHeight="1">
      <c r="A2504" s="7">
        <v>1.2510000000000001</v>
      </c>
      <c r="B2504" s="7">
        <v>0.05442269228364552</v>
      </c>
      <c r="C2504" s="7">
        <v>0.21556035581914568</v>
      </c>
      <c r="D2504" s="7">
        <v>-0.22549428093499418</v>
      </c>
      <c r="E2504" s="7">
        <v>0.23293414814540883</v>
      </c>
      <c r="F2504" s="7">
        <v>1.2584410761105194</v>
      </c>
    </row>
    <row r="2505" ht="18.0" customHeight="1">
      <c r="A2505" s="7">
        <v>1.2515</v>
      </c>
      <c r="B2505" s="7">
        <v>0.05431484810351294</v>
      </c>
      <c r="C2505" s="7">
        <v>0.21569218645160845</v>
      </c>
      <c r="D2505" s="7">
        <v>-0.22537787293014513</v>
      </c>
      <c r="E2505" s="7">
        <v>0.23281600969807353</v>
      </c>
      <c r="F2505" s="7">
        <v>1.258437502761729</v>
      </c>
    </row>
    <row r="2506" ht="18.0" customHeight="1">
      <c r="A2506" s="7">
        <v>1.252</v>
      </c>
      <c r="B2506" s="7">
        <v>0.05420693916807206</v>
      </c>
      <c r="C2506" s="7">
        <v>0.21582168151207842</v>
      </c>
      <c r="D2506" s="7">
        <v>-0.22526152396583887</v>
      </c>
      <c r="E2506" s="7">
        <v>0.23269792861250482</v>
      </c>
      <c r="F2506" s="7">
        <v>1.2584339433679128</v>
      </c>
    </row>
    <row r="2507" ht="18.0" customHeight="1">
      <c r="A2507" s="7">
        <v>1.2525</v>
      </c>
      <c r="B2507" s="7">
        <v>0.054098966641405864</v>
      </c>
      <c r="C2507" s="7">
        <v>0.2159488485550702</v>
      </c>
      <c r="D2507" s="7">
        <v>-0.2251452340134069</v>
      </c>
      <c r="E2507" s="7">
        <v>0.23257990486397248</v>
      </c>
      <c r="F2507" s="7">
        <v>1.2584303980258578</v>
      </c>
    </row>
    <row r="2508" ht="18.0" customHeight="1">
      <c r="A2508" s="7">
        <v>1.2530000000000001</v>
      </c>
      <c r="B2508" s="7">
        <v>0.05399093168381674</v>
      </c>
      <c r="C2508" s="7">
        <v>0.21607369512698296</v>
      </c>
      <c r="D2508" s="7">
        <v>-0.22502900304419302</v>
      </c>
      <c r="E2508" s="7">
        <v>0.23246193842775023</v>
      </c>
      <c r="F2508" s="7">
        <v>1.258426866831489</v>
      </c>
    </row>
    <row r="2509" ht="18.0" customHeight="1">
      <c r="A2509" s="7">
        <v>1.2535</v>
      </c>
      <c r="B2509" s="7">
        <v>0.05388283545184772</v>
      </c>
      <c r="C2509" s="7">
        <v>0.21619622876606592</v>
      </c>
      <c r="D2509" s="7">
        <v>-0.22491283102955345</v>
      </c>
      <c r="E2509" s="7">
        <v>0.2323440292791159</v>
      </c>
      <c r="F2509" s="7">
        <v>1.2584233498798787</v>
      </c>
    </row>
    <row r="2510" ht="18.0" customHeight="1">
      <c r="A2510" s="7">
        <v>1.254</v>
      </c>
      <c r="B2510" s="7">
        <v>0.05377467909826642</v>
      </c>
      <c r="C2510" s="7">
        <v>0.21631645700238472</v>
      </c>
      <c r="D2510" s="7">
        <v>-0.2247967179408568</v>
      </c>
      <c r="E2510" s="7">
        <v>0.2322261773933514</v>
      </c>
      <c r="F2510" s="7">
        <v>1.258419847265242</v>
      </c>
    </row>
    <row r="2511" ht="18.0" customHeight="1">
      <c r="A2511" s="7">
        <v>1.2545</v>
      </c>
      <c r="B2511" s="7">
        <v>0.05366646377208164</v>
      </c>
      <c r="C2511" s="7">
        <v>0.21643438735778753</v>
      </c>
      <c r="D2511" s="7">
        <v>-0.22468066374948392</v>
      </c>
      <c r="E2511" s="7">
        <v>0.23210838274574283</v>
      </c>
      <c r="F2511" s="7">
        <v>1.258416359080943</v>
      </c>
    </row>
    <row r="2512" ht="18.0" customHeight="1">
      <c r="A2512" s="7">
        <v>1.2550000000000001</v>
      </c>
      <c r="B2512" s="7">
        <v>0.05355819061854945</v>
      </c>
      <c r="C2512" s="7">
        <v>0.21655002734587125</v>
      </c>
      <c r="D2512" s="7">
        <v>-0.22456466842682812</v>
      </c>
      <c r="E2512" s="7">
        <v>0.2319906453115805</v>
      </c>
      <c r="F2512" s="7">
        <v>1.258412885419495</v>
      </c>
    </row>
    <row r="2513" ht="18.0" customHeight="1">
      <c r="A2513" s="7">
        <v>1.2555</v>
      </c>
      <c r="B2513" s="7">
        <v>0.05344986077916866</v>
      </c>
      <c r="C2513" s="7">
        <v>0.21666338447194852</v>
      </c>
      <c r="D2513" s="7">
        <v>-0.22444873194429504</v>
      </c>
      <c r="E2513" s="7">
        <v>0.23187296506615912</v>
      </c>
      <c r="F2513" s="7">
        <v>1.258409426372562</v>
      </c>
    </row>
    <row r="2514" ht="18.0" customHeight="1">
      <c r="A2514" s="7">
        <v>1.256</v>
      </c>
      <c r="B2514" s="7">
        <v>0.05334147539168637</v>
      </c>
      <c r="C2514" s="7">
        <v>0.21677446623301416</v>
      </c>
      <c r="D2514" s="7">
        <v>-0.22433285427330266</v>
      </c>
      <c r="E2514" s="7">
        <v>0.2317553419847777</v>
      </c>
      <c r="F2514" s="7">
        <v>1.2584059820309617</v>
      </c>
    </row>
    <row r="2515" ht="18.0" customHeight="1">
      <c r="A2515" s="7">
        <v>1.2565</v>
      </c>
      <c r="B2515" s="7">
        <v>0.053233035590109466</v>
      </c>
      <c r="C2515" s="7">
        <v>0.2168832801177124</v>
      </c>
      <c r="D2515" s="7">
        <v>-0.2242170353852813</v>
      </c>
      <c r="E2515" s="7">
        <v>0.23163777604273977</v>
      </c>
      <c r="F2515" s="7">
        <v>1.258402552484666</v>
      </c>
    </row>
    <row r="2516" ht="18.0" customHeight="1">
      <c r="A2516" s="7">
        <v>1.2570000000000001</v>
      </c>
      <c r="B2516" s="7">
        <v>0.05312454250470144</v>
      </c>
      <c r="C2516" s="7">
        <v>0.21698983360630397</v>
      </c>
      <c r="D2516" s="7">
        <v>-0.22410127525167362</v>
      </c>
      <c r="E2516" s="7">
        <v>0.23152026721535332</v>
      </c>
      <c r="F2516" s="7">
        <v>1.2583991378228054</v>
      </c>
    </row>
    <row r="2517" ht="18.0" customHeight="1">
      <c r="A2517" s="7">
        <v>1.2575</v>
      </c>
      <c r="B2517" s="7">
        <v>0.05301599726199129</v>
      </c>
      <c r="C2517" s="7">
        <v>0.2170941341706336</v>
      </c>
      <c r="D2517" s="7">
        <v>-0.22398557384393464</v>
      </c>
      <c r="E2517" s="7">
        <v>0.23140281547793093</v>
      </c>
      <c r="F2517" s="7">
        <v>1.2583957381336675</v>
      </c>
    </row>
    <row r="2518" ht="18.0" customHeight="1">
      <c r="A2518" s="7">
        <v>1.258</v>
      </c>
      <c r="B2518" s="7">
        <v>0.05290740098477189</v>
      </c>
      <c r="C2518" s="7">
        <v>0.21719618927409745</v>
      </c>
      <c r="D2518" s="7">
        <v>-0.22386993113353174</v>
      </c>
      <c r="E2518" s="7">
        <v>0.2312854208057898</v>
      </c>
      <c r="F2518" s="7">
        <v>1.2583923535047021</v>
      </c>
    </row>
    <row r="2519" ht="18.0" customHeight="1">
      <c r="A2519" s="7">
        <v>1.2585</v>
      </c>
      <c r="B2519" s="7">
        <v>0.052798754792112636</v>
      </c>
      <c r="C2519" s="7">
        <v>0.217296006371611</v>
      </c>
      <c r="D2519" s="7">
        <v>-0.2237543470919446</v>
      </c>
      <c r="E2519" s="7">
        <v>0.23116808317425186</v>
      </c>
      <c r="F2519" s="7">
        <v>1.2583889840225213</v>
      </c>
    </row>
    <row r="2520" ht="18.0" customHeight="1">
      <c r="A2520" s="7">
        <v>1.2590000000000001</v>
      </c>
      <c r="B2520" s="7">
        <v>0.0526900597993552</v>
      </c>
      <c r="C2520" s="7">
        <v>0.21739359290957702</v>
      </c>
      <c r="D2520" s="7">
        <v>-0.2236388216906653</v>
      </c>
      <c r="E2520" s="7">
        <v>0.2310508025586438</v>
      </c>
      <c r="F2520" s="7">
        <v>1.2583856297729026</v>
      </c>
    </row>
    <row r="2521" ht="18.0" customHeight="1">
      <c r="A2521" s="7">
        <v>1.2595</v>
      </c>
      <c r="B2521" s="7">
        <v>0.05258131711812575</v>
      </c>
      <c r="C2521" s="7">
        <v>0.2174889563258537</v>
      </c>
      <c r="D2521" s="7">
        <v>-0.22352335490119815</v>
      </c>
      <c r="E2521" s="7">
        <v>0.2309335789342971</v>
      </c>
      <c r="F2521" s="7">
        <v>1.2583822908407905</v>
      </c>
    </row>
    <row r="2522" ht="18.0" customHeight="1">
      <c r="A2522" s="7">
        <v>1.26</v>
      </c>
      <c r="B2522" s="7">
        <v>0.052472527856330164</v>
      </c>
      <c r="C2522" s="7">
        <v>0.21758210404972297</v>
      </c>
      <c r="D2522" s="7">
        <v>-0.22340794669505987</v>
      </c>
      <c r="E2522" s="7">
        <v>0.23081641227654817</v>
      </c>
      <c r="F2522" s="7">
        <v>1.2583789673102983</v>
      </c>
    </row>
    <row r="2523" ht="18.0" customHeight="1">
      <c r="A2523" s="7">
        <v>1.2605</v>
      </c>
      <c r="B2523" s="7">
        <v>0.05236369311816797</v>
      </c>
      <c r="C2523" s="7">
        <v>0.2176730435018592</v>
      </c>
      <c r="D2523" s="7">
        <v>-0.2232925970437795</v>
      </c>
      <c r="E2523" s="7">
        <v>0.2306993025607383</v>
      </c>
      <c r="F2523" s="7">
        <v>1.2583756592647108</v>
      </c>
    </row>
    <row r="2524" ht="18.0" customHeight="1">
      <c r="A2524" s="7">
        <v>1.2610000000000001</v>
      </c>
      <c r="B2524" s="7">
        <v>0.052254814004131254</v>
      </c>
      <c r="C2524" s="7">
        <v>0.21776178209429775</v>
      </c>
      <c r="D2524" s="7">
        <v>-0.2231773059188984</v>
      </c>
      <c r="E2524" s="7">
        <v>0.23058224976221386</v>
      </c>
      <c r="F2524" s="7">
        <v>1.2583723667864863</v>
      </c>
    </row>
    <row r="2525" ht="18.0" customHeight="1">
      <c r="A2525" s="7">
        <v>1.2615</v>
      </c>
      <c r="B2525" s="7">
        <v>0.052145891611007605</v>
      </c>
      <c r="C2525" s="7">
        <v>0.21784832723040407</v>
      </c>
      <c r="D2525" s="7">
        <v>-0.22306207329197023</v>
      </c>
      <c r="E2525" s="7">
        <v>0.23046525385632619</v>
      </c>
      <c r="F2525" s="7">
        <v>1.2583690899572584</v>
      </c>
    </row>
    <row r="2526" ht="18.0" customHeight="1">
      <c r="A2526" s="7">
        <v>1.262</v>
      </c>
      <c r="B2526" s="7">
        <v>0.05203692703188704</v>
      </c>
      <c r="C2526" s="7">
        <v>0.21793268630484258</v>
      </c>
      <c r="D2526" s="7">
        <v>-0.222946899134561</v>
      </c>
      <c r="E2526" s="7">
        <v>0.2303483148184318</v>
      </c>
      <c r="F2526" s="7">
        <v>1.2583658288578368</v>
      </c>
    </row>
    <row r="2527" ht="18.0" customHeight="1">
      <c r="A2527" s="7">
        <v>1.2625</v>
      </c>
      <c r="B2527" s="7">
        <v>0.05192792135616872</v>
      </c>
      <c r="C2527" s="7">
        <v>0.2180148667035463</v>
      </c>
      <c r="D2527" s="7">
        <v>-0.22283178341824905</v>
      </c>
      <c r="E2527" s="7">
        <v>0.23023143262389234</v>
      </c>
      <c r="F2527" s="7">
        <v>1.258362583568213</v>
      </c>
    </row>
    <row r="2528" ht="18.0" customHeight="1">
      <c r="A2528" s="7">
        <v>1.2630000000000001</v>
      </c>
      <c r="B2528" s="7">
        <v>0.051818875669558985</v>
      </c>
      <c r="C2528" s="7">
        <v>0.21809487580368606</v>
      </c>
      <c r="D2528" s="7">
        <v>-0.222716726114625</v>
      </c>
      <c r="E2528" s="7">
        <v>0.23011460724807473</v>
      </c>
      <c r="F2528" s="7">
        <v>1.2583593541675586</v>
      </c>
    </row>
    <row r="2529" ht="18.0" customHeight="1">
      <c r="A2529" s="7">
        <v>1.2635</v>
      </c>
      <c r="B2529" s="7">
        <v>0.051709791054081876</v>
      </c>
      <c r="C2529" s="7">
        <v>0.2181727209736403</v>
      </c>
      <c r="D2529" s="7">
        <v>-0.22260172719529184</v>
      </c>
      <c r="E2529" s="7">
        <v>0.2299978386663511</v>
      </c>
      <c r="F2529" s="7">
        <v>1.258356140734231</v>
      </c>
    </row>
    <row r="2530" ht="18.0" customHeight="1">
      <c r="A2530" s="7">
        <v>1.264</v>
      </c>
      <c r="B2530" s="7">
        <v>0.05160066858808311</v>
      </c>
      <c r="C2530" s="7">
        <v>0.218248409572965</v>
      </c>
      <c r="D2530" s="7">
        <v>-0.22248678663186477</v>
      </c>
      <c r="E2530" s="7">
        <v>0.22988112685409898</v>
      </c>
      <c r="F2530" s="7">
        <v>1.2583529433457719</v>
      </c>
    </row>
    <row r="2531" ht="18.0" customHeight="1">
      <c r="A2531" s="7">
        <v>1.2645</v>
      </c>
      <c r="B2531" s="7">
        <v>0.05149150934622956</v>
      </c>
      <c r="C2531" s="7">
        <v>0.21832194895236368</v>
      </c>
      <c r="D2531" s="7">
        <v>-0.22237190439597143</v>
      </c>
      <c r="E2531" s="7">
        <v>0.22976447178670126</v>
      </c>
      <c r="F2531" s="7">
        <v>1.2583497620789126</v>
      </c>
    </row>
    <row r="2532" ht="18.0" customHeight="1">
      <c r="A2532" s="7">
        <v>1.2650000000000001</v>
      </c>
      <c r="B2532" s="7">
        <v>0.05138231439951485</v>
      </c>
      <c r="C2532" s="7">
        <v>0.2183933464536575</v>
      </c>
      <c r="D2532" s="7">
        <v>-0.22225708045925166</v>
      </c>
      <c r="E2532" s="7">
        <v>0.2296478734395463</v>
      </c>
      <c r="F2532" s="7">
        <v>1.2583465970095749</v>
      </c>
    </row>
    <row r="2533" ht="18.0" customHeight="1">
      <c r="A2533" s="7">
        <v>1.2655</v>
      </c>
      <c r="B2533" s="7">
        <v>0.051273084815267045</v>
      </c>
      <c r="C2533" s="7">
        <v>0.218462609409756</v>
      </c>
      <c r="D2533" s="7">
        <v>-0.22214231479335764</v>
      </c>
      <c r="E2533" s="7">
        <v>0.22953133178802787</v>
      </c>
      <c r="F2533" s="7">
        <v>1.2583434482128728</v>
      </c>
    </row>
    <row r="2534" ht="18.0" customHeight="1">
      <c r="A2534" s="7">
        <v>1.266</v>
      </c>
      <c r="B2534" s="7">
        <v>0.051163821657158215</v>
      </c>
      <c r="C2534" s="7">
        <v>0.21852974514462747</v>
      </c>
      <c r="D2534" s="7">
        <v>-0.22202760736995386</v>
      </c>
      <c r="E2534" s="7">
        <v>0.2294148468075454</v>
      </c>
      <c r="F2534" s="7">
        <v>1.2583403157631168</v>
      </c>
    </row>
    <row r="2535" ht="18.0" customHeight="1">
      <c r="A2535" s="7">
        <v>1.2665</v>
      </c>
      <c r="B2535" s="7">
        <v>0.05105452598519222</v>
      </c>
      <c r="C2535" s="7">
        <v>0.21859476097326982</v>
      </c>
      <c r="D2535" s="7">
        <v>-0.2219129581607171</v>
      </c>
      <c r="E2535" s="7">
        <v>0.22929841847350385</v>
      </c>
      <c r="F2535" s="7">
        <v>1.2583371997338126</v>
      </c>
    </row>
    <row r="2536" ht="18.0" customHeight="1">
      <c r="A2536" s="7">
        <v>1.2670000000000001</v>
      </c>
      <c r="B2536" s="7">
        <v>0.050945198855724745</v>
      </c>
      <c r="C2536" s="7">
        <v>0.2186576642016816</v>
      </c>
      <c r="D2536" s="7">
        <v>-0.22179836713733644</v>
      </c>
      <c r="E2536" s="7">
        <v>0.22918204676131382</v>
      </c>
      <c r="F2536" s="7">
        <v>1.2583341001976684</v>
      </c>
    </row>
    <row r="2537" ht="18.0" customHeight="1">
      <c r="A2537" s="7">
        <v>1.2675</v>
      </c>
      <c r="B2537" s="7">
        <v>0.05083584132146142</v>
      </c>
      <c r="C2537" s="7">
        <v>0.2187184621268331</v>
      </c>
      <c r="D2537" s="7">
        <v>-0.22168383427151325</v>
      </c>
      <c r="E2537" s="7">
        <v>0.22906573164639163</v>
      </c>
      <c r="F2537" s="7">
        <v>1.2583310172265925</v>
      </c>
    </row>
    <row r="2538" ht="18.0" customHeight="1">
      <c r="A2538" s="7">
        <v>1.268</v>
      </c>
      <c r="B2538" s="7">
        <v>0.050726454431466735</v>
      </c>
      <c r="C2538" s="7">
        <v>0.2187771620366378</v>
      </c>
      <c r="D2538" s="7">
        <v>-0.22156935953496118</v>
      </c>
      <c r="E2538" s="7">
        <v>0.22894947310415936</v>
      </c>
      <c r="F2538" s="7">
        <v>1.258327950891698</v>
      </c>
    </row>
    <row r="2539" ht="18.0" customHeight="1">
      <c r="A2539" s="7">
        <v>1.2685</v>
      </c>
      <c r="B2539" s="7">
        <v>0.050617039231159545</v>
      </c>
      <c r="C2539" s="7">
        <v>0.21883377120992378</v>
      </c>
      <c r="D2539" s="7">
        <v>-0.22145494289940615</v>
      </c>
      <c r="E2539" s="7">
        <v>0.22883327111004484</v>
      </c>
      <c r="F2539" s="7">
        <v>1.258324901263304</v>
      </c>
    </row>
    <row r="2540" ht="18.0" customHeight="1">
      <c r="A2540" s="7">
        <v>1.2690000000000001</v>
      </c>
      <c r="B2540" s="7">
        <v>0.050507596762328126</v>
      </c>
      <c r="C2540" s="7">
        <v>0.21888829691640563</v>
      </c>
      <c r="D2540" s="7">
        <v>-0.2213405843365864</v>
      </c>
      <c r="E2540" s="7">
        <v>0.2287171256394818</v>
      </c>
      <c r="F2540" s="7">
        <v>1.2583218684109405</v>
      </c>
    </row>
    <row r="2541" ht="18.0" customHeight="1">
      <c r="A2541" s="7">
        <v>1.2695</v>
      </c>
      <c r="B2541" s="7">
        <v>0.05039812806312751</v>
      </c>
      <c r="C2541" s="7">
        <v>0.21894074641665606</v>
      </c>
      <c r="D2541" s="7">
        <v>-0.22122628381825246</v>
      </c>
      <c r="E2541" s="7">
        <v>0.2286010366679098</v>
      </c>
      <c r="F2541" s="7">
        <v>1.2583188524033466</v>
      </c>
    </row>
    <row r="2542" ht="18.0" customHeight="1">
      <c r="A2542" s="7">
        <v>1.27</v>
      </c>
      <c r="B2542" s="7">
        <v>0.05028863416808539</v>
      </c>
      <c r="C2542" s="7">
        <v>0.2189911269620783</v>
      </c>
      <c r="D2542" s="7">
        <v>-0.22111204131616707</v>
      </c>
      <c r="E2542" s="7">
        <v>0.22848500417077433</v>
      </c>
      <c r="F2542" s="7">
        <v>1.2583158533084768</v>
      </c>
    </row>
    <row r="2543" ht="18.0" customHeight="1">
      <c r="A2543" s="7">
        <v>1.2705</v>
      </c>
      <c r="B2543" s="7">
        <v>0.05017911610811229</v>
      </c>
      <c r="C2543" s="7">
        <v>0.21903944579487813</v>
      </c>
      <c r="D2543" s="7">
        <v>-0.22099785680210532</v>
      </c>
      <c r="E2543" s="7">
        <v>0.22836902812352694</v>
      </c>
      <c r="F2543" s="7">
        <v>1.2583128711935008</v>
      </c>
    </row>
    <row r="2544" ht="18.0" customHeight="1">
      <c r="A2544" s="7">
        <v>1.2710000000000001</v>
      </c>
      <c r="B2544" s="7">
        <v>0.0500695749104983</v>
      </c>
      <c r="C2544" s="7">
        <v>0.21908571014803646</v>
      </c>
      <c r="D2544" s="7">
        <v>-0.22088373024785452</v>
      </c>
      <c r="E2544" s="7">
        <v>0.22825310850162517</v>
      </c>
      <c r="F2544" s="7">
        <v>1.2583099061248069</v>
      </c>
    </row>
    <row r="2545" ht="18.0" customHeight="1">
      <c r="A2545" s="7">
        <v>1.2715</v>
      </c>
      <c r="B2545" s="7">
        <v>0.049960011598920676</v>
      </c>
      <c r="C2545" s="7">
        <v>0.21912992724528182</v>
      </c>
      <c r="D2545" s="7">
        <v>-0.22076966162521425</v>
      </c>
      <c r="E2545" s="7">
        <v>0.22813724528053259</v>
      </c>
      <c r="F2545" s="7">
        <v>1.2583069581680046</v>
      </c>
    </row>
    <row r="2546" ht="18.0" customHeight="1">
      <c r="A2546" s="7">
        <v>1.272</v>
      </c>
      <c r="B2546" s="7">
        <v>0.04985042719345348</v>
      </c>
      <c r="C2546" s="7">
        <v>0.21917210430106335</v>
      </c>
      <c r="D2546" s="7">
        <v>-0.2206556509059964</v>
      </c>
      <c r="E2546" s="7">
        <v>0.22802143843571893</v>
      </c>
      <c r="F2546" s="7">
        <v>1.258304027387927</v>
      </c>
    </row>
    <row r="2547" ht="18.0" customHeight="1">
      <c r="A2547" s="7">
        <v>1.2725</v>
      </c>
      <c r="B2547" s="7">
        <v>0.04974082271056153</v>
      </c>
      <c r="C2547" s="7">
        <v>0.21921224852052362</v>
      </c>
      <c r="D2547" s="7">
        <v>-0.22054169806202506</v>
      </c>
      <c r="E2547" s="7">
        <v>0.22790568794266008</v>
      </c>
      <c r="F2547" s="7">
        <v>1.2583011138486326</v>
      </c>
    </row>
    <row r="2548" ht="18.0" customHeight="1">
      <c r="A2548" s="7">
        <v>1.2730000000000001</v>
      </c>
      <c r="B2548" s="7">
        <v>0.049631199163116424</v>
      </c>
      <c r="C2548" s="7">
        <v>0.21925036709947182</v>
      </c>
      <c r="D2548" s="7">
        <v>-0.22042780306513665</v>
      </c>
      <c r="E2548" s="7">
        <v>0.22778999377683815</v>
      </c>
      <c r="F2548" s="7">
        <v>1.2582982176134079</v>
      </c>
    </row>
    <row r="2549" ht="18.0" customHeight="1">
      <c r="A2549" s="7">
        <v>1.2735</v>
      </c>
      <c r="B2549" s="7">
        <v>0.04952155756039454</v>
      </c>
      <c r="C2549" s="7">
        <v>0.21928646722435724</v>
      </c>
      <c r="D2549" s="7">
        <v>-0.22031396588717977</v>
      </c>
      <c r="E2549" s="7">
        <v>0.2276743559137414</v>
      </c>
      <c r="F2549" s="7">
        <v>1.2582953387447708</v>
      </c>
    </row>
    <row r="2550" ht="18.0" customHeight="1">
      <c r="A2550" s="7">
        <v>1.274</v>
      </c>
      <c r="B2550" s="7">
        <v>0.04941189890808156</v>
      </c>
      <c r="C2550" s="7">
        <v>0.21932055607224255</v>
      </c>
      <c r="D2550" s="7">
        <v>-0.22020018650001535</v>
      </c>
      <c r="E2550" s="7">
        <v>0.22755877432886454</v>
      </c>
      <c r="F2550" s="7">
        <v>1.2582924773044717</v>
      </c>
    </row>
    <row r="2551" ht="18.0" customHeight="1">
      <c r="A2551" s="7">
        <v>1.2745</v>
      </c>
      <c r="B2551" s="7">
        <v>0.049302224208281384</v>
      </c>
      <c r="C2551" s="7">
        <v>0.2193526408107777</v>
      </c>
      <c r="D2551" s="7">
        <v>-0.2200864648755165</v>
      </c>
      <c r="E2551" s="7">
        <v>0.22744324899770846</v>
      </c>
      <c r="F2551" s="7">
        <v>1.258289633353497</v>
      </c>
    </row>
    <row r="2552" ht="18.0" customHeight="1">
      <c r="A2552" s="7">
        <v>1.2750000000000001</v>
      </c>
      <c r="B2552" s="7">
        <v>0.049192534459518066</v>
      </c>
      <c r="C2552" s="7">
        <v>0.21938272859817368</v>
      </c>
      <c r="D2552" s="7">
        <v>-0.21997280098556862</v>
      </c>
      <c r="E2552" s="7">
        <v>0.22732777989578049</v>
      </c>
      <c r="F2552" s="7">
        <v>1.2582868069520716</v>
      </c>
    </row>
    <row r="2553" ht="18.0" customHeight="1">
      <c r="A2553" s="7">
        <v>1.2755</v>
      </c>
      <c r="B2553" s="7">
        <v>0.04908283065673764</v>
      </c>
      <c r="C2553" s="7">
        <v>0.2194108265831766</v>
      </c>
      <c r="D2553" s="7">
        <v>-0.21985919480206934</v>
      </c>
      <c r="E2553" s="7">
        <v>0.22721236699859437</v>
      </c>
      <c r="F2553" s="7">
        <v>1.2582839981596603</v>
      </c>
    </row>
    <row r="2554" ht="18.0" customHeight="1">
      <c r="A2554" s="7">
        <v>1.276</v>
      </c>
      <c r="B2554" s="7">
        <v>0.04897311379132101</v>
      </c>
      <c r="C2554" s="7">
        <v>0.21943694190504187</v>
      </c>
      <c r="D2554" s="7">
        <v>-0.2197456462969285</v>
      </c>
      <c r="E2554" s="7">
        <v>0.2270970102816703</v>
      </c>
      <c r="F2554" s="7">
        <v>1.2582812070349718</v>
      </c>
    </row>
    <row r="2555" ht="18.0" customHeight="1">
      <c r="A2555" s="7">
        <v>1.2765</v>
      </c>
      <c r="B2555" s="7">
        <v>0.04886338485108099</v>
      </c>
      <c r="C2555" s="7">
        <v>0.21946108169350878</v>
      </c>
      <c r="D2555" s="7">
        <v>-0.21963215544206824</v>
      </c>
      <c r="E2555" s="7">
        <v>0.2269817097205349</v>
      </c>
      <c r="F2555" s="7">
        <v>1.2582784336359598</v>
      </c>
    </row>
    <row r="2556" ht="18.0" customHeight="1">
      <c r="A2556" s="7">
        <v>1.2770000000000001</v>
      </c>
      <c r="B2556" s="7">
        <v>0.048753644820270385</v>
      </c>
      <c r="C2556" s="7">
        <v>0.21948325306877484</v>
      </c>
      <c r="D2556" s="7">
        <v>-0.21951872220942287</v>
      </c>
      <c r="E2556" s="7">
        <v>0.22686646529072144</v>
      </c>
      <c r="F2556" s="7">
        <v>1.2582756780198272</v>
      </c>
    </row>
    <row r="2557" ht="18.0" customHeight="1">
      <c r="A2557" s="7">
        <v>1.2775</v>
      </c>
      <c r="B2557" s="7">
        <v>0.0486438946795877</v>
      </c>
      <c r="C2557" s="7">
        <v>0.2195034631414705</v>
      </c>
      <c r="D2557" s="7">
        <v>-0.219405346570939</v>
      </c>
      <c r="E2557" s="7">
        <v>0.22675127696776964</v>
      </c>
      <c r="F2557" s="7">
        <v>1.2582729402430268</v>
      </c>
    </row>
    <row r="2558" ht="18.0" customHeight="1">
      <c r="A2558" s="7">
        <v>1.278</v>
      </c>
      <c r="B2558" s="7">
        <v>0.048534135406178174</v>
      </c>
      <c r="C2558" s="7">
        <v>0.21952171901263448</v>
      </c>
      <c r="D2558" s="7">
        <v>-0.21929202849857538</v>
      </c>
      <c r="E2558" s="7">
        <v>0.2266361447272259</v>
      </c>
      <c r="F2558" s="7">
        <v>1.2582702203612657</v>
      </c>
    </row>
    <row r="2559" ht="18.0" customHeight="1">
      <c r="A2559" s="7">
        <v>1.2785</v>
      </c>
      <c r="B2559" s="7">
        <v>0.0484243679736392</v>
      </c>
      <c r="C2559" s="7">
        <v>0.21953802777368833</v>
      </c>
      <c r="D2559" s="7">
        <v>-0.21917876796430305</v>
      </c>
      <c r="E2559" s="7">
        <v>0.22652106854464327</v>
      </c>
      <c r="F2559" s="7">
        <v>1.2582675184295056</v>
      </c>
    </row>
    <row r="2560" ht="18.0" customHeight="1">
      <c r="A2560" s="7">
        <v>1.2790000000000001</v>
      </c>
      <c r="B2560" s="7">
        <v>0.048314593352034765</v>
      </c>
      <c r="C2560" s="7">
        <v>0.21955239650641206</v>
      </c>
      <c r="D2560" s="7">
        <v>-0.21906556494010526</v>
      </c>
      <c r="E2560" s="7">
        <v>0.2264060483955814</v>
      </c>
      <c r="F2560" s="7">
        <v>1.2582648345019687</v>
      </c>
    </row>
    <row r="2561" ht="18.0" customHeight="1">
      <c r="A2561" s="7">
        <v>1.2795</v>
      </c>
      <c r="B2561" s="7">
        <v>0.04820481250788457</v>
      </c>
      <c r="C2561" s="7">
        <v>0.21956483228291948</v>
      </c>
      <c r="D2561" s="7">
        <v>-0.21895241939797747</v>
      </c>
      <c r="E2561" s="7">
        <v>0.22629108425560673</v>
      </c>
      <c r="F2561" s="7">
        <v>1.2582621686321362</v>
      </c>
    </row>
    <row r="2562" ht="18.0" customHeight="1">
      <c r="A2562" s="7">
        <v>1.28</v>
      </c>
      <c r="B2562" s="7">
        <v>0.04809502640418051</v>
      </c>
      <c r="C2562" s="7">
        <v>0.2195753421656338</v>
      </c>
      <c r="D2562" s="7">
        <v>-0.21883933130992733</v>
      </c>
      <c r="E2562" s="7">
        <v>0.22617617610029245</v>
      </c>
      <c r="F2562" s="7">
        <v>1.258259520872755</v>
      </c>
    </row>
    <row r="2563" ht="18.0" customHeight="1">
      <c r="A2563" s="7">
        <v>1.2805</v>
      </c>
      <c r="B2563" s="7">
        <v>0.047985236000386955</v>
      </c>
      <c r="C2563" s="7">
        <v>0.21958393320726327</v>
      </c>
      <c r="D2563" s="7">
        <v>-0.21872630064797471</v>
      </c>
      <c r="E2563" s="7">
        <v>0.22606132390521846</v>
      </c>
      <c r="F2563" s="7">
        <v>1.2582568912758365</v>
      </c>
    </row>
    <row r="2564" ht="18.0" customHeight="1">
      <c r="A2564" s="7">
        <v>1.281</v>
      </c>
      <c r="B2564" s="7">
        <v>0.04787544225244319</v>
      </c>
      <c r="C2564" s="7">
        <v>0.21959061245077754</v>
      </c>
      <c r="D2564" s="7">
        <v>-0.21861332738415173</v>
      </c>
      <c r="E2564" s="7">
        <v>0.2259465276459716</v>
      </c>
      <c r="F2564" s="7">
        <v>1.2582542798926628</v>
      </c>
    </row>
    <row r="2565" ht="18.0" customHeight="1">
      <c r="A2565" s="7">
        <v>1.2815</v>
      </c>
      <c r="B2565" s="7">
        <v>0.0477656461127796</v>
      </c>
      <c r="C2565" s="7">
        <v>0.21959538692938335</v>
      </c>
      <c r="D2565" s="7">
        <v>-0.21850041149050267</v>
      </c>
      <c r="E2565" s="7">
        <v>0.22583178729814546</v>
      </c>
      <c r="F2565" s="7">
        <v>1.2582516867737867</v>
      </c>
    </row>
    <row r="2566" ht="18.0" customHeight="1">
      <c r="A2566" s="7">
        <v>1.282</v>
      </c>
      <c r="B2566" s="7">
        <v>0.047655848530308284</v>
      </c>
      <c r="C2566" s="7">
        <v>0.2195982636665011</v>
      </c>
      <c r="D2566" s="7">
        <v>-0.218387552939084</v>
      </c>
      <c r="E2566" s="7">
        <v>0.22571710283734062</v>
      </c>
      <c r="F2566" s="7">
        <v>1.2582491119690349</v>
      </c>
    </row>
    <row r="2567" ht="18.0" customHeight="1">
      <c r="A2567" s="7">
        <v>1.2825</v>
      </c>
      <c r="B2567" s="7">
        <v>0.047546050450434314</v>
      </c>
      <c r="C2567" s="7">
        <v>0.21959924967574113</v>
      </c>
      <c r="D2567" s="7">
        <v>-0.21827475170196442</v>
      </c>
      <c r="E2567" s="7">
        <v>0.22560247423916446</v>
      </c>
      <c r="F2567" s="7">
        <v>1.2582465555275115</v>
      </c>
    </row>
    <row r="2568" ht="18.0" customHeight="1">
      <c r="A2568" s="7">
        <v>1.283</v>
      </c>
      <c r="B2568" s="7">
        <v>0.047436252815062384</v>
      </c>
      <c r="C2568" s="7">
        <v>0.21959835196088054</v>
      </c>
      <c r="D2568" s="7">
        <v>-0.2181620077512248</v>
      </c>
      <c r="E2568" s="7">
        <v>0.22548790147923145</v>
      </c>
      <c r="F2568" s="7">
        <v>1.2582440174976008</v>
      </c>
    </row>
    <row r="2569" ht="18.0" customHeight="1">
      <c r="A2569" s="7">
        <v>1.2835</v>
      </c>
      <c r="B2569" s="7">
        <v>0.04732645656259851</v>
      </c>
      <c r="C2569" s="7">
        <v>0.21959557751583988</v>
      </c>
      <c r="D2569" s="7">
        <v>-0.21804932105895822</v>
      </c>
      <c r="E2569" s="7">
        <v>0.22537338453316297</v>
      </c>
      <c r="F2569" s="7">
        <v>1.2582414979269676</v>
      </c>
    </row>
    <row r="2570" ht="18.0" customHeight="1">
      <c r="A2570" s="7">
        <v>1.284</v>
      </c>
      <c r="B2570" s="7">
        <v>0.04721666262796114</v>
      </c>
      <c r="C2570" s="7">
        <v>0.2195909333246602</v>
      </c>
      <c r="D2570" s="7">
        <v>-0.21793669159726992</v>
      </c>
      <c r="E2570" s="7">
        <v>0.2252589233765874</v>
      </c>
      <c r="F2570" s="7">
        <v>1.2582389968625636</v>
      </c>
    </row>
    <row r="2571" ht="18.0" customHeight="1">
      <c r="A2571" s="7">
        <v>1.2845</v>
      </c>
      <c r="B2571" s="7">
        <v>0.0471068719425709</v>
      </c>
      <c r="C2571" s="7">
        <v>0.21958442636148004</v>
      </c>
      <c r="D2571" s="7">
        <v>-0.21782411933827733</v>
      </c>
      <c r="E2571" s="7">
        <v>0.22514451798514026</v>
      </c>
      <c r="F2571" s="7">
        <v>1.2582365143506264</v>
      </c>
    </row>
    <row r="2572" ht="18.0" customHeight="1">
      <c r="A2572" s="7">
        <v>1.285</v>
      </c>
      <c r="B2572" s="7">
        <v>0.046997085434377854</v>
      </c>
      <c r="C2572" s="7">
        <v>0.2195760635905129</v>
      </c>
      <c r="D2572" s="7">
        <v>-0.2177116042541101</v>
      </c>
      <c r="E2572" s="7">
        <v>0.22503016833446407</v>
      </c>
      <c r="F2572" s="7">
        <v>1.2582340504366851</v>
      </c>
    </row>
    <row r="2573" ht="18.0" customHeight="1">
      <c r="A2573" s="7">
        <v>1.2855</v>
      </c>
      <c r="B2573" s="7">
        <v>0.04688730402784635</v>
      </c>
      <c r="C2573" s="7">
        <v>0.21956585196602474</v>
      </c>
      <c r="D2573" s="7">
        <v>-0.21759914631691</v>
      </c>
      <c r="E2573" s="7">
        <v>0.22491587440020852</v>
      </c>
      <c r="F2573" s="7">
        <v>1.2582316051655609</v>
      </c>
    </row>
    <row r="2574" ht="18.0" customHeight="1">
      <c r="A2574" s="7">
        <v>1.286</v>
      </c>
      <c r="B2574" s="7">
        <v>0.046777528643975066</v>
      </c>
      <c r="C2574" s="7">
        <v>0.21955379843231135</v>
      </c>
      <c r="D2574" s="7">
        <v>-0.21748674549883099</v>
      </c>
      <c r="E2574" s="7">
        <v>0.22480163615803042</v>
      </c>
      <c r="F2574" s="7">
        <v>1.2582291785813715</v>
      </c>
    </row>
    <row r="2575" ht="18.0" customHeight="1">
      <c r="A2575" s="7">
        <v>1.2865</v>
      </c>
      <c r="B2575" s="7">
        <v>0.04666776020028625</v>
      </c>
      <c r="C2575" s="7">
        <v>0.21953990992367658</v>
      </c>
      <c r="D2575" s="7">
        <v>-0.21737440177203918</v>
      </c>
      <c r="E2575" s="7">
        <v>0.22468745358359377</v>
      </c>
      <c r="F2575" s="7">
        <v>1.2582267707275319</v>
      </c>
    </row>
    <row r="2576" ht="18.0" customHeight="1">
      <c r="A2576" s="7">
        <v>1.287</v>
      </c>
      <c r="B2576" s="7">
        <v>0.04655799961084795</v>
      </c>
      <c r="C2576" s="7">
        <v>0.21952419336440995</v>
      </c>
      <c r="D2576" s="7">
        <v>-0.2172621151087129</v>
      </c>
      <c r="E2576" s="7">
        <v>0.22457332665256974</v>
      </c>
      <c r="F2576" s="7">
        <v>1.2582243816467593</v>
      </c>
    </row>
    <row r="2577" ht="18.0" customHeight="1">
      <c r="A2577" s="7">
        <v>1.2875</v>
      </c>
      <c r="B2577" s="7">
        <v>0.04644824778626783</v>
      </c>
      <c r="C2577" s="7">
        <v>0.21950665566876496</v>
      </c>
      <c r="D2577" s="7">
        <v>-0.21714988548104258</v>
      </c>
      <c r="E2577" s="7">
        <v>0.22445925534063677</v>
      </c>
      <c r="F2577" s="7">
        <v>1.2582220113810743</v>
      </c>
    </row>
    <row r="2578" ht="18.0" customHeight="1">
      <c r="A2578" s="7">
        <v>1.288</v>
      </c>
      <c r="B2578" s="7">
        <v>0.04633850563369855</v>
      </c>
      <c r="C2578" s="7">
        <v>0.21948730374093736</v>
      </c>
      <c r="D2578" s="7">
        <v>-0.21703771286123083</v>
      </c>
      <c r="E2578" s="7">
        <v>0.22434523962348055</v>
      </c>
      <c r="F2578" s="7">
        <v>1.258219659971804</v>
      </c>
    </row>
    <row r="2579" ht="18.0" customHeight="1">
      <c r="A2579" s="7">
        <v>1.2885</v>
      </c>
      <c r="B2579" s="7">
        <v>0.04622877405685278</v>
      </c>
      <c r="C2579" s="7">
        <v>0.21946614447504365</v>
      </c>
      <c r="D2579" s="7">
        <v>-0.21692559722149243</v>
      </c>
      <c r="E2579" s="7">
        <v>0.22423127947679405</v>
      </c>
      <c r="F2579" s="7">
        <v>1.258217327459585</v>
      </c>
    </row>
    <row r="2580" ht="18.0" customHeight="1">
      <c r="A2580" s="7">
        <v>1.289</v>
      </c>
      <c r="B2580" s="7">
        <v>0.04611905395599175</v>
      </c>
      <c r="C2580" s="7">
        <v>0.21944318475509972</v>
      </c>
      <c r="D2580" s="7">
        <v>-0.2168135385340543</v>
      </c>
      <c r="E2580" s="7">
        <v>0.2241173748762776</v>
      </c>
      <c r="F2580" s="7">
        <v>1.2582150138843655</v>
      </c>
    </row>
    <row r="2581" ht="18.0" customHeight="1">
      <c r="A2581" s="7">
        <v>1.2895</v>
      </c>
      <c r="B2581" s="7">
        <v>0.0460093462279448</v>
      </c>
      <c r="C2581" s="7">
        <v>0.21941843145499954</v>
      </c>
      <c r="D2581" s="7">
        <v>-0.21670153677115547</v>
      </c>
      <c r="E2581" s="7">
        <v>0.22400352579763877</v>
      </c>
      <c r="F2581" s="7">
        <v>1.2582127192854098</v>
      </c>
    </row>
    <row r="2582" ht="18.0" customHeight="1">
      <c r="A2582" s="7">
        <v>1.29</v>
      </c>
      <c r="B2582" s="7">
        <v>0.04589965176610731</v>
      </c>
      <c r="C2582" s="7">
        <v>0.21939189143849425</v>
      </c>
      <c r="D2582" s="7">
        <v>-0.21658959190504717</v>
      </c>
      <c r="E2582" s="7">
        <v>0.22388973221659264</v>
      </c>
      <c r="F2582" s="7">
        <v>1.2582104437012978</v>
      </c>
    </row>
    <row r="2583" ht="18.0" customHeight="1">
      <c r="A2583" s="7">
        <v>1.2905</v>
      </c>
      <c r="B2583" s="7">
        <v>0.045789971460450565</v>
      </c>
      <c r="C2583" s="7">
        <v>0.21936357155917122</v>
      </c>
      <c r="D2583" s="7">
        <v>-0.21647770390799273</v>
      </c>
      <c r="E2583" s="7">
        <v>0.2237759941088616</v>
      </c>
      <c r="F2583" s="7">
        <v>1.258208187169932</v>
      </c>
    </row>
    <row r="2584" ht="18.0" customHeight="1">
      <c r="A2584" s="7">
        <v>1.291</v>
      </c>
      <c r="B2584" s="7">
        <v>0.04568030619752186</v>
      </c>
      <c r="C2584" s="7">
        <v>0.21933347866043343</v>
      </c>
      <c r="D2584" s="7">
        <v>-0.21636587275226765</v>
      </c>
      <c r="E2584" s="7">
        <v>0.22366231145017548</v>
      </c>
      <c r="F2584" s="7">
        <v>1.2582059497285358</v>
      </c>
    </row>
    <row r="2585" ht="18.0" customHeight="1">
      <c r="A2585" s="7">
        <v>1.2915</v>
      </c>
      <c r="B2585" s="7">
        <v>0.04557065686044933</v>
      </c>
      <c r="C2585" s="7">
        <v>0.2193016195754787</v>
      </c>
      <c r="D2585" s="7">
        <v>-0.21625409841015952</v>
      </c>
      <c r="E2585" s="7">
        <v>0.22354868421627158</v>
      </c>
      <c r="F2585" s="7">
        <v>1.2582037314136607</v>
      </c>
    </row>
    <row r="2586" ht="18.0" customHeight="1">
      <c r="A2586" s="7">
        <v>1.292</v>
      </c>
      <c r="B2586" s="7">
        <v>0.04546102432895162</v>
      </c>
      <c r="C2586" s="7">
        <v>0.21926800112727957</v>
      </c>
      <c r="D2586" s="7">
        <v>-0.21614238085396809</v>
      </c>
      <c r="E2586" s="7">
        <v>0.22343511238289468</v>
      </c>
      <c r="F2586" s="7">
        <v>1.258201532261185</v>
      </c>
    </row>
    <row r="2587" ht="18.0" customHeight="1">
      <c r="A2587" s="7">
        <v>1.2925</v>
      </c>
      <c r="B2587" s="7">
        <v>0.04535140947934252</v>
      </c>
      <c r="C2587" s="7">
        <v>0.21923263012856287</v>
      </c>
      <c r="D2587" s="7">
        <v>-0.21603072005600518</v>
      </c>
      <c r="E2587" s="7">
        <v>0.223321595925797</v>
      </c>
      <c r="F2587" s="7">
        <v>1.25819935230632</v>
      </c>
    </row>
    <row r="2588" ht="18.0" customHeight="1">
      <c r="A2588" s="7">
        <v>1.293</v>
      </c>
      <c r="B2588" s="7">
        <v>0.045241813184533235</v>
      </c>
      <c r="C2588" s="7">
        <v>0.21919551338178966</v>
      </c>
      <c r="D2588" s="7">
        <v>-0.2159191159885948</v>
      </c>
      <c r="E2588" s="7">
        <v>0.22320813482073837</v>
      </c>
      <c r="F2588" s="7">
        <v>1.2581971915836103</v>
      </c>
    </row>
    <row r="2589" ht="18.0" customHeight="1">
      <c r="A2589" s="7">
        <v>1.2935</v>
      </c>
      <c r="B2589" s="7">
        <v>0.045132236314034395</v>
      </c>
      <c r="C2589" s="7">
        <v>0.21915665767913556</v>
      </c>
      <c r="D2589" s="7">
        <v>-0.21580756862407308</v>
      </c>
      <c r="E2589" s="7">
        <v>0.2230947290434861</v>
      </c>
      <c r="F2589" s="7">
        <v>1.2581950501269379</v>
      </c>
    </row>
    <row r="2590" ht="18.0" customHeight="1">
      <c r="A2590" s="7">
        <v>1.294</v>
      </c>
      <c r="B2590" s="7">
        <v>0.04502267973397033</v>
      </c>
      <c r="C2590" s="7">
        <v>0.2191160698024707</v>
      </c>
      <c r="D2590" s="7">
        <v>-0.21569607793478818</v>
      </c>
      <c r="E2590" s="7">
        <v>0.2229813785698151</v>
      </c>
      <c r="F2590" s="7">
        <v>1.258192927969525</v>
      </c>
    </row>
    <row r="2591" ht="18.0" customHeight="1">
      <c r="A2591" s="7">
        <v>1.2945</v>
      </c>
      <c r="B2591" s="7">
        <v>0.04491314430707861</v>
      </c>
      <c r="C2591" s="7">
        <v>0.2190737565233402</v>
      </c>
      <c r="D2591" s="7">
        <v>-0.21558464389310042</v>
      </c>
      <c r="E2591" s="7">
        <v>0.22286808337550787</v>
      </c>
      <c r="F2591" s="7">
        <v>1.258190825143936</v>
      </c>
    </row>
    <row r="2592" ht="18.0" customHeight="1">
      <c r="A2592" s="7">
        <v>1.295</v>
      </c>
      <c r="B2592" s="7">
        <v>0.044803630892716766</v>
      </c>
      <c r="C2592" s="7">
        <v>0.21902972460294498</v>
      </c>
      <c r="D2592" s="7">
        <v>-0.21547326647138224</v>
      </c>
      <c r="E2592" s="7">
        <v>0.22275484343635454</v>
      </c>
      <c r="F2592" s="7">
        <v>1.2581887416820816</v>
      </c>
    </row>
    <row r="2593" ht="18.0" customHeight="1">
      <c r="A2593" s="7">
        <v>1.2955</v>
      </c>
      <c r="B2593" s="7">
        <v>0.044694140346861644</v>
      </c>
      <c r="C2593" s="7">
        <v>0.2189839807921221</v>
      </c>
      <c r="D2593" s="7">
        <v>-0.21536194564201816</v>
      </c>
      <c r="E2593" s="7">
        <v>0.22264165872815292</v>
      </c>
      <c r="F2593" s="7">
        <v>1.2581866776152195</v>
      </c>
    </row>
    <row r="2594" ht="18.0" customHeight="1">
      <c r="A2594" s="7">
        <v>1.296</v>
      </c>
      <c r="B2594" s="7">
        <v>0.04458467352212594</v>
      </c>
      <c r="C2594" s="7">
        <v>0.218936531831326</v>
      </c>
      <c r="D2594" s="7">
        <v>-0.2152506813774048</v>
      </c>
      <c r="E2594" s="7">
        <v>0.22252852922670838</v>
      </c>
      <c r="F2594" s="7">
        <v>1.2581846329739603</v>
      </c>
    </row>
    <row r="2595" ht="18.0" customHeight="1">
      <c r="A2595" s="7">
        <v>1.2965</v>
      </c>
      <c r="B2595" s="7">
        <v>0.04447523126775491</v>
      </c>
      <c r="C2595" s="7">
        <v>0.21888738445060926</v>
      </c>
      <c r="D2595" s="7">
        <v>-0.2151394736499509</v>
      </c>
      <c r="E2595" s="7">
        <v>0.22241545490783407</v>
      </c>
      <c r="F2595" s="7">
        <v>1.2581826077882676</v>
      </c>
    </row>
    <row r="2596" ht="18.0" customHeight="1">
      <c r="A2596" s="7">
        <v>1.297</v>
      </c>
      <c r="B2596" s="7">
        <v>0.0443658144296304</v>
      </c>
      <c r="C2596" s="7">
        <v>0.21883654536960404</v>
      </c>
      <c r="D2596" s="7">
        <v>-0.21502832243207723</v>
      </c>
      <c r="E2596" s="7">
        <v>0.2223024357473508</v>
      </c>
      <c r="F2596" s="7">
        <v>1.258180602087462</v>
      </c>
    </row>
    <row r="2597" ht="18.0" customHeight="1">
      <c r="A2597" s="7">
        <v>1.2975</v>
      </c>
      <c r="B2597" s="7">
        <v>0.04425642385028733</v>
      </c>
      <c r="C2597" s="7">
        <v>0.21878402129750327</v>
      </c>
      <c r="D2597" s="7">
        <v>-0.21491722769621668</v>
      </c>
      <c r="E2597" s="7">
        <v>0.22218947172108716</v>
      </c>
      <c r="F2597" s="7">
        <v>1.258178615900224</v>
      </c>
    </row>
    <row r="2598" ht="18.0" customHeight="1">
      <c r="A2598" s="7">
        <v>1.298</v>
      </c>
      <c r="B2598" s="7">
        <v>0.04414706036890013</v>
      </c>
      <c r="C2598" s="7">
        <v>0.2187298189330422</v>
      </c>
      <c r="D2598" s="7">
        <v>-0.21480618941481425</v>
      </c>
      <c r="E2598" s="7">
        <v>0.22207656280487945</v>
      </c>
      <c r="F2598" s="7">
        <v>1.258176649254596</v>
      </c>
    </row>
    <row r="2599" ht="18.0" customHeight="1">
      <c r="A2599" s="7">
        <v>1.2985</v>
      </c>
      <c r="B2599" s="7">
        <v>0.04403772482130663</v>
      </c>
      <c r="C2599" s="7">
        <v>0.2186739449644801</v>
      </c>
      <c r="D2599" s="7">
        <v>-0.21469520756032695</v>
      </c>
      <c r="E2599" s="7">
        <v>0.2219637089745717</v>
      </c>
      <c r="F2599" s="7">
        <v>1.2581747021779865</v>
      </c>
    </row>
    <row r="2600" ht="18.0" customHeight="1">
      <c r="A2600" s="7">
        <v>1.299</v>
      </c>
      <c r="B2600" s="7">
        <v>0.04392841804000695</v>
      </c>
      <c r="C2600" s="7">
        <v>0.21861640606958216</v>
      </c>
      <c r="D2600" s="7">
        <v>-0.21458428210522396</v>
      </c>
      <c r="E2600" s="7">
        <v>0.22185091020601586</v>
      </c>
      <c r="F2600" s="7">
        <v>1.2581727746971725</v>
      </c>
    </row>
    <row r="2601" ht="18.0" customHeight="1">
      <c r="A2601" s="7">
        <v>1.2995</v>
      </c>
      <c r="B2601" s="7">
        <v>0.04381914085415969</v>
      </c>
      <c r="C2601" s="7">
        <v>0.21855720891560124</v>
      </c>
      <c r="D2601" s="7">
        <v>-0.21447341302198641</v>
      </c>
      <c r="E2601" s="7">
        <v>0.22173816647507155</v>
      </c>
      <c r="F2601" s="7">
        <v>1.258170866838301</v>
      </c>
    </row>
    <row r="2602" ht="18.0" customHeight="1">
      <c r="A2602" s="7">
        <v>1.3</v>
      </c>
      <c r="B2602" s="7">
        <v>0.04370989408960071</v>
      </c>
      <c r="C2602" s="7">
        <v>0.21849636015926022</v>
      </c>
      <c r="D2602" s="7">
        <v>-0.2143626002831076</v>
      </c>
      <c r="E2602" s="7">
        <v>0.2216254777576063</v>
      </c>
      <c r="F2602" s="7">
        <v>1.2581689786268937</v>
      </c>
    </row>
    <row r="2603" ht="18.0" customHeight="1">
      <c r="A2603" s="7">
        <v>1.3005</v>
      </c>
      <c r="B2603" s="7">
        <v>0.043600678568844434</v>
      </c>
      <c r="C2603" s="7">
        <v>0.21843386644673415</v>
      </c>
      <c r="D2603" s="7">
        <v>-0.21425184386109286</v>
      </c>
      <c r="E2603" s="7">
        <v>0.22151284402949545</v>
      </c>
      <c r="F2603" s="7">
        <v>1.2581671100878495</v>
      </c>
    </row>
    <row r="2604" ht="18.0" customHeight="1">
      <c r="A2604" s="7">
        <v>1.301</v>
      </c>
      <c r="B2604" s="7">
        <v>0.04349149511107977</v>
      </c>
      <c r="C2604" s="7">
        <v>0.21836973441363286</v>
      </c>
      <c r="D2604" s="7">
        <v>-0.21414114372845955</v>
      </c>
      <c r="E2604" s="7">
        <v>0.22140026526662226</v>
      </c>
      <c r="F2604" s="7">
        <v>1.258165261245446</v>
      </c>
    </row>
    <row r="2605" ht="18.0" customHeight="1">
      <c r="A2605" s="7">
        <v>1.3015</v>
      </c>
      <c r="B2605" s="7">
        <v>0.043382344532186395</v>
      </c>
      <c r="C2605" s="7">
        <v>0.2183039706849834</v>
      </c>
      <c r="D2605" s="7">
        <v>-0.21403049985773712</v>
      </c>
      <c r="E2605" s="7">
        <v>0.22128774144487784</v>
      </c>
      <c r="F2605" s="7">
        <v>1.2581634321233437</v>
      </c>
    </row>
    <row r="2606" ht="18.0" customHeight="1">
      <c r="A2606" s="7">
        <v>1.302</v>
      </c>
      <c r="B2606" s="7">
        <v>0.043273227644743464</v>
      </c>
      <c r="C2606" s="7">
        <v>0.2182365818752128</v>
      </c>
      <c r="D2606" s="7">
        <v>-0.21391991222146703</v>
      </c>
      <c r="E2606" s="7">
        <v>0.2211752725401612</v>
      </c>
      <c r="F2606" s="7">
        <v>1.258161622744589</v>
      </c>
    </row>
    <row r="2607" ht="18.0" customHeight="1">
      <c r="A2607" s="7">
        <v>1.3025</v>
      </c>
      <c r="B2607" s="7">
        <v>0.04316414525801778</v>
      </c>
      <c r="C2607" s="7">
        <v>0.21816757458813105</v>
      </c>
      <c r="D2607" s="7">
        <v>-0.21380938079220285</v>
      </c>
      <c r="E2607" s="7">
        <v>0.22106285852837929</v>
      </c>
      <c r="F2607" s="7">
        <v>1.2581598331316166</v>
      </c>
    </row>
    <row r="2608" ht="18.0" customHeight="1">
      <c r="A2608" s="7">
        <v>1.303</v>
      </c>
      <c r="B2608" s="7">
        <v>0.043055098177982545</v>
      </c>
      <c r="C2608" s="7">
        <v>0.21809695541691407</v>
      </c>
      <c r="D2608" s="7">
        <v>-0.21369890554251014</v>
      </c>
      <c r="E2608" s="7">
        <v>0.220950499385447</v>
      </c>
      <c r="F2608" s="7">
        <v>1.2581580633062515</v>
      </c>
    </row>
    <row r="2609" ht="18.0" customHeight="1">
      <c r="A2609" s="7">
        <v>1.3035</v>
      </c>
      <c r="B2609" s="7">
        <v>0.04294608720732343</v>
      </c>
      <c r="C2609" s="7">
        <v>0.21802473094408698</v>
      </c>
      <c r="D2609" s="7">
        <v>-0.2135884864449665</v>
      </c>
      <c r="E2609" s="7">
        <v>0.2208381950872872</v>
      </c>
      <c r="F2609" s="7">
        <v>1.2581563132897131</v>
      </c>
    </row>
    <row r="2610" ht="18.0" customHeight="1">
      <c r="A2610" s="7">
        <v>1.304</v>
      </c>
      <c r="B2610" s="7">
        <v>0.04283711314543422</v>
      </c>
      <c r="C2610" s="7">
        <v>0.2179509077415074</v>
      </c>
      <c r="D2610" s="7">
        <v>-0.21347812347216158</v>
      </c>
      <c r="E2610" s="7">
        <v>0.2207259456098307</v>
      </c>
      <c r="F2610" s="7">
        <v>1.2581545831026182</v>
      </c>
    </row>
    <row r="2611" ht="18.0" customHeight="1">
      <c r="A2611" s="7">
        <v>1.3045</v>
      </c>
      <c r="B2611" s="7">
        <v>0.04272817678843309</v>
      </c>
      <c r="C2611" s="7">
        <v>0.21787549237034906</v>
      </c>
      <c r="D2611" s="7">
        <v>-0.21336781659669707</v>
      </c>
      <c r="E2611" s="7">
        <v>0.2206137509290163</v>
      </c>
      <c r="F2611" s="7">
        <v>1.2581528727649833</v>
      </c>
    </row>
    <row r="2612" ht="18.0" customHeight="1">
      <c r="A2612" s="7">
        <v>1.305</v>
      </c>
      <c r="B2612" s="7">
        <v>0.04261927892915814</v>
      </c>
      <c r="C2612" s="7">
        <v>0.21779849138108526</v>
      </c>
      <c r="D2612" s="7">
        <v>-0.21325756579118668</v>
      </c>
      <c r="E2612" s="7">
        <v>0.22050161102079086</v>
      </c>
      <c r="F2612" s="7">
        <v>1.258151182296227</v>
      </c>
    </row>
    <row r="2613" ht="18.0" customHeight="1">
      <c r="A2613" s="7">
        <v>1.3055</v>
      </c>
      <c r="B2613" s="7">
        <v>0.04251042035718113</v>
      </c>
      <c r="C2613" s="7">
        <v>0.21771991131347285</v>
      </c>
      <c r="D2613" s="7">
        <v>-0.21314737102825612</v>
      </c>
      <c r="E2613" s="7">
        <v>0.2203895258611092</v>
      </c>
      <c r="F2613" s="7">
        <v>1.2581495117151746</v>
      </c>
    </row>
    <row r="2614" ht="18.0" customHeight="1">
      <c r="A2614" s="7">
        <v>1.306</v>
      </c>
      <c r="B2614" s="7">
        <v>0.042401601858810714</v>
      </c>
      <c r="C2614" s="7">
        <v>0.21763975869653618</v>
      </c>
      <c r="D2614" s="7">
        <v>-0.21303723228054317</v>
      </c>
      <c r="E2614" s="7">
        <v>0.22027749542593422</v>
      </c>
      <c r="F2614" s="7">
        <v>1.2581478610400587</v>
      </c>
    </row>
    <row r="2615" ht="18.0" customHeight="1">
      <c r="A2615" s="7">
        <v>1.3065</v>
      </c>
      <c r="B2615" s="7">
        <v>0.04229282421708787</v>
      </c>
      <c r="C2615" s="7">
        <v>0.21755804004855103</v>
      </c>
      <c r="D2615" s="7">
        <v>-0.21292714952069755</v>
      </c>
      <c r="E2615" s="7">
        <v>0.22016551969123688</v>
      </c>
      <c r="F2615" s="7">
        <v>1.2581462302885238</v>
      </c>
    </row>
    <row r="2616" ht="18.0" customHeight="1">
      <c r="A2616" s="7">
        <v>1.307</v>
      </c>
      <c r="B2616" s="7">
        <v>0.04218408821181003</v>
      </c>
      <c r="C2616" s="7">
        <v>0.21747476187702916</v>
      </c>
      <c r="D2616" s="7">
        <v>-0.21281712272138106</v>
      </c>
      <c r="E2616" s="7">
        <v>0.2200535986329962</v>
      </c>
      <c r="F2616" s="7">
        <v>1.2581446194776291</v>
      </c>
    </row>
    <row r="2617" ht="18.0" customHeight="1">
      <c r="A2617" s="7">
        <v>1.3075</v>
      </c>
      <c r="B2617" s="7">
        <v>0.042075394619515975</v>
      </c>
      <c r="C2617" s="7">
        <v>0.21738993067870235</v>
      </c>
      <c r="D2617" s="7">
        <v>-0.21270715185526745</v>
      </c>
      <c r="E2617" s="7">
        <v>0.2199417322271993</v>
      </c>
      <c r="F2617" s="7">
        <v>1.2581430286238495</v>
      </c>
    </row>
    <row r="2618" ht="18.0" customHeight="1">
      <c r="A2618" s="7">
        <v>1.308</v>
      </c>
      <c r="B2618" s="7">
        <v>0.041966744213509995</v>
      </c>
      <c r="C2618" s="7">
        <v>0.2173035529395073</v>
      </c>
      <c r="D2618" s="7">
        <v>-0.21259723689504254</v>
      </c>
      <c r="E2618" s="7">
        <v>0.21982992044984137</v>
      </c>
      <c r="F2618" s="7">
        <v>1.2581414577430823</v>
      </c>
    </row>
    <row r="2619" ht="18.0" customHeight="1">
      <c r="A2619" s="7">
        <v>1.3085</v>
      </c>
      <c r="B2619" s="7">
        <v>0.04185813776385456</v>
      </c>
      <c r="C2619" s="7">
        <v>0.21721563513457004</v>
      </c>
      <c r="D2619" s="7">
        <v>-0.21248737781340407</v>
      </c>
      <c r="E2619" s="7">
        <v>0.21971816327692575</v>
      </c>
      <c r="F2619" s="7">
        <v>1.2581399068506451</v>
      </c>
    </row>
    <row r="2620" ht="18.0" customHeight="1">
      <c r="A2620" s="7">
        <v>1.309</v>
      </c>
      <c r="B2620" s="7">
        <v>0.04174957603738139</v>
      </c>
      <c r="C2620" s="7">
        <v>0.21712618372819095</v>
      </c>
      <c r="D2620" s="7">
        <v>-0.21237757458306183</v>
      </c>
      <c r="E2620" s="7">
        <v>0.2196064606844639</v>
      </c>
      <c r="F2620" s="7">
        <v>1.2581383759612839</v>
      </c>
    </row>
    <row r="2621" ht="18.0" customHeight="1">
      <c r="A2621" s="7">
        <v>1.3095</v>
      </c>
      <c r="B2621" s="7">
        <v>0.04164105979769461</v>
      </c>
      <c r="C2621" s="7">
        <v>0.21703520517382976</v>
      </c>
      <c r="D2621" s="7">
        <v>-0.2122678271767376</v>
      </c>
      <c r="E2621" s="7">
        <v>0.21949481264847542</v>
      </c>
      <c r="F2621" s="7">
        <v>1.2581368650891713</v>
      </c>
    </row>
    <row r="2622" ht="18.0" customHeight="1">
      <c r="A2622" s="7">
        <v>1.31</v>
      </c>
      <c r="B2622" s="7">
        <v>0.041532589805173846</v>
      </c>
      <c r="C2622" s="7">
        <v>0.21694270591409054</v>
      </c>
      <c r="D2622" s="7">
        <v>-0.2121581355671651</v>
      </c>
      <c r="E2622" s="7">
        <v>0.21938321914498807</v>
      </c>
      <c r="F2622" s="7">
        <v>1.2581353742479129</v>
      </c>
    </row>
    <row r="2623" ht="18.0" customHeight="1">
      <c r="A2623" s="7">
        <v>1.3105</v>
      </c>
      <c r="B2623" s="7">
        <v>0.04142416681698799</v>
      </c>
      <c r="C2623" s="7">
        <v>0.21684869238070703</v>
      </c>
      <c r="D2623" s="7">
        <v>-0.21204849972709008</v>
      </c>
      <c r="E2623" s="7">
        <v>0.21927168015003778</v>
      </c>
      <c r="F2623" s="7">
        <v>1.258133903450548</v>
      </c>
    </row>
    <row r="2624" ht="18.0" customHeight="1">
      <c r="A2624" s="7">
        <v>1.311</v>
      </c>
      <c r="B2624" s="7">
        <v>0.04131579158709035</v>
      </c>
      <c r="C2624" s="7">
        <v>0.21675317099452823</v>
      </c>
      <c r="D2624" s="7">
        <v>-0.21193891962927025</v>
      </c>
      <c r="E2624" s="7">
        <v>0.2191601956396687</v>
      </c>
      <c r="F2624" s="7">
        <v>1.2581324527095543</v>
      </c>
    </row>
    <row r="2625" ht="18.0" customHeight="1">
      <c r="A2625" s="7">
        <v>1.3115</v>
      </c>
      <c r="B2625" s="7">
        <v>0.04120746486623514</v>
      </c>
      <c r="C2625" s="7">
        <v>0.21665614816550374</v>
      </c>
      <c r="D2625" s="7">
        <v>-0.2118293952464753</v>
      </c>
      <c r="E2625" s="7">
        <v>0.21904876558993314</v>
      </c>
      <c r="F2625" s="7">
        <v>1.2581310220368491</v>
      </c>
    </row>
    <row r="2626" ht="18.0" customHeight="1">
      <c r="A2626" s="7">
        <v>1.312</v>
      </c>
      <c r="B2626" s="7">
        <v>0.04109918740196979</v>
      </c>
      <c r="C2626" s="7">
        <v>0.2165576302926697</v>
      </c>
      <c r="D2626" s="7">
        <v>-0.21171992655148683</v>
      </c>
      <c r="E2626" s="7">
        <v>0.2189373899768916</v>
      </c>
      <c r="F2626" s="7">
        <v>1.258129611443793</v>
      </c>
    </row>
    <row r="2627" ht="18.0" customHeight="1">
      <c r="A2627" s="7">
        <v>1.3125</v>
      </c>
      <c r="B2627" s="7">
        <v>0.0409909599386543</v>
      </c>
      <c r="C2627" s="7">
        <v>0.21645762376413433</v>
      </c>
      <c r="D2627" s="7">
        <v>-0.21161051351709853</v>
      </c>
      <c r="E2627" s="7">
        <v>0.21882606877661284</v>
      </c>
      <c r="F2627" s="7">
        <v>1.2581282209411933</v>
      </c>
    </row>
    <row r="2628" ht="18.0" customHeight="1">
      <c r="A2628" s="7">
        <v>1.313</v>
      </c>
      <c r="B2628" s="7">
        <v>0.040882783217456156</v>
      </c>
      <c r="C2628" s="7">
        <v>0.2163561349570644</v>
      </c>
      <c r="D2628" s="7">
        <v>-0.21150115611611595</v>
      </c>
      <c r="E2628" s="7">
        <v>0.21871480196517384</v>
      </c>
      <c r="F2628" s="7">
        <v>1.258126850539305</v>
      </c>
    </row>
    <row r="2629" ht="18.0" customHeight="1">
      <c r="A2629" s="7">
        <v>1.3135000000000001</v>
      </c>
      <c r="B2629" s="7">
        <v>0.04077465797636163</v>
      </c>
      <c r="C2629" s="7">
        <v>0.216253170237671</v>
      </c>
      <c r="D2629" s="7">
        <v>-0.21139185432135663</v>
      </c>
      <c r="E2629" s="7">
        <v>0.21860358951865985</v>
      </c>
      <c r="F2629" s="7">
        <v>1.2581255002478375</v>
      </c>
    </row>
    <row r="2630" ht="18.0" customHeight="1">
      <c r="A2630" s="7">
        <v>1.314</v>
      </c>
      <c r="B2630" s="7">
        <v>0.040666584950173404</v>
      </c>
      <c r="C2630" s="7">
        <v>0.21614873596119585</v>
      </c>
      <c r="D2630" s="7">
        <v>-0.21128260810565005</v>
      </c>
      <c r="E2630" s="7">
        <v>0.21849243141316435</v>
      </c>
      <c r="F2630" s="7">
        <v>1.258124170075953</v>
      </c>
    </row>
    <row r="2631" ht="18.0" customHeight="1">
      <c r="A2631" s="7">
        <v>1.3145</v>
      </c>
      <c r="B2631" s="7">
        <v>0.040558564870530035</v>
      </c>
      <c r="C2631" s="7">
        <v>0.216042838471898</v>
      </c>
      <c r="D2631" s="7">
        <v>-0.21117341744183765</v>
      </c>
      <c r="E2631" s="7">
        <v>0.2183813276247891</v>
      </c>
      <c r="F2631" s="7">
        <v>1.2581228600322716</v>
      </c>
    </row>
    <row r="2632" ht="18.0" customHeight="1">
      <c r="A2632" s="7">
        <v>1.315</v>
      </c>
      <c r="B2632" s="7">
        <v>0.0404505984658982</v>
      </c>
      <c r="C2632" s="7">
        <v>0.21593548410304012</v>
      </c>
      <c r="D2632" s="7">
        <v>-0.21106428230277283</v>
      </c>
      <c r="E2632" s="7">
        <v>0.21827027812964414</v>
      </c>
      <c r="F2632" s="7">
        <v>1.258121570124875</v>
      </c>
    </row>
    <row r="2633" ht="18.0" customHeight="1">
      <c r="A2633" s="7">
        <v>1.3155000000000001</v>
      </c>
      <c r="B2633" s="7">
        <v>0.04034268646158675</v>
      </c>
      <c r="C2633" s="7">
        <v>0.21582667917687542</v>
      </c>
      <c r="D2633" s="7">
        <v>-0.2109552026613209</v>
      </c>
      <c r="E2633" s="7">
        <v>0.2181592829038478</v>
      </c>
      <c r="F2633" s="7">
        <v>1.258120300361308</v>
      </c>
    </row>
    <row r="2634" ht="18.0" customHeight="1">
      <c r="A2634" s="7">
        <v>1.316</v>
      </c>
      <c r="B2634" s="7">
        <v>0.040234829579744405</v>
      </c>
      <c r="C2634" s="7">
        <v>0.21571643000463434</v>
      </c>
      <c r="D2634" s="7">
        <v>-0.21084617849035914</v>
      </c>
      <c r="E2634" s="7">
        <v>0.21804834192352673</v>
      </c>
      <c r="F2634" s="7">
        <v>1.2581190507485818</v>
      </c>
    </row>
    <row r="2635" ht="18.0" customHeight="1">
      <c r="A2635" s="7">
        <v>1.3165</v>
      </c>
      <c r="B2635" s="7">
        <v>0.04012702853937111</v>
      </c>
      <c r="C2635" s="7">
        <v>0.21560474288651174</v>
      </c>
      <c r="D2635" s="7">
        <v>-0.21073720976277674</v>
      </c>
      <c r="E2635" s="7">
        <v>0.21793745516481586</v>
      </c>
      <c r="F2635" s="7">
        <v>1.2581178212931772</v>
      </c>
    </row>
    <row r="2636" ht="18.0" customHeight="1">
      <c r="A2636" s="7">
        <v>1.317</v>
      </c>
      <c r="B2636" s="7">
        <v>0.040019284056326807</v>
      </c>
      <c r="C2636" s="7">
        <v>0.21549162411165385</v>
      </c>
      <c r="D2636" s="7">
        <v>-0.21062829645147482</v>
      </c>
      <c r="E2636" s="7">
        <v>0.21782662260385846</v>
      </c>
      <c r="F2636" s="7">
        <v>1.2581166120010472</v>
      </c>
    </row>
    <row r="2637" ht="18.0" customHeight="1">
      <c r="A2637" s="7">
        <v>1.3175000000000001</v>
      </c>
      <c r="B2637" s="7">
        <v>0.03991159684332912</v>
      </c>
      <c r="C2637" s="7">
        <v>0.2153770799581457</v>
      </c>
      <c r="D2637" s="7">
        <v>-0.21051943852936641</v>
      </c>
      <c r="E2637" s="7">
        <v>0.21771584421680615</v>
      </c>
      <c r="F2637" s="7">
        <v>1.25811542287762</v>
      </c>
    </row>
    <row r="2638" ht="18.0" customHeight="1">
      <c r="A2638" s="7">
        <v>1.318</v>
      </c>
      <c r="B2638" s="7">
        <v>0.039803967609956505</v>
      </c>
      <c r="C2638" s="7">
        <v>0.21526111669299844</v>
      </c>
      <c r="D2638" s="7">
        <v>-0.2104106359693765</v>
      </c>
      <c r="E2638" s="7">
        <v>0.21760511997981885</v>
      </c>
      <c r="F2638" s="7">
        <v>1.2581142539278012</v>
      </c>
    </row>
    <row r="2639" ht="18.0" customHeight="1">
      <c r="A2639" s="7">
        <v>1.3185</v>
      </c>
      <c r="B2639" s="7">
        <v>0.0396963970626682</v>
      </c>
      <c r="C2639" s="7">
        <v>0.21514374057213687</v>
      </c>
      <c r="D2639" s="7">
        <v>-0.21030188874444197</v>
      </c>
      <c r="E2639" s="7">
        <v>0.21749444986906488</v>
      </c>
      <c r="F2639" s="7">
        <v>1.2581131051559784</v>
      </c>
    </row>
    <row r="2640" ht="18.0" customHeight="1">
      <c r="A2640" s="7">
        <v>1.319</v>
      </c>
      <c r="B2640" s="7">
        <v>0.039588885904796395</v>
      </c>
      <c r="C2640" s="7">
        <v>0.21502495784038736</v>
      </c>
      <c r="D2640" s="7">
        <v>-0.2101931968275116</v>
      </c>
      <c r="E2640" s="7">
        <v>0.21738383386072088</v>
      </c>
      <c r="F2640" s="7">
        <v>1.258111976566023</v>
      </c>
    </row>
    <row r="2641" ht="18.0" customHeight="1">
      <c r="A2641" s="7">
        <v>1.3195000000000001</v>
      </c>
      <c r="B2641" s="7">
        <v>0.03948143483655508</v>
      </c>
      <c r="C2641" s="7">
        <v>0.21490477473146538</v>
      </c>
      <c r="D2641" s="7">
        <v>-0.21008456019154612</v>
      </c>
      <c r="E2641" s="7">
        <v>0.2172732719309719</v>
      </c>
      <c r="F2641" s="7">
        <v>1.2581108681612923</v>
      </c>
    </row>
    <row r="2642" ht="18.0" customHeight="1">
      <c r="A2642" s="7">
        <v>1.32</v>
      </c>
      <c r="B2642" s="7">
        <v>0.03937404455505178</v>
      </c>
      <c r="C2642" s="7">
        <v>0.2147831974679637</v>
      </c>
      <c r="D2642" s="7">
        <v>-0.2099759788095181</v>
      </c>
      <c r="E2642" s="7">
        <v>0.21716276405601134</v>
      </c>
      <c r="F2642" s="7">
        <v>1.258109779944634</v>
      </c>
    </row>
    <row r="2643" ht="18.0" customHeight="1">
      <c r="A2643" s="7">
        <v>1.3205</v>
      </c>
      <c r="B2643" s="7">
        <v>0.03926671575428253</v>
      </c>
      <c r="C2643" s="7">
        <v>0.21466023226134048</v>
      </c>
      <c r="D2643" s="7">
        <v>-0.2098674526544121</v>
      </c>
      <c r="E2643" s="7">
        <v>0.21705231021204102</v>
      </c>
      <c r="F2643" s="7">
        <v>1.2581087119183878</v>
      </c>
    </row>
    <row r="2644" ht="18.0" customHeight="1">
      <c r="A2644" s="7">
        <v>1.321</v>
      </c>
      <c r="B2644" s="7">
        <v>0.03915944912514648</v>
      </c>
      <c r="C2644" s="7">
        <v>0.2145358853119073</v>
      </c>
      <c r="D2644" s="7">
        <v>-0.20975898169922447</v>
      </c>
      <c r="E2644" s="7">
        <v>0.21694191037527114</v>
      </c>
      <c r="F2644" s="7">
        <v>1.2581076640843893</v>
      </c>
    </row>
    <row r="2645" ht="18.0" customHeight="1">
      <c r="A2645" s="7">
        <v>1.3215000000000001</v>
      </c>
      <c r="B2645" s="7">
        <v>0.03905224535544936</v>
      </c>
      <c r="C2645" s="7">
        <v>0.21441016280881786</v>
      </c>
      <c r="D2645" s="7">
        <v>-0.20965056591696352</v>
      </c>
      <c r="E2645" s="7">
        <v>0.21683156452192026</v>
      </c>
      <c r="F2645" s="7">
        <v>1.2581066364439726</v>
      </c>
    </row>
    <row r="2646" ht="18.0" customHeight="1">
      <c r="A2646" s="7">
        <v>1.322</v>
      </c>
      <c r="B2646" s="7">
        <v>0.038945105129904116</v>
      </c>
      <c r="C2646" s="7">
        <v>0.21428307093005625</v>
      </c>
      <c r="D2646" s="7">
        <v>-0.2095422052806494</v>
      </c>
      <c r="E2646" s="7">
        <v>0.21672127262821542</v>
      </c>
      <c r="F2646" s="7">
        <v>1.2581056289979722</v>
      </c>
    </row>
    <row r="2647" ht="18.0" customHeight="1">
      <c r="A2647" s="7">
        <v>1.3225</v>
      </c>
      <c r="B2647" s="7">
        <v>0.03883802913014006</v>
      </c>
      <c r="C2647" s="7">
        <v>0.21415461584242584</v>
      </c>
      <c r="D2647" s="7">
        <v>-0.2094338997633142</v>
      </c>
      <c r="E2647" s="7">
        <v>0.21661103467039206</v>
      </c>
      <c r="F2647" s="7">
        <v>1.2581046417467276</v>
      </c>
    </row>
    <row r="2648" ht="18.0" customHeight="1">
      <c r="A2648" s="7">
        <v>1.323</v>
      </c>
      <c r="B2648" s="7">
        <v>0.03873101803471501</v>
      </c>
      <c r="C2648" s="7">
        <v>0.2140248037015378</v>
      </c>
      <c r="D2648" s="7">
        <v>-0.20932564933800185</v>
      </c>
      <c r="E2648" s="7">
        <v>0.216500850624694</v>
      </c>
      <c r="F2648" s="7">
        <v>1.2581036746900847</v>
      </c>
    </row>
    <row r="2649" ht="18.0" customHeight="1">
      <c r="A2649" s="7">
        <v>1.3235000000000001</v>
      </c>
      <c r="B2649" s="7">
        <v>0.03862407251910454</v>
      </c>
      <c r="C2649" s="7">
        <v>0.2138936406518003</v>
      </c>
      <c r="D2649" s="7">
        <v>-0.20921745397776817</v>
      </c>
      <c r="E2649" s="7">
        <v>0.2163907204673736</v>
      </c>
      <c r="F2649" s="7">
        <v>1.2581027278273997</v>
      </c>
    </row>
    <row r="2650" ht="18.0" customHeight="1">
      <c r="A2650" s="7">
        <v>1.324</v>
      </c>
      <c r="B2650" s="7">
        <v>0.038517193255725696</v>
      </c>
      <c r="C2650" s="7">
        <v>0.2137611328264074</v>
      </c>
      <c r="D2650" s="7">
        <v>-0.20910931365568083</v>
      </c>
      <c r="E2650" s="7">
        <v>0.21628064417469156</v>
      </c>
      <c r="F2650" s="7">
        <v>1.2581018011575404</v>
      </c>
    </row>
    <row r="2651" ht="18.0" customHeight="1">
      <c r="A2651" s="7">
        <v>1.3245</v>
      </c>
      <c r="B2651" s="7">
        <v>0.03841038091393209</v>
      </c>
      <c r="C2651" s="7">
        <v>0.21362728634732828</v>
      </c>
      <c r="D2651" s="7">
        <v>-0.20900122834481938</v>
      </c>
      <c r="E2651" s="7">
        <v>0.2161706217229171</v>
      </c>
      <c r="F2651" s="7">
        <v>1.258100894678892</v>
      </c>
    </row>
    <row r="2652" ht="18.0" customHeight="1">
      <c r="A2652" s="7">
        <v>1.325</v>
      </c>
      <c r="B2652" s="7">
        <v>0.03830363616002044</v>
      </c>
      <c r="C2652" s="7">
        <v>0.21349210732529658</v>
      </c>
      <c r="D2652" s="7">
        <v>-0.20889319801827522</v>
      </c>
      <c r="E2652" s="7">
        <v>0.21606065308832784</v>
      </c>
      <c r="F2652" s="7">
        <v>1.2581000083893574</v>
      </c>
    </row>
    <row r="2653" ht="18.0" customHeight="1">
      <c r="A2653" s="7">
        <v>1.3255000000000001</v>
      </c>
      <c r="B2653" s="7">
        <v>0.0381969596572402</v>
      </c>
      <c r="C2653" s="7">
        <v>0.21335560185980001</v>
      </c>
      <c r="D2653" s="7">
        <v>-0.20878522264915161</v>
      </c>
      <c r="E2653" s="7">
        <v>0.2159507382472099</v>
      </c>
      <c r="F2653" s="7">
        <v>1.2580991422863603</v>
      </c>
    </row>
    <row r="2654" ht="18.0" customHeight="1">
      <c r="A2654" s="7">
        <v>1.326</v>
      </c>
      <c r="B2654" s="7">
        <v>0.03809035206579153</v>
      </c>
      <c r="C2654" s="7">
        <v>0.21321777603906963</v>
      </c>
      <c r="D2654" s="7">
        <v>-0.2086773022105637</v>
      </c>
      <c r="E2654" s="7">
        <v>0.21584087717585787</v>
      </c>
      <c r="F2654" s="7">
        <v>1.2580982963668492</v>
      </c>
    </row>
    <row r="2655" ht="18.0" customHeight="1">
      <c r="A2655" s="7">
        <v>1.3265</v>
      </c>
      <c r="B2655" s="7">
        <v>0.03798381404284377</v>
      </c>
      <c r="C2655" s="7">
        <v>0.2130786359400699</v>
      </c>
      <c r="D2655" s="7">
        <v>-0.2085694366756384</v>
      </c>
      <c r="E2655" s="7">
        <v>0.2157310698505748</v>
      </c>
      <c r="F2655" s="7">
        <v>1.2580974706273003</v>
      </c>
    </row>
    <row r="2656" ht="18.0" customHeight="1">
      <c r="A2656" s="7">
        <v>1.327</v>
      </c>
      <c r="B2656" s="7">
        <v>0.03787734624252769</v>
      </c>
      <c r="C2656" s="7">
        <v>0.21293818762848835</v>
      </c>
      <c r="D2656" s="7">
        <v>-0.20846162601751456</v>
      </c>
      <c r="E2656" s="7">
        <v>0.21562131624767225</v>
      </c>
      <c r="F2656" s="7">
        <v>1.2580966650637182</v>
      </c>
    </row>
    <row r="2657" ht="18.0" customHeight="1">
      <c r="A2657" s="7">
        <v>1.3275000000000001</v>
      </c>
      <c r="B2657" s="7">
        <v>0.037770949315945365</v>
      </c>
      <c r="C2657" s="7">
        <v>0.21279643715872573</v>
      </c>
      <c r="D2657" s="7">
        <v>-0.20835387020934282</v>
      </c>
      <c r="E2657" s="7">
        <v>0.2155116163434702</v>
      </c>
      <c r="F2657" s="7">
        <v>1.258095879671642</v>
      </c>
    </row>
    <row r="2658" ht="18.0" customHeight="1">
      <c r="A2658" s="7">
        <v>1.328</v>
      </c>
      <c r="B2658" s="7">
        <v>0.037664623911185934</v>
      </c>
      <c r="C2658" s="7">
        <v>0.21265339057388602</v>
      </c>
      <c r="D2658" s="7">
        <v>-0.20824616922428568</v>
      </c>
      <c r="E2658" s="7">
        <v>0.21540197011429724</v>
      </c>
      <c r="F2658" s="7">
        <v>1.2580951144461454</v>
      </c>
    </row>
    <row r="2659" ht="18.0" customHeight="1">
      <c r="A2659" s="7">
        <v>1.3285</v>
      </c>
      <c r="B2659" s="7">
        <v>0.03755837067330919</v>
      </c>
      <c r="C2659" s="7">
        <v>0.21250905390576666</v>
      </c>
      <c r="D2659" s="7">
        <v>-0.20813852303551744</v>
      </c>
      <c r="E2659" s="7">
        <v>0.21529237753649033</v>
      </c>
      <c r="F2659" s="7">
        <v>1.2580943693818412</v>
      </c>
    </row>
    <row r="2660" ht="18.0" customHeight="1">
      <c r="A2660" s="7">
        <v>1.329</v>
      </c>
      <c r="B2660" s="7">
        <v>0.037452190244379194</v>
      </c>
      <c r="C2660" s="7">
        <v>0.21236343317484904</v>
      </c>
      <c r="D2660" s="7">
        <v>-0.20803093161622424</v>
      </c>
      <c r="E2660" s="7">
        <v>0.21518283858639503</v>
      </c>
      <c r="F2660" s="7">
        <v>1.2580936444728832</v>
      </c>
    </row>
    <row r="2661" ht="18.0" customHeight="1">
      <c r="A2661" s="7">
        <v>1.3295000000000001</v>
      </c>
      <c r="B2661" s="7">
        <v>0.037346083263442006</v>
      </c>
      <c r="C2661" s="7">
        <v>0.212216534390289</v>
      </c>
      <c r="D2661" s="7">
        <v>-0.20792339493960404</v>
      </c>
      <c r="E2661" s="7">
        <v>0.2150733532403654</v>
      </c>
      <c r="F2661" s="7">
        <v>1.25809293971297</v>
      </c>
    </row>
    <row r="2662" ht="18.0" customHeight="1">
      <c r="A2662" s="7">
        <v>1.33</v>
      </c>
      <c r="B2662" s="7">
        <v>0.03724005036655663</v>
      </c>
      <c r="C2662" s="7">
        <v>0.2120683635499075</v>
      </c>
      <c r="D2662" s="7">
        <v>-0.20781591297886667</v>
      </c>
      <c r="E2662" s="7">
        <v>0.21496392147476392</v>
      </c>
      <c r="F2662" s="7">
        <v>1.2580922550953477</v>
      </c>
    </row>
    <row r="2663" ht="18.0" customHeight="1">
      <c r="A2663" s="7">
        <v>1.3305</v>
      </c>
      <c r="B2663" s="7">
        <v>0.03713409218678163</v>
      </c>
      <c r="C2663" s="7">
        <v>0.21191892664018128</v>
      </c>
      <c r="D2663" s="7">
        <v>-0.2077084857072337</v>
      </c>
      <c r="E2663" s="7">
        <v>0.21485454326596173</v>
      </c>
      <c r="F2663" s="7">
        <v>1.2580915906128105</v>
      </c>
    </row>
    <row r="2664" ht="18.0" customHeight="1">
      <c r="A2664" s="7">
        <v>1.331</v>
      </c>
      <c r="B2664" s="7">
        <v>0.03702820935418552</v>
      </c>
      <c r="C2664" s="7">
        <v>0.211768229636234</v>
      </c>
      <c r="D2664" s="7">
        <v>-0.20760111309793852</v>
      </c>
      <c r="E2664" s="7">
        <v>0.2147452185903384</v>
      </c>
      <c r="F2664" s="7">
        <v>1.258090946257707</v>
      </c>
    </row>
    <row r="2665" ht="18.0" customHeight="1">
      <c r="A2665" s="7">
        <v>1.3315000000000001</v>
      </c>
      <c r="B2665" s="7">
        <v>0.03692240249586329</v>
      </c>
      <c r="C2665" s="7">
        <v>0.211616278501827</v>
      </c>
      <c r="D2665" s="7">
        <v>-0.2074937951242264</v>
      </c>
      <c r="E2665" s="7">
        <v>0.21463594742428208</v>
      </c>
      <c r="F2665" s="7">
        <v>1.2580903220219408</v>
      </c>
    </row>
    <row r="2666" ht="18.0" customHeight="1">
      <c r="A2666" s="7">
        <v>1.332</v>
      </c>
      <c r="B2666" s="7">
        <v>0.03681667223592907</v>
      </c>
      <c r="C2666" s="7">
        <v>0.21146307918935064</v>
      </c>
      <c r="D2666" s="7">
        <v>-0.2073865317593543</v>
      </c>
      <c r="E2666" s="7">
        <v>0.2145267297441894</v>
      </c>
      <c r="F2666" s="7">
        <v>1.258089717896975</v>
      </c>
    </row>
    <row r="2667" ht="18.0" customHeight="1">
      <c r="A2667" s="7">
        <v>1.3325</v>
      </c>
      <c r="B2667" s="7">
        <v>0.0367110191955238</v>
      </c>
      <c r="C2667" s="7">
        <v>0.21130863763981567</v>
      </c>
      <c r="D2667" s="7">
        <v>-0.20727932297659105</v>
      </c>
      <c r="E2667" s="7">
        <v>0.21441756552646557</v>
      </c>
      <c r="F2667" s="7">
        <v>1.2580891338738323</v>
      </c>
    </row>
    <row r="2668" ht="18.0" customHeight="1">
      <c r="A2668" s="7">
        <v>1.333</v>
      </c>
      <c r="B2668" s="7">
        <v>0.036605443992826066</v>
      </c>
      <c r="C2668" s="7">
        <v>0.2111529597828444</v>
      </c>
      <c r="D2668" s="7">
        <v>-0.2071721687492173</v>
      </c>
      <c r="E2668" s="7">
        <v>0.21430845474752433</v>
      </c>
      <c r="F2668" s="7">
        <v>1.258088569943101</v>
      </c>
    </row>
    <row r="2669" ht="18.0" customHeight="1">
      <c r="A2669" s="7">
        <v>1.3335000000000001</v>
      </c>
      <c r="B2669" s="7">
        <v>0.03649994724305999</v>
      </c>
      <c r="C2669" s="7">
        <v>0.21099605153666254</v>
      </c>
      <c r="D2669" s="7">
        <v>-0.2070650690505254</v>
      </c>
      <c r="E2669" s="7">
        <v>0.21419939738378796</v>
      </c>
      <c r="F2669" s="7">
        <v>1.2580880260949354</v>
      </c>
    </row>
    <row r="2670" ht="18.0" customHeight="1">
      <c r="A2670" s="7">
        <v>1.334</v>
      </c>
      <c r="B2670" s="7">
        <v>0.03639452955848809</v>
      </c>
      <c r="C2670" s="7">
        <v>0.2108379188080906</v>
      </c>
      <c r="D2670" s="7">
        <v>-0.20695802385381956</v>
      </c>
      <c r="E2670" s="7">
        <v>0.2140903934116873</v>
      </c>
      <c r="F2670" s="7">
        <v>1.2580875023190603</v>
      </c>
    </row>
    <row r="2671" ht="18.0" customHeight="1">
      <c r="A2671" s="7">
        <v>1.3345</v>
      </c>
      <c r="B2671" s="7">
        <v>0.03628919154842846</v>
      </c>
      <c r="C2671" s="7">
        <v>0.21067856749253594</v>
      </c>
      <c r="D2671" s="7">
        <v>-0.20685103313241573</v>
      </c>
      <c r="E2671" s="7">
        <v>0.21398144280766176</v>
      </c>
      <c r="F2671" s="7">
        <v>1.2580869986047722</v>
      </c>
    </row>
    <row r="2672" ht="18.0" customHeight="1">
      <c r="A2672" s="7">
        <v>1.335</v>
      </c>
      <c r="B2672" s="7">
        <v>0.036183933819259884</v>
      </c>
      <c r="C2672" s="7">
        <v>0.21051800347398456</v>
      </c>
      <c r="D2672" s="7">
        <v>-0.20674409685964165</v>
      </c>
      <c r="E2672" s="7">
        <v>0.21387254554815927</v>
      </c>
      <c r="F2672" s="7">
        <v>1.2580865149409444</v>
      </c>
    </row>
    <row r="2673" ht="18.0" customHeight="1">
      <c r="A2673" s="7">
        <v>1.3355000000000001</v>
      </c>
      <c r="B2673" s="7">
        <v>0.036078756974421006</v>
      </c>
      <c r="C2673" s="7">
        <v>0.2103562326249932</v>
      </c>
      <c r="D2673" s="7">
        <v>-0.20663721500883683</v>
      </c>
      <c r="E2673" s="7">
        <v>0.21376370160963631</v>
      </c>
      <c r="F2673" s="7">
        <v>1.2580860513160268</v>
      </c>
    </row>
    <row r="2674" ht="18.0" customHeight="1">
      <c r="A2674" s="7">
        <v>1.336</v>
      </c>
      <c r="B2674" s="7">
        <v>0.03597366161441865</v>
      </c>
      <c r="C2674" s="7">
        <v>0.21019326080668146</v>
      </c>
      <c r="D2674" s="7">
        <v>-0.20653038755335257</v>
      </c>
      <c r="E2674" s="7">
        <v>0.21365491096855796</v>
      </c>
      <c r="F2674" s="7">
        <v>1.2580856077180511</v>
      </c>
    </row>
    <row r="2675" ht="18.0" customHeight="1">
      <c r="A2675" s="7">
        <v>1.3365</v>
      </c>
      <c r="B2675" s="7">
        <v>0.03586864833684251</v>
      </c>
      <c r="C2675" s="7">
        <v>0.21002909386872431</v>
      </c>
      <c r="D2675" s="7">
        <v>-0.20642361446655186</v>
      </c>
      <c r="E2675" s="7">
        <v>0.21354617360139785</v>
      </c>
      <c r="F2675" s="7">
        <v>1.2580851841346334</v>
      </c>
    </row>
    <row r="2676" ht="18.0" customHeight="1">
      <c r="A2676" s="7">
        <v>1.337</v>
      </c>
      <c r="B2676" s="7">
        <v>0.03576371773635526</v>
      </c>
      <c r="C2676" s="7">
        <v>0.20986373764934418</v>
      </c>
      <c r="D2676" s="7">
        <v>-0.20631689572180953</v>
      </c>
      <c r="E2676" s="7">
        <v>0.2134374894846382</v>
      </c>
      <c r="F2676" s="7">
        <v>1.2580847805529747</v>
      </c>
    </row>
    <row r="2677" ht="18.0" customHeight="1">
      <c r="A2677" s="7">
        <v>1.3375000000000001</v>
      </c>
      <c r="B2677" s="7">
        <v>0.03565887040471049</v>
      </c>
      <c r="C2677" s="7">
        <v>0.20969719797530384</v>
      </c>
      <c r="D2677" s="7">
        <v>-0.20621023129251215</v>
      </c>
      <c r="E2677" s="7">
        <v>0.21332885859476977</v>
      </c>
      <c r="F2677" s="7">
        <v>1.2580843969598676</v>
      </c>
    </row>
    <row r="2678" ht="18.0" customHeight="1">
      <c r="A2678" s="7">
        <v>1.338</v>
      </c>
      <c r="B2678" s="7">
        <v>0.035554106930749146</v>
      </c>
      <c r="C2678" s="7">
        <v>0.20952948066189891</v>
      </c>
      <c r="D2678" s="7">
        <v>-0.206103621152058</v>
      </c>
      <c r="E2678" s="7">
        <v>0.21322028090829193</v>
      </c>
      <c r="F2678" s="7">
        <v>1.2580840333416947</v>
      </c>
    </row>
    <row r="2679" ht="18.0" customHeight="1">
      <c r="A2679" s="7">
        <v>1.3385</v>
      </c>
      <c r="B2679" s="7">
        <v>0.035449427900417774</v>
      </c>
      <c r="C2679" s="7">
        <v>0.20936059151295075</v>
      </c>
      <c r="D2679" s="7">
        <v>-0.20599706527385714</v>
      </c>
      <c r="E2679" s="7">
        <v>0.21311175640171257</v>
      </c>
      <c r="F2679" s="7">
        <v>1.2580836896844356</v>
      </c>
    </row>
    <row r="2680" ht="18.0" customHeight="1">
      <c r="A2680" s="7">
        <v>1.339</v>
      </c>
      <c r="B2680" s="7">
        <v>0.03534483389675887</v>
      </c>
      <c r="C2680" s="7">
        <v>0.20919053632079926</v>
      </c>
      <c r="D2680" s="7">
        <v>-0.20589056363133137</v>
      </c>
      <c r="E2680" s="7">
        <v>0.2130032850515482</v>
      </c>
      <c r="F2680" s="7">
        <v>1.2580833659736659</v>
      </c>
    </row>
    <row r="2681" ht="18.0" customHeight="1">
      <c r="A2681" s="7">
        <v>1.3395000000000001</v>
      </c>
      <c r="B2681" s="7">
        <v>0.03524032549992941</v>
      </c>
      <c r="C2681" s="7">
        <v>0.20901932086629607</v>
      </c>
      <c r="D2681" s="7">
        <v>-0.2057841161979142</v>
      </c>
      <c r="E2681" s="7">
        <v>0.2128948668343239</v>
      </c>
      <c r="F2681" s="7">
        <v>1.2580830621945625</v>
      </c>
    </row>
    <row r="2682" ht="18.0" customHeight="1">
      <c r="A2682" s="7">
        <v>1.34</v>
      </c>
      <c r="B2682" s="7">
        <v>0.03513590328720076</v>
      </c>
      <c r="C2682" s="7">
        <v>0.20884695091879768</v>
      </c>
      <c r="D2682" s="7">
        <v>-0.20567772294705092</v>
      </c>
      <c r="E2682" s="7">
        <v>0.21278650172657335</v>
      </c>
      <c r="F2682" s="7">
        <v>1.2580827783319064</v>
      </c>
    </row>
    <row r="2683" ht="18.0" customHeight="1">
      <c r="A2683" s="7">
        <v>1.3405</v>
      </c>
      <c r="B2683" s="7">
        <v>0.03503156783296487</v>
      </c>
      <c r="C2683" s="7">
        <v>0.20867343223615867</v>
      </c>
      <c r="D2683" s="7">
        <v>-0.2055713838521985</v>
      </c>
      <c r="E2683" s="7">
        <v>0.2126781897048388</v>
      </c>
      <c r="F2683" s="7">
        <v>1.2580825143700827</v>
      </c>
    </row>
    <row r="2684" ht="18.0" customHeight="1">
      <c r="A2684" s="7">
        <v>1.341</v>
      </c>
      <c r="B2684" s="7">
        <v>0.03492731970873753</v>
      </c>
      <c r="C2684" s="7">
        <v>0.20849877056472518</v>
      </c>
      <c r="D2684" s="7">
        <v>-0.20546509888682565</v>
      </c>
      <c r="E2684" s="7">
        <v>0.21256993074567104</v>
      </c>
      <c r="F2684" s="7">
        <v>1.2580822702930872</v>
      </c>
    </row>
    <row r="2685" ht="18.0" customHeight="1">
      <c r="A2685" s="7">
        <v>1.3415000000000001</v>
      </c>
      <c r="B2685" s="7">
        <v>0.03482315948317755</v>
      </c>
      <c r="C2685" s="7">
        <v>0.20832297163932847</v>
      </c>
      <c r="D2685" s="7">
        <v>-0.20535886802441283</v>
      </c>
      <c r="E2685" s="7">
        <v>0.21246172482562956</v>
      </c>
      <c r="F2685" s="7">
        <v>1.2580820460845263</v>
      </c>
    </row>
    <row r="2686" ht="18.0" customHeight="1">
      <c r="A2686" s="7">
        <v>1.342</v>
      </c>
      <c r="B2686" s="7">
        <v>0.03471908772206793</v>
      </c>
      <c r="C2686" s="7">
        <v>0.20814604118327854</v>
      </c>
      <c r="D2686" s="7">
        <v>-0.2052526912384522</v>
      </c>
      <c r="E2686" s="7">
        <v>0.21235357192128232</v>
      </c>
      <c r="F2686" s="7">
        <v>1.2580818417276205</v>
      </c>
    </row>
    <row r="2687" ht="18.0" customHeight="1">
      <c r="A2687" s="7">
        <v>1.3425</v>
      </c>
      <c r="B2687" s="7">
        <v>0.03461510498834485</v>
      </c>
      <c r="C2687" s="7">
        <v>0.2079679849083579</v>
      </c>
      <c r="D2687" s="7">
        <v>-0.20514656850244758</v>
      </c>
      <c r="E2687" s="7">
        <v>0.21224547200920596</v>
      </c>
      <c r="F2687" s="7">
        <v>1.2580816572052085</v>
      </c>
    </row>
    <row r="2688" ht="18.0" customHeight="1">
      <c r="A2688" s="7">
        <v>1.343</v>
      </c>
      <c r="B2688" s="7">
        <v>0.03451121184209181</v>
      </c>
      <c r="C2688" s="7">
        <v>0.20778880851481554</v>
      </c>
      <c r="D2688" s="7">
        <v>-0.2050404997899146</v>
      </c>
      <c r="E2688" s="7">
        <v>0.21213742506598565</v>
      </c>
      <c r="F2688" s="7">
        <v>1.258081492499747</v>
      </c>
    </row>
    <row r="2689" ht="18.0" customHeight="1">
      <c r="A2689" s="7">
        <v>1.3435000000000001</v>
      </c>
      <c r="B2689" s="7">
        <v>0.03440740884054656</v>
      </c>
      <c r="C2689" s="7">
        <v>0.20760851769136077</v>
      </c>
      <c r="D2689" s="7">
        <v>-0.20493448507438047</v>
      </c>
      <c r="E2689" s="7">
        <v>0.2120294310682152</v>
      </c>
      <c r="F2689" s="7">
        <v>1.2580813475933172</v>
      </c>
    </row>
    <row r="2690" ht="18.0" customHeight="1">
      <c r="A2690" s="7">
        <v>1.344</v>
      </c>
      <c r="B2690" s="7">
        <v>0.03430369653811142</v>
      </c>
      <c r="C2690" s="7">
        <v>0.20742711811515757</v>
      </c>
      <c r="D2690" s="7">
        <v>-0.20482852432938423</v>
      </c>
      <c r="E2690" s="7">
        <v>0.21192148999249696</v>
      </c>
      <c r="F2690" s="7">
        <v>1.2580812224676243</v>
      </c>
    </row>
    <row r="2691" ht="18.0" customHeight="1">
      <c r="A2691" s="7">
        <v>1.3445</v>
      </c>
      <c r="B2691" s="7">
        <v>0.034200075486354085</v>
      </c>
      <c r="C2691" s="7">
        <v>0.2072446154518188</v>
      </c>
      <c r="D2691" s="7">
        <v>-0.2047226175284765</v>
      </c>
      <c r="E2691" s="7">
        <v>0.21181360181544195</v>
      </c>
      <c r="F2691" s="7">
        <v>1.2580811171040014</v>
      </c>
    </row>
    <row r="2692" ht="18.0" customHeight="1">
      <c r="A2692" s="7">
        <v>1.345</v>
      </c>
      <c r="B2692" s="7">
        <v>0.03409654623401826</v>
      </c>
      <c r="C2692" s="7">
        <v>0.20706101535540042</v>
      </c>
      <c r="D2692" s="7">
        <v>-0.20461676464521966</v>
      </c>
      <c r="E2692" s="7">
        <v>0.2117057665136697</v>
      </c>
      <c r="F2692" s="7">
        <v>1.2580810314834132</v>
      </c>
    </row>
    <row r="2693" ht="18.0" customHeight="1">
      <c r="A2693" s="7">
        <v>1.3455</v>
      </c>
      <c r="B2693" s="7">
        <v>0.03399310932701811</v>
      </c>
      <c r="C2693" s="7">
        <v>0.20687632346839613</v>
      </c>
      <c r="D2693" s="7">
        <v>-0.20451096565318777</v>
      </c>
      <c r="E2693" s="7">
        <v>0.2115979840638084</v>
      </c>
      <c r="F2693" s="7">
        <v>1.258080965586457</v>
      </c>
    </row>
    <row r="2694" ht="18.0" customHeight="1">
      <c r="A2694" s="7">
        <v>1.346</v>
      </c>
      <c r="B2694" s="7">
        <v>0.033889765308458886</v>
      </c>
      <c r="C2694" s="7">
        <v>0.206690545421732</v>
      </c>
      <c r="D2694" s="7">
        <v>-0.20440522052596652</v>
      </c>
      <c r="E2694" s="7">
        <v>0.2114902544424948</v>
      </c>
      <c r="F2694" s="7">
        <v>1.258080919393367</v>
      </c>
    </row>
    <row r="2695" ht="18.0" customHeight="1">
      <c r="A2695" s="7">
        <v>1.3465</v>
      </c>
      <c r="B2695" s="7">
        <v>0.03378651471863498</v>
      </c>
      <c r="C2695" s="7">
        <v>0.20650368683476106</v>
      </c>
      <c r="D2695" s="7">
        <v>-0.20429952923715333</v>
      </c>
      <c r="E2695" s="7">
        <v>0.21138257762637427</v>
      </c>
      <c r="F2695" s="7">
        <v>1.2580808928840155</v>
      </c>
    </row>
    <row r="2696" ht="18.0" customHeight="1">
      <c r="A2696" s="7">
        <v>1.347</v>
      </c>
      <c r="B2696" s="7">
        <v>0.033683358095041104</v>
      </c>
      <c r="C2696" s="7">
        <v>0.20631575331525825</v>
      </c>
      <c r="D2696" s="7">
        <v>-0.2041938917603573</v>
      </c>
      <c r="E2696" s="7">
        <v>0.21127495359210077</v>
      </c>
      <c r="F2696" s="7">
        <v>1.2580808860379158</v>
      </c>
    </row>
    <row r="2697" ht="18.0" customHeight="1">
      <c r="A2697" s="7">
        <v>1.3475</v>
      </c>
      <c r="B2697" s="7">
        <v>0.0335802959723639</v>
      </c>
      <c r="C2697" s="7">
        <v>0.20612675045941536</v>
      </c>
      <c r="D2697" s="7">
        <v>-0.20408830806919911</v>
      </c>
      <c r="E2697" s="7">
        <v>0.21116738231633686</v>
      </c>
      <c r="F2697" s="7">
        <v>1.2580808988342271</v>
      </c>
    </row>
    <row r="2698" ht="18.0" customHeight="1">
      <c r="A2698" s="7">
        <v>1.348</v>
      </c>
      <c r="B2698" s="7">
        <v>0.03347732888250658</v>
      </c>
      <c r="C2698" s="7">
        <v>0.20593668385183614</v>
      </c>
      <c r="D2698" s="7">
        <v>-0.20398277813731125</v>
      </c>
      <c r="E2698" s="7">
        <v>0.21105986377575367</v>
      </c>
      <c r="F2698" s="7">
        <v>1.2580809312517547</v>
      </c>
    </row>
    <row r="2699" ht="18.0" customHeight="1">
      <c r="A2699" s="7">
        <v>1.3485</v>
      </c>
      <c r="B2699" s="7">
        <v>0.03337445735458412</v>
      </c>
      <c r="C2699" s="7">
        <v>0.20574555906553135</v>
      </c>
      <c r="D2699" s="7">
        <v>-0.20387730193833772</v>
      </c>
      <c r="E2699" s="7">
        <v>0.21095239794703097</v>
      </c>
      <c r="F2699" s="7">
        <v>1.2580809832689523</v>
      </c>
    </row>
    <row r="2700" ht="18.0" customHeight="1">
      <c r="A2700" s="7">
        <v>1.349</v>
      </c>
      <c r="B2700" s="7">
        <v>0.03327168191492507</v>
      </c>
      <c r="C2700" s="7">
        <v>0.2055533816619143</v>
      </c>
      <c r="D2700" s="7">
        <v>-0.2037718794459343</v>
      </c>
      <c r="E2700" s="7">
        <v>0.2108449848068571</v>
      </c>
      <c r="F2700" s="7">
        <v>1.2580810548639279</v>
      </c>
    </row>
    <row r="2701" ht="18.0" customHeight="1">
      <c r="A2701" s="7">
        <v>1.3495</v>
      </c>
      <c r="B2701" s="7">
        <v>0.03316900308709015</v>
      </c>
      <c r="C2701" s="7">
        <v>0.2053601571907961</v>
      </c>
      <c r="D2701" s="7">
        <v>-0.20366651063376834</v>
      </c>
      <c r="E2701" s="7">
        <v>0.21073762433192902</v>
      </c>
      <c r="F2701" s="7">
        <v>1.2580811460144425</v>
      </c>
    </row>
    <row r="2702" ht="18.0" customHeight="1">
      <c r="A2702" s="7">
        <v>1.35</v>
      </c>
      <c r="B2702" s="7">
        <v>0.03306642139186441</v>
      </c>
      <c r="C2702" s="7">
        <v>0.20516589119038117</v>
      </c>
      <c r="D2702" s="7">
        <v>-0.20356119547551887</v>
      </c>
      <c r="E2702" s="7">
        <v>0.21063031649895225</v>
      </c>
      <c r="F2702" s="7">
        <v>1.258081256697916</v>
      </c>
    </row>
    <row r="2703" ht="18.0" customHeight="1">
      <c r="A2703" s="7">
        <v>1.3505</v>
      </c>
      <c r="B2703" s="7">
        <v>0.03296393734728292</v>
      </c>
      <c r="C2703" s="7">
        <v>0.20497058918726316</v>
      </c>
      <c r="D2703" s="7">
        <v>-0.20345593394487654</v>
      </c>
      <c r="E2703" s="7">
        <v>0.21052306128464093</v>
      </c>
      <c r="F2703" s="7">
        <v>1.2580813868914282</v>
      </c>
    </row>
    <row r="2704" ht="18.0" customHeight="1">
      <c r="A2704" s="7">
        <v>1.351</v>
      </c>
      <c r="B2704" s="7">
        <v>0.032861551468602986</v>
      </c>
      <c r="C2704" s="7">
        <v>0.20477425669642033</v>
      </c>
      <c r="D2704" s="7">
        <v>-0.2033507260155437</v>
      </c>
      <c r="E2704" s="7">
        <v>0.2104158586657178</v>
      </c>
      <c r="F2704" s="7">
        <v>1.2580815365717215</v>
      </c>
    </row>
    <row r="2705" ht="18.0" customHeight="1">
      <c r="A2705" s="7">
        <v>1.3515</v>
      </c>
      <c r="B2705" s="7">
        <v>0.03275926426834693</v>
      </c>
      <c r="C2705" s="7">
        <v>0.2045768992212117</v>
      </c>
      <c r="D2705" s="7">
        <v>-0.20324557166123422</v>
      </c>
      <c r="E2705" s="7">
        <v>0.21030870861891418</v>
      </c>
      <c r="F2705" s="7">
        <v>1.2580817057152034</v>
      </c>
    </row>
    <row r="2706" ht="18.0" customHeight="1">
      <c r="A2706" s="7">
        <v>1.352</v>
      </c>
      <c r="B2706" s="7">
        <v>0.03265707625628469</v>
      </c>
      <c r="C2706" s="7">
        <v>0.20437852225337305</v>
      </c>
      <c r="D2706" s="7">
        <v>-0.20314047085567374</v>
      </c>
      <c r="E2706" s="7">
        <v>0.21020161112097</v>
      </c>
      <c r="F2706" s="7">
        <v>1.258081894297951</v>
      </c>
    </row>
    <row r="2707" ht="18.0" customHeight="1">
      <c r="A2707" s="7">
        <v>1.3525</v>
      </c>
      <c r="B2707" s="7">
        <v>0.03255498793944328</v>
      </c>
      <c r="C2707" s="7">
        <v>0.20417913127301288</v>
      </c>
      <c r="D2707" s="7">
        <v>-0.20303542357259943</v>
      </c>
      <c r="E2707" s="7">
        <v>0.21009456614863375</v>
      </c>
      <c r="F2707" s="7">
        <v>1.2580821022957107</v>
      </c>
    </row>
    <row r="2708" ht="18.0" customHeight="1">
      <c r="A2708" s="7">
        <v>1.353</v>
      </c>
      <c r="B2708" s="7">
        <v>0.0324529998221234</v>
      </c>
      <c r="C2708" s="7">
        <v>0.20397873174860867</v>
      </c>
      <c r="D2708" s="7">
        <v>-0.2029304297857601</v>
      </c>
      <c r="E2708" s="7">
        <v>0.20998757367866258</v>
      </c>
      <c r="F2708" s="7">
        <v>1.2580823296839034</v>
      </c>
    </row>
    <row r="2709" ht="18.0" customHeight="1">
      <c r="A2709" s="7">
        <v>1.3535</v>
      </c>
      <c r="B2709" s="7">
        <v>0.03235111240589232</v>
      </c>
      <c r="C2709" s="7">
        <v>0.20377732913700333</v>
      </c>
      <c r="D2709" s="7">
        <v>-0.20282548946891618</v>
      </c>
      <c r="E2709" s="7">
        <v>0.20988063368782214</v>
      </c>
      <c r="F2709" s="7">
        <v>1.2580825764376253</v>
      </c>
    </row>
    <row r="2710" ht="18.0" customHeight="1">
      <c r="A2710" s="7">
        <v>1.354</v>
      </c>
      <c r="B2710" s="7">
        <v>0.03224932618959053</v>
      </c>
      <c r="C2710" s="7">
        <v>0.20357492888340142</v>
      </c>
      <c r="D2710" s="7">
        <v>-0.20272060259583974</v>
      </c>
      <c r="E2710" s="7">
        <v>0.20977374615288674</v>
      </c>
      <c r="F2710" s="7">
        <v>1.2580828425316515</v>
      </c>
    </row>
    <row r="2711" ht="18.0" customHeight="1">
      <c r="A2711" s="7">
        <v>1.3545</v>
      </c>
      <c r="B2711" s="7">
        <v>0.032147641669352287</v>
      </c>
      <c r="C2711" s="7">
        <v>0.203371536421366</v>
      </c>
      <c r="D2711" s="7">
        <v>-0.20261576914031443</v>
      </c>
      <c r="E2711" s="7">
        <v>0.20966691105063925</v>
      </c>
      <c r="F2711" s="7">
        <v>1.2580831279404383</v>
      </c>
    </row>
    <row r="2712" ht="18.0" customHeight="1">
      <c r="A2712" s="7">
        <v>1.355</v>
      </c>
      <c r="B2712" s="7">
        <v>0.03204605933859548</v>
      </c>
      <c r="C2712" s="7">
        <v>0.20316715717281505</v>
      </c>
      <c r="D2712" s="7">
        <v>-0.2025109890761355</v>
      </c>
      <c r="E2712" s="7">
        <v>0.20956012835787113</v>
      </c>
      <c r="F2712" s="7">
        <v>1.258083432638126</v>
      </c>
    </row>
    <row r="2713" ht="18.0" customHeight="1">
      <c r="A2713" s="7">
        <v>1.3555</v>
      </c>
      <c r="B2713" s="7">
        <v>0.03194457968802873</v>
      </c>
      <c r="C2713" s="7">
        <v>0.20296179654801833</v>
      </c>
      <c r="D2713" s="7">
        <v>-0.2024062623771098</v>
      </c>
      <c r="E2713" s="7">
        <v>0.2094533980513824</v>
      </c>
      <c r="F2713" s="7">
        <v>1.2580837565985412</v>
      </c>
    </row>
    <row r="2714" ht="18.0" customHeight="1">
      <c r="A2714" s="7">
        <v>1.356</v>
      </c>
      <c r="B2714" s="7">
        <v>0.03184320320566564</v>
      </c>
      <c r="C2714" s="7">
        <v>0.20275545994559427</v>
      </c>
      <c r="D2714" s="7">
        <v>-0.2023015890170558</v>
      </c>
      <c r="E2714" s="7">
        <v>0.20934672010798175</v>
      </c>
      <c r="F2714" s="7">
        <v>1.2580840997951994</v>
      </c>
    </row>
    <row r="2715" ht="18.0" customHeight="1">
      <c r="A2715" s="7">
        <v>1.3565</v>
      </c>
      <c r="B2715" s="7">
        <v>0.03174193037682534</v>
      </c>
      <c r="C2715" s="7">
        <v>0.20254815275250698</v>
      </c>
      <c r="D2715" s="7">
        <v>-0.20219696896980358</v>
      </c>
      <c r="E2715" s="7">
        <v>0.20924009450448633</v>
      </c>
      <c r="F2715" s="7">
        <v>1.2580844622013083</v>
      </c>
    </row>
    <row r="2716" ht="18.0" customHeight="1">
      <c r="A2716" s="7">
        <v>1.357</v>
      </c>
      <c r="B2716" s="7">
        <v>0.03164076168414375</v>
      </c>
      <c r="C2716" s="7">
        <v>0.20233988034406333</v>
      </c>
      <c r="D2716" s="7">
        <v>-0.20209240220919472</v>
      </c>
      <c r="E2716" s="7">
        <v>0.20913352121772197</v>
      </c>
      <c r="F2716" s="7">
        <v>1.258084843789769</v>
      </c>
    </row>
    <row r="2717" ht="18.0" customHeight="1">
      <c r="A2717" s="7">
        <v>1.3575</v>
      </c>
      <c r="B2717" s="7">
        <v>0.03153969760757089</v>
      </c>
      <c r="C2717" s="7">
        <v>0.2021306480839102</v>
      </c>
      <c r="D2717" s="7">
        <v>-0.20198788870908246</v>
      </c>
      <c r="E2717" s="7">
        <v>0.20902700022452303</v>
      </c>
      <c r="F2717" s="7">
        <v>1.25808524453318</v>
      </c>
    </row>
    <row r="2718" ht="18.0" customHeight="1">
      <c r="A2718" s="7">
        <v>1.358</v>
      </c>
      <c r="B2718" s="7">
        <v>0.031438738624375316</v>
      </c>
      <c r="C2718" s="7">
        <v>0.20192046132403177</v>
      </c>
      <c r="D2718" s="7">
        <v>-0.2018834284433316</v>
      </c>
      <c r="E2718" s="7">
        <v>0.20892053150173245</v>
      </c>
      <c r="F2718" s="7">
        <v>1.2580856644038383</v>
      </c>
    </row>
    <row r="2719" ht="18.0" customHeight="1">
      <c r="A2719" s="7">
        <v>1.3585</v>
      </c>
      <c r="B2719" s="7">
        <v>0.03133788520916649</v>
      </c>
      <c r="C2719" s="7">
        <v>0.20170932540474693</v>
      </c>
      <c r="D2719" s="7">
        <v>-0.2017790213858185</v>
      </c>
      <c r="E2719" s="7">
        <v>0.20881411502620179</v>
      </c>
      <c r="F2719" s="7">
        <v>1.2580861033737436</v>
      </c>
    </row>
    <row r="2720" ht="18.0" customHeight="1">
      <c r="A2720" s="7">
        <v>1.359</v>
      </c>
      <c r="B2720" s="7">
        <v>0.031237137833885528</v>
      </c>
      <c r="C2720" s="7">
        <v>0.2014972456547069</v>
      </c>
      <c r="D2720" s="7">
        <v>-0.2016746675104311</v>
      </c>
      <c r="E2720" s="7">
        <v>0.20870775077479112</v>
      </c>
      <c r="F2720" s="7">
        <v>1.2580865614146002</v>
      </c>
    </row>
    <row r="2721" ht="18.0" customHeight="1">
      <c r="A2721" s="7">
        <v>1.3595</v>
      </c>
      <c r="B2721" s="7">
        <v>0.031136496967810193</v>
      </c>
      <c r="C2721" s="7">
        <v>0.20128422739089283</v>
      </c>
      <c r="D2721" s="7">
        <v>-0.2015703667910689</v>
      </c>
      <c r="E2721" s="7">
        <v>0.2086014387243691</v>
      </c>
      <c r="F2721" s="7">
        <v>1.258087038497818</v>
      </c>
    </row>
    <row r="2722" ht="18.0" customHeight="1">
      <c r="A2722" s="7">
        <v>1.36</v>
      </c>
      <c r="B2722" s="7">
        <v>0.03103596307757072</v>
      </c>
      <c r="C2722" s="7">
        <v>0.20107027591861348</v>
      </c>
      <c r="D2722" s="7">
        <v>-0.201466119201643</v>
      </c>
      <c r="E2722" s="7">
        <v>0.20849517885181298</v>
      </c>
      <c r="F2722" s="7">
        <v>1.2580875345945175</v>
      </c>
    </row>
    <row r="2723" ht="18.0" customHeight="1">
      <c r="A2723" s="7">
        <v>1.3605</v>
      </c>
      <c r="B2723" s="7">
        <v>0.03093553662714812</v>
      </c>
      <c r="C2723" s="7">
        <v>0.20085539653150328</v>
      </c>
      <c r="D2723" s="7">
        <v>-0.201361924716076</v>
      </c>
      <c r="E2723" s="7">
        <v>0.20838897113400856</v>
      </c>
      <c r="F2723" s="7">
        <v>1.2580880496755311</v>
      </c>
    </row>
    <row r="2724" ht="18.0" customHeight="1">
      <c r="A2724" s="7">
        <v>1.361</v>
      </c>
      <c r="B2724" s="7">
        <v>0.03083521807788328</v>
      </c>
      <c r="C2724" s="7">
        <v>0.20063959451152008</v>
      </c>
      <c r="D2724" s="7">
        <v>-0.20125778330830207</v>
      </c>
      <c r="E2724" s="7">
        <v>0.20828281554785022</v>
      </c>
      <c r="F2724" s="7">
        <v>1.2580885837114058</v>
      </c>
    </row>
    <row r="2725" ht="18.0" customHeight="1">
      <c r="A2725" s="7">
        <v>1.3615</v>
      </c>
      <c r="B2725" s="7">
        <v>0.030735007888486324</v>
      </c>
      <c r="C2725" s="7">
        <v>0.2004228751289434</v>
      </c>
      <c r="D2725" s="7">
        <v>-0.20115369495226695</v>
      </c>
      <c r="E2725" s="7">
        <v>0.20817671207024088</v>
      </c>
      <c r="F2725" s="7">
        <v>1.2580891366724047</v>
      </c>
    </row>
    <row r="2726" ht="18.0" customHeight="1">
      <c r="A2726" s="7">
        <v>1.362</v>
      </c>
      <c r="B2726" s="7">
        <v>0.030634906515028117</v>
      </c>
      <c r="C2726" s="7">
        <v>0.2002052436423725</v>
      </c>
      <c r="D2726" s="7">
        <v>-0.20104965962192792</v>
      </c>
      <c r="E2726" s="7">
        <v>0.20807066067809202</v>
      </c>
      <c r="F2726" s="7">
        <v>1.2580897085285114</v>
      </c>
    </row>
    <row r="2727" ht="18.0" customHeight="1">
      <c r="A2727" s="7">
        <v>1.3625</v>
      </c>
      <c r="B2727" s="7">
        <v>0.030534914410968016</v>
      </c>
      <c r="C2727" s="7">
        <v>0.19998670529872467</v>
      </c>
      <c r="D2727" s="7">
        <v>-0.20094567729125376</v>
      </c>
      <c r="E2727" s="7">
        <v>0.2079646613483237</v>
      </c>
      <c r="F2727" s="7">
        <v>1.2580902992494318</v>
      </c>
    </row>
    <row r="2728" ht="18.0" customHeight="1">
      <c r="A2728" s="7">
        <v>1.363</v>
      </c>
      <c r="B2728" s="7">
        <v>0.030435032027138473</v>
      </c>
      <c r="C2728" s="7">
        <v>0.1997672653332337</v>
      </c>
      <c r="D2728" s="7">
        <v>-0.20084174793422482</v>
      </c>
      <c r="E2728" s="7">
        <v>0.20785871405786452</v>
      </c>
      <c r="F2728" s="7">
        <v>1.258090908804595</v>
      </c>
    </row>
    <row r="2729" ht="18.0" customHeight="1">
      <c r="A2729" s="7">
        <v>1.3635</v>
      </c>
      <c r="B2729" s="7">
        <v>0.030335259811765998</v>
      </c>
      <c r="C2729" s="7">
        <v>0.19954692896944834</v>
      </c>
      <c r="D2729" s="7">
        <v>-0.200737871524833</v>
      </c>
      <c r="E2729" s="7">
        <v>0.2077528187836516</v>
      </c>
      <c r="F2729" s="7">
        <v>1.2580915371631585</v>
      </c>
    </row>
    <row r="2730" ht="18.0" customHeight="1">
      <c r="A2730" s="7">
        <v>1.364</v>
      </c>
      <c r="B2730" s="7">
        <v>0.03023559821046326</v>
      </c>
      <c r="C2730" s="7">
        <v>0.19932570141923087</v>
      </c>
      <c r="D2730" s="7">
        <v>-0.20063404803708168</v>
      </c>
      <c r="E2730" s="7">
        <v>0.20764697550263064</v>
      </c>
      <c r="F2730" s="7">
        <v>1.2580921842940083</v>
      </c>
    </row>
    <row r="2731" ht="18.0" customHeight="1">
      <c r="A2731" s="7">
        <v>1.3645</v>
      </c>
      <c r="B2731" s="7">
        <v>0.030136047666257906</v>
      </c>
      <c r="C2731" s="7">
        <v>0.1991035878827558</v>
      </c>
      <c r="D2731" s="7">
        <v>-0.2005302774449858</v>
      </c>
      <c r="E2731" s="7">
        <v>0.20754118419175593</v>
      </c>
      <c r="F2731" s="7">
        <v>1.2580928501657633</v>
      </c>
    </row>
    <row r="2732" ht="18.0" customHeight="1">
      <c r="A2732" s="7">
        <v>1.365</v>
      </c>
      <c r="B2732" s="7">
        <v>0.030036608619562945</v>
      </c>
      <c r="C2732" s="7">
        <v>0.19888059354850876</v>
      </c>
      <c r="D2732" s="7">
        <v>-0.2004265597225718</v>
      </c>
      <c r="E2732" s="7">
        <v>0.2074354448279902</v>
      </c>
      <c r="F2732" s="7">
        <v>1.258093534746776</v>
      </c>
    </row>
    <row r="2733" ht="18.0" customHeight="1">
      <c r="A2733" s="7">
        <v>1.3655</v>
      </c>
      <c r="B2733" s="7">
        <v>0.02993728150822073</v>
      </c>
      <c r="C2733" s="7">
        <v>0.19865672359328537</v>
      </c>
      <c r="D2733" s="7">
        <v>-0.20032289484387766</v>
      </c>
      <c r="E2733" s="7">
        <v>0.2073297573883048</v>
      </c>
      <c r="F2733" s="7">
        <v>1.2580942380051356</v>
      </c>
    </row>
    <row r="2734" ht="18.0" customHeight="1">
      <c r="A2734" s="7">
        <v>1.366</v>
      </c>
      <c r="B2734" s="7">
        <v>0.029838066767484694</v>
      </c>
      <c r="C2734" s="7">
        <v>0.19843198318219016</v>
      </c>
      <c r="D2734" s="7">
        <v>-0.2002192827829528</v>
      </c>
      <c r="E2734" s="7">
        <v>0.2072241218496796</v>
      </c>
      <c r="F2734" s="7">
        <v>1.2580949599086722</v>
      </c>
    </row>
    <row r="2735" ht="18.0" customHeight="1">
      <c r="A2735" s="7">
        <v>1.3665</v>
      </c>
      <c r="B2735" s="7">
        <v>0.02973896483003065</v>
      </c>
      <c r="C2735" s="7">
        <v>0.19820637746863584</v>
      </c>
      <c r="D2735" s="7">
        <v>-0.20011572351385826</v>
      </c>
      <c r="E2735" s="7">
        <v>0.20711853818910295</v>
      </c>
      <c r="F2735" s="7">
        <v>1.2580957004249553</v>
      </c>
    </row>
    <row r="2736" ht="18.0" customHeight="1">
      <c r="A2736" s="7">
        <v>1.367</v>
      </c>
      <c r="B2736" s="7">
        <v>0.029639976125964636</v>
      </c>
      <c r="C2736" s="7">
        <v>0.19797991159434242</v>
      </c>
      <c r="D2736" s="7">
        <v>-0.20001221701066646</v>
      </c>
      <c r="E2736" s="7">
        <v>0.2070130063835718</v>
      </c>
      <c r="F2736" s="7">
        <v>1.2580964595213011</v>
      </c>
    </row>
    <row r="2737" ht="18.0" customHeight="1">
      <c r="A2737" s="7">
        <v>1.3675</v>
      </c>
      <c r="B2737" s="7">
        <v>0.029541101082823512</v>
      </c>
      <c r="C2737" s="7">
        <v>0.19775259068933662</v>
      </c>
      <c r="D2737" s="7">
        <v>-0.1999087632474614</v>
      </c>
      <c r="E2737" s="7">
        <v>0.20690752641009164</v>
      </c>
      <c r="F2737" s="7">
        <v>1.25809723716477</v>
      </c>
    </row>
    <row r="2738" ht="18.0" customHeight="1">
      <c r="A2738" s="7">
        <v>1.368</v>
      </c>
      <c r="B2738" s="7">
        <v>0.029442340125594494</v>
      </c>
      <c r="C2738" s="7">
        <v>0.19752441987195113</v>
      </c>
      <c r="D2738" s="7">
        <v>-0.19980536219833855</v>
      </c>
      <c r="E2738" s="7">
        <v>0.20680209824567639</v>
      </c>
      <c r="F2738" s="7">
        <v>1.2580980333221732</v>
      </c>
    </row>
    <row r="2739" ht="18.0" customHeight="1">
      <c r="A2739" s="7">
        <v>1.3685</v>
      </c>
      <c r="B2739" s="7">
        <v>0.02934369367670491</v>
      </c>
      <c r="C2739" s="7">
        <v>0.19729540424882436</v>
      </c>
      <c r="D2739" s="7">
        <v>-0.19970201383740488</v>
      </c>
      <c r="E2739" s="7">
        <v>0.20669672186734855</v>
      </c>
      <c r="F2739" s="7">
        <v>1.258098847960073</v>
      </c>
    </row>
    <row r="2740" ht="18.0" customHeight="1">
      <c r="A2740" s="7">
        <v>1.369</v>
      </c>
      <c r="B2740" s="7">
        <v>0.029245162156030804</v>
      </c>
      <c r="C2740" s="7">
        <v>0.19706554891489986</v>
      </c>
      <c r="D2740" s="7">
        <v>-0.1995987181387788</v>
      </c>
      <c r="E2740" s="7">
        <v>0.20659139725213913</v>
      </c>
      <c r="F2740" s="7">
        <v>1.2580996810447844</v>
      </c>
    </row>
    <row r="2741" ht="18.0" customHeight="1">
      <c r="A2741" s="7">
        <v>1.3695</v>
      </c>
      <c r="B2741" s="7">
        <v>0.02914674598091723</v>
      </c>
      <c r="C2741" s="7">
        <v>0.19683485895342615</v>
      </c>
      <c r="D2741" s="7">
        <v>-0.19949547507659027</v>
      </c>
      <c r="E2741" s="7">
        <v>0.20648612437708766</v>
      </c>
      <c r="F2741" s="7">
        <v>1.2581005325423806</v>
      </c>
    </row>
    <row r="2742" ht="18.0" customHeight="1">
      <c r="A2742" s="7">
        <v>1.37</v>
      </c>
      <c r="B2742" s="7">
        <v>0.02904844556616851</v>
      </c>
      <c r="C2742" s="7">
        <v>0.19660333943595656</v>
      </c>
      <c r="D2742" s="7">
        <v>-0.19939228462498065</v>
      </c>
      <c r="E2742" s="7">
        <v>0.20638090321924216</v>
      </c>
      <c r="F2742" s="7">
        <v>1.258101402418692</v>
      </c>
    </row>
    <row r="2743" ht="18.0" customHeight="1">
      <c r="A2743" s="7">
        <v>1.3705</v>
      </c>
      <c r="B2743" s="7">
        <v>0.02895026132405365</v>
      </c>
      <c r="C2743" s="7">
        <v>0.19637099542234912</v>
      </c>
      <c r="D2743" s="7">
        <v>-0.19928914675810283</v>
      </c>
      <c r="E2743" s="7">
        <v>0.20627573375565916</v>
      </c>
      <c r="F2743" s="7">
        <v>1.2581022906393104</v>
      </c>
    </row>
    <row r="2744" ht="18.0" customHeight="1">
      <c r="A2744" s="7">
        <v>1.371</v>
      </c>
      <c r="B2744" s="7">
        <v>0.028852193664327435</v>
      </c>
      <c r="C2744" s="7">
        <v>0.19613783196076653</v>
      </c>
      <c r="D2744" s="7">
        <v>-0.19918606145012113</v>
      </c>
      <c r="E2744" s="7">
        <v>0.20617061596340372</v>
      </c>
      <c r="F2744" s="7">
        <v>1.2581031971695908</v>
      </c>
    </row>
    <row r="2745" ht="18.0" customHeight="1">
      <c r="A2745" s="7">
        <v>1.3715</v>
      </c>
      <c r="B2745" s="7">
        <v>0.028754242994221104</v>
      </c>
      <c r="C2745" s="7">
        <v>0.19590385408767644</v>
      </c>
      <c r="D2745" s="7">
        <v>-0.19908302867521135</v>
      </c>
      <c r="E2745" s="7">
        <v>0.20606554981954936</v>
      </c>
      <c r="F2745" s="7">
        <v>1.258104121974654</v>
      </c>
    </row>
    <row r="2746" ht="18.0" customHeight="1">
      <c r="A2746" s="7">
        <v>1.372</v>
      </c>
      <c r="B2746" s="7">
        <v>0.028656409718452316</v>
      </c>
      <c r="C2746" s="7">
        <v>0.19566906682785146</v>
      </c>
      <c r="D2746" s="7">
        <v>-0.19898004840756076</v>
      </c>
      <c r="E2746" s="7">
        <v>0.20596053530117814</v>
      </c>
      <c r="F2746" s="7">
        <v>1.2581050650193892</v>
      </c>
    </row>
    <row r="2747" ht="18.0" customHeight="1">
      <c r="A2747" s="7">
        <v>1.3725</v>
      </c>
      <c r="B2747" s="7">
        <v>0.02855869423923542</v>
      </c>
      <c r="C2747" s="7">
        <v>0.19543347519436968</v>
      </c>
      <c r="D2747" s="7">
        <v>-0.19887712062136806</v>
      </c>
      <c r="E2747" s="7">
        <v>0.20585557238538055</v>
      </c>
      <c r="F2747" s="7">
        <v>1.2581060262684562</v>
      </c>
    </row>
    <row r="2748" ht="18.0" customHeight="1">
      <c r="A2748" s="7">
        <v>1.373</v>
      </c>
      <c r="B2748" s="7">
        <v>0.02846109695628423</v>
      </c>
      <c r="C2748" s="7">
        <v>0.195197084188615</v>
      </c>
      <c r="D2748" s="7">
        <v>-0.19877424529084342</v>
      </c>
      <c r="E2748" s="7">
        <v>0.2057506610492556</v>
      </c>
      <c r="F2748" s="7">
        <v>1.2581070056862866</v>
      </c>
    </row>
    <row r="2749" ht="18.0" customHeight="1">
      <c r="A2749" s="7">
        <v>1.3735</v>
      </c>
      <c r="B2749" s="7">
        <v>0.028363618266811046</v>
      </c>
      <c r="C2749" s="7">
        <v>0.19495989880027761</v>
      </c>
      <c r="D2749" s="7">
        <v>-0.19867142239020846</v>
      </c>
      <c r="E2749" s="7">
        <v>0.20564580126991078</v>
      </c>
      <c r="F2749" s="7">
        <v>1.2581080032370882</v>
      </c>
    </row>
    <row r="2750" ht="18.0" customHeight="1">
      <c r="A2750" s="7">
        <v>1.374</v>
      </c>
      <c r="B2750" s="7">
        <v>0.02826625856555324</v>
      </c>
      <c r="C2750" s="7">
        <v>0.19472192400735466</v>
      </c>
      <c r="D2750" s="7">
        <v>-0.19856865189369624</v>
      </c>
      <c r="E2750" s="7">
        <v>0.20554099302446205</v>
      </c>
      <c r="F2750" s="7">
        <v>1.2581090188848458</v>
      </c>
    </row>
    <row r="2751" ht="18.0" customHeight="1">
      <c r="A2751" s="7">
        <v>1.3745</v>
      </c>
      <c r="B2751" s="7">
        <v>0.028169018244749256</v>
      </c>
      <c r="C2751" s="7">
        <v>0.19448316477615102</v>
      </c>
      <c r="D2751" s="7">
        <v>-0.19846593377555122</v>
      </c>
      <c r="E2751" s="7">
        <v>0.20543623629003388</v>
      </c>
      <c r="F2751" s="7">
        <v>1.258110052593324</v>
      </c>
    </row>
    <row r="2752" ht="18.0" customHeight="1">
      <c r="A2752" s="7">
        <v>1.375</v>
      </c>
      <c r="B2752" s="7">
        <v>0.02807189769416961</v>
      </c>
      <c r="C2752" s="7">
        <v>0.1942436260612799</v>
      </c>
      <c r="D2752" s="7">
        <v>-0.19836326801002935</v>
      </c>
      <c r="E2752" s="7">
        <v>0.20533153104375917</v>
      </c>
      <c r="F2752" s="7">
        <v>1.258111104326069</v>
      </c>
    </row>
    <row r="2753" ht="18.0" customHeight="1">
      <c r="A2753" s="7">
        <v>1.3755</v>
      </c>
      <c r="B2753" s="7">
        <v>0.02797489730111684</v>
      </c>
      <c r="C2753" s="7">
        <v>0.1940033128056639</v>
      </c>
      <c r="D2753" s="7">
        <v>-0.19826065457139797</v>
      </c>
      <c r="E2753" s="7">
        <v>0.2052268772627793</v>
      </c>
      <c r="F2753" s="7">
        <v>1.2581121740464132</v>
      </c>
    </row>
    <row r="2754" ht="18.0" customHeight="1">
      <c r="A2754" s="7">
        <v>1.3760000000000001</v>
      </c>
      <c r="B2754" s="7">
        <v>0.027878017450413652</v>
      </c>
      <c r="C2754" s="7">
        <v>0.19376222994053616</v>
      </c>
      <c r="D2754" s="7">
        <v>-0.19815809343393584</v>
      </c>
      <c r="E2754" s="7">
        <v>0.2051222749242441</v>
      </c>
      <c r="F2754" s="7">
        <v>1.2581132617174724</v>
      </c>
    </row>
    <row r="2755" ht="18.0" customHeight="1">
      <c r="A2755" s="7">
        <v>1.3765</v>
      </c>
      <c r="B2755" s="7">
        <v>0.027781258524438884</v>
      </c>
      <c r="C2755" s="7">
        <v>0.19352038238544106</v>
      </c>
      <c r="D2755" s="7">
        <v>-0.19805558457193317</v>
      </c>
      <c r="E2755" s="7">
        <v>0.20501772400531187</v>
      </c>
      <c r="F2755" s="7">
        <v>1.2581143673021546</v>
      </c>
    </row>
    <row r="2756" ht="18.0" customHeight="1">
      <c r="A2756" s="7">
        <v>1.377</v>
      </c>
      <c r="B2756" s="7">
        <v>0.027684620903112165</v>
      </c>
      <c r="C2756" s="7">
        <v>0.19327777504823568</v>
      </c>
      <c r="D2756" s="7">
        <v>-0.1979531279596916</v>
      </c>
      <c r="E2756" s="7">
        <v>0.2049132244831494</v>
      </c>
      <c r="F2756" s="7">
        <v>1.2581154907631573</v>
      </c>
    </row>
    <row r="2757" ht="18.0" customHeight="1">
      <c r="A2757" s="7">
        <v>1.3775</v>
      </c>
      <c r="B2757" s="7">
        <v>0.027588104963898484</v>
      </c>
      <c r="C2757" s="7">
        <v>0.19303441282509115</v>
      </c>
      <c r="D2757" s="7">
        <v>-0.19785072357152414</v>
      </c>
      <c r="E2757" s="7">
        <v>0.20480877633493183</v>
      </c>
      <c r="F2757" s="7">
        <v>1.258116632062972</v>
      </c>
    </row>
    <row r="2758" ht="18.0" customHeight="1">
      <c r="A2758" s="7">
        <v>1.3780000000000001</v>
      </c>
      <c r="B2758" s="7">
        <v>0.02749171108182917</v>
      </c>
      <c r="C2758" s="7">
        <v>0.19279030060049376</v>
      </c>
      <c r="D2758" s="7">
        <v>-0.19774837138175522</v>
      </c>
      <c r="E2758" s="7">
        <v>0.20470437953784285</v>
      </c>
      <c r="F2758" s="7">
        <v>1.258117791163886</v>
      </c>
    </row>
    <row r="2759" ht="18.0" customHeight="1">
      <c r="A2759" s="7">
        <v>1.3785</v>
      </c>
      <c r="B2759" s="7">
        <v>0.027395439629494988</v>
      </c>
      <c r="C2759" s="7">
        <v>0.19254544324724668</v>
      </c>
      <c r="D2759" s="7">
        <v>-0.19764607136472068</v>
      </c>
      <c r="E2759" s="7">
        <v>0.2046000340690745</v>
      </c>
      <c r="F2759" s="7">
        <v>1.258118968027984</v>
      </c>
    </row>
    <row r="2760" ht="18.0" customHeight="1">
      <c r="A2760" s="7">
        <v>1.379</v>
      </c>
      <c r="B2760" s="7">
        <v>0.02729929097705551</v>
      </c>
      <c r="C2760" s="7">
        <v>0.1922998456264714</v>
      </c>
      <c r="D2760" s="7">
        <v>-0.19754382349476776</v>
      </c>
      <c r="E2760" s="7">
        <v>0.20449573990582737</v>
      </c>
      <c r="F2760" s="7">
        <v>1.2581201626171519</v>
      </c>
    </row>
    <row r="2761" ht="18.0" customHeight="1">
      <c r="A2761" s="7">
        <v>1.3795</v>
      </c>
      <c r="B2761" s="7">
        <v>0.027203265492252875</v>
      </c>
      <c r="C2761" s="7">
        <v>0.19205351258760944</v>
      </c>
      <c r="D2761" s="7">
        <v>-0.1974416277462551</v>
      </c>
      <c r="E2761" s="7">
        <v>0.20439149702531034</v>
      </c>
      <c r="F2761" s="7">
        <v>1.2581213748930775</v>
      </c>
    </row>
    <row r="2762" ht="18.0" customHeight="1">
      <c r="A2762" s="7">
        <v>1.3800000000000001</v>
      </c>
      <c r="B2762" s="7">
        <v>0.02710736354040137</v>
      </c>
      <c r="C2762" s="7">
        <v>0.19180644896842403</v>
      </c>
      <c r="D2762" s="7">
        <v>-0.19733948409355273</v>
      </c>
      <c r="E2762" s="7">
        <v>0.20428730540474083</v>
      </c>
      <c r="F2762" s="7">
        <v>1.2581226048172536</v>
      </c>
    </row>
    <row r="2763" ht="18.0" customHeight="1">
      <c r="A2763" s="7">
        <v>1.3805</v>
      </c>
      <c r="B2763" s="7">
        <v>0.02701158548440567</v>
      </c>
      <c r="C2763" s="7">
        <v>0.19155865959500207</v>
      </c>
      <c r="D2763" s="7">
        <v>-0.19723739251104205</v>
      </c>
      <c r="E2763" s="7">
        <v>0.20418316502134465</v>
      </c>
      <c r="F2763" s="7">
        <v>1.2581238523509795</v>
      </c>
    </row>
    <row r="2764" ht="18.0" customHeight="1">
      <c r="A2764" s="7">
        <v>1.381</v>
      </c>
      <c r="B2764" s="7">
        <v>0.02691593168476724</v>
      </c>
      <c r="C2764" s="7">
        <v>0.19131014928175605</v>
      </c>
      <c r="D2764" s="7">
        <v>-0.19713535297311588</v>
      </c>
      <c r="E2764" s="7">
        <v>0.204079075852356</v>
      </c>
      <c r="F2764" s="7">
        <v>1.258125117455364</v>
      </c>
    </row>
    <row r="2765" ht="18.0" customHeight="1">
      <c r="A2765" s="7">
        <v>1.3815</v>
      </c>
      <c r="B2765" s="7">
        <v>0.026820402499582688</v>
      </c>
      <c r="C2765" s="7">
        <v>0.19106092283142587</v>
      </c>
      <c r="D2765" s="7">
        <v>-0.19703336545417838</v>
      </c>
      <c r="E2765" s="7">
        <v>0.2039750378750175</v>
      </c>
      <c r="F2765" s="7">
        <v>1.258126400091328</v>
      </c>
    </row>
    <row r="2766" ht="18.0" customHeight="1">
      <c r="A2766" s="7">
        <v>1.3820000000000001</v>
      </c>
      <c r="B2766" s="7">
        <v>0.026724998284550494</v>
      </c>
      <c r="C2766" s="7">
        <v>0.19081098503508132</v>
      </c>
      <c r="D2766" s="7">
        <v>-0.1969314299286451</v>
      </c>
      <c r="E2766" s="7">
        <v>0.20387105106658018</v>
      </c>
      <c r="F2766" s="7">
        <v>1.2581277002196043</v>
      </c>
    </row>
    <row r="2767" ht="18.0" customHeight="1">
      <c r="A2767" s="7">
        <v>1.3825</v>
      </c>
      <c r="B2767" s="7">
        <v>0.026629719392982226</v>
      </c>
      <c r="C2767" s="7">
        <v>0.19056034067212396</v>
      </c>
      <c r="D2767" s="7">
        <v>-0.19682954637094294</v>
      </c>
      <c r="E2767" s="7">
        <v>0.2037671154043035</v>
      </c>
      <c r="F2767" s="7">
        <v>1.2581290178007427</v>
      </c>
    </row>
    <row r="2768" ht="18.0" customHeight="1">
      <c r="A2768" s="7">
        <v>1.383</v>
      </c>
      <c r="B2768" s="7">
        <v>0.026534566175814064</v>
      </c>
      <c r="C2768" s="7">
        <v>0.19030899451028968</v>
      </c>
      <c r="D2768" s="7">
        <v>-0.1967277147555102</v>
      </c>
      <c r="E2768" s="7">
        <v>0.20366323086545532</v>
      </c>
      <c r="F2768" s="7">
        <v>1.2581303527951104</v>
      </c>
    </row>
    <row r="2769" ht="18.0" customHeight="1">
      <c r="A2769" s="7">
        <v>1.3835</v>
      </c>
      <c r="B2769" s="7">
        <v>0.026439538981585128</v>
      </c>
      <c r="C2769" s="7">
        <v>0.1900569513056509</v>
      </c>
      <c r="D2769" s="7">
        <v>-0.19662593505679654</v>
      </c>
      <c r="E2769" s="7">
        <v>0.20355939742731183</v>
      </c>
      <c r="F2769" s="7">
        <v>1.258131705162895</v>
      </c>
    </row>
    <row r="2770" ht="18.0" customHeight="1">
      <c r="A2770" s="7">
        <v>1.3840000000000001</v>
      </c>
      <c r="B2770" s="7">
        <v>0.026344638156482896</v>
      </c>
      <c r="C2770" s="7">
        <v>0.1898042158026191</v>
      </c>
      <c r="D2770" s="7">
        <v>-0.19652420724926295</v>
      </c>
      <c r="E2770" s="7">
        <v>0.20345561506715767</v>
      </c>
      <c r="F2770" s="7">
        <v>1.2581330748641064</v>
      </c>
    </row>
    <row r="2771" ht="18.0" customHeight="1">
      <c r="A2771" s="7">
        <v>1.3845</v>
      </c>
      <c r="B2771" s="7">
        <v>0.026249864044313575</v>
      </c>
      <c r="C2771" s="7">
        <v>0.1895507927339476</v>
      </c>
      <c r="D2771" s="7">
        <v>-0.1964225313073818</v>
      </c>
      <c r="E2771" s="7">
        <v>0.20335188376228586</v>
      </c>
      <c r="F2771" s="7">
        <v>1.2581344618585786</v>
      </c>
    </row>
    <row r="2772" ht="18.0" customHeight="1">
      <c r="A2772" s="7">
        <v>1.385</v>
      </c>
      <c r="B2772" s="7">
        <v>0.026155216986535647</v>
      </c>
      <c r="C2772" s="7">
        <v>0.18929668682073386</v>
      </c>
      <c r="D2772" s="7">
        <v>-0.1963209072056368</v>
      </c>
      <c r="E2772" s="7">
        <v>0.20324820348999775</v>
      </c>
      <c r="F2772" s="7">
        <v>1.2581358661059723</v>
      </c>
    </row>
    <row r="2773" ht="18.0" customHeight="1">
      <c r="A2773" s="7">
        <v>1.3855</v>
      </c>
      <c r="B2773" s="7">
        <v>0.026060697322234625</v>
      </c>
      <c r="C2773" s="7">
        <v>0.18904190277242253</v>
      </c>
      <c r="D2773" s="7">
        <v>-0.196219334918523</v>
      </c>
      <c r="E2773" s="7">
        <v>0.20314457422760313</v>
      </c>
      <c r="F2773" s="7">
        <v>1.2581372875657768</v>
      </c>
    </row>
    <row r="2774" ht="18.0" customHeight="1">
      <c r="A2774" s="7">
        <v>1.3860000000000001</v>
      </c>
      <c r="B2774" s="7">
        <v>0.025966305388174345</v>
      </c>
      <c r="C2774" s="7">
        <v>0.18878644528680824</v>
      </c>
      <c r="D2774" s="7">
        <v>-0.1961178144205468</v>
      </c>
      <c r="E2774" s="7">
        <v>0.2030409959524201</v>
      </c>
      <c r="F2774" s="7">
        <v>1.2581387261973127</v>
      </c>
    </row>
    <row r="2775" ht="18.0" customHeight="1">
      <c r="A2775" s="7">
        <v>1.3865</v>
      </c>
      <c r="B2775" s="7">
        <v>0.02587204151874651</v>
      </c>
      <c r="C2775" s="7">
        <v>0.1885303190500383</v>
      </c>
      <c r="D2775" s="7">
        <v>-0.19601634568622592</v>
      </c>
      <c r="E2775" s="7">
        <v>0.20293746864177512</v>
      </c>
      <c r="F2775" s="7">
        <v>1.258140181959733</v>
      </c>
    </row>
    <row r="2776" ht="18.0" customHeight="1">
      <c r="A2776" s="7">
        <v>1.387</v>
      </c>
      <c r="B2776" s="7">
        <v>0.025777906046026963</v>
      </c>
      <c r="C2776" s="7">
        <v>0.18827352873661607</v>
      </c>
      <c r="D2776" s="7">
        <v>-0.19591492869008942</v>
      </c>
      <c r="E2776" s="7">
        <v>0.20283399227300308</v>
      </c>
      <c r="F2776" s="7">
        <v>1.258141654812026</v>
      </c>
    </row>
    <row r="2777" ht="18.0" customHeight="1">
      <c r="A2777" s="7">
        <v>1.3875</v>
      </c>
      <c r="B2777" s="7">
        <v>0.025683899299751158</v>
      </c>
      <c r="C2777" s="7">
        <v>0.1880160790094038</v>
      </c>
      <c r="D2777" s="7">
        <v>-0.1958135634066777</v>
      </c>
      <c r="E2777" s="7">
        <v>0.20273056682344717</v>
      </c>
      <c r="F2777" s="7">
        <v>1.2581431447130167</v>
      </c>
    </row>
    <row r="2778" ht="18.0" customHeight="1">
      <c r="A2778" s="7">
        <v>1.3880000000000001</v>
      </c>
      <c r="B2778" s="7">
        <v>0.025590021607332626</v>
      </c>
      <c r="C2778" s="7">
        <v>0.18775797451962598</v>
      </c>
      <c r="D2778" s="7">
        <v>-0.19571224981054247</v>
      </c>
      <c r="E2778" s="7">
        <v>0.20262719227045894</v>
      </c>
      <c r="F2778" s="7">
        <v>1.2581446516213706</v>
      </c>
    </row>
    <row r="2779" ht="18.0" customHeight="1">
      <c r="A2779" s="7">
        <v>1.3885</v>
      </c>
      <c r="B2779" s="7">
        <v>0.02549627329386022</v>
      </c>
      <c r="C2779" s="7">
        <v>0.18749921990687252</v>
      </c>
      <c r="D2779" s="7">
        <v>-0.19561098787624678</v>
      </c>
      <c r="E2779" s="7">
        <v>0.20252386859139826</v>
      </c>
      <c r="F2779" s="7">
        <v>1.258146175495593</v>
      </c>
    </row>
    <row r="2780" ht="18.0" customHeight="1">
      <c r="A2780" s="7">
        <v>1.389</v>
      </c>
      <c r="B2780" s="7">
        <v>0.0254026546821129</v>
      </c>
      <c r="C2780" s="7">
        <v>0.18723981979910215</v>
      </c>
      <c r="D2780" s="7">
        <v>-0.19550977757836496</v>
      </c>
      <c r="E2780" s="7">
        <v>0.2024205957636334</v>
      </c>
      <c r="F2780" s="7">
        <v>1.258147716294034</v>
      </c>
    </row>
    <row r="2781" ht="18.0" customHeight="1">
      <c r="A2781" s="7">
        <v>1.3895</v>
      </c>
      <c r="B2781" s="7">
        <v>0.02530916609256182</v>
      </c>
      <c r="C2781" s="7">
        <v>0.1869797788126459</v>
      </c>
      <c r="D2781" s="7">
        <v>-0.1954086188914827</v>
      </c>
      <c r="E2781" s="7">
        <v>0.20231737376454084</v>
      </c>
      <c r="F2781" s="7">
        <v>1.2581492739748878</v>
      </c>
    </row>
    <row r="2782" ht="18.0" customHeight="1">
      <c r="A2782" s="7">
        <v>1.3900000000000001</v>
      </c>
      <c r="B2782" s="7">
        <v>0.025215807843377024</v>
      </c>
      <c r="C2782" s="7">
        <v>0.1867191015522107</v>
      </c>
      <c r="D2782" s="7">
        <v>-0.19530751179019695</v>
      </c>
      <c r="E2782" s="7">
        <v>0.20221420257150555</v>
      </c>
      <c r="F2782" s="7">
        <v>1.258150848496198</v>
      </c>
    </row>
    <row r="2783" ht="18.0" customHeight="1">
      <c r="A2783" s="7">
        <v>1.3905</v>
      </c>
      <c r="B2783" s="7">
        <v>0.02512258025042998</v>
      </c>
      <c r="C2783" s="7">
        <v>0.18645779261088277</v>
      </c>
      <c r="D2783" s="7">
        <v>-0.195206456249116</v>
      </c>
      <c r="E2783" s="7">
        <v>0.2021110821619207</v>
      </c>
      <c r="F2783" s="7">
        <v>1.258152439815856</v>
      </c>
    </row>
    <row r="2784" ht="18.0" customHeight="1">
      <c r="A2784" s="7">
        <v>1.391</v>
      </c>
      <c r="B2784" s="7">
        <v>0.025029483627300765</v>
      </c>
      <c r="C2784" s="7">
        <v>0.1861958565701316</v>
      </c>
      <c r="D2784" s="7">
        <v>-0.1951054522428594</v>
      </c>
      <c r="E2784" s="7">
        <v>0.2020080125131878</v>
      </c>
      <c r="F2784" s="7">
        <v>1.2581540478916056</v>
      </c>
    </row>
    <row r="2785" ht="18.0" customHeight="1">
      <c r="A2785" s="7">
        <v>1.3915</v>
      </c>
      <c r="B2785" s="7">
        <v>0.024936518285281088</v>
      </c>
      <c r="C2785" s="7">
        <v>0.18593329799981362</v>
      </c>
      <c r="D2785" s="7">
        <v>-0.19500449974605805</v>
      </c>
      <c r="E2785" s="7">
        <v>0.20190499360271674</v>
      </c>
      <c r="F2785" s="7">
        <v>1.2581556726810446</v>
      </c>
    </row>
    <row r="2786" ht="18.0" customHeight="1">
      <c r="A2786" s="7">
        <v>1.3920000000000001</v>
      </c>
      <c r="B2786" s="7">
        <v>0.02484368453339989</v>
      </c>
      <c r="C2786" s="7">
        <v>0.1856701214581761</v>
      </c>
      <c r="D2786" s="7">
        <v>-0.19490359873335408</v>
      </c>
      <c r="E2786" s="7">
        <v>0.2018020254079256</v>
      </c>
      <c r="F2786" s="7">
        <v>1.2581573141416262</v>
      </c>
    </row>
    <row r="2787" ht="18.0" customHeight="1">
      <c r="A2787" s="7">
        <v>1.3925</v>
      </c>
      <c r="B2787" s="7">
        <v>0.024750982678391303</v>
      </c>
      <c r="C2787" s="7">
        <v>0.1854063314918611</v>
      </c>
      <c r="D2787" s="7">
        <v>-0.19480274917940096</v>
      </c>
      <c r="E2787" s="7">
        <v>0.20169910790624088</v>
      </c>
      <c r="F2787" s="7">
        <v>1.2581589722306608</v>
      </c>
    </row>
    <row r="2788" ht="18.0" customHeight="1">
      <c r="A2788" s="7">
        <v>1.393</v>
      </c>
      <c r="B2788" s="7">
        <v>0.02465841302473862</v>
      </c>
      <c r="C2788" s="7">
        <v>0.18514193263590953</v>
      </c>
      <c r="D2788" s="7">
        <v>-0.19470195105886343</v>
      </c>
      <c r="E2788" s="7">
        <v>0.20159624107509727</v>
      </c>
      <c r="F2788" s="7">
        <v>1.2581606469053204</v>
      </c>
    </row>
    <row r="2789" ht="18.0" customHeight="1">
      <c r="A2789" s="7">
        <v>1.3935</v>
      </c>
      <c r="B2789" s="7">
        <v>0.024565975874656112</v>
      </c>
      <c r="C2789" s="7">
        <v>0.18487692941376538</v>
      </c>
      <c r="D2789" s="7">
        <v>-0.19460120434641745</v>
      </c>
      <c r="E2789" s="7">
        <v>0.20149342489193783</v>
      </c>
      <c r="F2789" s="7">
        <v>1.2581623381226363</v>
      </c>
    </row>
    <row r="2790" ht="18.0" customHeight="1">
      <c r="A2790" s="7">
        <v>1.3940000000000001</v>
      </c>
      <c r="B2790" s="7">
        <v>0.024473671528102307</v>
      </c>
      <c r="C2790" s="7">
        <v>0.18461132633727972</v>
      </c>
      <c r="D2790" s="7">
        <v>-0.19450050901675034</v>
      </c>
      <c r="E2790" s="7">
        <v>0.20139065933421385</v>
      </c>
      <c r="F2790" s="7">
        <v>1.2581640458395054</v>
      </c>
    </row>
    <row r="2791" ht="18.0" customHeight="1">
      <c r="A2791" s="7">
        <v>1.3945</v>
      </c>
      <c r="B2791" s="7">
        <v>0.024381500282789226</v>
      </c>
      <c r="C2791" s="7">
        <v>0.1843451279067152</v>
      </c>
      <c r="D2791" s="7">
        <v>-0.19439986504456064</v>
      </c>
      <c r="E2791" s="7">
        <v>0.20128794437938494</v>
      </c>
      <c r="F2791" s="7">
        <v>1.2581657700126894</v>
      </c>
    </row>
    <row r="2792" ht="18.0" customHeight="1">
      <c r="A2792" s="7">
        <v>1.395</v>
      </c>
      <c r="B2792" s="7">
        <v>0.024289462434178198</v>
      </c>
      <c r="C2792" s="7">
        <v>0.18407833861075037</v>
      </c>
      <c r="D2792" s="7">
        <v>-0.1942992724045582</v>
      </c>
      <c r="E2792" s="7">
        <v>0.20118528000491892</v>
      </c>
      <c r="F2792" s="7">
        <v>1.2581675105988182</v>
      </c>
    </row>
    <row r="2793" ht="18.0" customHeight="1">
      <c r="A2793" s="7">
        <v>1.3955</v>
      </c>
      <c r="B2793" s="7">
        <v>0.0241975582755033</v>
      </c>
      <c r="C2793" s="7">
        <v>0.1838109629264841</v>
      </c>
      <c r="D2793" s="7">
        <v>-0.19419873107146404</v>
      </c>
      <c r="E2793" s="7">
        <v>0.20108266618829196</v>
      </c>
      <c r="F2793" s="7">
        <v>1.258169267554391</v>
      </c>
    </row>
    <row r="2794" ht="18.0" customHeight="1">
      <c r="A2794" s="7">
        <v>1.3960000000000001</v>
      </c>
      <c r="B2794" s="7">
        <v>0.02410578809775863</v>
      </c>
      <c r="C2794" s="7">
        <v>0.18354300531944026</v>
      </c>
      <c r="D2794" s="7">
        <v>-0.19409824102001055</v>
      </c>
      <c r="E2794" s="7">
        <v>0.20098010290698845</v>
      </c>
      <c r="F2794" s="7">
        <v>1.258171040835779</v>
      </c>
    </row>
    <row r="2795" ht="18.0" customHeight="1">
      <c r="A2795" s="7">
        <v>1.3965</v>
      </c>
      <c r="B2795" s="7">
        <v>0.02401415218970853</v>
      </c>
      <c r="C2795" s="7">
        <v>0.18327447024357207</v>
      </c>
      <c r="D2795" s="7">
        <v>-0.1939978022249413</v>
      </c>
      <c r="E2795" s="7">
        <v>0.200877590138501</v>
      </c>
      <c r="F2795" s="7">
        <v>1.2581728303992266</v>
      </c>
    </row>
    <row r="2796" ht="18.0" customHeight="1">
      <c r="A2796" s="7">
        <v>1.397</v>
      </c>
      <c r="B2796" s="7">
        <v>0.023922650837907514</v>
      </c>
      <c r="C2796" s="7">
        <v>0.18300536214126717</v>
      </c>
      <c r="D2796" s="7">
        <v>-0.19389741466101115</v>
      </c>
      <c r="E2796" s="7">
        <v>0.20077512786033055</v>
      </c>
      <c r="F2796" s="7">
        <v>1.2581746362008546</v>
      </c>
    </row>
    <row r="2797" ht="18.0" customHeight="1">
      <c r="A2797" s="7">
        <v>1.3975</v>
      </c>
      <c r="B2797" s="7">
        <v>0.023831284326678862</v>
      </c>
      <c r="C2797" s="7">
        <v>0.18273568544335217</v>
      </c>
      <c r="D2797" s="7">
        <v>-0.19379707830298615</v>
      </c>
      <c r="E2797" s="7">
        <v>0.20067271604998624</v>
      </c>
      <c r="F2797" s="7">
        <v>1.258176458196659</v>
      </c>
    </row>
    <row r="2798" ht="18.0" customHeight="1">
      <c r="A2798" s="7">
        <v>1.3980000000000001</v>
      </c>
      <c r="B2798" s="7">
        <v>0.023740052938153653</v>
      </c>
      <c r="C2798" s="7">
        <v>0.1824654445690976</v>
      </c>
      <c r="D2798" s="7">
        <v>-0.19369679312564367</v>
      </c>
      <c r="E2798" s="7">
        <v>0.20057035468498544</v>
      </c>
      <c r="F2798" s="7">
        <v>1.2581782963425188</v>
      </c>
    </row>
    <row r="2799" ht="18.0" customHeight="1">
      <c r="A2799" s="7">
        <v>1.3985</v>
      </c>
      <c r="B2799" s="7">
        <v>0.023648956952245174</v>
      </c>
      <c r="C2799" s="7">
        <v>0.18219464392622284</v>
      </c>
      <c r="D2799" s="7">
        <v>-0.19359655910377224</v>
      </c>
      <c r="E2799" s="7">
        <v>0.20046804374285376</v>
      </c>
      <c r="F2799" s="7">
        <v>1.258180150594191</v>
      </c>
    </row>
    <row r="2800" ht="18.0" customHeight="1">
      <c r="A2800" s="7">
        <v>1.399</v>
      </c>
      <c r="B2800" s="7">
        <v>0.023557996646674687</v>
      </c>
      <c r="C2800" s="7">
        <v>0.1819232879109012</v>
      </c>
      <c r="D2800" s="7">
        <v>-0.19349637621217167</v>
      </c>
      <c r="E2800" s="7">
        <v>0.20036578320112505</v>
      </c>
      <c r="F2800" s="7">
        <v>1.2581820209073176</v>
      </c>
    </row>
    <row r="2801" ht="18.0" customHeight="1">
      <c r="A2801" s="7">
        <v>1.3995</v>
      </c>
      <c r="B2801" s="7">
        <v>0.023467172296979054</v>
      </c>
      <c r="C2801" s="7">
        <v>0.181651380907765</v>
      </c>
      <c r="D2801" s="7">
        <v>-0.193396244425653</v>
      </c>
      <c r="E2801" s="7">
        <v>0.2002635730373414</v>
      </c>
      <c r="F2801" s="7">
        <v>1.2581839072374252</v>
      </c>
    </row>
    <row r="2802" ht="18.0" customHeight="1">
      <c r="A2802" s="7">
        <v>1.4000000000000001</v>
      </c>
      <c r="B2802" s="7">
        <v>0.023376484176494947</v>
      </c>
      <c r="C2802" s="7">
        <v>0.18137892728991076</v>
      </c>
      <c r="D2802" s="7">
        <v>-0.1932961637190385</v>
      </c>
      <c r="E2802" s="7">
        <v>0.2001614132290531</v>
      </c>
      <c r="F2802" s="7">
        <v>1.2581858095399274</v>
      </c>
    </row>
    <row r="2803" ht="18.0" customHeight="1">
      <c r="A2803" s="7">
        <v>1.4005</v>
      </c>
      <c r="B2803" s="7">
        <v>0.023285932556385745</v>
      </c>
      <c r="C2803" s="7">
        <v>0.1811059314189044</v>
      </c>
      <c r="D2803" s="7">
        <v>-0.19319613406716157</v>
      </c>
      <c r="E2803" s="7">
        <v>0.20005930375381858</v>
      </c>
      <c r="F2803" s="7">
        <v>1.258187727770127</v>
      </c>
    </row>
    <row r="2804" ht="18.0" customHeight="1">
      <c r="A2804" s="7">
        <v>1.401</v>
      </c>
      <c r="B2804" s="7">
        <v>0.023195517705640534</v>
      </c>
      <c r="C2804" s="7">
        <v>0.18083239764478679</v>
      </c>
      <c r="D2804" s="7">
        <v>-0.19309615544486697</v>
      </c>
      <c r="E2804" s="7">
        <v>0.1999572445892046</v>
      </c>
      <c r="F2804" s="7">
        <v>1.2581896618832167</v>
      </c>
    </row>
    <row r="2805" ht="18.0" customHeight="1">
      <c r="A2805" s="7">
        <v>1.4015</v>
      </c>
      <c r="B2805" s="7">
        <v>0.02310523989108281</v>
      </c>
      <c r="C2805" s="7">
        <v>0.180558330306079</v>
      </c>
      <c r="D2805" s="7">
        <v>-0.19299622782701056</v>
      </c>
      <c r="E2805" s="7">
        <v>0.19985523571278604</v>
      </c>
      <c r="F2805" s="7">
        <v>1.2581916118342833</v>
      </c>
    </row>
    <row r="2806" ht="18.0" customHeight="1">
      <c r="A2806" s="7">
        <v>1.4020000000000001</v>
      </c>
      <c r="B2806" s="7">
        <v>0.023015099377360296</v>
      </c>
      <c r="C2806" s="7">
        <v>0.18028373372978784</v>
      </c>
      <c r="D2806" s="7">
        <v>-0.1928963511884595</v>
      </c>
      <c r="E2806" s="7">
        <v>0.199753277102146</v>
      </c>
      <c r="F2806" s="7">
        <v>1.2581935775783064</v>
      </c>
    </row>
    <row r="2807" ht="18.0" customHeight="1">
      <c r="A2807" s="7">
        <v>1.4025</v>
      </c>
      <c r="B2807" s="7">
        <v>0.022925096426973397</v>
      </c>
      <c r="C2807" s="7">
        <v>0.1800086122314115</v>
      </c>
      <c r="D2807" s="7">
        <v>-0.19279652550409204</v>
      </c>
      <c r="E2807" s="7">
        <v>0.19965136873487574</v>
      </c>
      <c r="F2807" s="7">
        <v>1.258195559070163</v>
      </c>
    </row>
    <row r="2808" ht="18.0" customHeight="1">
      <c r="A2808" s="7">
        <v>1.403</v>
      </c>
      <c r="B2808" s="7">
        <v>0.02283523130027047</v>
      </c>
      <c r="C2808" s="7">
        <v>0.17973297011494516</v>
      </c>
      <c r="D2808" s="7">
        <v>-0.19269675074879775</v>
      </c>
      <c r="E2808" s="7">
        <v>0.19954951058857476</v>
      </c>
      <c r="F2808" s="7">
        <v>1.2581975562646281</v>
      </c>
    </row>
    <row r="2809" ht="18.0" customHeight="1">
      <c r="A2809" s="7">
        <v>1.4035</v>
      </c>
      <c r="B2809" s="7">
        <v>0.022745504255448024</v>
      </c>
      <c r="C2809" s="7">
        <v>0.17945681167288677</v>
      </c>
      <c r="D2809" s="7">
        <v>-0.19259702689747732</v>
      </c>
      <c r="E2809" s="7">
        <v>0.19944770264085068</v>
      </c>
      <c r="F2809" s="7">
        <v>1.2581995691163763</v>
      </c>
    </row>
    <row r="2810" ht="18.0" customHeight="1">
      <c r="A2810" s="7">
        <v>1.4040000000000001</v>
      </c>
      <c r="B2810" s="7">
        <v>0.0226559155485756</v>
      </c>
      <c r="C2810" s="7">
        <v>0.17918014118624284</v>
      </c>
      <c r="D2810" s="7">
        <v>-0.19249735392504266</v>
      </c>
      <c r="E2810" s="7">
        <v>0.1993459448693193</v>
      </c>
      <c r="F2810" s="7">
        <v>1.2582015975799847</v>
      </c>
    </row>
    <row r="2811" ht="18.0" customHeight="1">
      <c r="A2811" s="7">
        <v>1.4045</v>
      </c>
      <c r="B2811" s="7">
        <v>0.022566465433567287</v>
      </c>
      <c r="C2811" s="7">
        <v>0.1789029629245343</v>
      </c>
      <c r="D2811" s="7">
        <v>-0.19239773180641687</v>
      </c>
      <c r="E2811" s="7">
        <v>0.19924423725160464</v>
      </c>
      <c r="F2811" s="7">
        <v>1.2582036416099331</v>
      </c>
    </row>
    <row r="2812" ht="18.0" customHeight="1">
      <c r="A2812" s="7">
        <v>1.405</v>
      </c>
      <c r="B2812" s="7">
        <v>0.022477154162231748</v>
      </c>
      <c r="C2812" s="7">
        <v>0.17862528114580256</v>
      </c>
      <c r="D2812" s="7">
        <v>-0.1922981605165342</v>
      </c>
      <c r="E2812" s="7">
        <v>0.19914257976533878</v>
      </c>
      <c r="F2812" s="7">
        <v>1.2582057011606078</v>
      </c>
    </row>
    <row r="2813" ht="18.0" customHeight="1">
      <c r="A2813" s="7">
        <v>1.4055</v>
      </c>
      <c r="B2813" s="7">
        <v>0.022387981984234365</v>
      </c>
      <c r="C2813" s="7">
        <v>0.1783471000966155</v>
      </c>
      <c r="D2813" s="7">
        <v>-0.19219864003034012</v>
      </c>
      <c r="E2813" s="7">
        <v>0.19904097238816204</v>
      </c>
      <c r="F2813" s="7">
        <v>1.2582077761863013</v>
      </c>
    </row>
    <row r="2814" ht="18.0" customHeight="1">
      <c r="A2814" s="7">
        <v>1.4060000000000001</v>
      </c>
      <c r="B2814" s="7">
        <v>0.022298949147138303</v>
      </c>
      <c r="C2814" s="7">
        <v>0.1780684240120735</v>
      </c>
      <c r="D2814" s="7">
        <v>-0.19209917032279125</v>
      </c>
      <c r="E2814" s="7">
        <v>0.19893941509772284</v>
      </c>
      <c r="F2814" s="7">
        <v>1.2582098666412158</v>
      </c>
    </row>
    <row r="2815" ht="18.0" customHeight="1">
      <c r="A2815" s="7">
        <v>1.4065</v>
      </c>
      <c r="B2815" s="7">
        <v>0.022210055896381736</v>
      </c>
      <c r="C2815" s="7">
        <v>0.1777892571158159</v>
      </c>
      <c r="D2815" s="7">
        <v>-0.19199975136885541</v>
      </c>
      <c r="E2815" s="7">
        <v>0.19883790787167777</v>
      </c>
      <c r="F2815" s="7">
        <v>1.2582119724794643</v>
      </c>
    </row>
    <row r="2816" ht="18.0" customHeight="1">
      <c r="A2816" s="7">
        <v>1.407</v>
      </c>
      <c r="B2816" s="7">
        <v>0.022121302475314936</v>
      </c>
      <c r="C2816" s="7">
        <v>0.17750960362002693</v>
      </c>
      <c r="D2816" s="7">
        <v>-0.19190038314351157</v>
      </c>
      <c r="E2816" s="7">
        <v>0.19873645068769152</v>
      </c>
      <c r="F2816" s="7">
        <v>1.2582140936550714</v>
      </c>
    </row>
    <row r="2817" ht="18.0" customHeight="1">
      <c r="A2817" s="7">
        <v>1.4075</v>
      </c>
      <c r="B2817" s="7">
        <v>0.02203268912516789</v>
      </c>
      <c r="C2817" s="7">
        <v>0.1772294677254423</v>
      </c>
      <c r="D2817" s="7">
        <v>-0.19180106562174987</v>
      </c>
      <c r="E2817" s="7">
        <v>0.19863504352343694</v>
      </c>
      <c r="F2817" s="7">
        <v>1.2582162301219775</v>
      </c>
    </row>
    <row r="2818" ht="18.0" customHeight="1">
      <c r="A2818" s="7">
        <v>1.408</v>
      </c>
      <c r="B2818" s="7">
        <v>0.021944216085088123</v>
      </c>
      <c r="C2818" s="7">
        <v>0.17694885362135548</v>
      </c>
      <c r="D2818" s="7">
        <v>-0.19170179877857157</v>
      </c>
      <c r="E2818" s="7">
        <v>0.198533686356595</v>
      </c>
      <c r="F2818" s="7">
        <v>1.2582183818340382</v>
      </c>
    </row>
    <row r="2819" ht="18.0" customHeight="1">
      <c r="A2819" s="7">
        <v>1.4085</v>
      </c>
      <c r="B2819" s="7">
        <v>0.021855883592138973</v>
      </c>
      <c r="C2819" s="7">
        <v>0.1766677654856244</v>
      </c>
      <c r="D2819" s="7">
        <v>-0.19160258258898916</v>
      </c>
      <c r="E2819" s="7">
        <v>0.19843237916485476</v>
      </c>
      <c r="F2819" s="7">
        <v>1.2582205487450266</v>
      </c>
    </row>
    <row r="2820" ht="18.0" customHeight="1">
      <c r="A2820" s="7">
        <v>1.409</v>
      </c>
      <c r="B2820" s="7">
        <v>0.02176769188128781</v>
      </c>
      <c r="C2820" s="7">
        <v>0.17638620748467768</v>
      </c>
      <c r="D2820" s="7">
        <v>-0.1915034170280262</v>
      </c>
      <c r="E2820" s="7">
        <v>0.19833112192591343</v>
      </c>
      <c r="F2820" s="7">
        <v>1.2582227308086358</v>
      </c>
    </row>
    <row r="2821" ht="18.0" customHeight="1">
      <c r="A2821" s="7">
        <v>1.4095</v>
      </c>
      <c r="B2821" s="7">
        <v>0.021679641185435125</v>
      </c>
      <c r="C2821" s="7">
        <v>0.1761041837735216</v>
      </c>
      <c r="D2821" s="7">
        <v>-0.19140430207071746</v>
      </c>
      <c r="E2821" s="7">
        <v>0.1982299146174763</v>
      </c>
      <c r="F2821" s="7">
        <v>1.2582249279784807</v>
      </c>
    </row>
    <row r="2822" ht="18.0" customHeight="1">
      <c r="A2822" s="7">
        <v>1.41</v>
      </c>
      <c r="B2822" s="7">
        <v>0.021591731735403345</v>
      </c>
      <c r="C2822" s="7">
        <v>0.17582169849574666</v>
      </c>
      <c r="D2822" s="7">
        <v>-0.19130523769210883</v>
      </c>
      <c r="E2822" s="7">
        <v>0.19812875721725678</v>
      </c>
      <c r="F2822" s="7">
        <v>1.2582271402080978</v>
      </c>
    </row>
    <row r="2823" ht="18.0" customHeight="1">
      <c r="A2823" s="7">
        <v>1.4105</v>
      </c>
      <c r="B2823" s="7">
        <v>0.02150396375995655</v>
      </c>
      <c r="C2823" s="7">
        <v>0.17553875578353428</v>
      </c>
      <c r="D2823" s="7">
        <v>-0.19120622386725733</v>
      </c>
      <c r="E2823" s="7">
        <v>0.19802764970297637</v>
      </c>
      <c r="F2823" s="7">
        <v>1.25822936745095</v>
      </c>
    </row>
    <row r="2824" ht="18.0" customHeight="1">
      <c r="A2824" s="7">
        <v>1.411</v>
      </c>
      <c r="B2824" s="7">
        <v>0.021416337485789735</v>
      </c>
      <c r="C2824" s="7">
        <v>0.17525535975766385</v>
      </c>
      <c r="D2824" s="7">
        <v>-0.19110726057123115</v>
      </c>
      <c r="E2824" s="7">
        <v>0.19792659205236462</v>
      </c>
      <c r="F2824" s="7">
        <v>1.2582316096604242</v>
      </c>
    </row>
    <row r="2825" ht="18.0" customHeight="1">
      <c r="A2825" s="7">
        <v>1.4115</v>
      </c>
      <c r="B2825" s="7">
        <v>0.02132885313754924</v>
      </c>
      <c r="C2825" s="7">
        <v>0.17497151452751952</v>
      </c>
      <c r="D2825" s="7">
        <v>-0.19100834777910958</v>
      </c>
      <c r="E2825" s="7">
        <v>0.19782558424315924</v>
      </c>
      <c r="F2825" s="7">
        <v>1.2582338667898385</v>
      </c>
    </row>
    <row r="2826" ht="18.0" customHeight="1">
      <c r="A2826" s="7">
        <v>1.412</v>
      </c>
      <c r="B2826" s="7">
        <v>0.021241510937832952</v>
      </c>
      <c r="C2826" s="7">
        <v>0.17468722419109725</v>
      </c>
      <c r="D2826" s="7">
        <v>-0.19090948546598302</v>
      </c>
      <c r="E2826" s="7">
        <v>0.1977246262531059</v>
      </c>
      <c r="F2826" s="7">
        <v>1.2582361387924388</v>
      </c>
    </row>
    <row r="2827" ht="18.0" customHeight="1">
      <c r="A2827" s="7">
        <v>1.4125</v>
      </c>
      <c r="B2827" s="7">
        <v>0.021154311107195917</v>
      </c>
      <c r="C2827" s="7">
        <v>0.17440249283501194</v>
      </c>
      <c r="D2827" s="7">
        <v>-0.19081067360695303</v>
      </c>
      <c r="E2827" s="7">
        <v>0.1976237180599585</v>
      </c>
      <c r="F2827" s="7">
        <v>1.2582384256214019</v>
      </c>
    </row>
    <row r="2828" ht="18.0" customHeight="1">
      <c r="A2828" s="7">
        <v>1.413</v>
      </c>
      <c r="B2828" s="7">
        <v>0.021067253864156327</v>
      </c>
      <c r="C2828" s="7">
        <v>0.17411732453450443</v>
      </c>
      <c r="D2828" s="7">
        <v>-0.1907119121771323</v>
      </c>
      <c r="E2828" s="7">
        <v>0.1975228596414788</v>
      </c>
      <c r="F2828" s="7">
        <v>1.258240727229839</v>
      </c>
    </row>
    <row r="2829" ht="18.0" customHeight="1">
      <c r="A2829" s="7">
        <v>1.4135</v>
      </c>
      <c r="B2829" s="7">
        <v>0.020980339425191206</v>
      </c>
      <c r="C2829" s="7">
        <v>0.17383172335344882</v>
      </c>
      <c r="D2829" s="7">
        <v>-0.19061320115164457</v>
      </c>
      <c r="E2829" s="7">
        <v>0.19742205097543683</v>
      </c>
      <c r="F2829" s="7">
        <v>1.2582430435707956</v>
      </c>
    </row>
    <row r="2830" ht="18.0" customHeight="1">
      <c r="A2830" s="7">
        <v>1.414</v>
      </c>
      <c r="B2830" s="7">
        <v>0.020893568004769398</v>
      </c>
      <c r="C2830" s="7">
        <v>0.17354569334435976</v>
      </c>
      <c r="D2830" s="7">
        <v>-0.19051454050562477</v>
      </c>
      <c r="E2830" s="7">
        <v>0.19732129203961052</v>
      </c>
      <c r="F2830" s="7">
        <v>1.258245374597254</v>
      </c>
    </row>
    <row r="2831" ht="18.0" customHeight="1">
      <c r="A2831" s="7">
        <v>1.4145</v>
      </c>
      <c r="B2831" s="7">
        <v>0.020806939815321536</v>
      </c>
      <c r="C2831" s="7">
        <v>0.1732592385483997</v>
      </c>
      <c r="D2831" s="7">
        <v>-0.19041593021421888</v>
      </c>
      <c r="E2831" s="7">
        <v>0.1972205828117859</v>
      </c>
      <c r="F2831" s="7">
        <v>1.2582477202621336</v>
      </c>
    </row>
    <row r="2832" ht="18.0" customHeight="1">
      <c r="A2832" s="7">
        <v>1.415</v>
      </c>
      <c r="B2832" s="7">
        <v>0.020720455067284448</v>
      </c>
      <c r="C2832" s="7">
        <v>0.1729723629953865</v>
      </c>
      <c r="D2832" s="7">
        <v>-0.190317370252584</v>
      </c>
      <c r="E2832" s="7">
        <v>0.19711992326975702</v>
      </c>
      <c r="F2832" s="7">
        <v>1.2582500805182943</v>
      </c>
    </row>
    <row r="2833" ht="18.0" customHeight="1">
      <c r="A2833" s="7">
        <v>1.4155</v>
      </c>
      <c r="B2833" s="7">
        <v>0.020634113969060775</v>
      </c>
      <c r="C2833" s="7">
        <v>0.17268507070380076</v>
      </c>
      <c r="D2833" s="7">
        <v>-0.19021886059588833</v>
      </c>
      <c r="E2833" s="7">
        <v>0.19701931339132603</v>
      </c>
      <c r="F2833" s="7">
        <v>1.258252455318537</v>
      </c>
    </row>
    <row r="2834" ht="18.0" customHeight="1">
      <c r="A2834" s="7">
        <v>1.416</v>
      </c>
      <c r="B2834" s="7">
        <v>0.02054791672706964</v>
      </c>
      <c r="C2834" s="7">
        <v>0.17239736568079342</v>
      </c>
      <c r="D2834" s="7">
        <v>-0.19012040121931117</v>
      </c>
      <c r="E2834" s="7">
        <v>0.19691875315430302</v>
      </c>
      <c r="F2834" s="7">
        <v>1.2582548446156054</v>
      </c>
    </row>
    <row r="2835" ht="18.0" customHeight="1">
      <c r="A2835" s="7">
        <v>1.4165</v>
      </c>
      <c r="B2835" s="7">
        <v>0.020461863545728216</v>
      </c>
      <c r="C2835" s="7">
        <v>0.1721092519221934</v>
      </c>
      <c r="D2835" s="7">
        <v>-0.1900219920980429</v>
      </c>
      <c r="E2835" s="7">
        <v>0.19681824253650618</v>
      </c>
      <c r="F2835" s="7">
        <v>1.2582572483621879</v>
      </c>
    </row>
    <row r="2836" ht="18.0" customHeight="1">
      <c r="A2836" s="7">
        <v>1.417</v>
      </c>
      <c r="B2836" s="7">
        <v>0.020375954627454854</v>
      </c>
      <c r="C2836" s="7">
        <v>0.17182073341251533</v>
      </c>
      <c r="D2836" s="7">
        <v>-0.18992363320728503</v>
      </c>
      <c r="E2836" s="7">
        <v>0.19671778151576164</v>
      </c>
      <c r="F2836" s="7">
        <v>1.2582596665109187</v>
      </c>
    </row>
    <row r="2837" ht="18.0" customHeight="1">
      <c r="A2837" s="7">
        <v>1.4175</v>
      </c>
      <c r="B2837" s="7">
        <v>0.02029019017268884</v>
      </c>
      <c r="C2837" s="7">
        <v>0.17153181412496737</v>
      </c>
      <c r="D2837" s="7">
        <v>-0.18982532452225007</v>
      </c>
      <c r="E2837" s="7">
        <v>0.1966173700699036</v>
      </c>
      <c r="F2837" s="7">
        <v>1.2582620990143807</v>
      </c>
    </row>
    <row r="2838" ht="18.0" customHeight="1">
      <c r="A2838" s="7">
        <v>1.418</v>
      </c>
      <c r="B2838" s="7">
        <v>0.02020457037988893</v>
      </c>
      <c r="C2838" s="7">
        <v>0.17124249802145886</v>
      </c>
      <c r="D2838" s="7">
        <v>-0.18972706601816167</v>
      </c>
      <c r="E2838" s="7">
        <v>0.19651700817677423</v>
      </c>
      <c r="F2838" s="7">
        <v>1.258264545825104</v>
      </c>
    </row>
    <row r="2839" ht="18.0" customHeight="1">
      <c r="A2839" s="7">
        <v>1.4185</v>
      </c>
      <c r="B2839" s="7">
        <v>0.020119095445537534</v>
      </c>
      <c r="C2839" s="7">
        <v>0.17095278905260836</v>
      </c>
      <c r="D2839" s="7">
        <v>-0.18962885767025456</v>
      </c>
      <c r="E2839" s="7">
        <v>0.19641669581422372</v>
      </c>
      <c r="F2839" s="7">
        <v>1.2582670068955715</v>
      </c>
    </row>
    <row r="2840" ht="18.0" customHeight="1">
      <c r="A2840" s="7">
        <v>1.419</v>
      </c>
      <c r="B2840" s="7">
        <v>0.020033765564145177</v>
      </c>
      <c r="C2840" s="7">
        <v>0.17066269115775165</v>
      </c>
      <c r="D2840" s="7">
        <v>-0.18953069945377451</v>
      </c>
      <c r="E2840" s="7">
        <v>0.19631643296011023</v>
      </c>
      <c r="F2840" s="7">
        <v>1.258269482178218</v>
      </c>
    </row>
    <row r="2841" ht="18.0" customHeight="1">
      <c r="A2841" s="7">
        <v>1.4195</v>
      </c>
      <c r="B2841" s="7">
        <v>0.019948580928266436</v>
      </c>
      <c r="C2841" s="7">
        <v>0.1703722082649497</v>
      </c>
      <c r="D2841" s="7">
        <v>-0.18943259134397836</v>
      </c>
      <c r="E2841" s="7">
        <v>0.19621621959229993</v>
      </c>
      <c r="F2841" s="7">
        <v>1.2582719716254316</v>
      </c>
    </row>
    <row r="2842" ht="18.0" customHeight="1">
      <c r="A2842" s="7">
        <v>1.42</v>
      </c>
      <c r="B2842" s="7">
        <v>0.019863541728482946</v>
      </c>
      <c r="C2842" s="7">
        <v>0.17008134429099675</v>
      </c>
      <c r="D2842" s="7">
        <v>-0.18933453331613403</v>
      </c>
      <c r="E2842" s="7">
        <v>0.19611605568866694</v>
      </c>
      <c r="F2842" s="7">
        <v>1.2582744751895567</v>
      </c>
    </row>
    <row r="2843" ht="18.0" customHeight="1">
      <c r="A2843" s="7">
        <v>1.4205</v>
      </c>
      <c r="B2843" s="7">
        <v>0.019778648153442272</v>
      </c>
      <c r="C2843" s="7">
        <v>0.1697901031414286</v>
      </c>
      <c r="D2843" s="7">
        <v>-0.1892365253455205</v>
      </c>
      <c r="E2843" s="7">
        <v>0.1960159412270934</v>
      </c>
      <c r="F2843" s="7">
        <v>1.2582769928228938</v>
      </c>
    </row>
    <row r="2844" ht="18.0" customHeight="1">
      <c r="A2844" s="7">
        <v>1.421</v>
      </c>
      <c r="B2844" s="7">
        <v>0.019693900389835987</v>
      </c>
      <c r="C2844" s="7">
        <v>0.1694984887105307</v>
      </c>
      <c r="D2844" s="7">
        <v>-0.18913856740742777</v>
      </c>
      <c r="E2844" s="7">
        <v>0.19591587618546935</v>
      </c>
      <c r="F2844" s="7">
        <v>1.258279524477703</v>
      </c>
    </row>
    <row r="2845" ht="18.0" customHeight="1">
      <c r="A2845" s="7">
        <v>1.4215</v>
      </c>
      <c r="B2845" s="7">
        <v>0.01960929862241137</v>
      </c>
      <c r="C2845" s="7">
        <v>0.16920650488134648</v>
      </c>
      <c r="D2845" s="7">
        <v>-0.18904065947715692</v>
      </c>
      <c r="E2845" s="7">
        <v>0.19581586054169287</v>
      </c>
      <c r="F2845" s="7">
        <v>1.2582820701062036</v>
      </c>
    </row>
    <row r="2846" ht="18.0" customHeight="1">
      <c r="A2846" s="7">
        <v>1.422</v>
      </c>
      <c r="B2846" s="7">
        <v>0.019524843033989263</v>
      </c>
      <c r="C2846" s="7">
        <v>0.16891415552568592</v>
      </c>
      <c r="D2846" s="7">
        <v>-0.18894280153002008</v>
      </c>
      <c r="E2846" s="7">
        <v>0.19571589427366992</v>
      </c>
      <c r="F2846" s="7">
        <v>1.2582846296605767</v>
      </c>
    </row>
    <row r="2847" ht="18.0" customHeight="1">
      <c r="A2847" s="7">
        <v>1.4225</v>
      </c>
      <c r="B2847" s="7">
        <v>0.019440533805454047</v>
      </c>
      <c r="C2847" s="7">
        <v>0.1686214445041337</v>
      </c>
      <c r="D2847" s="7">
        <v>-0.18884499354134043</v>
      </c>
      <c r="E2847" s="7">
        <v>0.19561597735931446</v>
      </c>
      <c r="F2847" s="7">
        <v>1.2582872030929673</v>
      </c>
    </row>
    <row r="2848" ht="18.0" customHeight="1">
      <c r="A2848" s="7">
        <v>1.423</v>
      </c>
      <c r="B2848" s="7">
        <v>0.01935637111576653</v>
      </c>
      <c r="C2848" s="7">
        <v>0.16832837566605782</v>
      </c>
      <c r="D2848" s="7">
        <v>-0.18874723548645217</v>
      </c>
      <c r="E2848" s="7">
        <v>0.1955161097765484</v>
      </c>
      <c r="F2848" s="7">
        <v>1.2582897903554833</v>
      </c>
    </row>
    <row r="2849" ht="18.0" customHeight="1">
      <c r="A2849" s="7">
        <v>1.4235</v>
      </c>
      <c r="B2849" s="7">
        <v>0.019272355141971568</v>
      </c>
      <c r="C2849" s="7">
        <v>0.16803495284961825</v>
      </c>
      <c r="D2849" s="7">
        <v>-0.1886495273407005</v>
      </c>
      <c r="E2849" s="7">
        <v>0.19541629150330156</v>
      </c>
      <c r="F2849" s="7">
        <v>1.2582923914002002</v>
      </c>
    </row>
    <row r="2850" ht="18.0" customHeight="1">
      <c r="A2850" s="7">
        <v>1.424</v>
      </c>
      <c r="B2850" s="7">
        <v>0.01918848605920613</v>
      </c>
      <c r="C2850" s="7">
        <v>0.1677411798817754</v>
      </c>
      <c r="D2850" s="7">
        <v>-0.18855186907944174</v>
      </c>
      <c r="E2850" s="7">
        <v>0.19531652251751166</v>
      </c>
      <c r="F2850" s="7">
        <v>1.2582950061791605</v>
      </c>
    </row>
    <row r="2851" ht="18.0" customHeight="1">
      <c r="A2851" s="7">
        <v>1.4245</v>
      </c>
      <c r="B2851" s="7">
        <v>0.01910476404068451</v>
      </c>
      <c r="C2851" s="7">
        <v>0.16744706057829886</v>
      </c>
      <c r="D2851" s="7">
        <v>-0.1884542606780432</v>
      </c>
      <c r="E2851" s="7">
        <v>0.19521680279712444</v>
      </c>
      <c r="F2851" s="7">
        <v>1.2582976346443753</v>
      </c>
    </row>
    <row r="2852" ht="18.0" customHeight="1">
      <c r="A2852" s="7">
        <v>1.425</v>
      </c>
      <c r="B2852" s="7">
        <v>0.019021189257735893</v>
      </c>
      <c r="C2852" s="7">
        <v>0.1671525987437763</v>
      </c>
      <c r="D2852" s="7">
        <v>-0.18835670211188316</v>
      </c>
      <c r="E2852" s="7">
        <v>0.19511713232009348</v>
      </c>
      <c r="F2852" s="7">
        <v>1.2583002767478269</v>
      </c>
    </row>
    <row r="2853" ht="18.0" customHeight="1">
      <c r="A2853" s="7">
        <v>1.4255</v>
      </c>
      <c r="B2853" s="7">
        <v>0.018937761879784503</v>
      </c>
      <c r="C2853" s="7">
        <v>0.16685779817162202</v>
      </c>
      <c r="D2853" s="7">
        <v>-0.18825919335635097</v>
      </c>
      <c r="E2853" s="7">
        <v>0.19501751106438028</v>
      </c>
      <c r="F2853" s="7">
        <v>1.2583029324414685</v>
      </c>
    </row>
    <row r="2854" ht="18.0" customHeight="1">
      <c r="A2854" s="7">
        <v>1.426</v>
      </c>
      <c r="B2854" s="7">
        <v>0.018854482074364753</v>
      </c>
      <c r="C2854" s="7">
        <v>0.1665626626440861</v>
      </c>
      <c r="D2854" s="7">
        <v>-0.188161734386847</v>
      </c>
      <c r="E2854" s="7">
        <v>0.19491793900795432</v>
      </c>
      <c r="F2854" s="7">
        <v>1.2583056016772272</v>
      </c>
    </row>
    <row r="2855" ht="18.0" customHeight="1">
      <c r="A2855" s="7">
        <v>1.4265</v>
      </c>
      <c r="B2855" s="7">
        <v>0.01877135000712517</v>
      </c>
      <c r="C2855" s="7">
        <v>0.16626719593226305</v>
      </c>
      <c r="D2855" s="7">
        <v>-0.1880643251787826</v>
      </c>
      <c r="E2855" s="7">
        <v>0.1948184161287929</v>
      </c>
      <c r="F2855" s="7">
        <v>1.258308284407005</v>
      </c>
    </row>
    <row r="2856" ht="18.0" customHeight="1">
      <c r="A2856" s="7">
        <v>1.427</v>
      </c>
      <c r="B2856" s="7">
        <v>0.018688365841844547</v>
      </c>
      <c r="C2856" s="7">
        <v>0.16597140179610118</v>
      </c>
      <c r="D2856" s="7">
        <v>-0.18796696570758017</v>
      </c>
      <c r="E2856" s="7">
        <v>0.19471894240488122</v>
      </c>
      <c r="F2856" s="7">
        <v>1.2583109805826804</v>
      </c>
    </row>
    <row r="2857" ht="18.0" customHeight="1">
      <c r="A2857" s="7">
        <v>1.4275</v>
      </c>
      <c r="B2857" s="7">
        <v>0.018605529740406922</v>
      </c>
      <c r="C2857" s="7">
        <v>0.1656752839844113</v>
      </c>
      <c r="D2857" s="7">
        <v>-0.18786965594867308</v>
      </c>
      <c r="E2857" s="7">
        <v>0.1946195178142124</v>
      </c>
      <c r="F2857" s="7">
        <v>1.2583136901561083</v>
      </c>
    </row>
    <row r="2858" ht="18.0" customHeight="1">
      <c r="A2858" s="7">
        <v>1.428</v>
      </c>
      <c r="B2858" s="7">
        <v>0.018522841862854043</v>
      </c>
      <c r="C2858" s="7">
        <v>0.16537884623487617</v>
      </c>
      <c r="D2858" s="7">
        <v>-0.1877723958775057</v>
      </c>
      <c r="E2858" s="7">
        <v>0.19452014233478748</v>
      </c>
      <c r="F2858" s="7">
        <v>1.258316413079124</v>
      </c>
    </row>
    <row r="2859" ht="18.0" customHeight="1">
      <c r="A2859" s="7">
        <v>1.4285</v>
      </c>
      <c r="B2859" s="7">
        <v>0.018440302367349153</v>
      </c>
      <c r="C2859" s="7">
        <v>0.16508209227405943</v>
      </c>
      <c r="D2859" s="7">
        <v>-0.18767518546953338</v>
      </c>
      <c r="E2859" s="7">
        <v>0.1944208159446153</v>
      </c>
      <c r="F2859" s="7">
        <v>1.2583191493035417</v>
      </c>
    </row>
    <row r="2860" ht="18.0" customHeight="1">
      <c r="A2860" s="7">
        <v>1.429</v>
      </c>
      <c r="B2860" s="7">
        <v>0.018357911410194414</v>
      </c>
      <c r="C2860" s="7">
        <v>0.16478502581741497</v>
      </c>
      <c r="D2860" s="7">
        <v>-0.18757802470022253</v>
      </c>
      <c r="E2860" s="7">
        <v>0.19432153862171261</v>
      </c>
      <c r="F2860" s="7">
        <v>1.258321898781159</v>
      </c>
    </row>
    <row r="2861" ht="18.0" customHeight="1">
      <c r="A2861" s="7">
        <v>1.4295</v>
      </c>
      <c r="B2861" s="7">
        <v>0.018275669145861182</v>
      </c>
      <c r="C2861" s="7">
        <v>0.16448765056929626</v>
      </c>
      <c r="D2861" s="7">
        <v>-0.18748091354505048</v>
      </c>
      <c r="E2861" s="7">
        <v>0.19422231034410403</v>
      </c>
      <c r="F2861" s="7">
        <v>1.2583246614637558</v>
      </c>
    </row>
    <row r="2862" ht="18.0" customHeight="1">
      <c r="A2862" s="7">
        <v>1.43</v>
      </c>
      <c r="B2862" s="7">
        <v>0.018193575726948085</v>
      </c>
      <c r="C2862" s="7">
        <v>0.1641899702229657</v>
      </c>
      <c r="D2862" s="7">
        <v>-0.18738385197950558</v>
      </c>
      <c r="E2862" s="7">
        <v>0.19412313108982204</v>
      </c>
      <c r="F2862" s="7">
        <v>1.2583274373030966</v>
      </c>
    </row>
    <row r="2863" ht="18.0" customHeight="1">
      <c r="A2863" s="7">
        <v>1.4305</v>
      </c>
      <c r="B2863" s="7">
        <v>0.01811163130423626</v>
      </c>
      <c r="C2863" s="7">
        <v>0.16389198846060404</v>
      </c>
      <c r="D2863" s="7">
        <v>-0.18728683997908713</v>
      </c>
      <c r="E2863" s="7">
        <v>0.19402400083690696</v>
      </c>
      <c r="F2863" s="7">
        <v>1.2583302262509317</v>
      </c>
    </row>
    <row r="2864" ht="18.0" customHeight="1">
      <c r="A2864" s="7">
        <v>1.431</v>
      </c>
      <c r="B2864" s="7">
        <v>0.018029836026660098</v>
      </c>
      <c r="C2864" s="7">
        <v>0.16359370895331993</v>
      </c>
      <c r="D2864" s="7">
        <v>-0.18718987751930544</v>
      </c>
      <c r="E2864" s="7">
        <v>0.19392491956340696</v>
      </c>
      <c r="F2864" s="7">
        <v>1.2583330282589993</v>
      </c>
    </row>
    <row r="2865" ht="18.0" customHeight="1">
      <c r="A2865" s="7">
        <v>1.4315</v>
      </c>
      <c r="B2865" s="7">
        <v>0.017948190041326875</v>
      </c>
      <c r="C2865" s="7">
        <v>0.1632951353611593</v>
      </c>
      <c r="D2865" s="7">
        <v>-0.18709296457568175</v>
      </c>
      <c r="E2865" s="7">
        <v>0.19382588724737806</v>
      </c>
      <c r="F2865" s="7">
        <v>1.2583358432790255</v>
      </c>
    </row>
    <row r="2866" ht="18.0" customHeight="1">
      <c r="A2866" s="7">
        <v>1.432</v>
      </c>
      <c r="B2866" s="7">
        <v>0.017866693493518545</v>
      </c>
      <c r="C2866" s="7">
        <v>0.16299627133311523</v>
      </c>
      <c r="D2866" s="7">
        <v>-0.18699610112374832</v>
      </c>
      <c r="E2866" s="7">
        <v>0.19372690386688413</v>
      </c>
      <c r="F2866" s="7">
        <v>1.2583386712627265</v>
      </c>
    </row>
    <row r="2867" ht="18.0" customHeight="1">
      <c r="A2867" s="7">
        <v>1.4325</v>
      </c>
      <c r="B2867" s="7">
        <v>0.017785346526706214</v>
      </c>
      <c r="C2867" s="7">
        <v>0.16269712050713744</v>
      </c>
      <c r="D2867" s="7">
        <v>-0.18689928713904833</v>
      </c>
      <c r="E2867" s="7">
        <v>0.19362796939999682</v>
      </c>
      <c r="F2867" s="7">
        <v>1.2583415121618104</v>
      </c>
    </row>
    <row r="2868" ht="18.0" customHeight="1">
      <c r="A2868" s="7">
        <v>1.433</v>
      </c>
      <c r="B2868" s="7">
        <v>0.01770414928254023</v>
      </c>
      <c r="C2868" s="7">
        <v>0.16239768651014205</v>
      </c>
      <c r="D2868" s="7">
        <v>-0.18680252259713592</v>
      </c>
      <c r="E2868" s="7">
        <v>0.19352908382479567</v>
      </c>
      <c r="F2868" s="7">
        <v>1.258344365927977</v>
      </c>
    </row>
    <row r="2869" ht="18.0" customHeight="1">
      <c r="A2869" s="7">
        <v>1.4335</v>
      </c>
      <c r="B2869" s="7">
        <v>0.017623101900859035</v>
      </c>
      <c r="C2869" s="7">
        <v>0.16209797295802145</v>
      </c>
      <c r="D2869" s="7">
        <v>-0.18670580747357624</v>
      </c>
      <c r="E2869" s="7">
        <v>0.193430247119368</v>
      </c>
      <c r="F2869" s="7">
        <v>1.2583472325129201</v>
      </c>
    </row>
    <row r="2870" ht="18.0" customHeight="1">
      <c r="A2870" s="7">
        <v>1.434</v>
      </c>
      <c r="B2870" s="7">
        <v>0.017542204519723874</v>
      </c>
      <c r="C2870" s="7">
        <v>0.16179798345565394</v>
      </c>
      <c r="D2870" s="7">
        <v>-0.18660914174394533</v>
      </c>
      <c r="E2870" s="7">
        <v>0.19333145926180892</v>
      </c>
      <c r="F2870" s="7">
        <v>1.2583501118683302</v>
      </c>
    </row>
    <row r="2871" ht="18.0" customHeight="1">
      <c r="A2871" s="7">
        <v>1.4345</v>
      </c>
      <c r="B2871" s="7">
        <v>0.017461457275365615</v>
      </c>
      <c r="C2871" s="7">
        <v>0.16149772159691395</v>
      </c>
      <c r="D2871" s="7">
        <v>-0.18651252538383023</v>
      </c>
      <c r="E2871" s="7">
        <v>0.1932327202302214</v>
      </c>
      <c r="F2871" s="7">
        <v>1.2583530039458921</v>
      </c>
    </row>
    <row r="2872" ht="18.0" customHeight="1">
      <c r="A2872" s="7">
        <v>1.435</v>
      </c>
      <c r="B2872" s="7">
        <v>0.017380860302251708</v>
      </c>
      <c r="C2872" s="7">
        <v>0.16119719096468177</v>
      </c>
      <c r="D2872" s="7">
        <v>-0.18641595836882888</v>
      </c>
      <c r="E2872" s="7">
        <v>0.19313403000271617</v>
      </c>
      <c r="F2872" s="7">
        <v>1.2583559086972906</v>
      </c>
    </row>
    <row r="2873" ht="18.0" customHeight="1">
      <c r="A2873" s="7">
        <v>1.4355</v>
      </c>
      <c r="B2873" s="7">
        <v>0.01730041373305256</v>
      </c>
      <c r="C2873" s="7">
        <v>0.1608963951308536</v>
      </c>
      <c r="D2873" s="7">
        <v>-0.18631944067455017</v>
      </c>
      <c r="E2873" s="7">
        <v>0.1930353885574118</v>
      </c>
      <c r="F2873" s="7">
        <v>1.2583588260742076</v>
      </c>
    </row>
    <row r="2874" ht="18.0" customHeight="1">
      <c r="A2874" s="7">
        <v>1.436</v>
      </c>
      <c r="B2874" s="7">
        <v>0.017220117698658756</v>
      </c>
      <c r="C2874" s="7">
        <v>0.16059533765635167</v>
      </c>
      <c r="D2874" s="7">
        <v>-0.18622297227661394</v>
      </c>
      <c r="E2874" s="7">
        <v>0.19293679587243462</v>
      </c>
      <c r="F2874" s="7">
        <v>1.2583617560283265</v>
      </c>
    </row>
    <row r="2875" ht="18.0" customHeight="1">
      <c r="A2875" s="7">
        <v>1.4365</v>
      </c>
      <c r="B2875" s="7">
        <v>0.01713997232818604</v>
      </c>
      <c r="C2875" s="7">
        <v>0.16029402209113436</v>
      </c>
      <c r="D2875" s="7">
        <v>-0.186126553150651</v>
      </c>
      <c r="E2875" s="7">
        <v>0.1928382519259187</v>
      </c>
      <c r="F2875" s="7">
        <v>1.2583646985113324</v>
      </c>
    </row>
    <row r="2876" ht="18.0" customHeight="1">
      <c r="A2876" s="7">
        <v>1.437</v>
      </c>
      <c r="B2876" s="7">
        <v>0.017059977749000185</v>
      </c>
      <c r="C2876" s="7">
        <v>0.15999245197420642</v>
      </c>
      <c r="D2876" s="7">
        <v>-0.186030183272303</v>
      </c>
      <c r="E2876" s="7">
        <v>0.19273975669600596</v>
      </c>
      <c r="F2876" s="7">
        <v>1.2583676534749129</v>
      </c>
    </row>
    <row r="2877" ht="18.0" customHeight="1">
      <c r="A2877" s="7">
        <v>1.4375</v>
      </c>
      <c r="B2877" s="7">
        <v>0.016980134086670873</v>
      </c>
      <c r="C2877" s="7">
        <v>0.15969063083362914</v>
      </c>
      <c r="D2877" s="7">
        <v>-0.18593386261722258</v>
      </c>
      <c r="E2877" s="7">
        <v>0.19264131016084604</v>
      </c>
      <c r="F2877" s="7">
        <v>1.25837062087076</v>
      </c>
    </row>
    <row r="2878" ht="18.0" customHeight="1">
      <c r="A2878" s="7">
        <v>1.438</v>
      </c>
      <c r="B2878" s="7">
        <v>0.016900441465036165</v>
      </c>
      <c r="C2878" s="7">
        <v>0.15938856218653075</v>
      </c>
      <c r="D2878" s="7">
        <v>-0.1858375911610733</v>
      </c>
      <c r="E2878" s="7">
        <v>0.19254291229859638</v>
      </c>
      <c r="F2878" s="7">
        <v>1.2583736006505706</v>
      </c>
    </row>
    <row r="2879" ht="18.0" customHeight="1">
      <c r="A2879" s="7">
        <v>1.4385000000000001</v>
      </c>
      <c r="B2879" s="7">
        <v>0.01682090000617003</v>
      </c>
      <c r="C2879" s="7">
        <v>0.15908624953911663</v>
      </c>
      <c r="D2879" s="7">
        <v>-0.18574136887952958</v>
      </c>
      <c r="E2879" s="7">
        <v>0.19244456308742217</v>
      </c>
      <c r="F2879" s="7">
        <v>1.2583765927660484</v>
      </c>
    </row>
    <row r="2880" ht="18.0" customHeight="1">
      <c r="A2880" s="7">
        <v>1.439</v>
      </c>
      <c r="B2880" s="7">
        <v>0.016741509830402238</v>
      </c>
      <c r="C2880" s="7">
        <v>0.15878369638667994</v>
      </c>
      <c r="D2880" s="7">
        <v>-0.18564519574827684</v>
      </c>
      <c r="E2880" s="7">
        <v>0.19234626250549636</v>
      </c>
      <c r="F2880" s="7">
        <v>1.2583795971689056</v>
      </c>
    </row>
    <row r="2881" ht="18.0" customHeight="1">
      <c r="A2881" s="7">
        <v>1.4395</v>
      </c>
      <c r="B2881" s="7">
        <v>0.01666227105632571</v>
      </c>
      <c r="C2881" s="7">
        <v>0.15848090621361183</v>
      </c>
      <c r="D2881" s="7">
        <v>-0.18554907174301133</v>
      </c>
      <c r="E2881" s="7">
        <v>0.1922480105309996</v>
      </c>
      <c r="F2881" s="7">
        <v>1.2583826138108625</v>
      </c>
    </row>
    <row r="2882" ht="18.0" customHeight="1">
      <c r="A2882" s="7">
        <v>1.44</v>
      </c>
      <c r="B2882" s="7">
        <v>0.016583183800797624</v>
      </c>
      <c r="C2882" s="7">
        <v>0.1581778824934122</v>
      </c>
      <c r="D2882" s="7">
        <v>-0.18545299683944028</v>
      </c>
      <c r="E2882" s="7">
        <v>0.19214980714212035</v>
      </c>
      <c r="F2882" s="7">
        <v>1.2583856426436502</v>
      </c>
    </row>
    <row r="2883" ht="18.0" customHeight="1">
      <c r="A2883" s="7">
        <v>1.4405000000000001</v>
      </c>
      <c r="B2883" s="7">
        <v>0.01650424817892732</v>
      </c>
      <c r="C2883" s="7">
        <v>0.1578746286887001</v>
      </c>
      <c r="D2883" s="7">
        <v>-0.18535697101328175</v>
      </c>
      <c r="E2883" s="7">
        <v>0.19205165231705476</v>
      </c>
      <c r="F2883" s="7">
        <v>1.2583886836190112</v>
      </c>
    </row>
    <row r="2884" ht="18.0" customHeight="1">
      <c r="A2884" s="7">
        <v>1.441</v>
      </c>
      <c r="B2884" s="7">
        <v>0.016425464304131696</v>
      </c>
      <c r="C2884" s="7">
        <v>0.15757114825122456</v>
      </c>
      <c r="D2884" s="7">
        <v>-0.18526099424026474</v>
      </c>
      <c r="E2884" s="7">
        <v>0.19195354603400674</v>
      </c>
      <c r="F2884" s="7">
        <v>1.2583917366887005</v>
      </c>
    </row>
    <row r="2885" ht="18.0" customHeight="1">
      <c r="A2885" s="7">
        <v>1.4415</v>
      </c>
      <c r="B2885" s="7">
        <v>0.016346832288070184</v>
      </c>
      <c r="C2885" s="7">
        <v>0.15726744462187492</v>
      </c>
      <c r="D2885" s="7">
        <v>-0.18516506649612915</v>
      </c>
      <c r="E2885" s="7">
        <v>0.19185548827118792</v>
      </c>
      <c r="F2885" s="7">
        <v>1.2583948018044866</v>
      </c>
    </row>
    <row r="2886" ht="18.0" customHeight="1">
      <c r="A2886" s="7">
        <v>1.442</v>
      </c>
      <c r="B2886" s="7">
        <v>0.016268352240728184</v>
      </c>
      <c r="C2886" s="7">
        <v>0.156963521230692</v>
      </c>
      <c r="D2886" s="7">
        <v>-0.18506918775662576</v>
      </c>
      <c r="E2886" s="7">
        <v>0.1917574790068176</v>
      </c>
      <c r="F2886" s="7">
        <v>1.258397878918154</v>
      </c>
    </row>
    <row r="2887" ht="18.0" customHeight="1">
      <c r="A2887" s="7">
        <v>1.4425000000000001</v>
      </c>
      <c r="B2887" s="7">
        <v>0.016190024270345483</v>
      </c>
      <c r="C2887" s="7">
        <v>0.15665938149687858</v>
      </c>
      <c r="D2887" s="7">
        <v>-0.18497335799751619</v>
      </c>
      <c r="E2887" s="7">
        <v>0.1916595182191229</v>
      </c>
      <c r="F2887" s="7">
        <v>1.2584009679815022</v>
      </c>
    </row>
    <row r="2888" ht="18.0" customHeight="1">
      <c r="A2888" s="7">
        <v>1.443</v>
      </c>
      <c r="B2888" s="7">
        <v>0.0161118484834806</v>
      </c>
      <c r="C2888" s="7">
        <v>0.15635502882881036</v>
      </c>
      <c r="D2888" s="7">
        <v>-0.184877577194573</v>
      </c>
      <c r="E2888" s="7">
        <v>0.1915616058863385</v>
      </c>
      <c r="F2888" s="7">
        <v>1.2584040689463487</v>
      </c>
    </row>
    <row r="2889" ht="18.0" customHeight="1">
      <c r="A2889" s="7">
        <v>1.4435</v>
      </c>
      <c r="B2889" s="7">
        <v>0.01603382498499417</v>
      </c>
      <c r="C2889" s="7">
        <v>0.1560504666240469</v>
      </c>
      <c r="D2889" s="7">
        <v>-0.18478184532357966</v>
      </c>
      <c r="E2889" s="7">
        <v>0.1914637419867069</v>
      </c>
      <c r="F2889" s="7">
        <v>1.2584071817645297</v>
      </c>
    </row>
    <row r="2890" ht="18.0" customHeight="1">
      <c r="A2890" s="7">
        <v>1.444</v>
      </c>
      <c r="B2890" s="7">
        <v>0.015955953878046006</v>
      </c>
      <c r="C2890" s="7">
        <v>0.1557456982693424</v>
      </c>
      <c r="D2890" s="7">
        <v>-0.18468616236033042</v>
      </c>
      <c r="E2890" s="7">
        <v>0.19136592649847828</v>
      </c>
      <c r="F2890" s="7">
        <v>1.2584103063879002</v>
      </c>
    </row>
    <row r="2891" ht="18.0" customHeight="1">
      <c r="A2891" s="7">
        <v>1.4445000000000001</v>
      </c>
      <c r="B2891" s="7">
        <v>0.015878235264113246</v>
      </c>
      <c r="C2891" s="7">
        <v>0.1554407271406569</v>
      </c>
      <c r="D2891" s="7">
        <v>-0.18459052828063047</v>
      </c>
      <c r="E2891" s="7">
        <v>0.19126815939991046</v>
      </c>
      <c r="F2891" s="7">
        <v>1.2584134427683362</v>
      </c>
    </row>
    <row r="2892" ht="18.0" customHeight="1">
      <c r="A2892" s="7">
        <v>1.445</v>
      </c>
      <c r="B2892" s="7">
        <v>0.015800669242995287</v>
      </c>
      <c r="C2892" s="7">
        <v>0.15513555660316722</v>
      </c>
      <c r="D2892" s="7">
        <v>-0.18449494306029585</v>
      </c>
      <c r="E2892" s="7">
        <v>0.191170440669269</v>
      </c>
      <c r="F2892" s="7">
        <v>1.2584165908577363</v>
      </c>
    </row>
    <row r="2893" ht="18.0" customHeight="1">
      <c r="A2893" s="7">
        <v>1.4455</v>
      </c>
      <c r="B2893" s="7">
        <v>0.015723255912804917</v>
      </c>
      <c r="C2893" s="7">
        <v>0.15483019001127812</v>
      </c>
      <c r="D2893" s="7">
        <v>-0.18439940667515342</v>
      </c>
      <c r="E2893" s="7">
        <v>0.19107277028482708</v>
      </c>
      <c r="F2893" s="7">
        <v>1.2584197506080217</v>
      </c>
    </row>
    <row r="2894" ht="18.0" customHeight="1">
      <c r="A2894" s="7">
        <v>1.446</v>
      </c>
      <c r="B2894" s="7">
        <v>0.015645995369994937</v>
      </c>
      <c r="C2894" s="7">
        <v>0.15452463070863334</v>
      </c>
      <c r="D2894" s="7">
        <v>-0.184303919101041</v>
      </c>
      <c r="E2894" s="7">
        <v>0.1909751482248656</v>
      </c>
      <c r="F2894" s="7">
        <v>1.2584229219711367</v>
      </c>
    </row>
    <row r="2895" ht="18.0" customHeight="1">
      <c r="A2895" s="7">
        <v>1.4465000000000001</v>
      </c>
      <c r="B2895" s="7">
        <v>0.015568887709350162</v>
      </c>
      <c r="C2895" s="7">
        <v>0.15421888202812697</v>
      </c>
      <c r="D2895" s="7">
        <v>-0.18420848031380715</v>
      </c>
      <c r="E2895" s="7">
        <v>0.19087757446767312</v>
      </c>
      <c r="F2895" s="7">
        <v>1.2584261048990522</v>
      </c>
    </row>
    <row r="2896" ht="18.0" customHeight="1">
      <c r="A2896" s="7">
        <v>1.447</v>
      </c>
      <c r="B2896" s="7">
        <v>0.015491933023986573</v>
      </c>
      <c r="C2896" s="7">
        <v>0.15391294729191463</v>
      </c>
      <c r="D2896" s="7">
        <v>-0.1841130902893114</v>
      </c>
      <c r="E2896" s="7">
        <v>0.19078004899154585</v>
      </c>
      <c r="F2896" s="7">
        <v>1.2584292993437647</v>
      </c>
    </row>
    <row r="2897" ht="18.0" customHeight="1">
      <c r="A2897" s="7">
        <v>1.4475</v>
      </c>
      <c r="B2897" s="7">
        <v>0.015415131405379505</v>
      </c>
      <c r="C2897" s="7">
        <v>0.1536068298114247</v>
      </c>
      <c r="D2897" s="7">
        <v>-0.184017749003424</v>
      </c>
      <c r="E2897" s="7">
        <v>0.19068257177478767</v>
      </c>
      <c r="F2897" s="7">
        <v>1.2584325052572982</v>
      </c>
    </row>
    <row r="2898" ht="18.0" customHeight="1">
      <c r="A2898" s="7">
        <v>1.448</v>
      </c>
      <c r="B2898" s="7">
        <v>0.015338482943349505</v>
      </c>
      <c r="C2898" s="7">
        <v>0.15330053288736986</v>
      </c>
      <c r="D2898" s="7">
        <v>-0.18392245643202615</v>
      </c>
      <c r="E2898" s="7">
        <v>0.1905851427957101</v>
      </c>
      <c r="F2898" s="7">
        <v>1.2584357225917056</v>
      </c>
    </row>
    <row r="2899" ht="18.0" customHeight="1">
      <c r="A2899" s="7">
        <v>1.4485000000000001</v>
      </c>
      <c r="B2899" s="7">
        <v>0.015261987726077076</v>
      </c>
      <c r="C2899" s="7">
        <v>0.1529940598097583</v>
      </c>
      <c r="D2899" s="7">
        <v>-0.18382721255100984</v>
      </c>
      <c r="E2899" s="7">
        <v>0.19048776203263226</v>
      </c>
      <c r="F2899" s="7">
        <v>1.2584389512990688</v>
      </c>
    </row>
    <row r="2900" ht="18.0" customHeight="1">
      <c r="A2900" s="7">
        <v>1.449</v>
      </c>
      <c r="B2900" s="7">
        <v>0.015185645840096216</v>
      </c>
      <c r="C2900" s="7">
        <v>0.15268741385790532</v>
      </c>
      <c r="D2900" s="7">
        <v>-0.1837320173362779</v>
      </c>
      <c r="E2900" s="7">
        <v>0.19039042946388102</v>
      </c>
      <c r="F2900" s="7">
        <v>1.2584421913315003</v>
      </c>
    </row>
    <row r="2901" ht="18.0" customHeight="1">
      <c r="A2901" s="7">
        <v>1.4495</v>
      </c>
      <c r="B2901" s="7">
        <v>0.015109457370310008</v>
      </c>
      <c r="C2901" s="7">
        <v>0.15238059830044473</v>
      </c>
      <c r="D2901" s="7">
        <v>-0.183636870763744</v>
      </c>
      <c r="E2901" s="7">
        <v>0.1902931450677908</v>
      </c>
      <c r="F2901" s="7">
        <v>1.258445442641144</v>
      </c>
    </row>
    <row r="2902" ht="18.0" customHeight="1">
      <c r="A2902" s="7">
        <v>1.45</v>
      </c>
      <c r="B2902" s="7">
        <v>0.015033422399999585</v>
      </c>
      <c r="C2902" s="7">
        <v>0.15207361639534056</v>
      </c>
      <c r="D2902" s="7">
        <v>-0.18354177280933265</v>
      </c>
      <c r="E2902" s="7">
        <v>0.19019590882270365</v>
      </c>
      <c r="F2902" s="7">
        <v>1.2584487051801778</v>
      </c>
    </row>
    <row r="2903" ht="18.0" customHeight="1">
      <c r="A2903" s="7">
        <v>1.4505000000000001</v>
      </c>
      <c r="B2903" s="7">
        <v>0.014957541010818736</v>
      </c>
      <c r="C2903" s="7">
        <v>0.15176647138989843</v>
      </c>
      <c r="D2903" s="7">
        <v>-0.18344672344897917</v>
      </c>
      <c r="E2903" s="7">
        <v>0.1900987207069693</v>
      </c>
      <c r="F2903" s="7">
        <v>1.2584519789008115</v>
      </c>
    </row>
    <row r="2904" ht="18.0" customHeight="1">
      <c r="A2904" s="7">
        <v>1.451</v>
      </c>
      <c r="B2904" s="7">
        <v>0.014881813282811001</v>
      </c>
      <c r="C2904" s="7">
        <v>0.15145916652077746</v>
      </c>
      <c r="D2904" s="7">
        <v>-0.1833517226586297</v>
      </c>
      <c r="E2904" s="7">
        <v>0.19000158069894502</v>
      </c>
      <c r="F2904" s="7">
        <v>1.2584552637552913</v>
      </c>
    </row>
    <row r="2905" ht="18.0" customHeight="1">
      <c r="A2905" s="7">
        <v>1.4515</v>
      </c>
      <c r="B2905" s="7">
        <v>0.01480623929439753</v>
      </c>
      <c r="C2905" s="7">
        <v>0.15115170501400174</v>
      </c>
      <c r="D2905" s="7">
        <v>-0.1832567704142412</v>
      </c>
      <c r="E2905" s="7">
        <v>0.18990448877699573</v>
      </c>
      <c r="F2905" s="7">
        <v>1.2584585596958984</v>
      </c>
    </row>
    <row r="2906" ht="18.0" customHeight="1">
      <c r="A2906" s="7">
        <v>1.452</v>
      </c>
      <c r="B2906" s="7">
        <v>0.014730819122410031</v>
      </c>
      <c r="C2906" s="7">
        <v>0.15084409008497227</v>
      </c>
      <c r="D2906" s="7">
        <v>-0.18316186669178147</v>
      </c>
      <c r="E2906" s="7">
        <v>0.18980744491949397</v>
      </c>
      <c r="F2906" s="7">
        <v>1.258461866674951</v>
      </c>
    </row>
    <row r="2907" ht="18.0" customHeight="1">
      <c r="A2907" s="7">
        <v>1.4525000000000001</v>
      </c>
      <c r="B2907" s="7">
        <v>0.01465555284204926</v>
      </c>
      <c r="C2907" s="7">
        <v>0.15053632493847863</v>
      </c>
      <c r="D2907" s="7">
        <v>-0.18306701146722906</v>
      </c>
      <c r="E2907" s="7">
        <v>0.18971044910481988</v>
      </c>
      <c r="F2907" s="7">
        <v>1.258465184644804</v>
      </c>
    </row>
    <row r="2908" ht="18.0" customHeight="1">
      <c r="A2908" s="7">
        <v>1.453</v>
      </c>
      <c r="B2908" s="7">
        <v>0.014580440526964271</v>
      </c>
      <c r="C2908" s="7">
        <v>0.15022841276871085</v>
      </c>
      <c r="D2908" s="7">
        <v>-0.18297220471657338</v>
      </c>
      <c r="E2908" s="7">
        <v>0.18961350131136118</v>
      </c>
      <c r="F2908" s="7">
        <v>1.2584685135578537</v>
      </c>
    </row>
    <row r="2909" ht="18.0" customHeight="1">
      <c r="A2909" s="7">
        <v>1.4535</v>
      </c>
      <c r="B2909" s="7">
        <v>0.014505482249173666</v>
      </c>
      <c r="C2909" s="7">
        <v>0.14992035675927132</v>
      </c>
      <c r="D2909" s="7">
        <v>-0.18287744641581463</v>
      </c>
      <c r="E2909" s="7">
        <v>0.18951660151751315</v>
      </c>
      <c r="F2909" s="7">
        <v>1.2584718533665338</v>
      </c>
    </row>
    <row r="2910" ht="18.0" customHeight="1">
      <c r="A2910" s="7">
        <v>1.454</v>
      </c>
      <c r="B2910" s="7">
        <v>0.014430678079130826</v>
      </c>
      <c r="C2910" s="7">
        <v>0.14961216008318676</v>
      </c>
      <c r="D2910" s="7">
        <v>-0.1827827365409638</v>
      </c>
      <c r="E2910" s="7">
        <v>0.1894197497016787</v>
      </c>
      <c r="F2910" s="7">
        <v>1.2584752040233194</v>
      </c>
    </row>
    <row r="2911" ht="18.0" customHeight="1">
      <c r="A2911" s="7">
        <v>1.4545000000000001</v>
      </c>
      <c r="B2911" s="7">
        <v>0.01435602808570635</v>
      </c>
      <c r="C2911" s="7">
        <v>0.14930382590292016</v>
      </c>
      <c r="D2911" s="7">
        <v>-0.18268807506804266</v>
      </c>
      <c r="E2911" s="7">
        <v>0.18932294584226833</v>
      </c>
      <c r="F2911" s="7">
        <v>1.2584785654807285</v>
      </c>
    </row>
    <row r="2912" ht="18.0" customHeight="1">
      <c r="A2912" s="7">
        <v>1.455</v>
      </c>
      <c r="B2912" s="7">
        <v>0.014281532336193527</v>
      </c>
      <c r="C2912" s="7">
        <v>0.14899535737038277</v>
      </c>
      <c r="D2912" s="7">
        <v>-0.18259346197308382</v>
      </c>
      <c r="E2912" s="7">
        <v>0.18922618991770007</v>
      </c>
      <c r="F2912" s="7">
        <v>1.2584819376913203</v>
      </c>
    </row>
    <row r="2913" ht="18.0" customHeight="1">
      <c r="A2913" s="7">
        <v>1.4555</v>
      </c>
      <c r="B2913" s="7">
        <v>0.014207190896329859</v>
      </c>
      <c r="C2913" s="7">
        <v>0.1486867576269463</v>
      </c>
      <c r="D2913" s="7">
        <v>-0.1824988972321306</v>
      </c>
      <c r="E2913" s="7">
        <v>0.18912948190639953</v>
      </c>
      <c r="F2913" s="7">
        <v>1.258485320607699</v>
      </c>
    </row>
    <row r="2914" ht="18.0" customHeight="1">
      <c r="A2914" s="7">
        <v>1.456</v>
      </c>
      <c r="B2914" s="7">
        <v>0.014133003830272384</v>
      </c>
      <c r="C2914" s="7">
        <v>0.14837802980345485</v>
      </c>
      <c r="D2914" s="7">
        <v>-0.18240438082123722</v>
      </c>
      <c r="E2914" s="7">
        <v>0.1890328217867999</v>
      </c>
      <c r="F2914" s="7">
        <v>1.2584887141825123</v>
      </c>
    </row>
    <row r="2915" ht="18.0" customHeight="1">
      <c r="A2915" s="7">
        <v>1.4565000000000001</v>
      </c>
      <c r="B2915" s="7">
        <v>0.014058971200619861</v>
      </c>
      <c r="C2915" s="7">
        <v>0.1480691770202373</v>
      </c>
      <c r="D2915" s="7">
        <v>-0.18230991271646854</v>
      </c>
      <c r="E2915" s="7">
        <v>0.1889362095373419</v>
      </c>
      <c r="F2915" s="7">
        <v>1.2584921183684543</v>
      </c>
    </row>
    <row r="2916" ht="18.0" customHeight="1">
      <c r="A2916" s="7">
        <v>1.457</v>
      </c>
      <c r="B2916" s="7">
        <v>0.013985093068435903</v>
      </c>
      <c r="C2916" s="7">
        <v>0.14776020238711934</v>
      </c>
      <c r="D2916" s="7">
        <v>-0.1822154928939003</v>
      </c>
      <c r="E2916" s="7">
        <v>0.1888396451364738</v>
      </c>
      <c r="F2916" s="7">
        <v>1.2584955331182655</v>
      </c>
    </row>
    <row r="2917" ht="18.0" customHeight="1">
      <c r="A2917" s="7">
        <v>1.4575</v>
      </c>
      <c r="B2917" s="7">
        <v>0.013911369493217255</v>
      </c>
      <c r="C2917" s="7">
        <v>0.14745110900343586</v>
      </c>
      <c r="D2917" s="7">
        <v>-0.18212112132961897</v>
      </c>
      <c r="E2917" s="7">
        <v>0.18874312856265146</v>
      </c>
      <c r="F2917" s="7">
        <v>1.2584989583847335</v>
      </c>
    </row>
    <row r="2918" ht="18.0" customHeight="1">
      <c r="A2918" s="7">
        <v>1.458</v>
      </c>
      <c r="B2918" s="7">
        <v>0.013837800532925488</v>
      </c>
      <c r="C2918" s="7">
        <v>0.14714189995804314</v>
      </c>
      <c r="D2918" s="7">
        <v>-0.1820267979997218</v>
      </c>
      <c r="E2918" s="7">
        <v>0.18864665979433826</v>
      </c>
      <c r="F2918" s="7">
        <v>1.2585023941206952</v>
      </c>
    </row>
    <row r="2919" ht="18.0" customHeight="1">
      <c r="A2919" s="7">
        <v>1.4585000000000001</v>
      </c>
      <c r="B2919" s="7">
        <v>0.013764386243987703</v>
      </c>
      <c r="C2919" s="7">
        <v>0.1468325783293313</v>
      </c>
      <c r="D2919" s="7">
        <v>-0.1819325228803168</v>
      </c>
      <c r="E2919" s="7">
        <v>0.18855023881000507</v>
      </c>
      <c r="F2919" s="7">
        <v>1.258505840279036</v>
      </c>
    </row>
    <row r="2920" ht="18.0" customHeight="1">
      <c r="A2920" s="7">
        <v>1.459</v>
      </c>
      <c r="B2920" s="7">
        <v>0.013691126681305638</v>
      </c>
      <c r="C2920" s="7">
        <v>0.14652314718523665</v>
      </c>
      <c r="D2920" s="7">
        <v>-0.18183829594752274</v>
      </c>
      <c r="E2920" s="7">
        <v>0.18845386558813038</v>
      </c>
      <c r="F2920" s="7">
        <v>1.2585092968126916</v>
      </c>
    </row>
    <row r="2921" ht="18.0" customHeight="1">
      <c r="A2921" s="7">
        <v>1.4595</v>
      </c>
      <c r="B2921" s="7">
        <v>0.013618021898224551</v>
      </c>
      <c r="C2921" s="7">
        <v>0.146213609583254</v>
      </c>
      <c r="D2921" s="7">
        <v>-0.18174411717746913</v>
      </c>
      <c r="E2921" s="7">
        <v>0.1883575401072001</v>
      </c>
      <c r="F2921" s="7">
        <v>1.2585127636746494</v>
      </c>
    </row>
    <row r="2922" ht="18.0" customHeight="1">
      <c r="A2922" s="7">
        <v>1.46</v>
      </c>
      <c r="B2922" s="7">
        <v>0.013545071946607923</v>
      </c>
      <c r="C2922" s="7">
        <v>0.1459039685704494</v>
      </c>
      <c r="D2922" s="7">
        <v>-0.18164998654629627</v>
      </c>
      <c r="E2922" s="7">
        <v>0.18826126234570775</v>
      </c>
      <c r="F2922" s="7">
        <v>1.258516240817948</v>
      </c>
    </row>
    <row r="2923" ht="18.0" customHeight="1">
      <c r="A2923" s="7">
        <v>1.4605000000000001</v>
      </c>
      <c r="B2923" s="7">
        <v>0.013472276876774741</v>
      </c>
      <c r="C2923" s="7">
        <v>0.1455942271834724</v>
      </c>
      <c r="D2923" s="7">
        <v>-0.1815559040301552</v>
      </c>
      <c r="E2923" s="7">
        <v>0.18816503228215434</v>
      </c>
      <c r="F2923" s="7">
        <v>1.25851972819568</v>
      </c>
    </row>
    <row r="2924" ht="18.0" customHeight="1">
      <c r="A2924" s="7">
        <v>1.461</v>
      </c>
      <c r="B2924" s="7">
        <v>0.013399636737542726</v>
      </c>
      <c r="C2924" s="7">
        <v>0.1452843884485688</v>
      </c>
      <c r="D2924" s="7">
        <v>-0.1814618696052077</v>
      </c>
      <c r="E2924" s="7">
        <v>0.18806884989504835</v>
      </c>
      <c r="F2924" s="7">
        <v>1.2585232257609906</v>
      </c>
    </row>
    <row r="2925" ht="18.0" customHeight="1">
      <c r="A2925" s="7">
        <v>1.4615</v>
      </c>
      <c r="B2925" s="7">
        <v>0.013327151576223238</v>
      </c>
      <c r="C2925" s="7">
        <v>0.14497445538159315</v>
      </c>
      <c r="D2925" s="7">
        <v>-0.18136788324762623</v>
      </c>
      <c r="E2925" s="7">
        <v>0.18797271516290578</v>
      </c>
      <c r="F2925" s="7">
        <v>1.2585267334670809</v>
      </c>
    </row>
    <row r="2926" ht="18.0" customHeight="1">
      <c r="A2926" s="7">
        <v>1.462</v>
      </c>
      <c r="B2926" s="7">
        <v>0.013254821438633043</v>
      </c>
      <c r="C2926" s="7">
        <v>0.1446644309880215</v>
      </c>
      <c r="D2926" s="7">
        <v>-0.1812739449335941</v>
      </c>
      <c r="E2926" s="7">
        <v>0.18787662806425018</v>
      </c>
      <c r="F2926" s="7">
        <v>1.2585302512672063</v>
      </c>
    </row>
    <row r="2927" ht="18.0" customHeight="1">
      <c r="A2927" s="7">
        <v>1.4625000000000001</v>
      </c>
      <c r="B2927" s="7">
        <v>0.013182646369089876</v>
      </c>
      <c r="C2927" s="7">
        <v>0.1443543182629639</v>
      </c>
      <c r="D2927" s="7">
        <v>-0.1811800546393053</v>
      </c>
      <c r="E2927" s="7">
        <v>0.1877805885776125</v>
      </c>
      <c r="F2927" s="7">
        <v>1.2585337791146798</v>
      </c>
    </row>
    <row r="2928" ht="18.0" customHeight="1">
      <c r="A2928" s="7">
        <v>1.463</v>
      </c>
      <c r="B2928" s="7">
        <v>0.013110626410408128</v>
      </c>
      <c r="C2928" s="7">
        <v>0.1440441201911774</v>
      </c>
      <c r="D2928" s="7">
        <v>-0.18108621234096453</v>
      </c>
      <c r="E2928" s="7">
        <v>0.18768459668153128</v>
      </c>
      <c r="F2928" s="7">
        <v>1.2585373169628704</v>
      </c>
    </row>
    <row r="2929" ht="18.0" customHeight="1">
      <c r="A2929" s="7">
        <v>1.4635</v>
      </c>
      <c r="B2929" s="7">
        <v>0.013038761603937228</v>
      </c>
      <c r="C2929" s="7">
        <v>0.14373383974707854</v>
      </c>
      <c r="D2929" s="7">
        <v>-0.18099241801478724</v>
      </c>
      <c r="E2929" s="7">
        <v>0.18758865235455247</v>
      </c>
      <c r="F2929" s="7">
        <v>1.2585408647652068</v>
      </c>
    </row>
    <row r="2930" ht="18.0" customHeight="1">
      <c r="A2930" s="7">
        <v>1.464</v>
      </c>
      <c r="B2930" s="7">
        <v>0.012967051989533069</v>
      </c>
      <c r="C2930" s="7">
        <v>0.14342347989475648</v>
      </c>
      <c r="D2930" s="7">
        <v>-0.18089867163699963</v>
      </c>
      <c r="E2930" s="7">
        <v>0.1874927555752295</v>
      </c>
      <c r="F2930" s="7">
        <v>1.2585444224751747</v>
      </c>
    </row>
    <row r="2931" ht="18.0" customHeight="1">
      <c r="A2931" s="7">
        <v>1.4645000000000001</v>
      </c>
      <c r="B2931" s="7">
        <v>0.012895497605597633</v>
      </c>
      <c r="C2931" s="7">
        <v>0.14311304358798557</v>
      </c>
      <c r="D2931" s="7">
        <v>-0.18080497318383856</v>
      </c>
      <c r="E2931" s="7">
        <v>0.18739690632212336</v>
      </c>
      <c r="F2931" s="7">
        <v>1.2585479900463217</v>
      </c>
    </row>
    <row r="2932" ht="18.0" customHeight="1">
      <c r="A2932" s="7">
        <v>1.465</v>
      </c>
      <c r="B2932" s="7">
        <v>0.012824098489024965</v>
      </c>
      <c r="C2932" s="7">
        <v>0.14280253377023838</v>
      </c>
      <c r="D2932" s="7">
        <v>-0.18071132263155165</v>
      </c>
      <c r="E2932" s="7">
        <v>0.1873011045738024</v>
      </c>
      <c r="F2932" s="7">
        <v>1.2585515674322534</v>
      </c>
    </row>
    <row r="2933" ht="18.0" customHeight="1">
      <c r="A2933" s="7">
        <v>1.4655</v>
      </c>
      <c r="B2933" s="7">
        <v>0.012752854675284898</v>
      </c>
      <c r="C2933" s="7">
        <v>0.14249195337469872</v>
      </c>
      <c r="D2933" s="7">
        <v>-0.18061771995639722</v>
      </c>
      <c r="E2933" s="7">
        <v>0.18720535030884247</v>
      </c>
      <c r="F2933" s="7">
        <v>1.2585551545866396</v>
      </c>
    </row>
    <row r="2934" ht="18.0" customHeight="1">
      <c r="A2934" s="7">
        <v>1.466</v>
      </c>
      <c r="B2934" s="7">
        <v>0.012681766198378557</v>
      </c>
      <c r="C2934" s="7">
        <v>0.14218130532427442</v>
      </c>
      <c r="D2934" s="7">
        <v>-0.1805241651346443</v>
      </c>
      <c r="E2934" s="7">
        <v>0.1871096435058269</v>
      </c>
      <c r="F2934" s="7">
        <v>1.2585587514632104</v>
      </c>
    </row>
    <row r="2935" ht="18.0" customHeight="1">
      <c r="A2935" s="7">
        <v>1.4665000000000001</v>
      </c>
      <c r="B2935" s="7">
        <v>0.012610833090827828</v>
      </c>
      <c r="C2935" s="7">
        <v>0.14187059253161052</v>
      </c>
      <c r="D2935" s="7">
        <v>-0.18043065814257264</v>
      </c>
      <c r="E2935" s="7">
        <v>0.18701398414334644</v>
      </c>
      <c r="F2935" s="7">
        <v>1.2585623580157597</v>
      </c>
    </row>
    <row r="2936" ht="18.0" customHeight="1">
      <c r="A2936" s="7">
        <v>1.467</v>
      </c>
      <c r="B2936" s="7">
        <v>0.012540055383744437</v>
      </c>
      <c r="C2936" s="7">
        <v>0.14155981789910224</v>
      </c>
      <c r="D2936" s="7">
        <v>-0.18033719895647266</v>
      </c>
      <c r="E2936" s="7">
        <v>0.18691837219999932</v>
      </c>
      <c r="F2936" s="7">
        <v>1.2585659741981445</v>
      </c>
    </row>
    <row r="2937" ht="18.0" customHeight="1">
      <c r="A2937" s="7">
        <v>1.4675</v>
      </c>
      <c r="B2937" s="7">
        <v>0.012469433106768084</v>
      </c>
      <c r="C2937" s="7">
        <v>0.14124898431890817</v>
      </c>
      <c r="D2937" s="7">
        <v>-0.18024378755264545</v>
      </c>
      <c r="E2937" s="7">
        <v>0.1868228076543912</v>
      </c>
      <c r="F2937" s="7">
        <v>1.2585695999642874</v>
      </c>
    </row>
    <row r="2938" ht="18.0" customHeight="1">
      <c r="A2938" s="7">
        <v>1.468</v>
      </c>
      <c r="B2938" s="7">
        <v>0.0123989662881102</v>
      </c>
      <c r="C2938" s="7">
        <v>0.1409380946729633</v>
      </c>
      <c r="D2938" s="7">
        <v>-0.18015042390740288</v>
      </c>
      <c r="E2938" s="7">
        <v>0.18672729048513512</v>
      </c>
      <c r="F2938" s="7">
        <v>1.2585732352681755</v>
      </c>
    </row>
    <row r="2939" ht="18.0" customHeight="1">
      <c r="A2939" s="7">
        <v>1.4685000000000001</v>
      </c>
      <c r="B2939" s="7">
        <v>0.01232865495456344</v>
      </c>
      <c r="C2939" s="7">
        <v>0.14062715183299226</v>
      </c>
      <c r="D2939" s="7">
        <v>-0.18005710799706745</v>
      </c>
      <c r="E2939" s="7">
        <v>0.18663182067085166</v>
      </c>
      <c r="F2939" s="7">
        <v>1.2585768800638628</v>
      </c>
    </row>
    <row r="2940" ht="18.0" customHeight="1">
      <c r="A2940" s="7">
        <v>1.469</v>
      </c>
      <c r="B2940" s="7">
        <v>0.012258499131457441</v>
      </c>
      <c r="C2940" s="7">
        <v>0.1403161586605225</v>
      </c>
      <c r="D2940" s="7">
        <v>-0.17996383979797237</v>
      </c>
      <c r="E2940" s="7">
        <v>0.18653639819016873</v>
      </c>
      <c r="F2940" s="7">
        <v>1.2585805343054692</v>
      </c>
    </row>
    <row r="2941" ht="18.0" customHeight="1">
      <c r="A2941" s="7">
        <v>1.4695</v>
      </c>
      <c r="B2941" s="7">
        <v>0.012188498842740857</v>
      </c>
      <c r="C2941" s="7">
        <v>0.1400051180068976</v>
      </c>
      <c r="D2941" s="7">
        <v>-0.1798706192864615</v>
      </c>
      <c r="E2941" s="7">
        <v>0.18644102302172172</v>
      </c>
      <c r="F2941" s="7">
        <v>1.2585841979471835</v>
      </c>
    </row>
    <row r="2942" ht="18.0" customHeight="1">
      <c r="A2942" s="7">
        <v>1.47</v>
      </c>
      <c r="B2942" s="7">
        <v>0.012118654110910756</v>
      </c>
      <c r="C2942" s="7">
        <v>0.13969403271329062</v>
      </c>
      <c r="D2942" s="7">
        <v>-0.17977744643888943</v>
      </c>
      <c r="E2942" s="7">
        <v>0.18634569514415342</v>
      </c>
      <c r="F2942" s="7">
        <v>1.2585878709432619</v>
      </c>
    </row>
    <row r="2943" ht="18.0" customHeight="1">
      <c r="A2943" s="7">
        <v>1.4705000000000001</v>
      </c>
      <c r="B2943" s="7">
        <v>0.012048964957068843</v>
      </c>
      <c r="C2943" s="7">
        <v>0.13938290561071714</v>
      </c>
      <c r="D2943" s="7">
        <v>-0.17968432123162137</v>
      </c>
      <c r="E2943" s="7">
        <v>0.18625041453611405</v>
      </c>
      <c r="F2943" s="7">
        <v>1.2585915532480298</v>
      </c>
    </row>
    <row r="2944" ht="18.0" customHeight="1">
      <c r="A2944" s="7">
        <v>1.471</v>
      </c>
      <c r="B2944" s="7">
        <v>0.011979431400915053</v>
      </c>
      <c r="C2944" s="7">
        <v>0.1390717395200491</v>
      </c>
      <c r="D2944" s="7">
        <v>-0.17959124364103324</v>
      </c>
      <c r="E2944" s="7">
        <v>0.18615518117626118</v>
      </c>
      <c r="F2944" s="7">
        <v>1.258595244815884</v>
      </c>
    </row>
    <row r="2945" ht="18.0" customHeight="1">
      <c r="A2945" s="7">
        <v>1.4715</v>
      </c>
      <c r="B2945" s="7">
        <v>0.011910053460731856</v>
      </c>
      <c r="C2945" s="7">
        <v>0.1387605372520277</v>
      </c>
      <c r="D2945" s="7">
        <v>-0.1794982136435116</v>
      </c>
      <c r="E2945" s="7">
        <v>0.18605999504325985</v>
      </c>
      <c r="F2945" s="7">
        <v>1.2585989456012894</v>
      </c>
    </row>
    <row r="2946" ht="18.0" customHeight="1">
      <c r="A2946" s="7">
        <v>1.472</v>
      </c>
      <c r="B2946" s="7">
        <v>0.011840831153415185</v>
      </c>
      <c r="C2946" s="7">
        <v>0.13844930160727725</v>
      </c>
      <c r="D2946" s="7">
        <v>-0.1794052312154537</v>
      </c>
      <c r="E2946" s="7">
        <v>0.18596485611578245</v>
      </c>
      <c r="F2946" s="7">
        <v>1.2586026555587844</v>
      </c>
    </row>
    <row r="2947" ht="18.0" customHeight="1">
      <c r="A2947" s="7">
        <v>1.4725</v>
      </c>
      <c r="B2947" s="7">
        <v>0.011771764494459578</v>
      </c>
      <c r="C2947" s="7">
        <v>0.13813803537631844</v>
      </c>
      <c r="D2947" s="7">
        <v>-0.17931229633326745</v>
      </c>
      <c r="E2947" s="7">
        <v>0.1858697643725088</v>
      </c>
      <c r="F2947" s="7">
        <v>1.2586063746429785</v>
      </c>
    </row>
    <row r="2948" ht="18.0" customHeight="1">
      <c r="A2948" s="7">
        <v>1.473</v>
      </c>
      <c r="B2948" s="7">
        <v>0.011702853497990487</v>
      </c>
      <c r="C2948" s="7">
        <v>0.13782674133958195</v>
      </c>
      <c r="D2948" s="7">
        <v>-0.17921940897337138</v>
      </c>
      <c r="E2948" s="7">
        <v>0.1857747197921261</v>
      </c>
      <c r="F2948" s="7">
        <v>1.2586101028085546</v>
      </c>
    </row>
    <row r="2949" ht="18.0" customHeight="1">
      <c r="A2949" s="7">
        <v>1.4735</v>
      </c>
      <c r="B2949" s="7">
        <v>0.011634098176740779</v>
      </c>
      <c r="C2949" s="7">
        <v>0.13751542226742192</v>
      </c>
      <c r="D2949" s="7">
        <v>-0.1791265691121947</v>
      </c>
      <c r="E2949" s="7">
        <v>0.18567972235332889</v>
      </c>
      <c r="F2949" s="7">
        <v>1.2586138400102682</v>
      </c>
    </row>
    <row r="2950" ht="18.0" customHeight="1">
      <c r="A2950" s="7">
        <v>1.474</v>
      </c>
      <c r="B2950" s="7">
        <v>0.011565498542055463</v>
      </c>
      <c r="C2950" s="7">
        <v>0.13720408092012965</v>
      </c>
      <c r="D2950" s="7">
        <v>-0.1790337767261773</v>
      </c>
      <c r="E2950" s="7">
        <v>0.18558477203481913</v>
      </c>
      <c r="F2950" s="7">
        <v>1.2586175862029496</v>
      </c>
    </row>
    <row r="2951" ht="18.0" customHeight="1">
      <c r="A2951" s="7">
        <v>1.4745</v>
      </c>
      <c r="B2951" s="7">
        <v>0.011497054603925843</v>
      </c>
      <c r="C2951" s="7">
        <v>0.13689272004794714</v>
      </c>
      <c r="D2951" s="7">
        <v>-0.17894103179176965</v>
      </c>
      <c r="E2951" s="7">
        <v>0.18548986881530616</v>
      </c>
      <c r="F2951" s="7">
        <v>1.258621341341504</v>
      </c>
    </row>
    <row r="2952" ht="18.0" customHeight="1">
      <c r="A2952" s="7">
        <v>1.475</v>
      </c>
      <c r="B2952" s="7">
        <v>0.011428766370976604</v>
      </c>
      <c r="C2952" s="7">
        <v>0.13658134239108077</v>
      </c>
      <c r="D2952" s="7">
        <v>-0.1788483342854329</v>
      </c>
      <c r="E2952" s="7">
        <v>0.18539501267350667</v>
      </c>
      <c r="F2952" s="7">
        <v>1.2586251053809117</v>
      </c>
    </row>
    <row r="2953" ht="18.0" customHeight="1">
      <c r="A2953" s="7">
        <v>1.4755</v>
      </c>
      <c r="B2953" s="7">
        <v>0.01136063385046249</v>
      </c>
      <c r="C2953" s="7">
        <v>0.136269950679715</v>
      </c>
      <c r="D2953" s="7">
        <v>-0.17875568418363882</v>
      </c>
      <c r="E2953" s="7">
        <v>0.1853002035881447</v>
      </c>
      <c r="F2953" s="7">
        <v>1.2586288782762298</v>
      </c>
    </row>
    <row r="2954" ht="18.0" customHeight="1">
      <c r="A2954" s="7">
        <v>1.476</v>
      </c>
      <c r="B2954" s="7">
        <v>0.011292657048274975</v>
      </c>
      <c r="C2954" s="7">
        <v>0.1359585476340262</v>
      </c>
      <c r="D2954" s="7">
        <v>-0.17866308146286985</v>
      </c>
      <c r="E2954" s="7">
        <v>0.18520544153795168</v>
      </c>
      <c r="F2954" s="7">
        <v>1.2586326599825919</v>
      </c>
    </row>
    <row r="2955" ht="18.0" customHeight="1">
      <c r="A2955" s="7">
        <v>1.4765</v>
      </c>
      <c r="B2955" s="7">
        <v>0.011224835968989018</v>
      </c>
      <c r="C2955" s="7">
        <v>0.13564713596419625</v>
      </c>
      <c r="D2955" s="7">
        <v>-0.17857052609961901</v>
      </c>
      <c r="E2955" s="7">
        <v>0.18511072650166638</v>
      </c>
      <c r="F2955" s="7">
        <v>1.258636450455209</v>
      </c>
    </row>
    <row r="2956" ht="18.0" customHeight="1">
      <c r="A2956" s="7">
        <v>1.477</v>
      </c>
      <c r="B2956" s="7">
        <v>0.011157170615782456</v>
      </c>
      <c r="C2956" s="7">
        <v>0.1353357183704265</v>
      </c>
      <c r="D2956" s="7">
        <v>-0.17847801807039</v>
      </c>
      <c r="E2956" s="7">
        <v>0.18501605845803493</v>
      </c>
      <c r="F2956" s="7">
        <v>1.2586402496493712</v>
      </c>
    </row>
    <row r="2957" ht="18.0" customHeight="1">
      <c r="A2957" s="7">
        <v>1.4775</v>
      </c>
      <c r="B2957" s="7">
        <v>0.01108966099054293</v>
      </c>
      <c r="C2957" s="7">
        <v>0.1350242975429515</v>
      </c>
      <c r="D2957" s="7">
        <v>-0.1783855573516971</v>
      </c>
      <c r="E2957" s="7">
        <v>0.18492143738581077</v>
      </c>
      <c r="F2957" s="7">
        <v>1.2586440575204465</v>
      </c>
    </row>
    <row r="2958" ht="18.0" customHeight="1">
      <c r="A2958" s="7">
        <v>1.478</v>
      </c>
      <c r="B2958" s="7">
        <v>0.011022307093787678</v>
      </c>
      <c r="C2958" s="7">
        <v>0.13471287616205294</v>
      </c>
      <c r="D2958" s="7">
        <v>-0.1782931439200652</v>
      </c>
      <c r="E2958" s="7">
        <v>0.1848268632637547</v>
      </c>
      <c r="F2958" s="7">
        <v>1.2586478740238833</v>
      </c>
    </row>
    <row r="2959" ht="18.0" customHeight="1">
      <c r="A2959" s="7">
        <v>1.4785</v>
      </c>
      <c r="B2959" s="7">
        <v>0.010955108924712355</v>
      </c>
      <c r="C2959" s="7">
        <v>0.1344014568980736</v>
      </c>
      <c r="D2959" s="7">
        <v>-0.1782007777520299</v>
      </c>
      <c r="E2959" s="7">
        <v>0.18473233607063488</v>
      </c>
      <c r="F2959" s="7">
        <v>1.2586516991152088</v>
      </c>
    </row>
    <row r="2960" ht="18.0" customHeight="1">
      <c r="A2960" s="7">
        <v>1.479</v>
      </c>
      <c r="B2960" s="7">
        <v>0.010888066481201213</v>
      </c>
      <c r="C2960" s="7">
        <v>0.13409004241143105</v>
      </c>
      <c r="D2960" s="7">
        <v>-0.17810845882413728</v>
      </c>
      <c r="E2960" s="7">
        <v>0.1846378557852268</v>
      </c>
      <c r="F2960" s="7">
        <v>1.2586555327500328</v>
      </c>
    </row>
    <row r="2961" ht="18.0" customHeight="1">
      <c r="A2961" s="7">
        <v>1.4795</v>
      </c>
      <c r="B2961" s="7">
        <v>0.010821179759807124</v>
      </c>
      <c r="C2961" s="7">
        <v>0.133778635352632</v>
      </c>
      <c r="D2961" s="7">
        <v>-0.17801618711294412</v>
      </c>
      <c r="E2961" s="7">
        <v>0.1845434223863132</v>
      </c>
      <c r="F2961" s="7">
        <v>1.258659374884045</v>
      </c>
    </row>
    <row r="2962" ht="18.0" customHeight="1">
      <c r="A2962" s="7">
        <v>1.48</v>
      </c>
      <c r="B2962" s="7">
        <v>0.010754448755751815</v>
      </c>
      <c r="C2962" s="7">
        <v>0.13346723836228605</v>
      </c>
      <c r="D2962" s="7">
        <v>-0.17792396259501778</v>
      </c>
      <c r="E2962" s="7">
        <v>0.1844490358526842</v>
      </c>
      <c r="F2962" s="7">
        <v>1.2586632254730177</v>
      </c>
    </row>
    <row r="2963" ht="18.0" customHeight="1">
      <c r="A2963" s="7">
        <v>1.4805</v>
      </c>
      <c r="B2963" s="7">
        <v>0.010687873462978332</v>
      </c>
      <c r="C2963" s="7">
        <v>0.13315585407111968</v>
      </c>
      <c r="D2963" s="7">
        <v>-0.1778317852469362</v>
      </c>
      <c r="E2963" s="7">
        <v>0.18435469616313732</v>
      </c>
      <c r="F2963" s="7">
        <v>1.258667084472806</v>
      </c>
    </row>
    <row r="2964" ht="18.0" customHeight="1">
      <c r="A2964" s="7">
        <v>1.481</v>
      </c>
      <c r="B2964" s="7">
        <v>0.010621453874090792</v>
      </c>
      <c r="C2964" s="7">
        <v>0.13284448509999067</v>
      </c>
      <c r="D2964" s="7">
        <v>-0.17773965504528796</v>
      </c>
      <c r="E2964" s="7">
        <v>0.18426040329647722</v>
      </c>
      <c r="F2964" s="7">
        <v>1.2586709518393482</v>
      </c>
    </row>
    <row r="2965" ht="18.0" customHeight="1">
      <c r="A2965" s="7">
        <v>1.4815</v>
      </c>
      <c r="B2965" s="7">
        <v>0.01055518998042888</v>
      </c>
      <c r="C2965" s="7">
        <v>0.13253313405990172</v>
      </c>
      <c r="D2965" s="7">
        <v>-0.17764757196667222</v>
      </c>
      <c r="E2965" s="7">
        <v>0.184166157231516</v>
      </c>
      <c r="F2965" s="7">
        <v>1.2586748275286657</v>
      </c>
    </row>
    <row r="2966" ht="18.0" customHeight="1">
      <c r="A2966" s="7">
        <v>1.482</v>
      </c>
      <c r="B2966" s="7">
        <v>0.010489081772018453</v>
      </c>
      <c r="C2966" s="7">
        <v>0.13222180355201507</v>
      </c>
      <c r="D2966" s="7">
        <v>-0.1775555359876987</v>
      </c>
      <c r="E2966" s="7">
        <v>0.184071957947073</v>
      </c>
      <c r="F2966" s="7">
        <v>1.2586787114968658</v>
      </c>
    </row>
    <row r="2967" ht="18.0" customHeight="1">
      <c r="A2967" s="7">
        <v>1.4825</v>
      </c>
      <c r="B2967" s="7">
        <v>0.01042312923758446</v>
      </c>
      <c r="C2967" s="7">
        <v>0.1319104961676663</v>
      </c>
      <c r="D2967" s="7">
        <v>-0.1774635470849877</v>
      </c>
      <c r="E2967" s="7">
        <v>0.1839778054219749</v>
      </c>
      <c r="F2967" s="7">
        <v>1.2586826037001397</v>
      </c>
    </row>
    <row r="2968" ht="18.0" customHeight="1">
      <c r="A2968" s="7">
        <v>1.483</v>
      </c>
      <c r="B2968" s="7">
        <v>0.01035733236458608</v>
      </c>
      <c r="C2968" s="7">
        <v>0.13159921448837886</v>
      </c>
      <c r="D2968" s="7">
        <v>-0.17737160523517018</v>
      </c>
      <c r="E2968" s="7">
        <v>0.18388369963505563</v>
      </c>
      <c r="F2968" s="7">
        <v>1.258686504094764</v>
      </c>
    </row>
    <row r="2969" ht="18.0" customHeight="1">
      <c r="A2969" s="7">
        <v>1.4835</v>
      </c>
      <c r="B2969" s="7">
        <v>0.010291691139188796</v>
      </c>
      <c r="C2969" s="7">
        <v>0.13128796108587792</v>
      </c>
      <c r="D2969" s="7">
        <v>-0.1772797104148876</v>
      </c>
      <c r="E2969" s="7">
        <v>0.18378964056515643</v>
      </c>
      <c r="F2969" s="7">
        <v>1.2586904126371021</v>
      </c>
    </row>
    <row r="2970" ht="18.0" customHeight="1">
      <c r="A2970" s="7">
        <v>1.484</v>
      </c>
      <c r="B2970" s="7">
        <v>0.010226205546289944</v>
      </c>
      <c r="C2970" s="7">
        <v>0.13097673852210492</v>
      </c>
      <c r="D2970" s="7">
        <v>-0.17718786260079203</v>
      </c>
      <c r="E2970" s="7">
        <v>0.18369562819112584</v>
      </c>
      <c r="F2970" s="7">
        <v>1.258694329283604</v>
      </c>
    </row>
    <row r="2971" ht="18.0" customHeight="1">
      <c r="A2971" s="7">
        <v>1.4845</v>
      </c>
      <c r="B2971" s="7">
        <v>0.010160875569512782</v>
      </c>
      <c r="C2971" s="7">
        <v>0.13066554934923194</v>
      </c>
      <c r="D2971" s="7">
        <v>-0.17709606176954612</v>
      </c>
      <c r="E2971" s="7">
        <v>0.18360166249181967</v>
      </c>
      <c r="F2971" s="7">
        <v>1.258698253990807</v>
      </c>
    </row>
    <row r="2972" ht="18.0" customHeight="1">
      <c r="A2972" s="7">
        <v>1.485</v>
      </c>
      <c r="B2972" s="7">
        <v>0.010095701191233611</v>
      </c>
      <c r="C2972" s="7">
        <v>0.13035439610967567</v>
      </c>
      <c r="D2972" s="7">
        <v>-0.17700430789782307</v>
      </c>
      <c r="E2972" s="7">
        <v>0.183507743446101</v>
      </c>
      <c r="F2972" s="7">
        <v>1.2587021867153363</v>
      </c>
    </row>
    <row r="2973" ht="18.0" customHeight="1">
      <c r="A2973" s="7">
        <v>1.4855</v>
      </c>
      <c r="B2973" s="7">
        <v>0.010030682392532764</v>
      </c>
      <c r="C2973" s="7">
        <v>0.13004328133611215</v>
      </c>
      <c r="D2973" s="7">
        <v>-0.17691260096230665</v>
      </c>
      <c r="E2973" s="7">
        <v>0.18341387103284018</v>
      </c>
      <c r="F2973" s="7">
        <v>1.2587061274139049</v>
      </c>
    </row>
    <row r="2974" ht="18.0" customHeight="1">
      <c r="A2974" s="7">
        <v>1.486</v>
      </c>
      <c r="B2974" s="7">
        <v>0.009965819153266522</v>
      </c>
      <c r="C2974" s="7">
        <v>0.12973220755149098</v>
      </c>
      <c r="D2974" s="7">
        <v>-0.1768209409396912</v>
      </c>
      <c r="E2974" s="7">
        <v>0.18332004523091486</v>
      </c>
      <c r="F2974" s="7">
        <v>1.2587100760433156</v>
      </c>
    </row>
    <row r="2975" ht="18.0" customHeight="1">
      <c r="A2975" s="7">
        <v>1.4865</v>
      </c>
      <c r="B2975" s="7">
        <v>0.009901111452041231</v>
      </c>
      <c r="C2975" s="7">
        <v>0.12942117726904961</v>
      </c>
      <c r="D2975" s="7">
        <v>-0.1767293278066816</v>
      </c>
      <c r="E2975" s="7">
        <v>0.1832262660192099</v>
      </c>
      <c r="F2975" s="7">
        <v>1.2587140325604607</v>
      </c>
    </row>
    <row r="2976" ht="18.0" customHeight="1">
      <c r="A2976" s="7">
        <v>1.487</v>
      </c>
      <c r="B2976" s="7">
        <v>0.00983655926619799</v>
      </c>
      <c r="C2976" s="7">
        <v>0.12911019299232818</v>
      </c>
      <c r="D2976" s="7">
        <v>-0.1766377615399933</v>
      </c>
      <c r="E2976" s="7">
        <v>0.18313253337661747</v>
      </c>
      <c r="F2976" s="7">
        <v>1.2587179969223212</v>
      </c>
    </row>
    <row r="2977" ht="18.0" customHeight="1">
      <c r="A2977" s="7">
        <v>1.4875</v>
      </c>
      <c r="B2977" s="7">
        <v>0.009772162571842461</v>
      </c>
      <c r="C2977" s="7">
        <v>0.12879925721518357</v>
      </c>
      <c r="D2977" s="7">
        <v>-0.17654624211635228</v>
      </c>
      <c r="E2977" s="7">
        <v>0.18303884728203695</v>
      </c>
      <c r="F2977" s="7">
        <v>1.2587219690859701</v>
      </c>
    </row>
    <row r="2978" ht="18.0" customHeight="1">
      <c r="A2978" s="7">
        <v>1.488</v>
      </c>
      <c r="B2978" s="7">
        <v>0.009707921343864738</v>
      </c>
      <c r="C2978" s="7">
        <v>0.1284883724218042</v>
      </c>
      <c r="D2978" s="7">
        <v>-0.17645476951249509</v>
      </c>
      <c r="E2978" s="7">
        <v>0.182945207714375</v>
      </c>
      <c r="F2978" s="7">
        <v>1.2587259490085707</v>
      </c>
    </row>
    <row r="2979" ht="18.0" customHeight="1">
      <c r="A2979" s="7">
        <v>1.4885</v>
      </c>
      <c r="B2979" s="7">
        <v>0.009643835555902744</v>
      </c>
      <c r="C2979" s="7">
        <v>0.12817754108672447</v>
      </c>
      <c r="D2979" s="7">
        <v>-0.17636334370516882</v>
      </c>
      <c r="E2979" s="7">
        <v>0.18285161465254554</v>
      </c>
      <c r="F2979" s="7">
        <v>1.258729936647378</v>
      </c>
    </row>
    <row r="2980" ht="18.0" customHeight="1">
      <c r="A2980" s="7">
        <v>1.489</v>
      </c>
      <c r="B2980" s="7">
        <v>0.009579905180385586</v>
      </c>
      <c r="C2980" s="7">
        <v>0.1278667656748393</v>
      </c>
      <c r="D2980" s="7">
        <v>-0.17627196467113107</v>
      </c>
      <c r="E2980" s="7">
        <v>0.18275806807546968</v>
      </c>
      <c r="F2980" s="7">
        <v>1.2587339319597388</v>
      </c>
    </row>
    <row r="2981" ht="18.0" customHeight="1">
      <c r="A2981" s="7">
        <v>1.4895</v>
      </c>
      <c r="B2981" s="7">
        <v>0.00951613018850895</v>
      </c>
      <c r="C2981" s="7">
        <v>0.12755604864141876</v>
      </c>
      <c r="D2981" s="7">
        <v>-0.17618063238715004</v>
      </c>
      <c r="E2981" s="7">
        <v>0.1826645679620758</v>
      </c>
      <c r="F2981" s="7">
        <v>1.2587379349030936</v>
      </c>
    </row>
    <row r="2982" ht="18.0" customHeight="1">
      <c r="A2982" s="7">
        <v>1.49</v>
      </c>
      <c r="B2982" s="7">
        <v>0.009452510550268538</v>
      </c>
      <c r="C2982" s="7">
        <v>0.12724539243212277</v>
      </c>
      <c r="D2982" s="7">
        <v>-0.17608934683000438</v>
      </c>
      <c r="E2982" s="7">
        <v>0.18257111429129955</v>
      </c>
      <c r="F2982" s="7">
        <v>1.2587419454349742</v>
      </c>
    </row>
    <row r="2983" ht="18.0" customHeight="1">
      <c r="A2983" s="7">
        <v>1.4905</v>
      </c>
      <c r="B2983" s="7">
        <v>0.009389046234447853</v>
      </c>
      <c r="C2983" s="7">
        <v>0.12693479948301556</v>
      </c>
      <c r="D2983" s="7">
        <v>-0.17599810797648333</v>
      </c>
      <c r="E2983" s="7">
        <v>0.18247770704208374</v>
      </c>
      <c r="F2983" s="7">
        <v>1.2587459635130067</v>
      </c>
    </row>
    <row r="2984" ht="18.0" customHeight="1">
      <c r="A2984" s="7">
        <v>1.491</v>
      </c>
      <c r="B2984" s="7">
        <v>0.00932573720860581</v>
      </c>
      <c r="C2984" s="7">
        <v>0.12662427222058062</v>
      </c>
      <c r="D2984" s="7">
        <v>-0.17590691580338663</v>
      </c>
      <c r="E2984" s="7">
        <v>0.18238434619337843</v>
      </c>
      <c r="F2984" s="7">
        <v>1.2587499890949119</v>
      </c>
    </row>
    <row r="2985" ht="18.0" customHeight="1">
      <c r="A2985" s="7">
        <v>1.4915</v>
      </c>
      <c r="B2985" s="7">
        <v>0.009262583439112054</v>
      </c>
      <c r="C2985" s="7">
        <v>0.12631381306173517</v>
      </c>
      <c r="D2985" s="7">
        <v>-0.17581577028752457</v>
      </c>
      <c r="E2985" s="7">
        <v>0.1822910317241409</v>
      </c>
      <c r="F2985" s="7">
        <v>1.258754022138504</v>
      </c>
    </row>
    <row r="2986" ht="18.0" customHeight="1">
      <c r="A2986" s="7">
        <v>1.492</v>
      </c>
      <c r="B2986" s="7">
        <v>0.009199584891159938</v>
      </c>
      <c r="C2986" s="7">
        <v>0.126003424413845</v>
      </c>
      <c r="D2986" s="7">
        <v>-0.1757246714057179</v>
      </c>
      <c r="E2986" s="7">
        <v>0.1821977636133357</v>
      </c>
      <c r="F2986" s="7">
        <v>1.2587580626016932</v>
      </c>
    </row>
    <row r="2987" ht="18.0" customHeight="1">
      <c r="A2987" s="7">
        <v>1.4925</v>
      </c>
      <c r="B2987" s="7">
        <v>0.009136741528743863</v>
      </c>
      <c r="C2987" s="7">
        <v>0.1256931086747393</v>
      </c>
      <c r="D2987" s="7">
        <v>-0.17563361913479794</v>
      </c>
      <c r="E2987" s="7">
        <v>0.1821045418399345</v>
      </c>
      <c r="F2987" s="7">
        <v>1.258762110442484</v>
      </c>
    </row>
    <row r="2988" ht="18.0" customHeight="1">
      <c r="A2988" s="7">
        <v>1.493</v>
      </c>
      <c r="B2988" s="7">
        <v>0.00907405331464822</v>
      </c>
      <c r="C2988" s="7">
        <v>0.12538286823272532</v>
      </c>
      <c r="D2988" s="7">
        <v>-0.1755426134516065</v>
      </c>
      <c r="E2988" s="7">
        <v>0.18201136638291623</v>
      </c>
      <c r="F2988" s="7">
        <v>1.2587661656189777</v>
      </c>
    </row>
    <row r="2989" ht="18.0" customHeight="1">
      <c r="A2989" s="7">
        <v>1.4935</v>
      </c>
      <c r="B2989" s="7">
        <v>0.009011520210510104</v>
      </c>
      <c r="C2989" s="7">
        <v>0.12507270546660335</v>
      </c>
      <c r="D2989" s="7">
        <v>-0.17545165433299587</v>
      </c>
      <c r="E2989" s="7">
        <v>0.18191823722126704</v>
      </c>
      <c r="F2989" s="7">
        <v>1.2587702280893713</v>
      </c>
    </row>
    <row r="2990" ht="18.0" customHeight="1">
      <c r="A2990" s="7">
        <v>1.494</v>
      </c>
      <c r="B2990" s="7">
        <v>0.008949142176785713</v>
      </c>
      <c r="C2990" s="7">
        <v>0.12476262274568133</v>
      </c>
      <c r="D2990" s="7">
        <v>-0.1753607417558289</v>
      </c>
      <c r="E2990" s="7">
        <v>0.18182515433398022</v>
      </c>
      <c r="F2990" s="7">
        <v>1.2587742978119592</v>
      </c>
    </row>
    <row r="2991" ht="18.0" customHeight="1">
      <c r="A2991" s="7">
        <v>1.4945</v>
      </c>
      <c r="B2991" s="7">
        <v>0.00888691917274062</v>
      </c>
      <c r="C2991" s="7">
        <v>0.12445262242979001</v>
      </c>
      <c r="D2991" s="7">
        <v>-0.17526987569697886</v>
      </c>
      <c r="E2991" s="7">
        <v>0.18173211770005632</v>
      </c>
      <c r="F2991" s="7">
        <v>1.2587783747451329</v>
      </c>
    </row>
    <row r="2992" ht="18.0" customHeight="1">
      <c r="A2992" s="7">
        <v>1.495</v>
      </c>
      <c r="B2992" s="7">
        <v>0.008824851156490277</v>
      </c>
      <c r="C2992" s="7">
        <v>0.12414270686929767</v>
      </c>
      <c r="D2992" s="7">
        <v>-0.1751790561333296</v>
      </c>
      <c r="E2992" s="7">
        <v>0.18163912729850304</v>
      </c>
      <c r="F2992" s="7">
        <v>1.25878245884738</v>
      </c>
    </row>
    <row r="2993" ht="18.0" customHeight="1">
      <c r="A2993" s="7">
        <v>1.4955</v>
      </c>
      <c r="B2993" s="7">
        <v>0.00876293808500452</v>
      </c>
      <c r="C2993" s="7">
        <v>0.12383287840512505</v>
      </c>
      <c r="D2993" s="7">
        <v>-0.17508828304177543</v>
      </c>
      <c r="E2993" s="7">
        <v>0.1815461831083353</v>
      </c>
      <c r="F2993" s="7">
        <v>1.2587865500772892</v>
      </c>
    </row>
    <row r="2994" ht="18.0" customHeight="1">
      <c r="A2994" s="7">
        <v>1.496</v>
      </c>
      <c r="B2994" s="7">
        <v>0.008701179914074321</v>
      </c>
      <c r="C2994" s="7">
        <v>0.12352313936876037</v>
      </c>
      <c r="D2994" s="7">
        <v>-0.17499755639922113</v>
      </c>
      <c r="E2994" s="7">
        <v>0.1814532851085752</v>
      </c>
      <c r="F2994" s="7">
        <v>1.2587906483935445</v>
      </c>
    </row>
    <row r="2995" ht="18.0" customHeight="1">
      <c r="A2995" s="7">
        <v>1.4965</v>
      </c>
      <c r="B2995" s="7">
        <v>0.008639576598367348</v>
      </c>
      <c r="C2995" s="7">
        <v>0.12321349208227432</v>
      </c>
      <c r="D2995" s="7">
        <v>-0.174906876182582</v>
      </c>
      <c r="E2995" s="7">
        <v>0.18136043327825196</v>
      </c>
      <c r="F2995" s="7">
        <v>1.2587947537549316</v>
      </c>
    </row>
    <row r="2996" ht="18.0" customHeight="1">
      <c r="A2996" s="7">
        <v>1.497</v>
      </c>
      <c r="B2996" s="7">
        <v>0.00857812809136978</v>
      </c>
      <c r="C2996" s="7">
        <v>0.12290393885833495</v>
      </c>
      <c r="D2996" s="7">
        <v>-0.1748162423687838</v>
      </c>
      <c r="E2996" s="7">
        <v>0.18126762759640208</v>
      </c>
      <c r="F2996" s="7">
        <v>1.2587988661203333</v>
      </c>
    </row>
    <row r="2997" ht="18.0" customHeight="1">
      <c r="A2997" s="7">
        <v>1.4975</v>
      </c>
      <c r="B2997" s="7">
        <v>0.00851683434545624</v>
      </c>
      <c r="C2997" s="7">
        <v>0.12259448200022283</v>
      </c>
      <c r="D2997" s="7">
        <v>-0.17472565493476275</v>
      </c>
      <c r="E2997" s="7">
        <v>0.18117486804206914</v>
      </c>
      <c r="F2997" s="7">
        <v>1.2588029854487337</v>
      </c>
    </row>
    <row r="2998" ht="18.0" customHeight="1">
      <c r="A2998" s="7">
        <v>1.498</v>
      </c>
      <c r="B2998" s="7">
        <v>0.00845569531185806</v>
      </c>
      <c r="C2998" s="7">
        <v>0.122285123801846</v>
      </c>
      <c r="D2998" s="7">
        <v>-0.1746351138574656</v>
      </c>
      <c r="E2998" s="7">
        <v>0.18108215459430393</v>
      </c>
      <c r="F2998" s="7">
        <v>1.2588071116992159</v>
      </c>
    </row>
    <row r="2999" ht="18.0" customHeight="1">
      <c r="A2999" s="7">
        <v>1.4985</v>
      </c>
      <c r="B2999" s="7">
        <v>0.008394710940683375</v>
      </c>
      <c r="C2999" s="7">
        <v>0.12197586654775516</v>
      </c>
      <c r="D2999" s="7">
        <v>-0.17454461911384953</v>
      </c>
      <c r="E2999" s="7">
        <v>0.1809894872321644</v>
      </c>
      <c r="F2999" s="7">
        <v>1.2588112448309643</v>
      </c>
    </row>
    <row r="3000" ht="18.0" customHeight="1">
      <c r="A3000" s="7">
        <v>1.499</v>
      </c>
      <c r="B3000" s="7">
        <v>0.008333881180911756</v>
      </c>
      <c r="C3000" s="7">
        <v>0.12166671251315866</v>
      </c>
      <c r="D3000" s="7">
        <v>-0.17445417068088218</v>
      </c>
      <c r="E3000" s="7">
        <v>0.18089686593471566</v>
      </c>
      <c r="F3000" s="7">
        <v>1.2588153848032637</v>
      </c>
    </row>
    <row r="3001" ht="18.0" customHeight="1">
      <c r="A3001" s="7">
        <v>1.4995</v>
      </c>
      <c r="B3001" s="7">
        <v>0.008273205980402345</v>
      </c>
      <c r="C3001" s="7">
        <v>0.12135766396393768</v>
      </c>
      <c r="D3001" s="7">
        <v>-0.17436376853554167</v>
      </c>
      <c r="E3001" s="7">
        <v>0.18080429068102996</v>
      </c>
      <c r="F3001" s="7">
        <v>1.2588195315755006</v>
      </c>
    </row>
    <row r="3002" ht="18.0" customHeight="1">
      <c r="A3002" s="7">
        <v>1.5</v>
      </c>
      <c r="B3002" s="7">
        <v>0.008212685285889145</v>
      </c>
      <c r="C3002" s="7">
        <v>0.12104872315666143</v>
      </c>
      <c r="D3002" s="7">
        <v>-0.17427341265481658</v>
      </c>
      <c r="E3002" s="7">
        <v>0.18071176145018672</v>
      </c>
      <c r="F3002" s="7">
        <v>1.2588236851071635</v>
      </c>
    </row>
    <row r="3003" ht="18.0" customHeight="1">
      <c r="A3003" s="7">
        <v>1.5005</v>
      </c>
      <c r="B3003" s="7">
        <v>0.008152319043030896</v>
      </c>
      <c r="C3003" s="7">
        <v>0.1207398923386022</v>
      </c>
      <c r="D3003" s="7">
        <v>-0.17418310301570594</v>
      </c>
      <c r="E3003" s="7">
        <v>0.18061927822127252</v>
      </c>
      <c r="F3003" s="7">
        <v>1.2588278453578416</v>
      </c>
    </row>
    <row r="3004" ht="18.0" customHeight="1">
      <c r="A3004" s="7">
        <v>1.5010000000000001</v>
      </c>
      <c r="B3004" s="7">
        <v>0.008092107196326295</v>
      </c>
      <c r="C3004" s="7">
        <v>0.12043117374775068</v>
      </c>
      <c r="D3004" s="7">
        <v>-0.17409283959521926</v>
      </c>
      <c r="E3004" s="7">
        <v>0.18052684097338106</v>
      </c>
      <c r="F3004" s="7">
        <v>1.2588320122872279</v>
      </c>
    </row>
    <row r="3005" ht="18.0" customHeight="1">
      <c r="A3005" s="7">
        <v>1.5015</v>
      </c>
      <c r="B3005" s="7">
        <v>0.008032049689233049</v>
      </c>
      <c r="C3005" s="7">
        <v>0.12012256961283117</v>
      </c>
      <c r="D3005" s="7">
        <v>-0.17400262237037645</v>
      </c>
      <c r="E3005" s="7">
        <v>0.1804344496856132</v>
      </c>
      <c r="F3005" s="7">
        <v>1.2588361858551176</v>
      </c>
    </row>
    <row r="3006" ht="18.0" customHeight="1">
      <c r="A3006" s="7">
        <v>1.502</v>
      </c>
      <c r="B3006" s="7">
        <v>0.00797214646408375</v>
      </c>
      <c r="C3006" s="7">
        <v>0.11981408215331674</v>
      </c>
      <c r="D3006" s="7">
        <v>-0.1739124513182079</v>
      </c>
      <c r="E3006" s="7">
        <v>0.1803421043370769</v>
      </c>
      <c r="F3006" s="7">
        <v>1.2588403660214094</v>
      </c>
    </row>
    <row r="3007" ht="18.0" customHeight="1">
      <c r="A3007" s="7">
        <v>1.5025</v>
      </c>
      <c r="B3007" s="7">
        <v>0.007912397462138537</v>
      </c>
      <c r="C3007" s="7">
        <v>0.11950571357944458</v>
      </c>
      <c r="D3007" s="7">
        <v>-0.17382232641575446</v>
      </c>
      <c r="E3007" s="7">
        <v>0.1802498049068873</v>
      </c>
      <c r="F3007" s="7">
        <v>1.2588445527461047</v>
      </c>
    </row>
    <row r="3008" ht="18.0" customHeight="1">
      <c r="A3008" s="7">
        <v>1.5030000000000001</v>
      </c>
      <c r="B3008" s="7">
        <v>0.007852802623527397</v>
      </c>
      <c r="C3008" s="7">
        <v>0.11919746609223125</v>
      </c>
      <c r="D3008" s="7">
        <v>-0.17373224764006737</v>
      </c>
      <c r="E3008" s="7">
        <v>0.18015755137416667</v>
      </c>
      <c r="F3008" s="7">
        <v>1.2588487459893094</v>
      </c>
    </row>
    <row r="3009" ht="18.0" customHeight="1">
      <c r="A3009" s="7">
        <v>1.5035</v>
      </c>
      <c r="B3009" s="7">
        <v>0.007793361887375316</v>
      </c>
      <c r="C3009" s="7">
        <v>0.11888934188348806</v>
      </c>
      <c r="D3009" s="7">
        <v>-0.17364221496820834</v>
      </c>
      <c r="E3009" s="7">
        <v>0.18006534371804436</v>
      </c>
      <c r="F3009" s="7">
        <v>1.2588529457112334</v>
      </c>
    </row>
    <row r="3010" ht="18.0" customHeight="1">
      <c r="A3010" s="7">
        <v>1.504</v>
      </c>
      <c r="B3010" s="7">
        <v>0.007734075191660797</v>
      </c>
      <c r="C3010" s="7">
        <v>0.1185813431358363</v>
      </c>
      <c r="D3010" s="7">
        <v>-0.1735522283772495</v>
      </c>
      <c r="E3010" s="7">
        <v>0.1799731819176569</v>
      </c>
      <c r="F3010" s="7">
        <v>1.258857151872191</v>
      </c>
    </row>
    <row r="3011" ht="18.0" customHeight="1">
      <c r="A3011" s="7">
        <v>1.5045</v>
      </c>
      <c r="B3011" s="7">
        <v>0.007674942473357425</v>
      </c>
      <c r="C3011" s="7">
        <v>0.1182734720227227</v>
      </c>
      <c r="D3011" s="7">
        <v>-0.17346228784427345</v>
      </c>
      <c r="E3011" s="7">
        <v>0.1798810659521479</v>
      </c>
      <c r="F3011" s="7">
        <v>1.2588613644326017</v>
      </c>
    </row>
    <row r="3012" ht="18.0" customHeight="1">
      <c r="A3012" s="7">
        <v>1.5050000000000001</v>
      </c>
      <c r="B3012" s="7">
        <v>0.007615963668334555</v>
      </c>
      <c r="C3012" s="7">
        <v>0.11796573070843477</v>
      </c>
      <c r="D3012" s="7">
        <v>-0.1733723933463731</v>
      </c>
      <c r="E3012" s="7">
        <v>0.17978899580066807</v>
      </c>
      <c r="F3012" s="7">
        <v>1.25886558335299</v>
      </c>
    </row>
    <row r="3013" ht="18.0" customHeight="1">
      <c r="A3013" s="7">
        <v>1.5055</v>
      </c>
      <c r="B3013" s="7">
        <v>0.007557138711400557</v>
      </c>
      <c r="C3013" s="7">
        <v>0.1176581213481162</v>
      </c>
      <c r="D3013" s="7">
        <v>-0.17328254486065192</v>
      </c>
      <c r="E3013" s="7">
        <v>0.17969697144237526</v>
      </c>
      <c r="F3013" s="7">
        <v>1.2588698085939851</v>
      </c>
    </row>
    <row r="3014" ht="18.0" customHeight="1">
      <c r="A3014" s="7">
        <v>1.506</v>
      </c>
      <c r="B3014" s="7">
        <v>0.007498467536333632</v>
      </c>
      <c r="C3014" s="7">
        <v>0.11735064608778227</v>
      </c>
      <c r="D3014" s="7">
        <v>-0.17319274236422372</v>
      </c>
      <c r="E3014" s="7">
        <v>0.17960499285643444</v>
      </c>
      <c r="F3014" s="7">
        <v>1.2588740401163234</v>
      </c>
    </row>
    <row r="3015" ht="18.0" customHeight="1">
      <c r="A3015" s="7">
        <v>1.5065</v>
      </c>
      <c r="B3015" s="7">
        <v>0.007439950075869634</v>
      </c>
      <c r="C3015" s="7">
        <v>0.11704330706433533</v>
      </c>
      <c r="D3015" s="7">
        <v>-0.1731029858342127</v>
      </c>
      <c r="E3015" s="7">
        <v>0.17951306002201767</v>
      </c>
      <c r="F3015" s="7">
        <v>1.2588782778808465</v>
      </c>
    </row>
    <row r="3016" ht="18.0" customHeight="1">
      <c r="A3016" s="7">
        <v>1.5070000000000001</v>
      </c>
      <c r="B3016" s="7">
        <v>0.007381586261659549</v>
      </c>
      <c r="C3016" s="7">
        <v>0.11673610640558027</v>
      </c>
      <c r="D3016" s="7">
        <v>-0.17301327524775356</v>
      </c>
      <c r="E3016" s="7">
        <v>0.1794211729183041</v>
      </c>
      <c r="F3016" s="7">
        <v>1.258882521848502</v>
      </c>
    </row>
    <row r="3017" ht="18.0" customHeight="1">
      <c r="A3017" s="7">
        <v>1.5075</v>
      </c>
      <c r="B3017" s="7">
        <v>0.007323376024361709</v>
      </c>
      <c r="C3017" s="7">
        <v>0.11642904623023999</v>
      </c>
      <c r="D3017" s="7">
        <v>-0.17292361058199132</v>
      </c>
      <c r="E3017" s="7">
        <v>0.17932933152447994</v>
      </c>
      <c r="F3017" s="7">
        <v>1.2588867719803458</v>
      </c>
    </row>
    <row r="3018" ht="18.0" customHeight="1">
      <c r="A3018" s="7">
        <v>1.508</v>
      </c>
      <c r="B3018" s="7">
        <v>0.007265319293570679</v>
      </c>
      <c r="C3018" s="7">
        <v>0.11612212864797088</v>
      </c>
      <c r="D3018" s="7">
        <v>-0.17283399181408146</v>
      </c>
      <c r="E3018" s="7">
        <v>0.17923753581973859</v>
      </c>
      <c r="F3018" s="7">
        <v>1.258891028237539</v>
      </c>
    </row>
    <row r="3019" ht="18.0" customHeight="1">
      <c r="A3019" s="7">
        <v>1.5085</v>
      </c>
      <c r="B3019" s="7">
        <v>0.007207415997881651</v>
      </c>
      <c r="C3019" s="7">
        <v>0.11581535575937839</v>
      </c>
      <c r="D3019" s="7">
        <v>-0.17274441892118983</v>
      </c>
      <c r="E3019" s="7">
        <v>0.17914578578328047</v>
      </c>
      <c r="F3019" s="7">
        <v>1.2588952905813513</v>
      </c>
    </row>
    <row r="3020" ht="18.0" customHeight="1">
      <c r="A3020" s="7">
        <v>1.5090000000000001</v>
      </c>
      <c r="B3020" s="7">
        <v>0.007149666064849606</v>
      </c>
      <c r="C3020" s="7">
        <v>0.11550872965603262</v>
      </c>
      <c r="D3020" s="7">
        <v>-0.17265489188049268</v>
      </c>
      <c r="E3020" s="7">
        <v>0.1790540813943131</v>
      </c>
      <c r="F3020" s="7">
        <v>1.2588995589731589</v>
      </c>
    </row>
    <row r="3021" ht="18.0" customHeight="1">
      <c r="A3021" s="7">
        <v>1.5095</v>
      </c>
      <c r="B3021" s="7">
        <v>0.007092069421009418</v>
      </c>
      <c r="C3021" s="7">
        <v>0.11520225242048378</v>
      </c>
      <c r="D3021" s="7">
        <v>-0.17256541066917666</v>
      </c>
      <c r="E3021" s="7">
        <v>0.17896242263205112</v>
      </c>
      <c r="F3021" s="7">
        <v>1.258903833374447</v>
      </c>
    </row>
    <row r="3022" ht="18.0" customHeight="1">
      <c r="A3022" s="7">
        <v>1.51</v>
      </c>
      <c r="B3022" s="7">
        <v>0.007034625991897275</v>
      </c>
      <c r="C3022" s="7">
        <v>0.11489592612627786</v>
      </c>
      <c r="D3022" s="7">
        <v>-0.1724759752644388</v>
      </c>
      <c r="E3022" s="7">
        <v>0.17887080947571618</v>
      </c>
      <c r="F3022" s="7">
        <v>1.2589081137468077</v>
      </c>
    </row>
    <row r="3023" ht="18.0" customHeight="1">
      <c r="A3023" s="7">
        <v>1.5105</v>
      </c>
      <c r="B3023" s="7">
        <v>0.006977335702041665</v>
      </c>
      <c r="C3023" s="7">
        <v>0.11458975283797222</v>
      </c>
      <c r="D3023" s="7">
        <v>-0.17238658564348655</v>
      </c>
      <c r="E3023" s="7">
        <v>0.17877924190453703</v>
      </c>
      <c r="F3023" s="7">
        <v>1.2589124000519427</v>
      </c>
    </row>
    <row r="3024" ht="18.0" customHeight="1">
      <c r="A3024" s="7">
        <v>1.5110000000000001</v>
      </c>
      <c r="B3024" s="7">
        <v>0.00692019847495423</v>
      </c>
      <c r="C3024" s="7">
        <v>0.11428373461115122</v>
      </c>
      <c r="D3024" s="7">
        <v>-0.17229724178353767</v>
      </c>
      <c r="E3024" s="7">
        <v>0.17868771989774954</v>
      </c>
      <c r="F3024" s="7">
        <v>1.2589166922516613</v>
      </c>
    </row>
    <row r="3025" ht="18.0" customHeight="1">
      <c r="A3025" s="7">
        <v>1.5115</v>
      </c>
      <c r="B3025" s="7">
        <v>0.006863214233169037</v>
      </c>
      <c r="C3025" s="7">
        <v>0.11397787349244189</v>
      </c>
      <c r="D3025" s="7">
        <v>-0.17220794366182038</v>
      </c>
      <c r="E3025" s="7">
        <v>0.1785962434345966</v>
      </c>
      <c r="F3025" s="7">
        <v>1.2589209903078822</v>
      </c>
    </row>
    <row r="3026" ht="18.0" customHeight="1">
      <c r="A3026" s="7">
        <v>1.512</v>
      </c>
      <c r="B3026" s="7">
        <v>0.0068063828982352055</v>
      </c>
      <c r="C3026" s="7">
        <v>0.11367217151952953</v>
      </c>
      <c r="D3026" s="7">
        <v>-0.17211869125557322</v>
      </c>
      <c r="E3026" s="7">
        <v>0.17850481249432815</v>
      </c>
      <c r="F3026" s="7">
        <v>1.2589252941826339</v>
      </c>
    </row>
    <row r="3027" ht="18.0" customHeight="1">
      <c r="A3027" s="7">
        <v>1.5125</v>
      </c>
      <c r="B3027" s="7">
        <v>0.006749704390693041</v>
      </c>
      <c r="C3027" s="7">
        <v>0.11336663072117348</v>
      </c>
      <c r="D3027" s="7">
        <v>-0.1720294845420451</v>
      </c>
      <c r="E3027" s="7">
        <v>0.17841342705620125</v>
      </c>
      <c r="F3027" s="7">
        <v>1.2589296038380524</v>
      </c>
    </row>
    <row r="3028" ht="18.0" customHeight="1">
      <c r="A3028" s="7">
        <v>1.5130000000000001</v>
      </c>
      <c r="B3028" s="7">
        <v>0.006693178630132232</v>
      </c>
      <c r="C3028" s="7">
        <v>0.11306125311722273</v>
      </c>
      <c r="D3028" s="7">
        <v>-0.17194032349849536</v>
      </c>
      <c r="E3028" s="7">
        <v>0.17832208709947997</v>
      </c>
      <c r="F3028" s="7">
        <v>1.2589339192363858</v>
      </c>
    </row>
    <row r="3029" ht="18.0" customHeight="1">
      <c r="A3029" s="7">
        <v>1.5135</v>
      </c>
      <c r="B3029" s="7">
        <v>0.006636805535152972</v>
      </c>
      <c r="C3029" s="7">
        <v>0.11275604071863175</v>
      </c>
      <c r="D3029" s="7">
        <v>-0.17185120810219365</v>
      </c>
      <c r="E3029" s="7">
        <v>0.17823079260343547</v>
      </c>
      <c r="F3029" s="7">
        <v>1.2589382403399907</v>
      </c>
    </row>
    <row r="3030" ht="18.0" customHeight="1">
      <c r="A3030" s="7">
        <v>1.514</v>
      </c>
      <c r="B3030" s="7">
        <v>0.006580585023392905</v>
      </c>
      <c r="C3030" s="7">
        <v>0.1124509955274762</v>
      </c>
      <c r="D3030" s="7">
        <v>-0.17176213833041998</v>
      </c>
      <c r="E3030" s="7">
        <v>0.17813954354734593</v>
      </c>
      <c r="F3030" s="7">
        <v>1.2589425671113335</v>
      </c>
    </row>
    <row r="3031" ht="18.0" customHeight="1">
      <c r="A3031" s="7">
        <v>1.5145</v>
      </c>
      <c r="B3031" s="7">
        <v>0.006524517011504739</v>
      </c>
      <c r="C3031" s="7">
        <v>0.11214611953696858</v>
      </c>
      <c r="D3031" s="7">
        <v>-0.17167311416046474</v>
      </c>
      <c r="E3031" s="7">
        <v>0.17804833991049662</v>
      </c>
      <c r="F3031" s="7">
        <v>1.2589468995129918</v>
      </c>
    </row>
    <row r="3032" ht="18.0" customHeight="1">
      <c r="A3032" s="7">
        <v>1.5150000000000001</v>
      </c>
      <c r="B3032" s="7">
        <v>0.006468601415218857</v>
      </c>
      <c r="C3032" s="7">
        <v>0.11184141473147419</v>
      </c>
      <c r="D3032" s="7">
        <v>-0.17158413556962865</v>
      </c>
      <c r="E3032" s="7">
        <v>0.1779571816721798</v>
      </c>
      <c r="F3032" s="7">
        <v>1.2589512375076535</v>
      </c>
    </row>
    <row r="3033" ht="18.0" customHeight="1">
      <c r="A3033" s="7">
        <v>1.5155</v>
      </c>
      <c r="B3033" s="7">
        <v>0.006412838149322963</v>
      </c>
      <c r="C3033" s="7">
        <v>0.11153688308652673</v>
      </c>
      <c r="D3033" s="7">
        <v>-0.1714952025352228</v>
      </c>
      <c r="E3033" s="7">
        <v>0.1778660688116948</v>
      </c>
      <c r="F3033" s="7">
        <v>1.258955581058118</v>
      </c>
    </row>
    <row r="3034" ht="18.0" customHeight="1">
      <c r="A3034" s="7">
        <v>1.516</v>
      </c>
      <c r="B3034" s="7">
        <v>0.0063572271275885986</v>
      </c>
      <c r="C3034" s="7">
        <v>0.11123252656884433</v>
      </c>
      <c r="D3034" s="7">
        <v>-0.17140631503456863</v>
      </c>
      <c r="E3034" s="7">
        <v>0.17777500130834803</v>
      </c>
      <c r="F3034" s="7">
        <v>1.2589599301272933</v>
      </c>
    </row>
    <row r="3035" ht="18.0" customHeight="1">
      <c r="A3035" s="7">
        <v>1.5165</v>
      </c>
      <c r="B3035" s="7">
        <v>0.006301768262940742</v>
      </c>
      <c r="C3035" s="7">
        <v>0.11092834713634518</v>
      </c>
      <c r="D3035" s="7">
        <v>-0.1713174730449979</v>
      </c>
      <c r="E3035" s="7">
        <v>0.17768397914145287</v>
      </c>
      <c r="F3035" s="7">
        <v>1.2589642846782023</v>
      </c>
    </row>
    <row r="3036" ht="18.0" customHeight="1">
      <c r="A3036" s="7">
        <v>1.5170000000000001</v>
      </c>
      <c r="B3036" s="7">
        <v>0.006246461467316873</v>
      </c>
      <c r="C3036" s="7">
        <v>0.11062434673816347</v>
      </c>
      <c r="D3036" s="7">
        <v>-0.17122867654385274</v>
      </c>
      <c r="E3036" s="7">
        <v>0.17759300229032976</v>
      </c>
      <c r="F3036" s="7">
        <v>1.258968644673976</v>
      </c>
    </row>
    <row r="3037" ht="18.0" customHeight="1">
      <c r="A3037" s="7">
        <v>1.5175</v>
      </c>
      <c r="B3037" s="7">
        <v>0.006191306651716032</v>
      </c>
      <c r="C3037" s="7">
        <v>0.11032052731466527</v>
      </c>
      <c r="D3037" s="7">
        <v>-0.17113992550848559</v>
      </c>
      <c r="E3037" s="7">
        <v>0.17750207073430616</v>
      </c>
      <c r="F3037" s="7">
        <v>1.2589730100778593</v>
      </c>
    </row>
    <row r="3038" ht="18.0" customHeight="1">
      <c r="A3038" s="7">
        <v>1.518</v>
      </c>
      <c r="B3038" s="7">
        <v>0.006136303726250899</v>
      </c>
      <c r="C3038" s="7">
        <v>0.11001689079746435</v>
      </c>
      <c r="D3038" s="7">
        <v>-0.17105121991625924</v>
      </c>
      <c r="E3038" s="7">
        <v>0.17741118445271659</v>
      </c>
      <c r="F3038" s="7">
        <v>1.2589773808532079</v>
      </c>
    </row>
    <row r="3039" ht="18.0" customHeight="1">
      <c r="A3039" s="7">
        <v>1.5185</v>
      </c>
      <c r="B3039" s="7">
        <v>0.006081452600111727</v>
      </c>
      <c r="C3039" s="7">
        <v>0.10971343910943814</v>
      </c>
      <c r="D3039" s="7">
        <v>-0.1709625597445468</v>
      </c>
      <c r="E3039" s="7">
        <v>0.17732034342490255</v>
      </c>
      <c r="F3039" s="7">
        <v>1.2589817569634894</v>
      </c>
    </row>
    <row r="3040" ht="18.0" customHeight="1">
      <c r="A3040" s="7">
        <v>1.5190000000000001</v>
      </c>
      <c r="B3040" s="7">
        <v>0.00602675318156549</v>
      </c>
      <c r="C3040" s="7">
        <v>0.10941017416474358</v>
      </c>
      <c r="D3040" s="7">
        <v>-0.1708739449707317</v>
      </c>
      <c r="E3040" s="7">
        <v>0.17722954763021256</v>
      </c>
      <c r="F3040" s="7">
        <v>1.2589861383722842</v>
      </c>
    </row>
    <row r="3041" ht="18.0" customHeight="1">
      <c r="A3041" s="7">
        <v>1.5195</v>
      </c>
      <c r="B3041" s="7">
        <v>0.005972205377973913</v>
      </c>
      <c r="C3041" s="7">
        <v>0.10910709786883312</v>
      </c>
      <c r="D3041" s="7">
        <v>-0.1707853755722077</v>
      </c>
      <c r="E3041" s="7">
        <v>0.1771387970480022</v>
      </c>
      <c r="F3041" s="7">
        <v>1.2589905250432845</v>
      </c>
    </row>
    <row r="3042" ht="18.0" customHeight="1">
      <c r="A3042" s="7">
        <v>1.52</v>
      </c>
      <c r="B3042" s="7">
        <v>0.0059178090957940676</v>
      </c>
      <c r="C3042" s="7">
        <v>0.10880421211847056</v>
      </c>
      <c r="D3042" s="7">
        <v>-0.17069685152637887</v>
      </c>
      <c r="E3042" s="7">
        <v>0.17704809165763405</v>
      </c>
      <c r="F3042" s="7">
        <v>1.2589949169402959</v>
      </c>
    </row>
    <row r="3043" ht="18.0" customHeight="1">
      <c r="A3043" s="7">
        <v>1.5205</v>
      </c>
      <c r="B3043" s="7">
        <v>0.005863564240655082</v>
      </c>
      <c r="C3043" s="7">
        <v>0.10850151880174715</v>
      </c>
      <c r="D3043" s="7">
        <v>-0.17060837281065963</v>
      </c>
      <c r="E3043" s="7">
        <v>0.17695743143847764</v>
      </c>
      <c r="F3043" s="7">
        <v>1.258999314027236</v>
      </c>
    </row>
    <row r="3044" ht="18.0" customHeight="1">
      <c r="A3044" s="7">
        <v>1.5210000000000001</v>
      </c>
      <c r="B3044" s="7">
        <v>0.00580947071721015</v>
      </c>
      <c r="C3044" s="7">
        <v>0.10819901979809743</v>
      </c>
      <c r="D3044" s="7">
        <v>-0.17051993940247467</v>
      </c>
      <c r="E3044" s="7">
        <v>0.17686681636990959</v>
      </c>
      <c r="F3044" s="7">
        <v>1.2590037162681356</v>
      </c>
    </row>
    <row r="3045" ht="18.0" customHeight="1">
      <c r="A3045" s="7">
        <v>1.5215</v>
      </c>
      <c r="B3045" s="7">
        <v>0.005755528429269871</v>
      </c>
      <c r="C3045" s="7">
        <v>0.10789671697831531</v>
      </c>
      <c r="D3045" s="7">
        <v>-0.17043155127925902</v>
      </c>
      <c r="E3045" s="7">
        <v>0.17677624643131348</v>
      </c>
      <c r="F3045" s="7">
        <v>1.2590081236271387</v>
      </c>
    </row>
    <row r="3046" ht="18.0" customHeight="1">
      <c r="A3046" s="7">
        <v>1.522</v>
      </c>
      <c r="B3046" s="7">
        <v>0.005701737279826681</v>
      </c>
      <c r="C3046" s="7">
        <v>0.10759461220457002</v>
      </c>
      <c r="D3046" s="7">
        <v>-0.170343208418458</v>
      </c>
      <c r="E3046" s="7">
        <v>0.1766857216020799</v>
      </c>
      <c r="F3046" s="7">
        <v>1.2590125360685025</v>
      </c>
    </row>
    <row r="3047" ht="18.0" customHeight="1">
      <c r="A3047" s="7">
        <v>1.5225</v>
      </c>
      <c r="B3047" s="7">
        <v>0.005648097170923749</v>
      </c>
      <c r="C3047" s="7">
        <v>0.1072927073304222</v>
      </c>
      <c r="D3047" s="7">
        <v>-0.1702549107975272</v>
      </c>
      <c r="E3047" s="7">
        <v>0.17659524186160644</v>
      </c>
      <c r="F3047" s="7">
        <v>1.2590169535565974</v>
      </c>
    </row>
    <row r="3048" ht="18.0" customHeight="1">
      <c r="A3048" s="7">
        <v>1.5230000000000001</v>
      </c>
      <c r="B3048" s="7">
        <v>0.005594608003794486</v>
      </c>
      <c r="C3048" s="7">
        <v>0.10699100420083986</v>
      </c>
      <c r="D3048" s="7">
        <v>-0.17016665839393255</v>
      </c>
      <c r="E3048" s="7">
        <v>0.1765048071892977</v>
      </c>
      <c r="F3048" s="7">
        <v>1.2590213760559075</v>
      </c>
    </row>
    <row r="3049" ht="18.0" customHeight="1">
      <c r="A3049" s="7">
        <v>1.5235</v>
      </c>
      <c r="B3049" s="7">
        <v>0.005541269678810131</v>
      </c>
      <c r="C3049" s="7">
        <v>0.10668950465221447</v>
      </c>
      <c r="D3049" s="7">
        <v>-0.17007845118515028</v>
      </c>
      <c r="E3049" s="7">
        <v>0.17641441756456522</v>
      </c>
      <c r="F3049" s="7">
        <v>1.2590258035310304</v>
      </c>
    </row>
    <row r="3050" ht="18.0" customHeight="1">
      <c r="A3050" s="7">
        <v>1.524</v>
      </c>
      <c r="B3050" s="7">
        <v>0.005488082095485298</v>
      </c>
      <c r="C3050" s="7">
        <v>0.106388210512377</v>
      </c>
      <c r="D3050" s="7">
        <v>-0.16999028914866687</v>
      </c>
      <c r="E3050" s="7">
        <v>0.1763240729668276</v>
      </c>
      <c r="F3050" s="7">
        <v>1.2590302359466785</v>
      </c>
    </row>
    <row r="3051" ht="18.0" customHeight="1">
      <c r="A3051" s="7">
        <v>1.5245</v>
      </c>
      <c r="B3051" s="7">
        <v>0.005435045152525034</v>
      </c>
      <c r="C3051" s="7">
        <v>0.10608712360061405</v>
      </c>
      <c r="D3051" s="7">
        <v>-0.16990217226197912</v>
      </c>
      <c r="E3051" s="7">
        <v>0.17623377337551036</v>
      </c>
      <c r="F3051" s="7">
        <v>1.2590346732676767</v>
      </c>
    </row>
    <row r="3052" ht="18.0" customHeight="1">
      <c r="A3052" s="7">
        <v>1.5250000000000001</v>
      </c>
      <c r="B3052" s="7">
        <v>0.00538215874777186</v>
      </c>
      <c r="C3052" s="7">
        <v>0.10578624572768389</v>
      </c>
      <c r="D3052" s="7">
        <v>-0.1698141005025941</v>
      </c>
      <c r="E3052" s="7">
        <v>0.17614351877004605</v>
      </c>
      <c r="F3052" s="7">
        <v>1.2590391154589655</v>
      </c>
    </row>
    <row r="3053" ht="18.0" customHeight="1">
      <c r="A3053" s="7">
        <v>1.5255</v>
      </c>
      <c r="B3053" s="7">
        <v>0.005329422778274987</v>
      </c>
      <c r="C3053" s="7">
        <v>0.10548557869583255</v>
      </c>
      <c r="D3053" s="7">
        <v>-0.16972607384802915</v>
      </c>
      <c r="E3053" s="7">
        <v>0.17605330912987419</v>
      </c>
      <c r="F3053" s="7">
        <v>1.2590435624855982</v>
      </c>
    </row>
    <row r="3054" ht="18.0" customHeight="1">
      <c r="A3054" s="7">
        <v>1.526</v>
      </c>
      <c r="B3054" s="7">
        <v>0.005276837140237775</v>
      </c>
      <c r="C3054" s="7">
        <v>0.10518512429881004</v>
      </c>
      <c r="D3054" s="7">
        <v>-0.16963809227581192</v>
      </c>
      <c r="E3054" s="7">
        <v>0.17596314443444125</v>
      </c>
      <c r="F3054" s="7">
        <v>1.2590480143127438</v>
      </c>
    </row>
    <row r="3055" ht="18.0" customHeight="1">
      <c r="A3055" s="7">
        <v>1.5265</v>
      </c>
      <c r="B3055" s="7">
        <v>0.005224401729089861</v>
      </c>
      <c r="C3055" s="7">
        <v>0.10488488432188635</v>
      </c>
      <c r="D3055" s="7">
        <v>-0.16955015576348031</v>
      </c>
      <c r="E3055" s="7">
        <v>0.17587302466320073</v>
      </c>
      <c r="F3055" s="7">
        <v>1.2590524709056852</v>
      </c>
    </row>
    <row r="3056" ht="18.0" customHeight="1">
      <c r="A3056" s="7">
        <v>1.5270000000000001</v>
      </c>
      <c r="B3056" s="7">
        <v>0.005172116439435213</v>
      </c>
      <c r="C3056" s="7">
        <v>0.10458486054186769</v>
      </c>
      <c r="D3056" s="7">
        <v>-0.16946226428858252</v>
      </c>
      <c r="E3056" s="7">
        <v>0.17578294979561307</v>
      </c>
      <c r="F3056" s="7">
        <v>1.2590569322298202</v>
      </c>
    </row>
    <row r="3057" ht="18.0" customHeight="1">
      <c r="A3057" s="7">
        <v>1.5275</v>
      </c>
      <c r="B3057" s="7">
        <v>0.005119981165084075</v>
      </c>
      <c r="C3057" s="7">
        <v>0.10428505472711261</v>
      </c>
      <c r="D3057" s="7">
        <v>-0.16937441782867696</v>
      </c>
      <c r="E3057" s="7">
        <v>0.17569291981114565</v>
      </c>
      <c r="F3057" s="7">
        <v>1.2590613982506607</v>
      </c>
    </row>
    <row r="3058" ht="18.0" customHeight="1">
      <c r="A3058" s="7">
        <v>1.528</v>
      </c>
      <c r="B3058" s="7">
        <v>0.005067995799087211</v>
      </c>
      <c r="C3058" s="7">
        <v>0.10398546863754819</v>
      </c>
      <c r="D3058" s="7">
        <v>-0.16928661636133233</v>
      </c>
      <c r="E3058" s="7">
        <v>0.17560293468927285</v>
      </c>
      <c r="F3058" s="7">
        <v>1.2590658689338339</v>
      </c>
    </row>
    <row r="3059" ht="18.0" customHeight="1">
      <c r="A3059" s="7">
        <v>1.5285</v>
      </c>
      <c r="B3059" s="7">
        <v>0.005016160233684082</v>
      </c>
      <c r="C3059" s="7">
        <v>0.10368610402468623</v>
      </c>
      <c r="D3059" s="7">
        <v>-0.16919885986412758</v>
      </c>
      <c r="E3059" s="7">
        <v>0.17551299440947601</v>
      </c>
      <c r="F3059" s="7">
        <v>1.2590703442450824</v>
      </c>
    </row>
    <row r="3060" ht="18.0" customHeight="1">
      <c r="A3060" s="7">
        <v>1.5290000000000001</v>
      </c>
      <c r="B3060" s="7">
        <v>0.004964474360404654</v>
      </c>
      <c r="C3060" s="7">
        <v>0.10338696263163938</v>
      </c>
      <c r="D3060" s="7">
        <v>-0.16911114831465196</v>
      </c>
      <c r="E3060" s="7">
        <v>0.17542309895124344</v>
      </c>
      <c r="F3060" s="7">
        <v>1.259074824150263</v>
      </c>
    </row>
    <row r="3061" ht="18.0" customHeight="1">
      <c r="A3061" s="7">
        <v>1.5295</v>
      </c>
      <c r="B3061" s="7">
        <v>0.004912938069929374</v>
      </c>
      <c r="C3061" s="7">
        <v>0.10308804619313744</v>
      </c>
      <c r="D3061" s="7">
        <v>-0.16902348169050493</v>
      </c>
      <c r="E3061" s="7">
        <v>0.17533324829407038</v>
      </c>
      <c r="F3061" s="7">
        <v>1.259079308615348</v>
      </c>
    </row>
    <row r="3062" ht="18.0" customHeight="1">
      <c r="A3062" s="7">
        <v>1.53</v>
      </c>
      <c r="B3062" s="7">
        <v>0.00486155125230597</v>
      </c>
      <c r="C3062" s="7">
        <v>0.10278935643554354</v>
      </c>
      <c r="D3062" s="7">
        <v>-0.1689358599692962</v>
      </c>
      <c r="E3062" s="7">
        <v>0.17524344241745904</v>
      </c>
      <c r="F3062" s="7">
        <v>1.259083797606426</v>
      </c>
    </row>
    <row r="3063" ht="18.0" customHeight="1">
      <c r="A3063" s="7">
        <v>1.5305</v>
      </c>
      <c r="B3063" s="7">
        <v>0.004810313796741946</v>
      </c>
      <c r="C3063" s="7">
        <v>0.10249089507687037</v>
      </c>
      <c r="D3063" s="7">
        <v>-0.16884828312864572</v>
      </c>
      <c r="E3063" s="7">
        <v>0.1751536813009186</v>
      </c>
      <c r="F3063" s="7">
        <v>1.2590882910896986</v>
      </c>
    </row>
    <row r="3064" ht="18.0" customHeight="1">
      <c r="A3064" s="7">
        <v>1.5310000000000001</v>
      </c>
      <c r="B3064" s="7">
        <v>0.004759225591757243</v>
      </c>
      <c r="C3064" s="7">
        <v>0.1021926638267964</v>
      </c>
      <c r="D3064" s="7">
        <v>-0.16876075114618375</v>
      </c>
      <c r="E3064" s="7">
        <v>0.17506396492396514</v>
      </c>
      <c r="F3064" s="7">
        <v>1.2590927890314854</v>
      </c>
    </row>
    <row r="3065" ht="18.0" customHeight="1">
      <c r="A3065" s="7">
        <v>1.5315</v>
      </c>
      <c r="B3065" s="7">
        <v>0.004708286525134949</v>
      </c>
      <c r="C3065" s="7">
        <v>0.1018946643866822</v>
      </c>
      <c r="D3065" s="7">
        <v>-0.16867326399955068</v>
      </c>
      <c r="E3065" s="7">
        <v>0.17497429326612177</v>
      </c>
      <c r="F3065" s="7">
        <v>1.2590972913982195</v>
      </c>
    </row>
    <row r="3066" ht="18.0" customHeight="1">
      <c r="A3066" s="7">
        <v>1.532</v>
      </c>
      <c r="B3066" s="7">
        <v>0.0046574964839882875</v>
      </c>
      <c r="C3066" s="7">
        <v>0.10159689844958666</v>
      </c>
      <c r="D3066" s="7">
        <v>-0.1685858216663972</v>
      </c>
      <c r="E3066" s="7">
        <v>0.17488466630691843</v>
      </c>
      <c r="F3066" s="7">
        <v>1.2591017981564507</v>
      </c>
    </row>
    <row r="3067" ht="18.0" customHeight="1">
      <c r="A3067" s="7">
        <v>1.5325</v>
      </c>
      <c r="B3067" s="7">
        <v>0.00460685535468775</v>
      </c>
      <c r="C3067" s="7">
        <v>0.10129936770028328</v>
      </c>
      <c r="D3067" s="7">
        <v>-0.16849842412438426</v>
      </c>
      <c r="E3067" s="7">
        <v>0.1747950840258921</v>
      </c>
      <c r="F3067" s="7">
        <v>1.2591063092728443</v>
      </c>
    </row>
    <row r="3068" ht="18.0" customHeight="1">
      <c r="A3068" s="7">
        <v>1.5330000000000001</v>
      </c>
      <c r="B3068" s="7">
        <v>0.004556363022929883</v>
      </c>
      <c r="C3068" s="7">
        <v>0.10100207381527644</v>
      </c>
      <c r="D3068" s="7">
        <v>-0.16841107135118297</v>
      </c>
      <c r="E3068" s="7">
        <v>0.17470554640258668</v>
      </c>
      <c r="F3068" s="7">
        <v>1.2591108247141816</v>
      </c>
    </row>
    <row r="3069" ht="18.0" customHeight="1">
      <c r="A3069" s="7">
        <v>1.5335</v>
      </c>
      <c r="B3069" s="7">
        <v>0.004506019373737122</v>
      </c>
      <c r="C3069" s="7">
        <v>0.10070501846281775</v>
      </c>
      <c r="D3069" s="7">
        <v>-0.16832376332447468</v>
      </c>
      <c r="E3069" s="7">
        <v>0.17461605341655295</v>
      </c>
      <c r="F3069" s="7">
        <v>1.2591153444473586</v>
      </c>
    </row>
    <row r="3070" ht="18.0" customHeight="1">
      <c r="A3070" s="7">
        <v>1.534</v>
      </c>
      <c r="B3070" s="7">
        <v>0.004455824291457908</v>
      </c>
      <c r="C3070" s="7">
        <v>0.1004082033029223</v>
      </c>
      <c r="D3070" s="7">
        <v>-0.168236500021951</v>
      </c>
      <c r="E3070" s="7">
        <v>0.1745266050473487</v>
      </c>
      <c r="F3070" s="7">
        <v>1.2591198684393885</v>
      </c>
    </row>
    <row r="3071" ht="18.0" customHeight="1">
      <c r="A3071" s="7">
        <v>1.5345</v>
      </c>
      <c r="B3071" s="7">
        <v>0.0044057776597923315</v>
      </c>
      <c r="C3071" s="7">
        <v>0.10011162998738501</v>
      </c>
      <c r="D3071" s="7">
        <v>-0.16814928142131375</v>
      </c>
      <c r="E3071" s="7">
        <v>0.17443720127453863</v>
      </c>
      <c r="F3071" s="7">
        <v>1.2591243966573997</v>
      </c>
    </row>
    <row r="3072" ht="18.0" customHeight="1">
      <c r="A3072" s="7">
        <v>1.5350000000000001</v>
      </c>
      <c r="B3072" s="7">
        <v>0.0043558793617943636</v>
      </c>
      <c r="C3072" s="7">
        <v>0.09981530015979699</v>
      </c>
      <c r="D3072" s="7">
        <v>-0.1680621075002749</v>
      </c>
      <c r="E3072" s="7">
        <v>0.1743478420776943</v>
      </c>
      <c r="F3072" s="7">
        <v>1.2591289290686367</v>
      </c>
    </row>
    <row r="3073" ht="18.0" customHeight="1">
      <c r="A3073" s="7">
        <v>1.5355</v>
      </c>
      <c r="B3073" s="7">
        <v>0.004306129279900331</v>
      </c>
      <c r="C3073" s="7">
        <v>0.09951921545556182</v>
      </c>
      <c r="D3073" s="7">
        <v>-0.1679749782365567</v>
      </c>
      <c r="E3073" s="7">
        <v>0.17425852743639428</v>
      </c>
      <c r="F3073" s="7">
        <v>1.25913346564046</v>
      </c>
    </row>
    <row r="3074" ht="18.0" customHeight="1">
      <c r="A3074" s="7">
        <v>1.536</v>
      </c>
      <c r="B3074" s="7">
        <v>0.004256527295881434</v>
      </c>
      <c r="C3074" s="7">
        <v>0.09922337750191193</v>
      </c>
      <c r="D3074" s="7">
        <v>-0.16788789360789158</v>
      </c>
      <c r="E3074" s="7">
        <v>0.174169257330224</v>
      </c>
      <c r="F3074" s="7">
        <v>1.2591380063403466</v>
      </c>
    </row>
    <row r="3075" ht="18.0" customHeight="1">
      <c r="A3075" s="7">
        <v>1.5365</v>
      </c>
      <c r="B3075" s="7">
        <v>0.004207073291004333</v>
      </c>
      <c r="C3075" s="7">
        <v>0.09892778791792498</v>
      </c>
      <c r="D3075" s="7">
        <v>-0.16780085359202218</v>
      </c>
      <c r="E3075" s="7">
        <v>0.1740800317387759</v>
      </c>
      <c r="F3075" s="7">
        <v>1.2591425511358885</v>
      </c>
    </row>
    <row r="3076" ht="18.0" customHeight="1">
      <c r="A3076" s="7">
        <v>1.537</v>
      </c>
      <c r="B3076" s="7">
        <v>0.004157767145883044</v>
      </c>
      <c r="C3076" s="7">
        <v>0.09863244831454021</v>
      </c>
      <c r="D3076" s="7">
        <v>-0.16771385816670137</v>
      </c>
      <c r="E3076" s="7">
        <v>0.17399085064164924</v>
      </c>
      <c r="F3076" s="7">
        <v>1.2591470999947958</v>
      </c>
    </row>
    <row r="3077" ht="18.0" customHeight="1">
      <c r="A3077" s="7">
        <v>1.5375</v>
      </c>
      <c r="B3077" s="7">
        <v>0.004108608740536631</v>
      </c>
      <c r="C3077" s="7">
        <v>0.09833736029457484</v>
      </c>
      <c r="D3077" s="7">
        <v>-0.16762690730969215</v>
      </c>
      <c r="E3077" s="7">
        <v>0.17390171401845023</v>
      </c>
      <c r="F3077" s="7">
        <v>1.259151652884893</v>
      </c>
    </row>
    <row r="3078" ht="18.0" customHeight="1">
      <c r="A3078" s="7">
        <v>1.538</v>
      </c>
      <c r="B3078" s="7">
        <v>0.00405959795447873</v>
      </c>
      <c r="C3078" s="7">
        <v>0.09804252545274038</v>
      </c>
      <c r="D3078" s="7">
        <v>-0.16754000099876776</v>
      </c>
      <c r="E3078" s="7">
        <v>0.17381262184879204</v>
      </c>
      <c r="F3078" s="7">
        <v>1.2591562097741218</v>
      </c>
    </row>
    <row r="3079" ht="18.0" customHeight="1">
      <c r="A3079" s="7">
        <v>1.5385</v>
      </c>
      <c r="B3079" s="7">
        <v>0.0040107346666755205</v>
      </c>
      <c r="C3079" s="7">
        <v>0.09774794537565916</v>
      </c>
      <c r="D3079" s="7">
        <v>-0.16745313921171162</v>
      </c>
      <c r="E3079" s="7">
        <v>0.17372357411229467</v>
      </c>
      <c r="F3079" s="7">
        <v>1.2591607706305397</v>
      </c>
    </row>
    <row r="3080" ht="18.0" customHeight="1">
      <c r="A3080" s="7">
        <v>1.539</v>
      </c>
      <c r="B3080" s="7">
        <v>0.003962018755584894</v>
      </c>
      <c r="C3080" s="7">
        <v>0.09745362164188061</v>
      </c>
      <c r="D3080" s="7">
        <v>-0.16736632192631734</v>
      </c>
      <c r="E3080" s="7">
        <v>0.1736345707885851</v>
      </c>
      <c r="F3080" s="7">
        <v>1.2591653354223207</v>
      </c>
    </row>
    <row r="3081" ht="18.0" customHeight="1">
      <c r="A3081" s="7">
        <v>1.5395</v>
      </c>
      <c r="B3081" s="7">
        <v>0.003913450099085344</v>
      </c>
      <c r="C3081" s="7">
        <v>0.09715955582189777</v>
      </c>
      <c r="D3081" s="7">
        <v>-0.1672795491203887</v>
      </c>
      <c r="E3081" s="7">
        <v>0.17354561185729717</v>
      </c>
      <c r="F3081" s="7">
        <v>1.2591699041177553</v>
      </c>
    </row>
    <row r="3082" ht="18.0" customHeight="1">
      <c r="A3082" s="7">
        <v>1.54</v>
      </c>
      <c r="B3082" s="7">
        <v>0.0038650285746870084</v>
      </c>
      <c r="C3082" s="7">
        <v>0.09686574947816366</v>
      </c>
      <c r="D3082" s="7">
        <v>-0.16719282077173966</v>
      </c>
      <c r="E3082" s="7">
        <v>0.17345669729807164</v>
      </c>
      <c r="F3082" s="7">
        <v>1.2591744766852504</v>
      </c>
    </row>
    <row r="3083" ht="18.0" customHeight="1">
      <c r="A3083" s="7">
        <v>1.5405</v>
      </c>
      <c r="B3083" s="7">
        <v>0.003816754059322699</v>
      </c>
      <c r="C3083" s="7">
        <v>0.09657220416510771</v>
      </c>
      <c r="D3083" s="7">
        <v>-0.1671061368581944</v>
      </c>
      <c r="E3083" s="7">
        <v>0.17336782709055618</v>
      </c>
      <c r="F3083" s="7">
        <v>1.2591790530933282</v>
      </c>
    </row>
    <row r="3084" ht="18.0" customHeight="1">
      <c r="A3084" s="7">
        <v>1.541</v>
      </c>
      <c r="B3084" s="7">
        <v>0.0037686264295944565</v>
      </c>
      <c r="C3084" s="7">
        <v>0.09627892142915223</v>
      </c>
      <c r="D3084" s="7">
        <v>-0.1670194973575872</v>
      </c>
      <c r="E3084" s="7">
        <v>0.17327900121440534</v>
      </c>
      <c r="F3084" s="7">
        <v>1.259183633310629</v>
      </c>
    </row>
    <row r="3085" ht="18.0" customHeight="1">
      <c r="A3085" s="7">
        <v>1.5415</v>
      </c>
      <c r="B3085" s="7">
        <v>0.003720645561591885</v>
      </c>
      <c r="C3085" s="7">
        <v>0.09598590280872882</v>
      </c>
      <c r="D3085" s="7">
        <v>-0.16693290224776255</v>
      </c>
      <c r="E3085" s="7">
        <v>0.17319021964928058</v>
      </c>
      <c r="F3085" s="7">
        <v>1.2591882173059084</v>
      </c>
    </row>
    <row r="3086" ht="18.0" customHeight="1">
      <c r="A3086" s="7">
        <v>1.542</v>
      </c>
      <c r="B3086" s="7">
        <v>0.003672811331089419</v>
      </c>
      <c r="C3086" s="7">
        <v>0.0956931498342949</v>
      </c>
      <c r="D3086" s="7">
        <v>-0.16684635150657512</v>
      </c>
      <c r="E3086" s="7">
        <v>0.17310148237485024</v>
      </c>
      <c r="F3086" s="7">
        <v>1.2591928050480385</v>
      </c>
    </row>
    <row r="3087" ht="18.0" customHeight="1">
      <c r="A3087" s="7">
        <v>1.5425</v>
      </c>
      <c r="B3087" s="7">
        <v>0.0036251236133919176</v>
      </c>
      <c r="C3087" s="7">
        <v>0.09540066402835005</v>
      </c>
      <c r="D3087" s="7">
        <v>-0.16675984511188974</v>
      </c>
      <c r="E3087" s="7">
        <v>0.17301278937078957</v>
      </c>
      <c r="F3087" s="7">
        <v>1.2591973965060075</v>
      </c>
    </row>
    <row r="3088" ht="18.0" customHeight="1">
      <c r="A3088" s="7">
        <v>1.543</v>
      </c>
      <c r="B3088" s="7">
        <v>0.003577582283540492</v>
      </c>
      <c r="C3088" s="7">
        <v>0.09510844690545261</v>
      </c>
      <c r="D3088" s="7">
        <v>-0.16667338304158136</v>
      </c>
      <c r="E3088" s="7">
        <v>0.17292414061678069</v>
      </c>
      <c r="F3088" s="7">
        <v>1.2592019916489212</v>
      </c>
    </row>
    <row r="3089" ht="18.0" customHeight="1">
      <c r="A3089" s="7">
        <v>1.5435</v>
      </c>
      <c r="B3089" s="7">
        <v>0.0035301872162206713</v>
      </c>
      <c r="C3089" s="7">
        <v>0.09481649997223607</v>
      </c>
      <c r="D3089" s="7">
        <v>-0.16658696527353511</v>
      </c>
      <c r="E3089" s="7">
        <v>0.17283553609251262</v>
      </c>
      <c r="F3089" s="7">
        <v>1.2592065904460004</v>
      </c>
    </row>
    <row r="3090" ht="18.0" customHeight="1">
      <c r="A3090" s="7">
        <v>1.544</v>
      </c>
      <c r="B3090" s="7">
        <v>0.0034829382858863433</v>
      </c>
      <c r="C3090" s="7">
        <v>0.0945248247274256</v>
      </c>
      <c r="D3090" s="7">
        <v>-0.16650059178564627</v>
      </c>
      <c r="E3090" s="7">
        <v>0.17274697577768128</v>
      </c>
      <c r="F3090" s="7">
        <v>1.259211192866583</v>
      </c>
    </row>
    <row r="3091" ht="18.0" customHeight="1">
      <c r="A3091" s="7">
        <v>1.5445</v>
      </c>
      <c r="B3091" s="7">
        <v>0.0034358353666355717</v>
      </c>
      <c r="C3091" s="7">
        <v>0.09423342266185451</v>
      </c>
      <c r="D3091" s="7">
        <v>-0.16641426255582029</v>
      </c>
      <c r="E3091" s="7">
        <v>0.17265845965198945</v>
      </c>
      <c r="F3091" s="7">
        <v>1.2592157988801227</v>
      </c>
    </row>
    <row r="3092" ht="18.0" customHeight="1">
      <c r="A3092" s="7">
        <v>1.545</v>
      </c>
      <c r="B3092" s="7">
        <v>0.003388878332469321</v>
      </c>
      <c r="C3092" s="7">
        <v>0.09394229525848077</v>
      </c>
      <c r="D3092" s="7">
        <v>-0.1663279775619727</v>
      </c>
      <c r="E3092" s="7">
        <v>0.1725699876951468</v>
      </c>
      <c r="F3092" s="7">
        <v>1.2592204084561907</v>
      </c>
    </row>
    <row r="3093" ht="18.0" customHeight="1">
      <c r="A3093" s="7">
        <v>1.5455</v>
      </c>
      <c r="B3093" s="7">
        <v>0.003342067057140253</v>
      </c>
      <c r="C3093" s="7">
        <v>0.09365144399240352</v>
      </c>
      <c r="D3093" s="7">
        <v>-0.16624173678202928</v>
      </c>
      <c r="E3093" s="7">
        <v>0.1724815598868699</v>
      </c>
      <c r="F3093" s="7">
        <v>1.2592250215644731</v>
      </c>
    </row>
    <row r="3094" ht="18.0" customHeight="1">
      <c r="A3094" s="7">
        <v>1.546</v>
      </c>
      <c r="B3094" s="7">
        <v>0.0032954014141908395</v>
      </c>
      <c r="C3094" s="7">
        <v>0.09336087033087959</v>
      </c>
      <c r="D3094" s="7">
        <v>-0.16615554019392584</v>
      </c>
      <c r="E3094" s="7">
        <v>0.1723931762068821</v>
      </c>
      <c r="F3094" s="7">
        <v>1.2592296381747736</v>
      </c>
    </row>
    <row r="3095" ht="18.0" customHeight="1">
      <c r="A3095" s="7">
        <v>1.5465</v>
      </c>
      <c r="B3095" s="7">
        <v>0.0032488812771998992</v>
      </c>
      <c r="C3095" s="7">
        <v>0.09307057573333992</v>
      </c>
      <c r="D3095" s="7">
        <v>-0.16606938777560837</v>
      </c>
      <c r="E3095" s="7">
        <v>0.17230483663491375</v>
      </c>
      <c r="F3095" s="7">
        <v>1.259234258257011</v>
      </c>
    </row>
    <row r="3096" ht="18.0" customHeight="1">
      <c r="A3096" s="7">
        <v>1.547</v>
      </c>
      <c r="B3096" s="7">
        <v>0.003202506519530637</v>
      </c>
      <c r="C3096" s="7">
        <v>0.09278056165140623</v>
      </c>
      <c r="D3096" s="7">
        <v>-0.16598327950503303</v>
      </c>
      <c r="E3096" s="7">
        <v>0.17221654115070198</v>
      </c>
      <c r="F3096" s="7">
        <v>1.2592388817812215</v>
      </c>
    </row>
    <row r="3097" ht="18.0" customHeight="1">
      <c r="A3097" s="7">
        <v>1.5475</v>
      </c>
      <c r="B3097" s="7">
        <v>0.003156277014689625</v>
      </c>
      <c r="C3097" s="7">
        <v>0.09249082952890748</v>
      </c>
      <c r="D3097" s="7">
        <v>-0.16589721536016602</v>
      </c>
      <c r="E3097" s="7">
        <v>0.17212828973399086</v>
      </c>
      <c r="F3097" s="7">
        <v>1.2592435087175569</v>
      </c>
    </row>
    <row r="3098" ht="18.0" customHeight="1">
      <c r="A3098" s="7">
        <v>1.548</v>
      </c>
      <c r="B3098" s="7">
        <v>0.0031101926360752544</v>
      </c>
      <c r="C3098" s="7">
        <v>0.09220138080189641</v>
      </c>
      <c r="D3098" s="7">
        <v>-0.16581119531898375</v>
      </c>
      <c r="E3098" s="7">
        <v>0.17204008236453128</v>
      </c>
      <c r="F3098" s="7">
        <v>1.259248139036285</v>
      </c>
    </row>
    <row r="3099" ht="18.0" customHeight="1">
      <c r="A3099" s="7">
        <v>1.5485</v>
      </c>
      <c r="B3099" s="7">
        <v>0.003064253257246891</v>
      </c>
      <c r="C3099" s="7">
        <v>0.09191221689866605</v>
      </c>
      <c r="D3099" s="7">
        <v>-0.1657252193594727</v>
      </c>
      <c r="E3099" s="7">
        <v>0.17195191902208098</v>
      </c>
      <c r="F3099" s="7">
        <v>1.2592527727077905</v>
      </c>
    </row>
    <row r="3100" ht="18.0" customHeight="1">
      <c r="A3100" s="7">
        <v>1.549</v>
      </c>
      <c r="B3100" s="7">
        <v>0.003018458751887517</v>
      </c>
      <c r="C3100" s="7">
        <v>0.0916233392397663</v>
      </c>
      <c r="D3100" s="7">
        <v>-0.1656392874596295</v>
      </c>
      <c r="E3100" s="7">
        <v>0.17186379968640464</v>
      </c>
      <c r="F3100" s="7">
        <v>1.2592574097025735</v>
      </c>
    </row>
    <row r="3101" ht="18.0" customHeight="1">
      <c r="A3101" s="7">
        <v>1.5495</v>
      </c>
      <c r="B3101" s="7">
        <v>0.002972808993912147</v>
      </c>
      <c r="C3101" s="7">
        <v>0.09133474923802053</v>
      </c>
      <c r="D3101" s="7">
        <v>-0.16555339959746085</v>
      </c>
      <c r="E3101" s="7">
        <v>0.17177572433727373</v>
      </c>
      <c r="F3101" s="7">
        <v>1.2592620499912506</v>
      </c>
    </row>
    <row r="3102" ht="18.0" customHeight="1">
      <c r="A3102" s="7">
        <v>1.55</v>
      </c>
      <c r="B3102" s="7">
        <v>0.0029273038574724355</v>
      </c>
      <c r="C3102" s="7">
        <v>0.09104644829854201</v>
      </c>
      <c r="D3102" s="7">
        <v>-0.16546755575098362</v>
      </c>
      <c r="E3102" s="7">
        <v>0.1716876929544666</v>
      </c>
      <c r="F3102" s="7">
        <v>1.2592666935445542</v>
      </c>
    </row>
    <row r="3103" ht="18.0" customHeight="1">
      <c r="A3103" s="7">
        <v>1.5505</v>
      </c>
      <c r="B3103" s="7">
        <v>0.0028819432171155765</v>
      </c>
      <c r="C3103" s="7">
        <v>0.0907584378187506</v>
      </c>
      <c r="D3103" s="7">
        <v>-0.16538175589822474</v>
      </c>
      <c r="E3103" s="7">
        <v>0.17159970551776843</v>
      </c>
      <c r="F3103" s="7">
        <v>1.2592713403333329</v>
      </c>
    </row>
    <row r="3104" ht="18.0" customHeight="1">
      <c r="A3104" s="7">
        <v>1.551</v>
      </c>
      <c r="B3104" s="7">
        <v>0.002836726947762484</v>
      </c>
      <c r="C3104" s="7">
        <v>0.09047071918838924</v>
      </c>
      <c r="D3104" s="7">
        <v>-0.16529600001722125</v>
      </c>
      <c r="E3104" s="7">
        <v>0.17151176200697132</v>
      </c>
      <c r="F3104" s="7">
        <v>1.2592759903285509</v>
      </c>
    </row>
    <row r="3105" ht="18.0" customHeight="1">
      <c r="A3105" s="7">
        <v>1.5515</v>
      </c>
      <c r="B3105" s="7">
        <v>0.002791654924882338</v>
      </c>
      <c r="C3105" s="7">
        <v>0.09018329378954058</v>
      </c>
      <c r="D3105" s="7">
        <v>-0.1652102880860203</v>
      </c>
      <c r="E3105" s="7">
        <v>0.17142386240187418</v>
      </c>
      <c r="F3105" s="7">
        <v>1.259280643501289</v>
      </c>
    </row>
    <row r="3106" ht="18.0" customHeight="1">
      <c r="A3106" s="7">
        <v>1.552</v>
      </c>
      <c r="B3106" s="7">
        <v>0.002746727024522234</v>
      </c>
      <c r="C3106" s="7">
        <v>0.08989616299664346</v>
      </c>
      <c r="D3106" s="7">
        <v>-0.16512462008267917</v>
      </c>
      <c r="E3106" s="7">
        <v>0.17133600668228277</v>
      </c>
      <c r="F3106" s="7">
        <v>1.259285299822743</v>
      </c>
    </row>
    <row r="3107" ht="18.0" customHeight="1">
      <c r="A3107" s="7">
        <v>1.5525</v>
      </c>
      <c r="B3107" s="7">
        <v>0.002701943123421462</v>
      </c>
      <c r="C3107" s="7">
        <v>0.08960932817650961</v>
      </c>
      <c r="D3107" s="7">
        <v>-0.16503899598526517</v>
      </c>
      <c r="E3107" s="7">
        <v>0.17124819482800968</v>
      </c>
      <c r="F3107" s="7">
        <v>1.259289959264225</v>
      </c>
    </row>
    <row r="3108" ht="18.0" customHeight="1">
      <c r="A3108" s="7">
        <v>1.553</v>
      </c>
      <c r="B3108" s="7">
        <v>0.0026573030991785622</v>
      </c>
      <c r="C3108" s="7">
        <v>0.08932279068834013</v>
      </c>
      <c r="D3108" s="7">
        <v>-0.16495341577185574</v>
      </c>
      <c r="E3108" s="7">
        <v>0.1711604268188744</v>
      </c>
      <c r="F3108" s="7">
        <v>1.2592946217971626</v>
      </c>
    </row>
    <row r="3109" ht="18.0" customHeight="1">
      <c r="A3109" s="7">
        <v>1.5535</v>
      </c>
      <c r="B3109" s="7">
        <v>0.0026128068301798663</v>
      </c>
      <c r="C3109" s="7">
        <v>0.08903655188374217</v>
      </c>
      <c r="D3109" s="7">
        <v>-0.16486787942053838</v>
      </c>
      <c r="E3109" s="7">
        <v>0.17107270263470323</v>
      </c>
      <c r="F3109" s="7">
        <v>1.2592992873930986</v>
      </c>
    </row>
    <row r="3110" ht="18.0" customHeight="1">
      <c r="A3110" s="7">
        <v>1.554</v>
      </c>
      <c r="B3110" s="7">
        <v>0.0025684541960817897</v>
      </c>
      <c r="C3110" s="7">
        <v>0.08875061310674541</v>
      </c>
      <c r="D3110" s="7">
        <v>-0.16478238690941072</v>
      </c>
      <c r="E3110" s="7">
        <v>0.17098502225532933</v>
      </c>
      <c r="F3110" s="7">
        <v>1.2593039560236925</v>
      </c>
    </row>
    <row r="3111" ht="18.0" customHeight="1">
      <c r="A3111" s="7">
        <v>1.5545</v>
      </c>
      <c r="B3111" s="7">
        <v>0.0025242450775074072</v>
      </c>
      <c r="C3111" s="7">
        <v>0.08846497569381881</v>
      </c>
      <c r="D3111" s="7">
        <v>-0.1646969382165804</v>
      </c>
      <c r="E3111" s="7">
        <v>0.17089738566059268</v>
      </c>
      <c r="F3111" s="7">
        <v>1.259308627660718</v>
      </c>
    </row>
    <row r="3112" ht="18.0" customHeight="1">
      <c r="A3112" s="7">
        <v>1.555</v>
      </c>
      <c r="B3112" s="7">
        <v>0.0024801793565600353</v>
      </c>
      <c r="C3112" s="7">
        <v>0.08817964097388703</v>
      </c>
      <c r="D3112" s="7">
        <v>-0.16461153332016523</v>
      </c>
      <c r="E3112" s="7">
        <v>0.1708097928303401</v>
      </c>
      <c r="F3112" s="7">
        <v>1.2593133022760652</v>
      </c>
    </row>
    <row r="3113" ht="18.0" customHeight="1">
      <c r="A3113" s="7">
        <v>1.5555</v>
      </c>
      <c r="B3113" s="7">
        <v>0.002436256916799036</v>
      </c>
      <c r="C3113" s="7">
        <v>0.08789461026834719</v>
      </c>
      <c r="D3113" s="7">
        <v>-0.16452617219829302</v>
      </c>
      <c r="E3113" s="7">
        <v>0.17072224374442524</v>
      </c>
      <c r="F3113" s="7">
        <v>1.2593179798417387</v>
      </c>
    </row>
    <row r="3114" ht="18.0" customHeight="1">
      <c r="A3114" s="7">
        <v>1.556</v>
      </c>
      <c r="B3114" s="7">
        <v>0.0023924776435364135</v>
      </c>
      <c r="C3114" s="7">
        <v>0.08760988489108539</v>
      </c>
      <c r="D3114" s="7">
        <v>-0.16444085482910167</v>
      </c>
      <c r="E3114" s="7">
        <v>0.17063473838270865</v>
      </c>
      <c r="F3114" s="7">
        <v>1.2593226603298595</v>
      </c>
    </row>
    <row r="3115" ht="18.0" customHeight="1">
      <c r="A3115" s="7">
        <v>1.5565</v>
      </c>
      <c r="B3115" s="7">
        <v>0.002348841423881478</v>
      </c>
      <c r="C3115" s="7">
        <v>0.0873254661484933</v>
      </c>
      <c r="D3115" s="7">
        <v>-0.16435558119073915</v>
      </c>
      <c r="E3115" s="7">
        <v>0.17054727672505762</v>
      </c>
      <c r="F3115" s="7">
        <v>1.2593273437126626</v>
      </c>
    </row>
    <row r="3116" ht="18.0" customHeight="1">
      <c r="A3116" s="7">
        <v>1.557</v>
      </c>
      <c r="B3116" s="7">
        <v>0.0023053481471259915</v>
      </c>
      <c r="C3116" s="7">
        <v>0.08704135533948487</v>
      </c>
      <c r="D3116" s="7">
        <v>-0.16427035126136347</v>
      </c>
      <c r="E3116" s="7">
        <v>0.17045985875134634</v>
      </c>
      <c r="F3116" s="7">
        <v>1.2593320299624988</v>
      </c>
    </row>
    <row r="3117" ht="18.0" customHeight="1">
      <c r="A3117" s="7">
        <v>1.5575</v>
      </c>
      <c r="B3117" s="7">
        <v>0.0022619977048773474</v>
      </c>
      <c r="C3117" s="7">
        <v>0.08675755375551288</v>
      </c>
      <c r="D3117" s="7">
        <v>-0.16418516501914274</v>
      </c>
      <c r="E3117" s="7">
        <v>0.1703724844414558</v>
      </c>
      <c r="F3117" s="7">
        <v>1.2593367190518332</v>
      </c>
    </row>
    <row r="3118" ht="18.0" customHeight="1">
      <c r="A3118" s="7">
        <v>1.558</v>
      </c>
      <c r="B3118" s="7">
        <v>0.0022187899914553415</v>
      </c>
      <c r="C3118" s="7">
        <v>0.08647406268058548</v>
      </c>
      <c r="D3118" s="7">
        <v>-0.1641000224422551</v>
      </c>
      <c r="E3118" s="7">
        <v>0.17028515377527384</v>
      </c>
      <c r="F3118" s="7">
        <v>1.2593414109532468</v>
      </c>
    </row>
    <row r="3119" ht="18.0" customHeight="1">
      <c r="A3119" s="7">
        <v>1.5585</v>
      </c>
      <c r="B3119" s="7">
        <v>0.0021757249039765308</v>
      </c>
      <c r="C3119" s="7">
        <v>0.08619088339128299</v>
      </c>
      <c r="D3119" s="7">
        <v>-0.16401492350888877</v>
      </c>
      <c r="E3119" s="7">
        <v>0.17019786673269507</v>
      </c>
      <c r="F3119" s="7">
        <v>1.2593461056394348</v>
      </c>
    </row>
    <row r="3120" ht="18.0" customHeight="1">
      <c r="A3120" s="7">
        <v>1.559</v>
      </c>
      <c r="B3120" s="7">
        <v>0.002132802342862448</v>
      </c>
      <c r="C3120" s="7">
        <v>0.08590801715677436</v>
      </c>
      <c r="D3120" s="7">
        <v>-0.16392986819724195</v>
      </c>
      <c r="E3120" s="7">
        <v>0.17011062329362098</v>
      </c>
      <c r="F3120" s="7">
        <v>1.2593508030832072</v>
      </c>
    </row>
    <row r="3121" ht="18.0" customHeight="1">
      <c r="A3121" s="7">
        <v>1.5595</v>
      </c>
      <c r="B3121" s="7">
        <v>0.0020900222122479588</v>
      </c>
      <c r="C3121" s="7">
        <v>0.08562546523883391</v>
      </c>
      <c r="D3121" s="7">
        <v>-0.16384485648552297</v>
      </c>
      <c r="E3121" s="7">
        <v>0.17002342343795987</v>
      </c>
      <c r="F3121" s="7">
        <v>1.2593555032574884</v>
      </c>
    </row>
    <row r="3122" ht="18.0" customHeight="1">
      <c r="A3122" s="7">
        <v>1.56</v>
      </c>
      <c r="B3122" s="7">
        <v>0.002047384420111786</v>
      </c>
      <c r="C3122" s="7">
        <v>0.08534322889185784</v>
      </c>
      <c r="D3122" s="7">
        <v>-0.16375988835195016</v>
      </c>
      <c r="E3122" s="7">
        <v>0.16993626714562685</v>
      </c>
      <c r="F3122" s="7">
        <v>1.2593602061353177</v>
      </c>
    </row>
    <row r="3123" ht="18.0" customHeight="1">
      <c r="A3123" s="7">
        <v>1.5605</v>
      </c>
      <c r="B3123" s="7">
        <v>0.002004888879139522</v>
      </c>
      <c r="C3123" s="7">
        <v>0.085061309362881</v>
      </c>
      <c r="D3123" s="7">
        <v>-0.16367496377475188</v>
      </c>
      <c r="E3123" s="7">
        <v>0.16984915439654386</v>
      </c>
      <c r="F3123" s="7">
        <v>1.2593649116898487</v>
      </c>
    </row>
    <row r="3124" ht="18.0" customHeight="1">
      <c r="A3124" s="7">
        <v>1.561</v>
      </c>
      <c r="B3124" s="7">
        <v>0.001962535506732461</v>
      </c>
      <c r="C3124" s="7">
        <v>0.08477970789159335</v>
      </c>
      <c r="D3124" s="7">
        <v>-0.16359008273216655</v>
      </c>
      <c r="E3124" s="7">
        <v>0.16976208517063965</v>
      </c>
      <c r="F3124" s="7">
        <v>1.2593696198943494</v>
      </c>
    </row>
    <row r="3125" ht="18.0" customHeight="1">
      <c r="A3125" s="7">
        <v>1.5615</v>
      </c>
      <c r="B3125" s="7">
        <v>0.0019203242261108023</v>
      </c>
      <c r="C3125" s="7">
        <v>0.08449842571035676</v>
      </c>
      <c r="D3125" s="7">
        <v>-0.1635052452024426</v>
      </c>
      <c r="E3125" s="7">
        <v>0.16967505944784977</v>
      </c>
      <c r="F3125" s="7">
        <v>1.2593743307222014</v>
      </c>
    </row>
    <row r="3126" ht="18.0" customHeight="1">
      <c r="A3126" s="7">
        <v>1.562</v>
      </c>
      <c r="B3126" s="7">
        <v>0.001878254966554865</v>
      </c>
      <c r="C3126" s="7">
        <v>0.0842174640442215</v>
      </c>
      <c r="D3126" s="7">
        <v>-0.16342045116383855</v>
      </c>
      <c r="E3126" s="7">
        <v>0.16958807720811664</v>
      </c>
      <c r="F3126" s="7">
        <v>1.2593790441469013</v>
      </c>
    </row>
    <row r="3127" ht="18.0" customHeight="1">
      <c r="A3127" s="7">
        <v>1.5625</v>
      </c>
      <c r="B3127" s="7">
        <v>0.0018363276643376136</v>
      </c>
      <c r="C3127" s="7">
        <v>0.08393682411094297</v>
      </c>
      <c r="D3127" s="7">
        <v>-0.16333570059462285</v>
      </c>
      <c r="E3127" s="7">
        <v>0.16950113843138942</v>
      </c>
      <c r="F3127" s="7">
        <v>1.2593837601420588</v>
      </c>
    </row>
    <row r="3128" ht="18.0" customHeight="1">
      <c r="A3128" s="7">
        <v>1.563</v>
      </c>
      <c r="B3128" s="7">
        <v>0.0017945422632853134</v>
      </c>
      <c r="C3128" s="7">
        <v>0.08365650712099831</v>
      </c>
      <c r="D3128" s="7">
        <v>-0.16325099347307404</v>
      </c>
      <c r="E3128" s="7">
        <v>0.16941424309762412</v>
      </c>
      <c r="F3128" s="7">
        <v>1.2593884786813982</v>
      </c>
    </row>
    <row r="3129" ht="18.0" customHeight="1">
      <c r="A3129" s="7">
        <v>1.5635000000000001</v>
      </c>
      <c r="B3129" s="7">
        <v>0.0017528987161062885</v>
      </c>
      <c r="C3129" s="7">
        <v>0.08337651427760302</v>
      </c>
      <c r="D3129" s="7">
        <v>-0.16316632977748063</v>
      </c>
      <c r="E3129" s="7">
        <v>0.16932739118678355</v>
      </c>
      <c r="F3129" s="7">
        <v>1.2593931997387569</v>
      </c>
    </row>
    <row r="3130" ht="18.0" customHeight="1">
      <c r="A3130" s="7">
        <v>1.564</v>
      </c>
      <c r="B3130" s="7">
        <v>0.001711396984995394</v>
      </c>
      <c r="C3130" s="7">
        <v>0.08309684677672761</v>
      </c>
      <c r="D3130" s="7">
        <v>-0.1630817094861412</v>
      </c>
      <c r="E3130" s="7">
        <v>0.16924058267883735</v>
      </c>
      <c r="F3130" s="7">
        <v>1.2593979232880863</v>
      </c>
    </row>
    <row r="3131" ht="18.0" customHeight="1">
      <c r="A3131" s="7">
        <v>1.5645</v>
      </c>
      <c r="B3131" s="7">
        <v>0.0016700370431147304</v>
      </c>
      <c r="C3131" s="7">
        <v>0.08281750580711422</v>
      </c>
      <c r="D3131" s="7">
        <v>-0.1629971325773643</v>
      </c>
      <c r="E3131" s="7">
        <v>0.1691538175537619</v>
      </c>
      <c r="F3131" s="7">
        <v>1.2594026493034514</v>
      </c>
    </row>
    <row r="3132" ht="18.0" customHeight="1">
      <c r="A3132" s="7">
        <v>1.565</v>
      </c>
      <c r="B3132" s="7">
        <v>0.0016288188758096546</v>
      </c>
      <c r="C3132" s="7">
        <v>0.08253849255029326</v>
      </c>
      <c r="D3132" s="7">
        <v>-0.16291259902946853</v>
      </c>
      <c r="E3132" s="7">
        <v>0.16906709579154047</v>
      </c>
      <c r="F3132" s="7">
        <v>1.2594073777590298</v>
      </c>
    </row>
    <row r="3133" ht="18.0" customHeight="1">
      <c r="A3133" s="7">
        <v>1.5655000000000001</v>
      </c>
      <c r="B3133" s="7">
        <v>0.0015877424821387058</v>
      </c>
      <c r="C3133" s="7">
        <v>0.0822598081806001</v>
      </c>
      <c r="D3133" s="7">
        <v>-0.16282810882078244</v>
      </c>
      <c r="E3133" s="7">
        <v>0.16898041737216307</v>
      </c>
      <c r="F3133" s="7">
        <v>1.259412108629113</v>
      </c>
    </row>
    <row r="3134" ht="18.0" customHeight="1">
      <c r="A3134" s="7">
        <v>1.566</v>
      </c>
      <c r="B3134" s="7">
        <v>0.0015468078767732556</v>
      </c>
      <c r="C3134" s="7">
        <v>0.0819814538651916</v>
      </c>
      <c r="D3134" s="7">
        <v>-0.16274366192964462</v>
      </c>
      <c r="E3134" s="7">
        <v>0.16889378227562654</v>
      </c>
      <c r="F3134" s="7">
        <v>1.2594168418881058</v>
      </c>
    </row>
    <row r="3135" ht="18.0" customHeight="1">
      <c r="A3135" s="7">
        <v>1.5665</v>
      </c>
      <c r="B3135" s="7">
        <v>0.0015060150918179303</v>
      </c>
      <c r="C3135" s="7">
        <v>0.08170343076406288</v>
      </c>
      <c r="D3135" s="7">
        <v>-0.16265925833440364</v>
      </c>
      <c r="E3135" s="7">
        <v>0.1688071904819345</v>
      </c>
      <c r="F3135" s="7">
        <v>1.2594215775105253</v>
      </c>
    </row>
    <row r="3136" ht="18.0" customHeight="1">
      <c r="A3136" s="7">
        <v>1.567</v>
      </c>
      <c r="B3136" s="7">
        <v>0.0014653641792901925</v>
      </c>
      <c r="C3136" s="7">
        <v>0.08142574003006384</v>
      </c>
      <c r="D3136" s="7">
        <v>-0.1625748980134181</v>
      </c>
      <c r="E3136" s="7">
        <v>0.16872064197109737</v>
      </c>
      <c r="F3136" s="7">
        <v>1.2594263154710017</v>
      </c>
    </row>
    <row r="3137" ht="18.0" customHeight="1">
      <c r="A3137" s="7">
        <v>1.5675000000000001</v>
      </c>
      <c r="B3137" s="7">
        <v>0.001424855213918938</v>
      </c>
      <c r="C3137" s="7">
        <v>0.08114838280891591</v>
      </c>
      <c r="D3137" s="7">
        <v>-0.16249058094505653</v>
      </c>
      <c r="E3137" s="7">
        <v>0.16863413672313238</v>
      </c>
      <c r="F3137" s="7">
        <v>1.2594310557442774</v>
      </c>
    </row>
    <row r="3138" ht="18.0" customHeight="1">
      <c r="A3138" s="7">
        <v>1.568</v>
      </c>
      <c r="B3138" s="7">
        <v>0.0013844882960812764</v>
      </c>
      <c r="C3138" s="7">
        <v>0.08087136023922857</v>
      </c>
      <c r="D3138" s="7">
        <v>-0.1624063071076975</v>
      </c>
      <c r="E3138" s="7">
        <v>0.16854767471806353</v>
      </c>
      <c r="F3138" s="7">
        <v>1.259435798305209</v>
      </c>
    </row>
    <row r="3139" ht="18.0" customHeight="1">
      <c r="A3139" s="7">
        <v>1.5685</v>
      </c>
      <c r="B3139" s="7">
        <v>0.0013442635556435044</v>
      </c>
      <c r="C3139" s="7">
        <v>0.08059467345251606</v>
      </c>
      <c r="D3139" s="7">
        <v>-0.16232207647972952</v>
      </c>
      <c r="E3139" s="7">
        <v>0.16846125593592165</v>
      </c>
      <c r="F3139" s="7">
        <v>1.2594405431287634</v>
      </c>
    </row>
    <row r="3140" ht="18.0" customHeight="1">
      <c r="A3140" s="7">
        <v>1.569</v>
      </c>
      <c r="B3140" s="7">
        <v>0.0013041811564683554</v>
      </c>
      <c r="C3140" s="7">
        <v>0.08031832357321403</v>
      </c>
      <c r="D3140" s="7">
        <v>-0.16223788903955114</v>
      </c>
      <c r="E3140" s="7">
        <v>0.16837488035674433</v>
      </c>
      <c r="F3140" s="7">
        <v>1.2594452901900213</v>
      </c>
    </row>
    <row r="3141" ht="18.0" customHeight="1">
      <c r="A3141" s="7">
        <v>1.5695000000000001</v>
      </c>
      <c r="B3141" s="7">
        <v>0.0012642413010241556</v>
      </c>
      <c r="C3141" s="7">
        <v>0.08004231171869612</v>
      </c>
      <c r="D3141" s="7">
        <v>-0.16215374476557085</v>
      </c>
      <c r="E3141" s="7">
        <v>0.16828854796057596</v>
      </c>
      <c r="F3141" s="7">
        <v>1.2594500394641743</v>
      </c>
    </row>
    <row r="3142" ht="18.0" customHeight="1">
      <c r="A3142" s="7">
        <v>1.57</v>
      </c>
      <c r="B3142" s="7">
        <v>0.001224444237012003</v>
      </c>
      <c r="C3142" s="7">
        <v>0.07976663899929064</v>
      </c>
      <c r="D3142" s="7">
        <v>-0.1620696436362071</v>
      </c>
      <c r="E3142" s="7">
        <v>0.16820225872746772</v>
      </c>
      <c r="F3142" s="7">
        <v>1.2594547909265268</v>
      </c>
    </row>
    <row r="3143" ht="18.0" customHeight="1">
      <c r="A3143" s="7">
        <v>1.5705</v>
      </c>
      <c r="B3143" s="7">
        <v>0.0011847902640355066</v>
      </c>
      <c r="C3143" s="7">
        <v>0.07949130651829715</v>
      </c>
      <c r="D3143" s="7">
        <v>-0.16198558562988835</v>
      </c>
      <c r="E3143" s="7">
        <v>0.16811601263747758</v>
      </c>
      <c r="F3143" s="7">
        <v>1.259459544552495</v>
      </c>
    </row>
    <row r="3144" ht="18.0" customHeight="1">
      <c r="A3144" s="7">
        <v>1.571</v>
      </c>
      <c r="B3144" s="7">
        <v>0.001145279742438316</v>
      </c>
      <c r="C3144" s="7">
        <v>0.07921631537200317</v>
      </c>
      <c r="D3144" s="7">
        <v>-0.161901570725053</v>
      </c>
      <c r="E3144" s="7">
        <v>0.16802980967067027</v>
      </c>
      <c r="F3144" s="7">
        <v>1.259464300317606</v>
      </c>
    </row>
    <row r="3145" ht="18.0" customHeight="1">
      <c r="A3145" s="7">
        <v>1.5715000000000001</v>
      </c>
      <c r="B3145" s="7">
        <v>0.0011059131037266744</v>
      </c>
      <c r="C3145" s="7">
        <v>0.07894166664970079</v>
      </c>
      <c r="D3145" s="7">
        <v>-0.16181759890014946</v>
      </c>
      <c r="E3145" s="7">
        <v>0.16794364980711735</v>
      </c>
      <c r="F3145" s="7">
        <v>1.2594690581974994</v>
      </c>
    </row>
    <row r="3146" ht="18.0" customHeight="1">
      <c r="A3146" s="7">
        <v>1.572</v>
      </c>
      <c r="B3146" s="7">
        <v>0.0010666908626470106</v>
      </c>
      <c r="C3146" s="7">
        <v>0.0786673614337032</v>
      </c>
      <c r="D3146" s="7">
        <v>-0.16173367013363601</v>
      </c>
      <c r="E3146" s="7">
        <v>0.16785753302689713</v>
      </c>
      <c r="F3146" s="7">
        <v>1.2594738181679248</v>
      </c>
    </row>
    <row r="3147" ht="18.0" customHeight="1">
      <c r="A3147" s="7">
        <v>1.5725</v>
      </c>
      <c r="B3147" s="7">
        <v>0.0010276136328399245</v>
      </c>
      <c r="C3147" s="7">
        <v>0.0783934007993615</v>
      </c>
      <c r="D3147" s="7">
        <v>-0.16164978440398098</v>
      </c>
      <c r="E3147" s="7">
        <v>0.16777145931009468</v>
      </c>
      <c r="F3147" s="7">
        <v>1.2594785802047448</v>
      </c>
    </row>
    <row r="3148" ht="18.0" customHeight="1">
      <c r="A3148" s="7">
        <v>1.573</v>
      </c>
      <c r="B3148" s="7">
        <v>9.886821446595756E-4</v>
      </c>
      <c r="C3148" s="7">
        <v>0.07811978581508112</v>
      </c>
      <c r="D3148" s="7">
        <v>-0.16156594168966257</v>
      </c>
      <c r="E3148" s="7">
        <v>0.16768542863680191</v>
      </c>
      <c r="F3148" s="7">
        <v>1.259483344283931</v>
      </c>
    </row>
    <row r="3149" ht="18.0" customHeight="1">
      <c r="A3149" s="7">
        <v>1.5735000000000001</v>
      </c>
      <c r="B3149" s="7">
        <v>9.498972687636653E-4</v>
      </c>
      <c r="C3149" s="7">
        <v>0.07784651754233865</v>
      </c>
      <c r="D3149" s="7">
        <v>-0.16148214196916902</v>
      </c>
      <c r="E3149" s="7">
        <v>0.16759944098711746</v>
      </c>
      <c r="F3149" s="7">
        <v>1.2594881103815678</v>
      </c>
    </row>
    <row r="3150" ht="18.0" customHeight="1">
      <c r="A3150" s="7">
        <v>1.574</v>
      </c>
      <c r="B3150" s="7">
        <v>9.112600440775854E-4</v>
      </c>
      <c r="C3150" s="7">
        <v>0.0775735970356983</v>
      </c>
      <c r="D3150" s="7">
        <v>-0.16139838522099845</v>
      </c>
      <c r="E3150" s="7">
        <v>0.16751349634114676</v>
      </c>
      <c r="F3150" s="7">
        <v>1.2594928784738484</v>
      </c>
    </row>
    <row r="3151" ht="18.0" customHeight="1">
      <c r="A3151" s="7">
        <v>1.5745</v>
      </c>
      <c r="B3151" s="7">
        <v>8.727717131754989E-4</v>
      </c>
      <c r="C3151" s="7">
        <v>0.07730102534282858</v>
      </c>
      <c r="D3151" s="7">
        <v>-0.16131467142365893</v>
      </c>
      <c r="E3151" s="7">
        <v>0.167427594679002</v>
      </c>
      <c r="F3151" s="7">
        <v>1.2594976485370786</v>
      </c>
    </row>
    <row r="3152" ht="18.0" customHeight="1">
      <c r="A3152" s="7">
        <v>1.575</v>
      </c>
      <c r="B3152" s="7">
        <v>8.344337676181876E-4</v>
      </c>
      <c r="C3152" s="7">
        <v>0.07702880350451898</v>
      </c>
      <c r="D3152" s="7">
        <v>-0.16123100055566852</v>
      </c>
      <c r="E3152" s="7">
        <v>0.1673417359808022</v>
      </c>
      <c r="F3152" s="7">
        <v>1.259502420547672</v>
      </c>
    </row>
    <row r="3153" ht="18.0" customHeight="1">
      <c r="A3153" s="7">
        <v>1.5755000000000001</v>
      </c>
      <c r="B3153" s="7">
        <v>7.962480042085255E-4</v>
      </c>
      <c r="C3153" s="7">
        <v>0.07675693255469647</v>
      </c>
      <c r="D3153" s="7">
        <v>-0.1611473725955552</v>
      </c>
      <c r="E3153" s="7">
        <v>0.1672559202266731</v>
      </c>
      <c r="F3153" s="7">
        <v>1.2595071944821543</v>
      </c>
    </row>
    <row r="3154" ht="18.0" customHeight="1">
      <c r="A3154" s="7">
        <v>1.576</v>
      </c>
      <c r="B3154" s="7">
        <v>7.58216599744329E-4</v>
      </c>
      <c r="C3154" s="7">
        <v>0.07648541352044219</v>
      </c>
      <c r="D3154" s="7">
        <v>-0.16106378752185682</v>
      </c>
      <c r="E3154" s="7">
        <v>0.1671701473967472</v>
      </c>
      <c r="F3154" s="7">
        <v>1.2595119703171611</v>
      </c>
    </row>
    <row r="3155" ht="18.0" customHeight="1">
      <c r="A3155" s="7">
        <v>1.5765</v>
      </c>
      <c r="B3155" s="7">
        <v>7.203422054042342E-4</v>
      </c>
      <c r="C3155" s="7">
        <v>0.07621424742200807</v>
      </c>
      <c r="D3155" s="7">
        <v>-0.16098024531312125</v>
      </c>
      <c r="E3155" s="7">
        <v>0.16708441747116384</v>
      </c>
      <c r="F3155" s="7">
        <v>1.2595167480294367</v>
      </c>
    </row>
    <row r="3156" ht="18.0" customHeight="1">
      <c r="A3156" s="7">
        <v>1.577</v>
      </c>
      <c r="B3156" s="7">
        <v>6.826280736515229E-4</v>
      </c>
      <c r="C3156" s="7">
        <v>0.07594343527283334</v>
      </c>
      <c r="D3156" s="7">
        <v>-0.1608967459479062</v>
      </c>
      <c r="E3156" s="7">
        <v>0.16699873043006905</v>
      </c>
      <c r="F3156" s="7">
        <v>1.2595215275958356</v>
      </c>
    </row>
    <row r="3157" ht="18.0" customHeight="1">
      <c r="A3157" s="7">
        <v>1.5775000000000001</v>
      </c>
      <c r="B3157" s="7">
        <v>6.450782263919857E-4</v>
      </c>
      <c r="C3157" s="7">
        <v>0.07567297807956128</v>
      </c>
      <c r="D3157" s="7">
        <v>-0.1608132894047794</v>
      </c>
      <c r="E3157" s="7">
        <v>0.16691308625361564</v>
      </c>
      <c r="F3157" s="7">
        <v>1.259526308993322</v>
      </c>
    </row>
    <row r="3158" ht="18.0" customHeight="1">
      <c r="A3158" s="7">
        <v>1.578</v>
      </c>
      <c r="B3158" s="7">
        <v>6.076976824212175E-4</v>
      </c>
      <c r="C3158" s="7">
        <v>0.07540287684205568</v>
      </c>
      <c r="D3158" s="7">
        <v>-0.16072987566231842</v>
      </c>
      <c r="E3158" s="7">
        <v>0.16682748492196325</v>
      </c>
      <c r="F3158" s="7">
        <v>1.2595310921989693</v>
      </c>
    </row>
    <row r="3159" ht="18.0" customHeight="1">
      <c r="A3159" s="7">
        <v>1.5785</v>
      </c>
      <c r="B3159" s="7">
        <v>5.704927703946873E-4</v>
      </c>
      <c r="C3159" s="7">
        <v>0.07513313255341757</v>
      </c>
      <c r="D3159" s="7">
        <v>-0.16064650469911076</v>
      </c>
      <c r="E3159" s="7">
        <v>0.16674192641527824</v>
      </c>
      <c r="F3159" s="7">
        <v>1.2595358771899594</v>
      </c>
    </row>
    <row r="3160" ht="18.0" customHeight="1">
      <c r="A3160" s="7">
        <v>1.579</v>
      </c>
      <c r="B3160" s="7">
        <v>5.334715678260659E-4</v>
      </c>
      <c r="C3160" s="7">
        <v>0.07486374620000172</v>
      </c>
      <c r="D3160" s="7">
        <v>-0.1605631764937539</v>
      </c>
      <c r="E3160" s="7">
        <v>0.16665641071373372</v>
      </c>
      <c r="F3160" s="7">
        <v>1.259540663943584</v>
      </c>
    </row>
    <row r="3161" ht="18.0" customHeight="1">
      <c r="A3161" s="7">
        <v>1.5795000000000001</v>
      </c>
      <c r="B3161" s="7">
        <v>4.966445256627702E-4</v>
      </c>
      <c r="C3161" s="7">
        <v>0.07459471876143324</v>
      </c>
      <c r="D3161" s="7">
        <v>-0.16047989102485516</v>
      </c>
      <c r="E3161" s="7">
        <v>0.1665709377975096</v>
      </c>
      <c r="F3161" s="7">
        <v>1.2595454524372431</v>
      </c>
    </row>
    <row r="3162" ht="18.0" customHeight="1">
      <c r="A3162" s="7">
        <v>1.58</v>
      </c>
      <c r="B3162" s="7">
        <v>4.600253791565606E-4</v>
      </c>
      <c r="C3162" s="7">
        <v>0.07432605121062423</v>
      </c>
      <c r="D3162" s="7">
        <v>-0.16039664827103176</v>
      </c>
      <c r="E3162" s="7">
        <v>0.1664855076467925</v>
      </c>
      <c r="F3162" s="7">
        <v>1.2595502426484446</v>
      </c>
    </row>
    <row r="3163" ht="18.0" customHeight="1">
      <c r="A3163" s="7">
        <v>1.5805</v>
      </c>
      <c r="B3163" s="7">
        <v>4.236325118000406E-4</v>
      </c>
      <c r="C3163" s="7">
        <v>0.07405774451379028</v>
      </c>
      <c r="D3163" s="7">
        <v>-0.16031344821091087</v>
      </c>
      <c r="E3163" s="7">
        <v>0.1664001202417759</v>
      </c>
      <c r="F3163" s="7">
        <v>1.2595550345548057</v>
      </c>
    </row>
    <row r="3164" ht="18.0" customHeight="1">
      <c r="A3164" s="7">
        <v>1.581</v>
      </c>
      <c r="B3164" s="7">
        <v>3.8749104416822415E-4</v>
      </c>
      <c r="C3164" s="7">
        <v>0.07378979963046715</v>
      </c>
      <c r="D3164" s="7">
        <v>-0.16023029082312953</v>
      </c>
      <c r="E3164" s="7">
        <v>0.16631477556265986</v>
      </c>
      <c r="F3164" s="7">
        <v>1.259559828134051</v>
      </c>
    </row>
    <row r="3165" ht="18.0" customHeight="1">
      <c r="A3165" s="7">
        <v>1.5815000000000001</v>
      </c>
      <c r="B3165" s="7">
        <v>3.516361494117709E-4</v>
      </c>
      <c r="C3165" s="7">
        <v>0.07352221751352725</v>
      </c>
      <c r="D3165" s="7">
        <v>-0.16014717608633472</v>
      </c>
      <c r="E3165" s="7">
        <v>0.1662294735896514</v>
      </c>
      <c r="F3165" s="7">
        <v>1.2595646233640143</v>
      </c>
    </row>
    <row r="3166" ht="18.0" customHeight="1">
      <c r="A3166" s="7">
        <v>1.582</v>
      </c>
      <c r="B3166" s="7">
        <v>3.16118491758329E-4</v>
      </c>
      <c r="C3166" s="7">
        <v>0.07325499910919628</v>
      </c>
      <c r="D3166" s="7">
        <v>-0.16006410397918325</v>
      </c>
      <c r="E3166" s="7">
        <v>0.16614421430296417</v>
      </c>
      <c r="F3166" s="7">
        <v>1.2595694202226346</v>
      </c>
    </row>
    <row r="3167" ht="18.0" customHeight="1">
      <c r="A3167" s="7">
        <v>1.5825</v>
      </c>
      <c r="B3167" s="7">
        <v>2.810135353723075E-4</v>
      </c>
      <c r="C3167" s="7">
        <v>0.07298814535706974</v>
      </c>
      <c r="D3167" s="7">
        <v>-0.15998107448034185</v>
      </c>
      <c r="E3167" s="7">
        <v>0.1660589976828186</v>
      </c>
      <c r="F3167" s="7">
        <v>1.2595742186879615</v>
      </c>
    </row>
    <row r="3168" ht="18.0" customHeight="1">
      <c r="A3168" s="7">
        <v>1.583</v>
      </c>
      <c r="B3168" s="7">
        <v>2.464382277949729E-4</v>
      </c>
      <c r="C3168" s="7">
        <v>0.07272165719012957</v>
      </c>
      <c r="D3168" s="7">
        <v>-0.15989808756848714</v>
      </c>
      <c r="E3168" s="7">
        <v>0.1659738237094419</v>
      </c>
      <c r="F3168" s="7">
        <v>1.2595790187381497</v>
      </c>
    </row>
    <row r="3169" ht="18.0" customHeight="1">
      <c r="A3169" s="7">
        <v>1.5835000000000001</v>
      </c>
      <c r="B3169" s="7">
        <v>2.1258254646944766E-4</v>
      </c>
      <c r="C3169" s="7">
        <v>0.07245553553476063</v>
      </c>
      <c r="D3169" s="7">
        <v>-0.1598151432223056</v>
      </c>
      <c r="E3169" s="7">
        <v>0.165888692363068</v>
      </c>
      <c r="F3169" s="7">
        <v>1.2595838203514624</v>
      </c>
    </row>
    <row r="3170" ht="18.0" customHeight="1">
      <c r="A3170" s="7">
        <v>1.584</v>
      </c>
      <c r="B3170" s="7">
        <v>1.7977275208323426E-4</v>
      </c>
      <c r="C3170" s="7">
        <v>0.07218978131076731</v>
      </c>
      <c r="D3170" s="7">
        <v>-0.15973224142049364</v>
      </c>
      <c r="E3170" s="7">
        <v>0.16580360362393765</v>
      </c>
      <c r="F3170" s="7">
        <v>1.2595886235062683</v>
      </c>
    </row>
    <row r="3171" ht="18.0" customHeight="1">
      <c r="A3171" s="7">
        <v>1.5845</v>
      </c>
      <c r="B3171" s="7">
        <v>1.4860581275961352E-4</v>
      </c>
      <c r="C3171" s="7">
        <v>0.07192439543139008</v>
      </c>
      <c r="D3171" s="7">
        <v>-0.1596493821417575</v>
      </c>
      <c r="E3171" s="7">
        <v>0.16571855747229824</v>
      </c>
      <c r="F3171" s="7">
        <v>1.2595934281810441</v>
      </c>
    </row>
    <row r="3172" ht="18.0" customHeight="1">
      <c r="A3172" s="7">
        <v>1.585</v>
      </c>
      <c r="B3172" s="7">
        <v>1.2024562826545637E-4</v>
      </c>
      <c r="C3172" s="7">
        <v>0.07165937880332199</v>
      </c>
      <c r="D3172" s="7">
        <v>-0.1595665653648133</v>
      </c>
      <c r="E3172" s="7">
        <v>0.165633553888404</v>
      </c>
      <c r="F3172" s="7">
        <v>1.2595982343543728</v>
      </c>
    </row>
    <row r="3173" ht="18.0" customHeight="1">
      <c r="A3173" s="7">
        <v>1.5855000000000001</v>
      </c>
      <c r="B3173" s="7">
        <v>9.703456771852712E-5</v>
      </c>
      <c r="C3173" s="7">
        <v>0.07139473232672523</v>
      </c>
      <c r="D3173" s="7">
        <v>-0.15948379106838706</v>
      </c>
      <c r="E3173" s="7">
        <v>0.16554859285251589</v>
      </c>
      <c r="F3173" s="7">
        <v>1.259603042004943</v>
      </c>
    </row>
    <row r="3174" ht="18.0" customHeight="1">
      <c r="A3174" s="7">
        <v>1.586</v>
      </c>
      <c r="B3174" s="7">
        <v>8.321916052792266E-5</v>
      </c>
      <c r="C3174" s="7">
        <v>0.07113045689524773</v>
      </c>
      <c r="D3174" s="7">
        <v>-0.15940105923121461</v>
      </c>
      <c r="E3174" s="7">
        <v>0.16546367434490158</v>
      </c>
      <c r="F3174" s="7">
        <v>1.2596078511115507</v>
      </c>
    </row>
    <row r="3175" ht="18.0" customHeight="1">
      <c r="A3175" s="7">
        <v>1.5865</v>
      </c>
      <c r="B3175" s="7">
        <v>8.342652611029675E-5</v>
      </c>
      <c r="C3175" s="7">
        <v>0.07086655339603956</v>
      </c>
      <c r="D3175" s="7">
        <v>-0.1593183698320417</v>
      </c>
      <c r="E3175" s="7">
        <v>0.16537879834583555</v>
      </c>
      <c r="F3175" s="7">
        <v>1.2596126616530963</v>
      </c>
    </row>
    <row r="3176" ht="18.0" customHeight="1">
      <c r="A3176" s="7">
        <v>1.587</v>
      </c>
      <c r="B3176" s="7">
        <v>9.742353209908919E-5</v>
      </c>
      <c r="C3176" s="7">
        <v>0.07060302270976956</v>
      </c>
      <c r="D3176" s="7">
        <v>-0.1592357228496239</v>
      </c>
      <c r="E3176" s="7">
        <v>0.16529396483559894</v>
      </c>
      <c r="F3176" s="7">
        <v>1.2596174736085863</v>
      </c>
    </row>
    <row r="3177" ht="18.0" customHeight="1">
      <c r="A3177" s="7">
        <v>1.5875000000000001</v>
      </c>
      <c r="B3177" s="7">
        <v>1.2038119233459167E-4</v>
      </c>
      <c r="C3177" s="7">
        <v>0.07033986571064187</v>
      </c>
      <c r="D3177" s="7">
        <v>-0.15915311826272666</v>
      </c>
      <c r="E3177" s="7">
        <v>0.16520917379447972</v>
      </c>
      <c r="F3177" s="7">
        <v>1.259622286957134</v>
      </c>
    </row>
    <row r="3178" ht="18.0" customHeight="1">
      <c r="A3178" s="7">
        <v>1.588</v>
      </c>
      <c r="B3178" s="7">
        <v>1.4809836753409993E-4</v>
      </c>
      <c r="C3178" s="7">
        <v>0.07007708326641233</v>
      </c>
      <c r="D3178" s="7">
        <v>-0.15907055605012527</v>
      </c>
      <c r="E3178" s="7">
        <v>0.16512442520277257</v>
      </c>
      <c r="F3178" s="7">
        <v>1.259627101677956</v>
      </c>
    </row>
    <row r="3179" ht="18.0" customHeight="1">
      <c r="A3179" s="7">
        <v>1.5885</v>
      </c>
      <c r="B3179" s="7">
        <v>1.7829264486762242E-4</v>
      </c>
      <c r="C3179" s="7">
        <v>0.06981467623840514</v>
      </c>
      <c r="D3179" s="7">
        <v>-0.15898803619060486</v>
      </c>
      <c r="E3179" s="7">
        <v>0.16503971904077888</v>
      </c>
      <c r="F3179" s="7">
        <v>1.259631917750375</v>
      </c>
    </row>
    <row r="3180" ht="18.0" customHeight="1">
      <c r="A3180" s="7">
        <v>1.589</v>
      </c>
      <c r="B3180" s="7">
        <v>2.0983242647640009E-4</v>
      </c>
      <c r="C3180" s="7">
        <v>0.06955264548152916</v>
      </c>
      <c r="D3180" s="7">
        <v>-0.15890555866296047</v>
      </c>
      <c r="E3180" s="7">
        <v>0.16495505528880686</v>
      </c>
      <c r="F3180" s="7">
        <v>1.2596367351538182</v>
      </c>
    </row>
    <row r="3181" ht="18.0" customHeight="1">
      <c r="A3181" s="7">
        <v>1.5895000000000001</v>
      </c>
      <c r="B3181" s="7">
        <v>2.421363569387636E-4</v>
      </c>
      <c r="C3181" s="7">
        <v>0.06929099184429466</v>
      </c>
      <c r="D3181" s="7">
        <v>-0.1588231234459969</v>
      </c>
      <c r="E3181" s="7">
        <v>0.16487043392717135</v>
      </c>
      <c r="F3181" s="7">
        <v>1.2596415538678178</v>
      </c>
    </row>
    <row r="3182" ht="18.0" customHeight="1">
      <c r="A3182" s="7">
        <v>1.59</v>
      </c>
      <c r="B3182" s="7">
        <v>2.7488593274943986E-4</v>
      </c>
      <c r="C3182" s="7">
        <v>0.06902971616882961</v>
      </c>
      <c r="D3182" s="7">
        <v>-0.1587407305185288</v>
      </c>
      <c r="E3182" s="7">
        <v>0.16478585493619405</v>
      </c>
      <c r="F3182" s="7">
        <v>1.2596463738720096</v>
      </c>
    </row>
    <row r="3183" ht="18.0" customHeight="1">
      <c r="A3183" s="7">
        <v>1.5905</v>
      </c>
      <c r="B3183" s="7">
        <v>3.0789525547203505E-4</v>
      </c>
      <c r="C3183" s="7">
        <v>0.06876881929089627</v>
      </c>
      <c r="D3183" s="7">
        <v>-0.1586583798593807</v>
      </c>
      <c r="E3183" s="7">
        <v>0.1647013182962033</v>
      </c>
      <c r="F3183" s="7">
        <v>1.259651195146134</v>
      </c>
    </row>
    <row r="3184" ht="18.0" customHeight="1">
      <c r="A3184" s="7">
        <v>1.591</v>
      </c>
      <c r="B3184" s="7">
        <v>3.4104965357017656E-4</v>
      </c>
      <c r="C3184" s="7">
        <v>0.06850830203990758</v>
      </c>
      <c r="D3184" s="7">
        <v>-0.15857607144738692</v>
      </c>
      <c r="E3184" s="7">
        <v>0.16461682398753424</v>
      </c>
      <c r="F3184" s="7">
        <v>1.2596560176700358</v>
      </c>
    </row>
    <row r="3185" ht="18.0" customHeight="1">
      <c r="A3185" s="7">
        <v>1.5915000000000001</v>
      </c>
      <c r="B3185" s="7">
        <v>3.7427500262767204E-4</v>
      </c>
      <c r="C3185" s="7">
        <v>0.06824816523894375</v>
      </c>
      <c r="D3185" s="7">
        <v>-0.15849380526139165</v>
      </c>
      <c r="E3185" s="7">
        <v>0.16453237199052873</v>
      </c>
      <c r="F3185" s="7">
        <v>1.2596608414236623</v>
      </c>
    </row>
    <row r="3186" ht="18.0" customHeight="1">
      <c r="A3186" s="7">
        <v>1.592</v>
      </c>
      <c r="B3186" s="7">
        <v>4.075214649439079E-4</v>
      </c>
      <c r="C3186" s="7">
        <v>0.0679884097047686</v>
      </c>
      <c r="D3186" s="7">
        <v>-0.15841158128024888</v>
      </c>
      <c r="E3186" s="7">
        <v>0.16444796228553535</v>
      </c>
      <c r="F3186" s="7">
        <v>1.2596656663870651</v>
      </c>
    </row>
    <row r="3187" ht="18.0" customHeight="1">
      <c r="A3187" s="7">
        <v>1.5925</v>
      </c>
      <c r="B3187" s="7">
        <v>4.4075440088838E-4</v>
      </c>
      <c r="C3187" s="7">
        <v>0.06772903624784611</v>
      </c>
      <c r="D3187" s="7">
        <v>-0.15832939948282243</v>
      </c>
      <c r="E3187" s="7">
        <v>0.16436359485290944</v>
      </c>
      <c r="F3187" s="7">
        <v>1.2596704925403992</v>
      </c>
    </row>
    <row r="3188" ht="18.0" customHeight="1">
      <c r="A3188" s="7">
        <v>1.593</v>
      </c>
      <c r="B3188" s="7">
        <v>4.739490464700715E-4</v>
      </c>
      <c r="C3188" s="7">
        <v>0.06747004567235683</v>
      </c>
      <c r="D3188" s="7">
        <v>-0.15824725984798593</v>
      </c>
      <c r="E3188" s="7">
        <v>0.16427926967301304</v>
      </c>
      <c r="F3188" s="7">
        <v>1.2596753198639217</v>
      </c>
    </row>
    <row r="3189" ht="18.0" customHeight="1">
      <c r="A3189" s="7">
        <v>1.5935000000000001</v>
      </c>
      <c r="B3189" s="7">
        <v>5.070872663549951E-4</v>
      </c>
      <c r="C3189" s="7">
        <v>0.06721143877621434</v>
      </c>
      <c r="D3189" s="7">
        <v>-0.15816516235462283</v>
      </c>
      <c r="E3189" s="7">
        <v>0.16419498672621496</v>
      </c>
      <c r="F3189" s="7">
        <v>1.2596801483379931</v>
      </c>
    </row>
    <row r="3190" ht="18.0" customHeight="1">
      <c r="A3190" s="7">
        <v>1.594</v>
      </c>
      <c r="B3190" s="7">
        <v>5.40155502710614E-4</v>
      </c>
      <c r="C3190" s="7">
        <v>0.06695321635108165</v>
      </c>
      <c r="D3190" s="7">
        <v>-0.1580831069816264</v>
      </c>
      <c r="E3190" s="7">
        <v>0.16411074599289072</v>
      </c>
      <c r="F3190" s="7">
        <v>1.2596849779430763</v>
      </c>
    </row>
    <row r="3191" ht="18.0" customHeight="1">
      <c r="A3191" s="7">
        <v>1.5945</v>
      </c>
      <c r="B3191" s="7">
        <v>5.731434363169161E-4</v>
      </c>
      <c r="C3191" s="7">
        <v>0.0666953791823877</v>
      </c>
      <c r="D3191" s="7">
        <v>-0.1580010937078997</v>
      </c>
      <c r="E3191" s="7">
        <v>0.16402654745342257</v>
      </c>
      <c r="F3191" s="7">
        <v>1.2596898086597372</v>
      </c>
    </row>
    <row r="3192" ht="18.0" customHeight="1">
      <c r="A3192" s="7">
        <v>1.595</v>
      </c>
      <c r="B3192" s="7">
        <v>6.060430903037869E-4</v>
      </c>
      <c r="C3192" s="7">
        <v>0.06643792804934372</v>
      </c>
      <c r="D3192" s="7">
        <v>-0.1579191225123556</v>
      </c>
      <c r="E3192" s="7">
        <v>0.1639423910881995</v>
      </c>
      <c r="F3192" s="7">
        <v>1.259694640468642</v>
      </c>
    </row>
    <row r="3193" ht="18.0" customHeight="1">
      <c r="A3193" s="7">
        <v>1.5955000000000001</v>
      </c>
      <c r="B3193" s="7">
        <v>6.388482151917585E-4</v>
      </c>
      <c r="C3193" s="7">
        <v>0.06618086372495971</v>
      </c>
      <c r="D3193" s="7">
        <v>-0.1578371933739168</v>
      </c>
      <c r="E3193" s="7">
        <v>0.16385827687761723</v>
      </c>
      <c r="F3193" s="7">
        <v>1.2596994733505602</v>
      </c>
    </row>
    <row r="3194" ht="18.0" customHeight="1">
      <c r="A3194" s="7">
        <v>1.596</v>
      </c>
      <c r="B3194" s="7">
        <v>6.71553856843105E-4</v>
      </c>
      <c r="C3194" s="7">
        <v>0.06592418697606076</v>
      </c>
      <c r="D3194" s="7">
        <v>-0.15775530627151577</v>
      </c>
      <c r="E3194" s="7">
        <v>0.16377420480207822</v>
      </c>
      <c r="F3194" s="7">
        <v>1.2597043072863625</v>
      </c>
    </row>
    <row r="3195" ht="18.0" customHeight="1">
      <c r="A3195" s="7">
        <v>1.5965</v>
      </c>
      <c r="B3195" s="7">
        <v>7.041560474734719E-4</v>
      </c>
      <c r="C3195" s="7">
        <v>0.06566789856330356</v>
      </c>
      <c r="D3195" s="7">
        <v>-0.15767346118409478</v>
      </c>
      <c r="E3195" s="7">
        <v>0.1636901748419916</v>
      </c>
      <c r="F3195" s="7">
        <v>1.2597091422570208</v>
      </c>
    </row>
    <row r="3196" ht="18.0" customHeight="1">
      <c r="A3196" s="7">
        <v>1.597</v>
      </c>
      <c r="B3196" s="7">
        <v>7.366515811032984E-4</v>
      </c>
      <c r="C3196" s="7">
        <v>0.06541199924119268</v>
      </c>
      <c r="D3196" s="7">
        <v>-0.1575916580906059</v>
      </c>
      <c r="E3196" s="7">
        <v>0.16360618697777335</v>
      </c>
      <c r="F3196" s="7">
        <v>1.2597139782436082</v>
      </c>
    </row>
    <row r="3197" ht="18.0" customHeight="1">
      <c r="A3197" s="7">
        <v>1.5975000000000001</v>
      </c>
      <c r="B3197" s="7">
        <v>7.690378477163715E-4</v>
      </c>
      <c r="C3197" s="7">
        <v>0.06515648975809706</v>
      </c>
      <c r="D3197" s="7">
        <v>-0.15750989697001097</v>
      </c>
      <c r="E3197" s="7">
        <v>0.16352224118984604</v>
      </c>
      <c r="F3197" s="7">
        <v>1.2597188152272984</v>
      </c>
    </row>
    <row r="3198" ht="18.0" customHeight="1">
      <c r="A3198" s="7">
        <v>1.598</v>
      </c>
      <c r="B3198" s="7">
        <v>8.013127084971968E-4</v>
      </c>
      <c r="C3198" s="7">
        <v>0.0649013708562663</v>
      </c>
      <c r="D3198" s="7">
        <v>-0.15742817780128165</v>
      </c>
      <c r="E3198" s="7">
        <v>0.16343833745863903</v>
      </c>
      <c r="F3198" s="7">
        <v>1.2597236531893665</v>
      </c>
    </row>
    <row r="3199" ht="18.0" customHeight="1">
      <c r="A3199" s="7">
        <v>1.5985</v>
      </c>
      <c r="B3199" s="7">
        <v>8.334744009257019E-4</v>
      </c>
      <c r="C3199" s="7">
        <v>0.0646466432718471</v>
      </c>
      <c r="D3199" s="7">
        <v>-0.15734650056339936</v>
      </c>
      <c r="E3199" s="7">
        <v>0.16335447576458842</v>
      </c>
      <c r="F3199" s="7">
        <v>1.2597284921111866</v>
      </c>
    </row>
    <row r="3200" ht="18.0" customHeight="1">
      <c r="A3200" s="7">
        <v>1.599</v>
      </c>
      <c r="B3200" s="7">
        <v>8.655214665916587E-4</v>
      </c>
      <c r="C3200" s="7">
        <v>0.0643923077348996</v>
      </c>
      <c r="D3200" s="7">
        <v>-0.1572648652353553</v>
      </c>
      <c r="E3200" s="7">
        <v>0.16327065608813698</v>
      </c>
      <c r="F3200" s="7">
        <v>1.2597333319742343</v>
      </c>
    </row>
    <row r="3201" ht="18.0" customHeight="1">
      <c r="A3201" s="7">
        <v>1.5995000000000001</v>
      </c>
      <c r="B3201" s="7">
        <v>8.974526946074222E-4</v>
      </c>
      <c r="C3201" s="7">
        <v>0.06413836496941366</v>
      </c>
      <c r="D3201" s="7">
        <v>-0.15718327179615044</v>
      </c>
      <c r="E3201" s="7">
        <v>0.16318687840973425</v>
      </c>
      <c r="F3201" s="7">
        <v>1.2597381727600845</v>
      </c>
    </row>
    <row r="3202" ht="18.0" customHeight="1">
      <c r="A3202" s="7">
        <v>1.6</v>
      </c>
      <c r="B3202" s="7">
        <v>9.292670767103283E-4</v>
      </c>
      <c r="C3202" s="7">
        <v>0.0638848156933254</v>
      </c>
      <c r="D3202" s="7">
        <v>-0.15710172022479552</v>
      </c>
      <c r="E3202" s="7">
        <v>0.1631031427098365</v>
      </c>
      <c r="F3202" s="7">
        <v>1.2597430144504111</v>
      </c>
    </row>
    <row r="3203" ht="18.0" customHeight="1">
      <c r="A3203" s="7">
        <v>1.6005</v>
      </c>
      <c r="B3203" s="7">
        <v>9.609637728407143E-4</v>
      </c>
      <c r="C3203" s="7">
        <v>0.06363166061853329</v>
      </c>
      <c r="D3203" s="7">
        <v>-0.15702021050031106</v>
      </c>
      <c r="E3203" s="7">
        <v>0.1630194489689067</v>
      </c>
      <c r="F3203" s="7">
        <v>1.2597478570269887</v>
      </c>
    </row>
    <row r="3204" ht="18.0" customHeight="1">
      <c r="A3204" s="7">
        <v>1.601</v>
      </c>
      <c r="B3204" s="7">
        <v>9.925420825215346E-4</v>
      </c>
      <c r="C3204" s="7">
        <v>0.06337890045091465</v>
      </c>
      <c r="D3204" s="7">
        <v>-0.15693874260172735</v>
      </c>
      <c r="E3204" s="7">
        <v>0.1629357971674145</v>
      </c>
      <c r="F3204" s="7">
        <v>1.25975270047169</v>
      </c>
    </row>
    <row r="3205" ht="18.0" customHeight="1">
      <c r="A3205" s="7">
        <v>1.6015</v>
      </c>
      <c r="B3205" s="7">
        <v>0.0010240014223399153</v>
      </c>
      <c r="C3205" s="7">
        <v>0.06312653589034192</v>
      </c>
      <c r="D3205" s="7">
        <v>-0.15685731650808443</v>
      </c>
      <c r="E3205" s="7">
        <v>0.16285218728583634</v>
      </c>
      <c r="F3205" s="7">
        <v>1.2597575447664864</v>
      </c>
    </row>
    <row r="3206" ht="18.0" customHeight="1">
      <c r="A3206" s="7">
        <v>1.602</v>
      </c>
      <c r="B3206" s="7">
        <v>0.0010553413078823871</v>
      </c>
      <c r="C3206" s="7">
        <v>0.06287456763069897</v>
      </c>
      <c r="D3206" s="7">
        <v>-0.1567759321984321</v>
      </c>
      <c r="E3206" s="7">
        <v>0.16276861930465533</v>
      </c>
      <c r="F3206" s="7">
        <v>1.2597623898934491</v>
      </c>
    </row>
    <row r="3207" ht="18.0" customHeight="1">
      <c r="A3207" s="7">
        <v>1.6025</v>
      </c>
      <c r="B3207" s="7">
        <v>0.0010865613382588309</v>
      </c>
      <c r="C3207" s="7">
        <v>0.0626229963598974</v>
      </c>
      <c r="D3207" s="7">
        <v>-0.15669458965182992</v>
      </c>
      <c r="E3207" s="7">
        <v>0.16268509320436136</v>
      </c>
      <c r="F3207" s="7">
        <v>1.2597672358347465</v>
      </c>
    </row>
    <row r="3208" ht="18.0" customHeight="1">
      <c r="A3208" s="7">
        <v>1.603</v>
      </c>
      <c r="B3208" s="7">
        <v>0.0011176611841618625</v>
      </c>
      <c r="C3208" s="7">
        <v>0.062371822759892864</v>
      </c>
      <c r="D3208" s="7">
        <v>-0.15661328884734718</v>
      </c>
      <c r="E3208" s="7">
        <v>0.16260160896545098</v>
      </c>
      <c r="F3208" s="7">
        <v>1.2597720825726455</v>
      </c>
    </row>
    <row r="3209" ht="18.0" customHeight="1">
      <c r="A3209" s="7">
        <v>1.6035</v>
      </c>
      <c r="B3209" s="7">
        <v>0.001148640577408112</v>
      </c>
      <c r="C3209" s="7">
        <v>0.062121047506701284</v>
      </c>
      <c r="D3209" s="7">
        <v>-0.15653202976406297</v>
      </c>
      <c r="E3209" s="7">
        <v>0.16251816656842746</v>
      </c>
      <c r="F3209" s="7">
        <v>1.2597769300895112</v>
      </c>
    </row>
    <row r="3210" ht="18.0" customHeight="1">
      <c r="A3210" s="7">
        <v>1.604</v>
      </c>
      <c r="B3210" s="7">
        <v>0.0011794993024181674</v>
      </c>
      <c r="C3210" s="7">
        <v>0.06187067127041521</v>
      </c>
      <c r="D3210" s="7">
        <v>-0.15645081238106606</v>
      </c>
      <c r="E3210" s="7">
        <v>0.16243476599380083</v>
      </c>
      <c r="F3210" s="7">
        <v>1.2597817783678056</v>
      </c>
    </row>
    <row r="3211" ht="18.0" customHeight="1">
      <c r="A3211" s="7">
        <v>1.6045</v>
      </c>
      <c r="B3211" s="7">
        <v>0.0012102371892691191</v>
      </c>
      <c r="C3211" s="7">
        <v>0.06162069471522003</v>
      </c>
      <c r="D3211" s="7">
        <v>-0.15636963667745502</v>
      </c>
      <c r="E3211" s="7">
        <v>0.1623514072220878</v>
      </c>
      <c r="F3211" s="7">
        <v>1.2597866273900886</v>
      </c>
    </row>
    <row r="3212" ht="18.0" customHeight="1">
      <c r="A3212" s="7">
        <v>1.605</v>
      </c>
      <c r="B3212" s="7">
        <v>0.001240854107494177</v>
      </c>
      <c r="C3212" s="7">
        <v>0.061371118499410245</v>
      </c>
      <c r="D3212" s="7">
        <v>-0.15628850263233812</v>
      </c>
      <c r="E3212" s="7">
        <v>0.1622680902338118</v>
      </c>
      <c r="F3212" s="7">
        <v>1.2597914771390173</v>
      </c>
    </row>
    <row r="3213" ht="18.0" customHeight="1">
      <c r="A3213" s="7">
        <v>1.6055</v>
      </c>
      <c r="B3213" s="7">
        <v>0.001271349961101548</v>
      </c>
      <c r="C3213" s="7">
        <v>0.061121943275405745</v>
      </c>
      <c r="D3213" s="7">
        <v>-0.15620741022483337</v>
      </c>
      <c r="E3213" s="7">
        <v>0.16218481500950302</v>
      </c>
      <c r="F3213" s="7">
        <v>1.2597963275973445</v>
      </c>
    </row>
    <row r="3214" ht="18.0" customHeight="1">
      <c r="A3214" s="7">
        <v>1.606</v>
      </c>
      <c r="B3214" s="7">
        <v>0.0013017246845161707</v>
      </c>
      <c r="C3214" s="7">
        <v>0.06087316968976797</v>
      </c>
      <c r="D3214" s="7">
        <v>-0.15612635943406852</v>
      </c>
      <c r="E3214" s="7">
        <v>0.16210158152969828</v>
      </c>
      <c r="F3214" s="7">
        <v>1.2598011787479209</v>
      </c>
    </row>
    <row r="3215" ht="18.0" customHeight="1">
      <c r="A3215" s="7">
        <v>1.6065</v>
      </c>
      <c r="B3215" s="7">
        <v>0.0013319782384546485</v>
      </c>
      <c r="C3215" s="7">
        <v>0.06062479838321623</v>
      </c>
      <c r="D3215" s="7">
        <v>-0.15604535023918106</v>
      </c>
      <c r="E3215" s="7">
        <v>0.16201838977494115</v>
      </c>
      <c r="F3215" s="7">
        <v>1.2598060305736931</v>
      </c>
    </row>
    <row r="3216" ht="18.0" customHeight="1">
      <c r="A3216" s="7">
        <v>1.607</v>
      </c>
      <c r="B3216" s="7">
        <v>0.001362110607040315</v>
      </c>
      <c r="C3216" s="7">
        <v>0.06037682999064388</v>
      </c>
      <c r="D3216" s="7">
        <v>-0.15596438261931816</v>
      </c>
      <c r="E3216" s="7">
        <v>0.16193523972578197</v>
      </c>
      <c r="F3216" s="7">
        <v>1.259810883057703</v>
      </c>
    </row>
    <row r="3217" ht="18.0" customHeight="1">
      <c r="A3217" s="7">
        <v>1.6075</v>
      </c>
      <c r="B3217" s="7">
        <v>0.0013921217950865264</v>
      </c>
      <c r="C3217" s="7">
        <v>0.06012926514113451</v>
      </c>
      <c r="D3217" s="7">
        <v>-0.15588345655363678</v>
      </c>
      <c r="E3217" s="7">
        <v>0.1618521313627777</v>
      </c>
      <c r="F3217" s="7">
        <v>1.259815736183089</v>
      </c>
    </row>
    <row r="3218" ht="18.0" customHeight="1">
      <c r="A3218" s="7">
        <v>1.608</v>
      </c>
      <c r="B3218" s="7">
        <v>0.0014220118259086437</v>
      </c>
      <c r="C3218" s="7">
        <v>0.05988210445797819</v>
      </c>
      <c r="D3218" s="7">
        <v>-0.15580257202130354</v>
      </c>
      <c r="E3218" s="7">
        <v>0.16176906466649207</v>
      </c>
      <c r="F3218" s="7">
        <v>1.2598205899330852</v>
      </c>
    </row>
    <row r="3219" ht="18.0" customHeight="1">
      <c r="A3219" s="7">
        <v>1.6085</v>
      </c>
      <c r="B3219" s="7">
        <v>0.0014517807388957978</v>
      </c>
      <c r="C3219" s="7">
        <v>0.059635348558687636</v>
      </c>
      <c r="D3219" s="7">
        <v>-0.1557217290014948</v>
      </c>
      <c r="E3219" s="7">
        <v>0.16168603961749553</v>
      </c>
      <c r="F3219" s="7">
        <v>1.2598254442910202</v>
      </c>
    </row>
    <row r="3220" ht="18.0" customHeight="1">
      <c r="A3220" s="7">
        <v>1.609</v>
      </c>
      <c r="B3220" s="7">
        <v>0.0014814285882212915</v>
      </c>
      <c r="C3220" s="7">
        <v>0.05938899805501437</v>
      </c>
      <c r="D3220" s="7">
        <v>-0.1556409274733966</v>
      </c>
      <c r="E3220" s="7">
        <v>0.1616030561963652</v>
      </c>
      <c r="F3220" s="7">
        <v>1.2598302992403179</v>
      </c>
    </row>
    <row r="3221" ht="18.0" customHeight="1">
      <c r="A3221" s="7">
        <v>1.6095</v>
      </c>
      <c r="B3221" s="7">
        <v>0.0015109554409152585</v>
      </c>
      <c r="C3221" s="7">
        <v>0.05914305355296493</v>
      </c>
      <c r="D3221" s="7">
        <v>-0.15556016741620476</v>
      </c>
      <c r="E3221" s="7">
        <v>0.1615201143836849</v>
      </c>
      <c r="F3221" s="7">
        <v>1.2598351547644973</v>
      </c>
    </row>
    <row r="3222" ht="18.0" customHeight="1">
      <c r="A3222" s="7">
        <v>1.61</v>
      </c>
      <c r="B3222" s="7">
        <v>0.0015403613758962441</v>
      </c>
      <c r="C3222" s="7">
        <v>0.058897515652817</v>
      </c>
      <c r="D3222" s="7">
        <v>-0.15547944880912473</v>
      </c>
      <c r="E3222" s="7">
        <v>0.16143721416004525</v>
      </c>
      <c r="F3222" s="7">
        <v>1.2598400108471712</v>
      </c>
    </row>
    <row r="3223" ht="18.0" customHeight="1">
      <c r="A3223" s="7">
        <v>1.6105</v>
      </c>
      <c r="B3223" s="7">
        <v>0.0015696464824187142</v>
      </c>
      <c r="C3223" s="7">
        <v>0.058652384949135564</v>
      </c>
      <c r="D3223" s="7">
        <v>-0.15539877163137172</v>
      </c>
      <c r="E3223" s="7">
        <v>0.1613543555060435</v>
      </c>
      <c r="F3223" s="7">
        <v>1.2598448674720466</v>
      </c>
    </row>
    <row r="3224" ht="18.0" customHeight="1">
      <c r="A3224" s="7">
        <v>1.611</v>
      </c>
      <c r="B3224" s="7">
        <v>0.001598810859398331</v>
      </c>
      <c r="C3224" s="7">
        <v>0.058407662030789065</v>
      </c>
      <c r="D3224" s="7">
        <v>-0.15531813586217058</v>
      </c>
      <c r="E3224" s="7">
        <v>0.1612715384022836</v>
      </c>
      <c r="F3224" s="7">
        <v>1.2598497246229252</v>
      </c>
    </row>
    <row r="3225" ht="18.0" customHeight="1">
      <c r="A3225" s="7">
        <v>1.6115</v>
      </c>
      <c r="B3225" s="7">
        <v>0.0016278546142752958</v>
      </c>
      <c r="C3225" s="7">
        <v>0.05816334748096549</v>
      </c>
      <c r="D3225" s="7">
        <v>-0.1552375414807559</v>
      </c>
      <c r="E3225" s="7">
        <v>0.16118876282937625</v>
      </c>
      <c r="F3225" s="7">
        <v>1.2598545822837008</v>
      </c>
    </row>
    <row r="3226" ht="18.0" customHeight="1">
      <c r="A3226" s="7">
        <v>1.612</v>
      </c>
      <c r="B3226" s="7">
        <v>0.0016567778622082815</v>
      </c>
      <c r="C3226" s="7">
        <v>0.05791944187718853</v>
      </c>
      <c r="D3226" s="7">
        <v>-0.1551569884663719</v>
      </c>
      <c r="E3226" s="7">
        <v>0.16110602876793884</v>
      </c>
      <c r="F3226" s="7">
        <v>1.2598594404383625</v>
      </c>
    </row>
    <row r="3227" ht="18.0" customHeight="1">
      <c r="A3227" s="7">
        <v>1.6125</v>
      </c>
      <c r="B3227" s="7">
        <v>0.0016855807254918143</v>
      </c>
      <c r="C3227" s="7">
        <v>0.05767594579133367</v>
      </c>
      <c r="D3227" s="7">
        <v>-0.1550764767982726</v>
      </c>
      <c r="E3227" s="7">
        <v>0.16102333619859546</v>
      </c>
      <c r="F3227" s="7">
        <v>1.2598642990709912</v>
      </c>
    </row>
    <row r="3228" ht="18.0" customHeight="1">
      <c r="A3228" s="7">
        <v>1.613</v>
      </c>
      <c r="B3228" s="7">
        <v>0.0017142633327811476</v>
      </c>
      <c r="C3228" s="7">
        <v>0.05743285978964427</v>
      </c>
      <c r="D3228" s="7">
        <v>-0.15499600645572162</v>
      </c>
      <c r="E3228" s="7">
        <v>0.16094068510197695</v>
      </c>
      <c r="F3228" s="7">
        <v>1.25986915816576</v>
      </c>
    </row>
    <row r="3229" ht="18.0" customHeight="1">
      <c r="A3229" s="7">
        <v>1.6135</v>
      </c>
      <c r="B3229" s="7">
        <v>0.0017428258187828717</v>
      </c>
      <c r="C3229" s="7">
        <v>0.05719018443274767</v>
      </c>
      <c r="D3229" s="7">
        <v>-0.15491557741799225</v>
      </c>
      <c r="E3229" s="7">
        <v>0.1608580754587208</v>
      </c>
      <c r="F3229" s="7">
        <v>1.259874017706937</v>
      </c>
    </row>
    <row r="3230" ht="18.0" customHeight="1">
      <c r="A3230" s="7">
        <v>1.614</v>
      </c>
      <c r="B3230" s="7">
        <v>0.0017712683233549167</v>
      </c>
      <c r="C3230" s="7">
        <v>0.05694792027567125</v>
      </c>
      <c r="D3230" s="7">
        <v>-0.15483518966436752</v>
      </c>
      <c r="E3230" s="7">
        <v>0.16077550724947123</v>
      </c>
      <c r="F3230" s="7">
        <v>1.2598788776788792</v>
      </c>
    </row>
    <row r="3231" ht="18.0" customHeight="1">
      <c r="A3231" s="7">
        <v>1.6145</v>
      </c>
      <c r="B3231" s="7">
        <v>0.00179959099137612</v>
      </c>
      <c r="C3231" s="7">
        <v>0.05670606786785851</v>
      </c>
      <c r="D3231" s="7">
        <v>-0.15475484317414007</v>
      </c>
      <c r="E3231" s="7">
        <v>0.16069298045487915</v>
      </c>
      <c r="F3231" s="7">
        <v>1.2598837380660384</v>
      </c>
    </row>
    <row r="3232" ht="18.0" customHeight="1">
      <c r="A3232" s="7">
        <v>1.615</v>
      </c>
      <c r="B3232" s="7">
        <v>0.0018277939722076424</v>
      </c>
      <c r="C3232" s="7">
        <v>0.056464627753185115</v>
      </c>
      <c r="D3232" s="7">
        <v>-0.15467453792661226</v>
      </c>
      <c r="E3232" s="7">
        <v>0.1606104950556022</v>
      </c>
      <c r="F3232" s="7">
        <v>1.259888598852957</v>
      </c>
    </row>
    <row r="3233" ht="18.0" customHeight="1">
      <c r="A3233" s="7">
        <v>1.6155</v>
      </c>
      <c r="B3233" s="7">
        <v>0.0018558774193276732</v>
      </c>
      <c r="C3233" s="7">
        <v>0.056223600469974905</v>
      </c>
      <c r="D3233" s="7">
        <v>-0.15459427390109612</v>
      </c>
      <c r="E3233" s="7">
        <v>0.16052805103230472</v>
      </c>
      <c r="F3233" s="7">
        <v>1.2598934600242686</v>
      </c>
    </row>
    <row r="3234" ht="18.0" customHeight="1">
      <c r="A3234" s="7">
        <v>1.616</v>
      </c>
      <c r="B3234" s="7">
        <v>0.0018838414900617564</v>
      </c>
      <c r="C3234" s="7">
        <v>0.05598298655101597</v>
      </c>
      <c r="D3234" s="7">
        <v>-0.1545140510769133</v>
      </c>
      <c r="E3234" s="7">
        <v>0.16044564836565772</v>
      </c>
      <c r="F3234" s="7">
        <v>1.2598983215646986</v>
      </c>
    </row>
    <row r="3235" ht="18.0" customHeight="1">
      <c r="A3235" s="7">
        <v>1.6165</v>
      </c>
      <c r="B3235" s="7">
        <v>0.0019116863451661907</v>
      </c>
      <c r="C3235" s="7">
        <v>0.05574278652357663</v>
      </c>
      <c r="D3235" s="7">
        <v>-0.15443386943339513</v>
      </c>
      <c r="E3235" s="7">
        <v>0.16036328703633898</v>
      </c>
      <c r="F3235" s="7">
        <v>1.259903183459062</v>
      </c>
    </row>
    <row r="3236" ht="18.0" customHeight="1">
      <c r="A3236" s="7">
        <v>1.617</v>
      </c>
      <c r="B3236" s="7">
        <v>0.00193941214890855</v>
      </c>
      <c r="C3236" s="7">
        <v>0.055503000909421465</v>
      </c>
      <c r="D3236" s="7">
        <v>-0.1543537289498826</v>
      </c>
      <c r="E3236" s="7">
        <v>0.16028096702503292</v>
      </c>
      <c r="F3236" s="7">
        <v>1.2599080456922664</v>
      </c>
    </row>
    <row r="3237" ht="18.0" customHeight="1">
      <c r="A3237" s="7">
        <v>1.6175</v>
      </c>
      <c r="B3237" s="7">
        <v>0.0019670190681848935</v>
      </c>
      <c r="C3237" s="7">
        <v>0.055263630224827304</v>
      </c>
      <c r="D3237" s="7">
        <v>-0.1542736296057264</v>
      </c>
      <c r="E3237" s="7">
        <v>0.16019868831243067</v>
      </c>
      <c r="F3237" s="7">
        <v>1.259912908249308</v>
      </c>
    </row>
    <row r="3238" ht="18.0" customHeight="1">
      <c r="A3238" s="7">
        <v>1.618</v>
      </c>
      <c r="B3238" s="7">
        <v>0.0019945072730489207</v>
      </c>
      <c r="C3238" s="7">
        <v>0.05502467498059921</v>
      </c>
      <c r="D3238" s="7">
        <v>-0.1541935713802868</v>
      </c>
      <c r="E3238" s="7">
        <v>0.16011645087923013</v>
      </c>
      <c r="F3238" s="7">
        <v>1.2599177711152731</v>
      </c>
    </row>
    <row r="3239" ht="18.0" customHeight="1">
      <c r="A3239" s="7">
        <v>1.6185</v>
      </c>
      <c r="B3239" s="7">
        <v>0.0020218769358824706</v>
      </c>
      <c r="C3239" s="7">
        <v>0.054786135682086415</v>
      </c>
      <c r="D3239" s="7">
        <v>-0.15411355425293374</v>
      </c>
      <c r="E3239" s="7">
        <v>0.1600342547061358</v>
      </c>
      <c r="F3239" s="7">
        <v>1.2599226342753398</v>
      </c>
    </row>
    <row r="3240" ht="18.0" customHeight="1">
      <c r="A3240" s="7">
        <v>1.619</v>
      </c>
      <c r="B3240" s="7">
        <v>0.0020491282316100596</v>
      </c>
      <c r="C3240" s="7">
        <v>0.05454801282919834</v>
      </c>
      <c r="D3240" s="7">
        <v>-0.1540335782030468</v>
      </c>
      <c r="E3240" s="7">
        <v>0.15995209977385894</v>
      </c>
      <c r="F3240" s="7">
        <v>1.2599274977147727</v>
      </c>
    </row>
    <row r="3241" ht="18.0" customHeight="1">
      <c r="A3241" s="7">
        <v>1.6195</v>
      </c>
      <c r="B3241" s="7">
        <v>0.0020762613374171925</v>
      </c>
      <c r="C3241" s="7">
        <v>0.054310306916420505</v>
      </c>
      <c r="D3241" s="7">
        <v>-0.15395364321001526</v>
      </c>
      <c r="E3241" s="7">
        <v>0.1598699860631175</v>
      </c>
      <c r="F3241" s="7">
        <v>1.2599323614189282</v>
      </c>
    </row>
    <row r="3242" ht="18.0" customHeight="1">
      <c r="A3242" s="7">
        <v>1.62</v>
      </c>
      <c r="B3242" s="7">
        <v>0.002103276432492383</v>
      </c>
      <c r="C3242" s="7">
        <v>0.05407301843283045</v>
      </c>
      <c r="D3242" s="7">
        <v>-0.15387374925323793</v>
      </c>
      <c r="E3242" s="7">
        <v>0.15978791355463615</v>
      </c>
      <c r="F3242" s="7">
        <v>1.2599372253732497</v>
      </c>
    </row>
    <row r="3243" ht="18.0" customHeight="1">
      <c r="A3243" s="7">
        <v>1.6205</v>
      </c>
      <c r="B3243" s="7">
        <v>0.0021301736981031638</v>
      </c>
      <c r="C3243" s="7">
        <v>0.053836147862113694</v>
      </c>
      <c r="D3243" s="7">
        <v>-0.15379389631212337</v>
      </c>
      <c r="E3243" s="7">
        <v>0.15970588222914622</v>
      </c>
      <c r="F3243" s="7">
        <v>1.2599420895632703</v>
      </c>
    </row>
    <row r="3244" ht="18.0" customHeight="1">
      <c r="A3244" s="7">
        <v>1.621</v>
      </c>
      <c r="B3244" s="7">
        <v>0.0021569533171532135</v>
      </c>
      <c r="C3244" s="7">
        <v>0.05359969568257962</v>
      </c>
      <c r="D3244" s="7">
        <v>-0.1537140843660897</v>
      </c>
      <c r="E3244" s="7">
        <v>0.15962389206738578</v>
      </c>
      <c r="F3244" s="7">
        <v>1.259946953974611</v>
      </c>
    </row>
    <row r="3245" ht="18.0" customHeight="1">
      <c r="A3245" s="7">
        <v>1.6215</v>
      </c>
      <c r="B3245" s="7">
        <v>0.002183615474536103</v>
      </c>
      <c r="C3245" s="7">
        <v>0.0533636623671774</v>
      </c>
      <c r="D3245" s="7">
        <v>-0.15363431339456463</v>
      </c>
      <c r="E3245" s="7">
        <v>0.15954194305009958</v>
      </c>
      <c r="F3245" s="7">
        <v>1.2599518185929814</v>
      </c>
    </row>
    <row r="3246" ht="18.0" customHeight="1">
      <c r="A3246" s="7">
        <v>1.622</v>
      </c>
      <c r="B3246" s="7">
        <v>0.0022101603565605225</v>
      </c>
      <c r="C3246" s="7">
        <v>0.05312804838351183</v>
      </c>
      <c r="D3246" s="7">
        <v>-0.1535545833769856</v>
      </c>
      <c r="E3246" s="7">
        <v>0.15946003515803908</v>
      </c>
      <c r="F3246" s="7">
        <v>1.259956683404178</v>
      </c>
    </row>
    <row r="3247" ht="18.0" customHeight="1">
      <c r="A3247" s="7">
        <v>1.6225</v>
      </c>
      <c r="B3247" s="7">
        <v>0.0022365881510629736</v>
      </c>
      <c r="C3247" s="7">
        <v>0.052892854193859265</v>
      </c>
      <c r="D3247" s="7">
        <v>-0.15347489429279962</v>
      </c>
      <c r="E3247" s="7">
        <v>0.15937816837196242</v>
      </c>
      <c r="F3247" s="7">
        <v>1.2599615483940854</v>
      </c>
    </row>
    <row r="3248" ht="18.0" customHeight="1">
      <c r="A3248" s="7">
        <v>1.623</v>
      </c>
      <c r="B3248" s="7">
        <v>0.002262899047415427</v>
      </c>
      <c r="C3248" s="7">
        <v>0.052658080255183426</v>
      </c>
      <c r="D3248" s="7">
        <v>-0.1533952461214633</v>
      </c>
      <c r="E3248" s="7">
        <v>0.15929634267263446</v>
      </c>
      <c r="F3248" s="7">
        <v>1.2599664135486757</v>
      </c>
    </row>
    <row r="3249" ht="18.0" customHeight="1">
      <c r="A3249" s="7">
        <v>1.6235</v>
      </c>
      <c r="B3249" s="7">
        <v>0.0022890932362424647</v>
      </c>
      <c r="C3249" s="7">
        <v>0.05242372701915131</v>
      </c>
      <c r="D3249" s="7">
        <v>-0.15331563884244287</v>
      </c>
      <c r="E3249" s="7">
        <v>0.1592145580408267</v>
      </c>
      <c r="F3249" s="7">
        <v>1.2599712788540072</v>
      </c>
    </row>
    <row r="3250" ht="18.0" customHeight="1">
      <c r="A3250" s="7">
        <v>1.624</v>
      </c>
      <c r="B3250" s="7">
        <v>0.0023151709093983163</v>
      </c>
      <c r="C3250" s="7">
        <v>0.052189794932148946</v>
      </c>
      <c r="D3250" s="7">
        <v>-0.1532360724352142</v>
      </c>
      <c r="E3250" s="7">
        <v>0.15913281445731745</v>
      </c>
      <c r="F3250" s="7">
        <v>1.259976144296225</v>
      </c>
    </row>
    <row r="3251" ht="18.0" customHeight="1">
      <c r="A3251" s="7">
        <v>1.6245</v>
      </c>
      <c r="B3251" s="7">
        <v>0.002341132260041053</v>
      </c>
      <c r="C3251" s="7">
        <v>0.051956284435297304</v>
      </c>
      <c r="D3251" s="7">
        <v>-0.15315654687926275</v>
      </c>
      <c r="E3251" s="7">
        <v>0.15905111190289162</v>
      </c>
      <c r="F3251" s="7">
        <v>1.259981009861561</v>
      </c>
    </row>
    <row r="3252" ht="18.0" customHeight="1">
      <c r="A3252" s="7">
        <v>1.625</v>
      </c>
      <c r="B3252" s="7">
        <v>0.00236697748242124</v>
      </c>
      <c r="C3252" s="7">
        <v>0.051723195964468026</v>
      </c>
      <c r="D3252" s="7">
        <v>-0.1530770621540836</v>
      </c>
      <c r="E3252" s="7">
        <v>0.15896945035834087</v>
      </c>
      <c r="F3252" s="7">
        <v>1.2599858755363327</v>
      </c>
    </row>
    <row r="3253" ht="18.0" customHeight="1">
      <c r="A3253" s="7">
        <v>1.6255</v>
      </c>
      <c r="B3253" s="7">
        <v>0.002392706771777819</v>
      </c>
      <c r="C3253" s="7">
        <v>0.05149052995029927</v>
      </c>
      <c r="D3253" s="7">
        <v>-0.15299761823918137</v>
      </c>
      <c r="E3253" s="7">
        <v>0.1588878298044635</v>
      </c>
      <c r="F3253" s="7">
        <v>1.2599907413069438</v>
      </c>
    </row>
    <row r="3254" ht="18.0" customHeight="1">
      <c r="A3254" s="7">
        <v>1.6260000000000001</v>
      </c>
      <c r="B3254" s="7">
        <v>0.002418320324470787</v>
      </c>
      <c r="C3254" s="7">
        <v>0.05125828681821151</v>
      </c>
      <c r="D3254" s="7">
        <v>-0.15291821511407033</v>
      </c>
      <c r="E3254" s="7">
        <v>0.1588062502220646</v>
      </c>
      <c r="F3254" s="7">
        <v>1.2599956071598826</v>
      </c>
    </row>
    <row r="3255" ht="18.0" customHeight="1">
      <c r="A3255" s="7">
        <v>1.6265</v>
      </c>
      <c r="B3255" s="7">
        <v>0.002443818337788102</v>
      </c>
      <c r="C3255" s="7">
        <v>0.05102646698842326</v>
      </c>
      <c r="D3255" s="7">
        <v>-0.15283885275827436</v>
      </c>
      <c r="E3255" s="7">
        <v>0.15872471159195586</v>
      </c>
      <c r="F3255" s="7">
        <v>1.2600004730817238</v>
      </c>
    </row>
    <row r="3256" ht="18.0" customHeight="1">
      <c r="A3256" s="7">
        <v>1.627</v>
      </c>
      <c r="B3256" s="7">
        <v>0.0024692010098550567</v>
      </c>
      <c r="C3256" s="7">
        <v>0.05079507087596685</v>
      </c>
      <c r="D3256" s="7">
        <v>-0.15275953115132687</v>
      </c>
      <c r="E3256" s="7">
        <v>0.15864321389495573</v>
      </c>
      <c r="F3256" s="7">
        <v>1.260005339059126</v>
      </c>
    </row>
    <row r="3257" ht="18.0" customHeight="1">
      <c r="A3257" s="7">
        <v>1.6275</v>
      </c>
      <c r="B3257" s="7">
        <v>0.0024944685397721845</v>
      </c>
      <c r="C3257" s="7">
        <v>0.05056409889070419</v>
      </c>
      <c r="D3257" s="7">
        <v>-0.15268025027277093</v>
      </c>
      <c r="E3257" s="7">
        <v>0.1585617571118893</v>
      </c>
      <c r="F3257" s="7">
        <v>1.260010205078833</v>
      </c>
    </row>
    <row r="3258" ht="18.0" customHeight="1">
      <c r="A3258" s="7">
        <v>1.6280000000000001</v>
      </c>
      <c r="B3258" s="7">
        <v>0.0025196211273487592</v>
      </c>
      <c r="C3258" s="7">
        <v>0.050333551437342486</v>
      </c>
      <c r="D3258" s="7">
        <v>-0.15260101010215915</v>
      </c>
      <c r="E3258" s="7">
        <v>0.15848034122358842</v>
      </c>
      <c r="F3258" s="7">
        <v>1.2600150711276732</v>
      </c>
    </row>
    <row r="3259" ht="18.0" customHeight="1">
      <c r="A3259" s="7">
        <v>1.6285</v>
      </c>
      <c r="B3259" s="7">
        <v>0.0025446589733760833</v>
      </c>
      <c r="C3259" s="7">
        <v>0.05010342891544996</v>
      </c>
      <c r="D3259" s="7">
        <v>-0.1525218106190537</v>
      </c>
      <c r="E3259" s="7">
        <v>0.15839896621089158</v>
      </c>
      <c r="F3259" s="7">
        <v>1.260019937192558</v>
      </c>
    </row>
    <row r="3260" ht="18.0" customHeight="1">
      <c r="A3260" s="7">
        <v>1.629</v>
      </c>
      <c r="B3260" s="7">
        <v>0.002569582279150689</v>
      </c>
      <c r="C3260" s="7">
        <v>0.049873731719471535</v>
      </c>
      <c r="D3260" s="7">
        <v>-0.15244265180302638</v>
      </c>
      <c r="E3260" s="7">
        <v>0.15831763205464403</v>
      </c>
      <c r="F3260" s="7">
        <v>1.2600248032604835</v>
      </c>
    </row>
    <row r="3261" ht="18.0" customHeight="1">
      <c r="A3261" s="7">
        <v>1.6295</v>
      </c>
      <c r="B3261" s="7">
        <v>0.0025943912468384556</v>
      </c>
      <c r="C3261" s="7">
        <v>0.049644460238744595</v>
      </c>
      <c r="D3261" s="7">
        <v>-0.15236353363365854</v>
      </c>
      <c r="E3261" s="7">
        <v>0.15823633873569762</v>
      </c>
      <c r="F3261" s="7">
        <v>1.2600296693185287</v>
      </c>
    </row>
    <row r="3262" ht="18.0" customHeight="1">
      <c r="A3262" s="7">
        <v>1.6300000000000001</v>
      </c>
      <c r="B3262" s="7">
        <v>0.002619086079224854</v>
      </c>
      <c r="C3262" s="7">
        <v>0.04941561485751458</v>
      </c>
      <c r="D3262" s="7">
        <v>-0.1522844560905411</v>
      </c>
      <c r="E3262" s="7">
        <v>0.158155086234911</v>
      </c>
      <c r="F3262" s="7">
        <v>1.260034535353856</v>
      </c>
    </row>
    <row r="3263" ht="18.0" customHeight="1">
      <c r="A3263" s="7">
        <v>1.6305</v>
      </c>
      <c r="B3263" s="7">
        <v>0.0026436669797735</v>
      </c>
      <c r="C3263" s="7">
        <v>0.04918719595495069</v>
      </c>
      <c r="D3263" s="7">
        <v>-0.1522054191532745</v>
      </c>
      <c r="E3263" s="7">
        <v>0.15807387453314944</v>
      </c>
      <c r="F3263" s="7">
        <v>1.260039401353711</v>
      </c>
    </row>
    <row r="3264" ht="18.0" customHeight="1">
      <c r="A3264" s="7">
        <v>1.631</v>
      </c>
      <c r="B3264" s="7">
        <v>0.002668134152598505</v>
      </c>
      <c r="C3264" s="7">
        <v>0.048959203905161564</v>
      </c>
      <c r="D3264" s="7">
        <v>-0.15212642280146887</v>
      </c>
      <c r="E3264" s="7">
        <v>0.15799270361128495</v>
      </c>
      <c r="F3264" s="7">
        <v>1.2600442673054215</v>
      </c>
    </row>
    <row r="3265" ht="18.0" customHeight="1">
      <c r="A3265" s="7">
        <v>1.6315</v>
      </c>
      <c r="B3265" s="7">
        <v>0.0026924878023149084</v>
      </c>
      <c r="C3265" s="7">
        <v>0.04873163907721085</v>
      </c>
      <c r="D3265" s="7">
        <v>-0.15204746701474378</v>
      </c>
      <c r="E3265" s="7">
        <v>0.15791157345019619</v>
      </c>
      <c r="F3265" s="7">
        <v>1.2600491331963972</v>
      </c>
    </row>
    <row r="3266" ht="18.0" customHeight="1">
      <c r="A3266" s="7">
        <v>1.6320000000000001</v>
      </c>
      <c r="B3266" s="7">
        <v>0.0027167281342242947</v>
      </c>
      <c r="C3266" s="7">
        <v>0.04850450183513289</v>
      </c>
      <c r="D3266" s="7">
        <v>-0.1519685517727284</v>
      </c>
      <c r="E3266" s="7">
        <v>0.15783048403076855</v>
      </c>
      <c r="F3266" s="7">
        <v>1.2600539990141302</v>
      </c>
    </row>
    <row r="3267" ht="18.0" customHeight="1">
      <c r="A3267" s="7">
        <v>1.6325</v>
      </c>
      <c r="B3267" s="7">
        <v>0.0027408553541262105</v>
      </c>
      <c r="C3267" s="7">
        <v>0.04827779253794832</v>
      </c>
      <c r="D3267" s="7">
        <v>-0.15188967705506143</v>
      </c>
      <c r="E3267" s="7">
        <v>0.1577494353338941</v>
      </c>
      <c r="F3267" s="7">
        <v>1.260058864746195</v>
      </c>
    </row>
    <row r="3268" ht="18.0" customHeight="1">
      <c r="A3268" s="7">
        <v>1.633</v>
      </c>
      <c r="B3268" s="7">
        <v>0.002764869668300296</v>
      </c>
      <c r="C3268" s="7">
        <v>0.048051511539679605</v>
      </c>
      <c r="D3268" s="7">
        <v>-0.15181084284139118</v>
      </c>
      <c r="E3268" s="7">
        <v>0.1576684273404716</v>
      </c>
      <c r="F3268" s="7">
        <v>1.2600637303802467</v>
      </c>
    </row>
    <row r="3269" ht="18.0" customHeight="1">
      <c r="A3269" s="7">
        <v>1.6335</v>
      </c>
      <c r="B3269" s="7">
        <v>0.002788771283608916</v>
      </c>
      <c r="C3269" s="7">
        <v>0.04782565918936672</v>
      </c>
      <c r="D3269" s="7">
        <v>-0.15173204911137547</v>
      </c>
      <c r="E3269" s="7">
        <v>0.15758746003140653</v>
      </c>
      <c r="F3269" s="7">
        <v>1.260068595904021</v>
      </c>
    </row>
    <row r="3270" ht="18.0" customHeight="1">
      <c r="A3270" s="7">
        <v>1.6340000000000001</v>
      </c>
      <c r="B3270" s="7">
        <v>0.002812560407318408</v>
      </c>
      <c r="C3270" s="7">
        <v>0.04760023583108265</v>
      </c>
      <c r="D3270" s="7">
        <v>-0.15165329584468168</v>
      </c>
      <c r="E3270" s="7">
        <v>0.15750653338761103</v>
      </c>
      <c r="F3270" s="7">
        <v>1.2600734613053357</v>
      </c>
    </row>
    <row r="3271" ht="18.0" customHeight="1">
      <c r="A3271" s="7">
        <v>1.6345</v>
      </c>
      <c r="B3271" s="7">
        <v>0.0028362372472817746</v>
      </c>
      <c r="C3271" s="7">
        <v>0.04737524180394897</v>
      </c>
      <c r="D3271" s="7">
        <v>-0.15157458302098667</v>
      </c>
      <c r="E3271" s="7">
        <v>0.15742564739000395</v>
      </c>
      <c r="F3271" s="7">
        <v>1.2600783265720887</v>
      </c>
    </row>
    <row r="3272" ht="18.0" customHeight="1">
      <c r="A3272" s="7">
        <v>1.635</v>
      </c>
      <c r="B3272" s="7">
        <v>0.002859802011646568</v>
      </c>
      <c r="C3272" s="7">
        <v>0.04715067744215136</v>
      </c>
      <c r="D3272" s="7">
        <v>-0.15149591061997691</v>
      </c>
      <c r="E3272" s="7">
        <v>0.15734480201951082</v>
      </c>
      <c r="F3272" s="7">
        <v>1.2600831916922575</v>
      </c>
    </row>
    <row r="3273" ht="18.0" customHeight="1">
      <c r="A3273" s="7">
        <v>1.6355</v>
      </c>
      <c r="B3273" s="7">
        <v>0.0028832549091548226</v>
      </c>
      <c r="C3273" s="7">
        <v>0.04692654307495517</v>
      </c>
      <c r="D3273" s="7">
        <v>-0.15141727862134838</v>
      </c>
      <c r="E3273" s="7">
        <v>0.15726399725706386</v>
      </c>
      <c r="F3273" s="7">
        <v>1.2600880566539006</v>
      </c>
    </row>
    <row r="3274" ht="18.0" customHeight="1">
      <c r="A3274" s="7">
        <v>1.6360000000000001</v>
      </c>
      <c r="B3274" s="7">
        <v>0.002906596148817397</v>
      </c>
      <c r="C3274" s="7">
        <v>0.0467028390267209</v>
      </c>
      <c r="D3274" s="7">
        <v>-0.15133868700480657</v>
      </c>
      <c r="E3274" s="7">
        <v>0.15718323308360202</v>
      </c>
      <c r="F3274" s="7">
        <v>1.2600929214451553</v>
      </c>
    </row>
    <row r="3275" ht="18.0" customHeight="1">
      <c r="A3275" s="7">
        <v>1.6365</v>
      </c>
      <c r="B3275" s="7">
        <v>0.002929825940096632</v>
      </c>
      <c r="C3275" s="7">
        <v>0.04647956561691972</v>
      </c>
      <c r="D3275" s="7">
        <v>-0.15126013575006653</v>
      </c>
      <c r="E3275" s="7">
        <v>0.1571025094800709</v>
      </c>
      <c r="F3275" s="7">
        <v>1.2600977860542382</v>
      </c>
    </row>
    <row r="3276" ht="18.0" customHeight="1">
      <c r="A3276" s="7">
        <v>1.637</v>
      </c>
      <c r="B3276" s="7">
        <v>0.0029529444929300343</v>
      </c>
      <c r="C3276" s="7">
        <v>0.04625672316014893</v>
      </c>
      <c r="D3276" s="7">
        <v>-0.15118162483685282</v>
      </c>
      <c r="E3276" s="7">
        <v>0.15702182642742285</v>
      </c>
      <c r="F3276" s="7">
        <v>1.2601026504694457</v>
      </c>
    </row>
    <row r="3277" ht="18.0" customHeight="1">
      <c r="A3277" s="7">
        <v>1.6375</v>
      </c>
      <c r="B3277" s="7">
        <v>0.0029759520175291353</v>
      </c>
      <c r="C3277" s="7">
        <v>0.04603431196614745</v>
      </c>
      <c r="D3277" s="7">
        <v>-0.1511031542448995</v>
      </c>
      <c r="E3277" s="7">
        <v>0.15694118390661682</v>
      </c>
      <c r="F3277" s="7">
        <v>1.260107514679153</v>
      </c>
    </row>
    <row r="3278" ht="18.0" customHeight="1">
      <c r="A3278" s="7">
        <v>1.6380000000000001</v>
      </c>
      <c r="B3278" s="7">
        <v>0.0029988487244838515</v>
      </c>
      <c r="C3278" s="7">
        <v>0.045812332339811274</v>
      </c>
      <c r="D3278" s="7">
        <v>-0.1510247239539502</v>
      </c>
      <c r="E3278" s="7">
        <v>0.15686058189861854</v>
      </c>
      <c r="F3278" s="7">
        <v>1.2601123786718127</v>
      </c>
    </row>
    <row r="3279" ht="18.0" customHeight="1">
      <c r="A3279" s="7">
        <v>1.6385</v>
      </c>
      <c r="B3279" s="7">
        <v>0.0030216348247151573</v>
      </c>
      <c r="C3279" s="7">
        <v>0.045590784581208875</v>
      </c>
      <c r="D3279" s="7">
        <v>-0.150946333943758</v>
      </c>
      <c r="E3279" s="7">
        <v>0.1567800203844004</v>
      </c>
      <c r="F3279" s="7">
        <v>1.2601172424359564</v>
      </c>
    </row>
    <row r="3280" ht="18.0" customHeight="1">
      <c r="A3280" s="7">
        <v>1.639</v>
      </c>
      <c r="B3280" s="7">
        <v>0.0030443105295028753</v>
      </c>
      <c r="C3280" s="7">
        <v>0.0453696689855967</v>
      </c>
      <c r="D3280" s="7">
        <v>-0.15086798419408554</v>
      </c>
      <c r="E3280" s="7">
        <v>0.15669949934494146</v>
      </c>
      <c r="F3280" s="7">
        <v>1.2601221059601937</v>
      </c>
    </row>
    <row r="3281" ht="18.0" customHeight="1">
      <c r="A3281" s="7">
        <v>1.6395</v>
      </c>
      <c r="B3281" s="7">
        <v>0.003066876050512267</v>
      </c>
      <c r="C3281" s="7">
        <v>0.045148985843434505</v>
      </c>
      <c r="D3281" s="7">
        <v>-0.15078967468470492</v>
      </c>
      <c r="E3281" s="7">
        <v>0.1566190187612275</v>
      </c>
      <c r="F3281" s="7">
        <v>1.260126969233211</v>
      </c>
    </row>
    <row r="3282" ht="18.0" customHeight="1">
      <c r="A3282" s="7">
        <v>1.6400000000000001</v>
      </c>
      <c r="B3282" s="7">
        <v>0.0030893315996038955</v>
      </c>
      <c r="C3282" s="7">
        <v>0.04492873544040081</v>
      </c>
      <c r="D3282" s="7">
        <v>-0.1507114053953978</v>
      </c>
      <c r="E3282" s="7">
        <v>0.156538578614251</v>
      </c>
      <c r="F3282" s="7">
        <v>1.260131832243773</v>
      </c>
    </row>
    <row r="3283" ht="18.0" customHeight="1">
      <c r="A3283" s="7">
        <v>1.6405</v>
      </c>
      <c r="B3283" s="7">
        <v>0.0031116773890085252</v>
      </c>
      <c r="C3283" s="7">
        <v>0.044708918057408245</v>
      </c>
      <c r="D3283" s="7">
        <v>-0.1506331763059553</v>
      </c>
      <c r="E3283" s="7">
        <v>0.1564581788850111</v>
      </c>
      <c r="F3283" s="7">
        <v>1.260136694980721</v>
      </c>
    </row>
    <row r="3284" ht="18.0" customHeight="1">
      <c r="A3284" s="7">
        <v>1.641</v>
      </c>
      <c r="B3284" s="7">
        <v>0.003133913631281986</v>
      </c>
      <c r="C3284" s="7">
        <v>0.04448953397061893</v>
      </c>
      <c r="D3284" s="7">
        <v>-0.15055498739617804</v>
      </c>
      <c r="E3284" s="7">
        <v>0.15637781955451366</v>
      </c>
      <c r="F3284" s="7">
        <v>1.2601415574329726</v>
      </c>
    </row>
    <row r="3285" ht="18.0" customHeight="1">
      <c r="A3285" s="7">
        <v>1.6415</v>
      </c>
      <c r="B3285" s="7">
        <v>0.003156040539226806</v>
      </c>
      <c r="C3285" s="7">
        <v>0.04427058345145983</v>
      </c>
      <c r="D3285" s="7">
        <v>-0.15047683864587616</v>
      </c>
      <c r="E3285" s="7">
        <v>0.15629750060377123</v>
      </c>
      <c r="F3285" s="7">
        <v>1.260146419589522</v>
      </c>
    </row>
    <row r="3286" ht="18.0" customHeight="1">
      <c r="A3286" s="7">
        <v>1.6420000000000001</v>
      </c>
      <c r="B3286" s="7">
        <v>0.0031780583258520572</v>
      </c>
      <c r="C3286" s="7">
        <v>0.0440520667666381</v>
      </c>
      <c r="D3286" s="7">
        <v>-0.15039873003486925</v>
      </c>
      <c r="E3286" s="7">
        <v>0.15621722201380303</v>
      </c>
      <c r="F3286" s="7">
        <v>1.26015128143944</v>
      </c>
    </row>
    <row r="3287" ht="18.0" customHeight="1">
      <c r="A3287" s="7">
        <v>1.6425</v>
      </c>
      <c r="B3287" s="7">
        <v>0.0031999672045777087</v>
      </c>
      <c r="C3287" s="7">
        <v>0.04383398417815639</v>
      </c>
      <c r="D3287" s="7">
        <v>-0.15032066154298643</v>
      </c>
      <c r="E3287" s="7">
        <v>0.15613698376563498</v>
      </c>
      <c r="F3287" s="7">
        <v>1.2601561429718728</v>
      </c>
    </row>
    <row r="3288" ht="18.0" customHeight="1">
      <c r="A3288" s="7">
        <v>1.643</v>
      </c>
      <c r="B3288" s="7">
        <v>0.003221767388948196</v>
      </c>
      <c r="C3288" s="7">
        <v>0.04361633594332816</v>
      </c>
      <c r="D3288" s="7">
        <v>-0.15024263315006628</v>
      </c>
      <c r="E3288" s="7">
        <v>0.1560567858402997</v>
      </c>
      <c r="F3288" s="7">
        <v>1.2601610041760423</v>
      </c>
    </row>
    <row r="3289" ht="18.0" customHeight="1">
      <c r="A3289" s="7">
        <v>1.6435</v>
      </c>
      <c r="B3289" s="7">
        <v>0.0032434590928710036</v>
      </c>
      <c r="C3289" s="7">
        <v>0.04339912231479298</v>
      </c>
      <c r="D3289" s="7">
        <v>-0.15016464483595687</v>
      </c>
      <c r="E3289" s="7">
        <v>0.15597662821883648</v>
      </c>
      <c r="F3289" s="7">
        <v>1.260165865041245</v>
      </c>
    </row>
    <row r="3290" ht="18.0" customHeight="1">
      <c r="A3290" s="7">
        <v>1.6440000000000001</v>
      </c>
      <c r="B3290" s="7">
        <v>0.003265042530403656</v>
      </c>
      <c r="C3290" s="7">
        <v>0.043182343540531805</v>
      </c>
      <c r="D3290" s="7">
        <v>-0.15008669658051574</v>
      </c>
      <c r="E3290" s="7">
        <v>0.15589651088229137</v>
      </c>
      <c r="F3290" s="7">
        <v>1.2601707255568535</v>
      </c>
    </row>
    <row r="3291" ht="18.0" customHeight="1">
      <c r="A3291" s="7">
        <v>1.6445</v>
      </c>
      <c r="B3291" s="7">
        <v>0.0032865179158869185</v>
      </c>
      <c r="C3291" s="7">
        <v>0.042965999863882234</v>
      </c>
      <c r="D3291" s="7">
        <v>-0.15000878836360987</v>
      </c>
      <c r="E3291" s="7">
        <v>0.155816433811717</v>
      </c>
      <c r="F3291" s="7">
        <v>1.260175585712314</v>
      </c>
    </row>
    <row r="3292" ht="18.0" customHeight="1">
      <c r="A3292" s="7">
        <v>1.645</v>
      </c>
      <c r="B3292" s="7">
        <v>0.003307885463904949</v>
      </c>
      <c r="C3292" s="7">
        <v>0.042750091523553774</v>
      </c>
      <c r="D3292" s="7">
        <v>-0.14993092016511578</v>
      </c>
      <c r="E3292" s="7">
        <v>0.1557363969881728</v>
      </c>
      <c r="F3292" s="7">
        <v>1.2601804454971473</v>
      </c>
    </row>
    <row r="3293" ht="18.0" customHeight="1">
      <c r="A3293" s="7">
        <v>1.6455</v>
      </c>
      <c r="B3293" s="7">
        <v>0.0033291453891802873</v>
      </c>
      <c r="C3293" s="7">
        <v>0.04253461875364305</v>
      </c>
      <c r="D3293" s="7">
        <v>-0.14985309196491942</v>
      </c>
      <c r="E3293" s="7">
        <v>0.15565640039272483</v>
      </c>
      <c r="F3293" s="7">
        <v>1.2601853049009486</v>
      </c>
    </row>
    <row r="3294" ht="18.0" customHeight="1">
      <c r="A3294" s="7">
        <v>1.6460000000000001</v>
      </c>
      <c r="B3294" s="7">
        <v>0.003350297906804174</v>
      </c>
      <c r="C3294" s="7">
        <v>0.04231958178364902</v>
      </c>
      <c r="D3294" s="7">
        <v>-0.1497753037429162</v>
      </c>
      <c r="E3294" s="7">
        <v>0.15557644400644585</v>
      </c>
      <c r="F3294" s="7">
        <v>1.260190163913387</v>
      </c>
    </row>
    <row r="3295" ht="18.0" customHeight="1">
      <c r="A3295" s="7">
        <v>1.6465</v>
      </c>
      <c r="B3295" s="7">
        <v>0.00337134323186542</v>
      </c>
      <c r="C3295" s="7">
        <v>0.04210498083848824</v>
      </c>
      <c r="D3295" s="7">
        <v>-0.14969755547901098</v>
      </c>
      <c r="E3295" s="7">
        <v>0.15549652781041534</v>
      </c>
      <c r="F3295" s="7">
        <v>1.2601950225242036</v>
      </c>
    </row>
    <row r="3296" ht="18.0" customHeight="1">
      <c r="A3296" s="7">
        <v>1.647</v>
      </c>
      <c r="B3296" s="7">
        <v>0.003392281579878519</v>
      </c>
      <c r="C3296" s="7">
        <v>0.04189081613850996</v>
      </c>
      <c r="D3296" s="7">
        <v>-0.14961984715311813</v>
      </c>
      <c r="E3296" s="7">
        <v>0.15541665178571942</v>
      </c>
      <c r="F3296" s="7">
        <v>1.2601998807232146</v>
      </c>
    </row>
    <row r="3297" ht="18.0" customHeight="1">
      <c r="A3297" s="7">
        <v>1.6475</v>
      </c>
      <c r="B3297" s="7">
        <v>0.003413113166350225</v>
      </c>
      <c r="C3297" s="7">
        <v>0.04167708789951138</v>
      </c>
      <c r="D3297" s="7">
        <v>-0.1495421787451614</v>
      </c>
      <c r="E3297" s="7">
        <v>0.15533681591345094</v>
      </c>
      <c r="F3297" s="7">
        <v>1.2602047385003077</v>
      </c>
    </row>
    <row r="3298" ht="18.0" customHeight="1">
      <c r="A3298" s="7">
        <v>1.6480000000000001</v>
      </c>
      <c r="B3298" s="7">
        <v>0.003433838207137843</v>
      </c>
      <c r="C3298" s="7">
        <v>0.041463796332752746</v>
      </c>
      <c r="D3298" s="7">
        <v>-0.14946455023507405</v>
      </c>
      <c r="E3298" s="7">
        <v>0.15525702017470946</v>
      </c>
      <c r="F3298" s="7">
        <v>1.260209595845444</v>
      </c>
    </row>
    <row r="3299" ht="18.0" customHeight="1">
      <c r="A3299" s="7">
        <v>1.6485</v>
      </c>
      <c r="B3299" s="7">
        <v>0.0034544569182160556</v>
      </c>
      <c r="C3299" s="7">
        <v>0.04125094164497254</v>
      </c>
      <c r="D3299" s="7">
        <v>-0.14938696160279874</v>
      </c>
      <c r="E3299" s="7">
        <v>0.15517726455060118</v>
      </c>
      <c r="F3299" s="7">
        <v>1.2602144527486565</v>
      </c>
    </row>
    <row r="3300" ht="18.0" customHeight="1">
      <c r="A3300" s="7">
        <v>1.649</v>
      </c>
      <c r="B3300" s="7">
        <v>0.0034749695157076277</v>
      </c>
      <c r="C3300" s="7">
        <v>0.04103852403840258</v>
      </c>
      <c r="D3300" s="7">
        <v>-0.1493094128282876</v>
      </c>
      <c r="E3300" s="7">
        <v>0.15509754902223902</v>
      </c>
      <c r="F3300" s="7">
        <v>1.26021930920005</v>
      </c>
    </row>
    <row r="3301" ht="18.0" customHeight="1">
      <c r="A3301" s="7">
        <v>1.6495</v>
      </c>
      <c r="B3301" s="7">
        <v>0.0034953762159447197</v>
      </c>
      <c r="C3301" s="7">
        <v>0.04082654371078313</v>
      </c>
      <c r="D3301" s="7">
        <v>-0.14923190389150223</v>
      </c>
      <c r="E3301" s="7">
        <v>0.1550178735707426</v>
      </c>
      <c r="F3301" s="7">
        <v>1.2602241651898007</v>
      </c>
    </row>
    <row r="3302" ht="18.0" customHeight="1">
      <c r="A3302" s="7">
        <v>1.6500000000000001</v>
      </c>
      <c r="B3302" s="7">
        <v>0.0035156772354648477</v>
      </c>
      <c r="C3302" s="7">
        <v>0.04061500085537803</v>
      </c>
      <c r="D3302" s="7">
        <v>-0.1491544347724136</v>
      </c>
      <c r="E3302" s="7">
        <v>0.1549382381772382</v>
      </c>
      <c r="F3302" s="7">
        <v>1.2602290207081577</v>
      </c>
    </row>
    <row r="3303" ht="18.0" customHeight="1">
      <c r="A3303" s="7">
        <v>1.6505</v>
      </c>
      <c r="B3303" s="7">
        <v>0.0035358727908813537</v>
      </c>
      <c r="C3303" s="7">
        <v>0.04040389566098976</v>
      </c>
      <c r="D3303" s="7">
        <v>-0.14907700545100216</v>
      </c>
      <c r="E3303" s="7">
        <v>0.15485864282285883</v>
      </c>
      <c r="F3303" s="7">
        <v>1.2602338757454388</v>
      </c>
    </row>
    <row r="3304" ht="18.0" customHeight="1">
      <c r="A3304" s="7">
        <v>1.651</v>
      </c>
      <c r="B3304" s="7">
        <v>0.003555963099039215</v>
      </c>
      <c r="C3304" s="7">
        <v>0.04019322831197447</v>
      </c>
      <c r="D3304" s="7">
        <v>-0.1489996159072578</v>
      </c>
      <c r="E3304" s="7">
        <v>0.15477908748874417</v>
      </c>
      <c r="F3304" s="7">
        <v>1.260238730292035</v>
      </c>
    </row>
    <row r="3305" ht="18.0" customHeight="1">
      <c r="A3305" s="7">
        <v>1.6515</v>
      </c>
      <c r="B3305" s="7">
        <v>0.003575948376917159</v>
      </c>
      <c r="C3305" s="7">
        <v>0.03998299898825711</v>
      </c>
      <c r="D3305" s="7">
        <v>-0.14892226612117979</v>
      </c>
      <c r="E3305" s="7">
        <v>0.1546995721560406</v>
      </c>
      <c r="F3305" s="7">
        <v>1.2602435843384063</v>
      </c>
    </row>
    <row r="3306" ht="18.0" customHeight="1">
      <c r="A3306" s="7">
        <v>1.6520000000000001</v>
      </c>
      <c r="B3306" s="7">
        <v>0.0035958288415947437</v>
      </c>
      <c r="C3306" s="7">
        <v>0.03977320786534639</v>
      </c>
      <c r="D3306" s="7">
        <v>-0.14884495607277684</v>
      </c>
      <c r="E3306" s="7">
        <v>0.1546200968059012</v>
      </c>
      <c r="F3306" s="7">
        <v>1.260248437875083</v>
      </c>
    </row>
    <row r="3307" ht="18.0" customHeight="1">
      <c r="A3307" s="7">
        <v>1.6525</v>
      </c>
      <c r="B3307" s="7">
        <v>0.003615604710404686</v>
      </c>
      <c r="C3307" s="7">
        <v>0.039563855114349865</v>
      </c>
      <c r="D3307" s="7">
        <v>-0.14876768574206709</v>
      </c>
      <c r="E3307" s="7">
        <v>0.1545406614194857</v>
      </c>
      <c r="F3307" s="7">
        <v>1.260253290892666</v>
      </c>
    </row>
    <row r="3308" ht="18.0" customHeight="1">
      <c r="A3308" s="7">
        <v>1.653</v>
      </c>
      <c r="B3308" s="7">
        <v>0.003635276200683137</v>
      </c>
      <c r="C3308" s="7">
        <v>0.0393549409019889</v>
      </c>
      <c r="D3308" s="7">
        <v>-0.1486904551090781</v>
      </c>
      <c r="E3308" s="7">
        <v>0.15446126597796056</v>
      </c>
      <c r="F3308" s="7">
        <v>1.2602581433818252</v>
      </c>
    </row>
    <row r="3309" ht="18.0" customHeight="1">
      <c r="A3309" s="7">
        <v>1.6535</v>
      </c>
      <c r="B3309" s="7">
        <v>0.003654843530044359</v>
      </c>
      <c r="C3309" s="7">
        <v>0.03914646539061365</v>
      </c>
      <c r="D3309" s="7">
        <v>-0.14861326415384685</v>
      </c>
      <c r="E3309" s="7">
        <v>0.15438191046249894</v>
      </c>
      <c r="F3309" s="7">
        <v>1.2602629953333002</v>
      </c>
    </row>
    <row r="3310" ht="18.0" customHeight="1">
      <c r="A3310" s="7">
        <v>1.6540000000000001</v>
      </c>
      <c r="B3310" s="7">
        <v>0.0036743069161026642</v>
      </c>
      <c r="C3310" s="7">
        <v>0.03893842873821811</v>
      </c>
      <c r="D3310" s="7">
        <v>-0.1485361128564197</v>
      </c>
      <c r="E3310" s="7">
        <v>0.15430259485428066</v>
      </c>
      <c r="F3310" s="7">
        <v>1.2602678467378992</v>
      </c>
    </row>
    <row r="3311" ht="18.0" customHeight="1">
      <c r="A3311" s="7">
        <v>1.6545</v>
      </c>
      <c r="B3311" s="7">
        <v>0.003693666576684003</v>
      </c>
      <c r="C3311" s="7">
        <v>0.03873083109845499</v>
      </c>
      <c r="D3311" s="7">
        <v>-0.14845900119685246</v>
      </c>
      <c r="E3311" s="7">
        <v>0.15422331913449228</v>
      </c>
      <c r="F3311" s="7">
        <v>1.2602726975864995</v>
      </c>
    </row>
    <row r="3312" ht="18.0" customHeight="1">
      <c r="A3312" s="7">
        <v>1.655</v>
      </c>
      <c r="B3312" s="7">
        <v>0.00371292272973183</v>
      </c>
      <c r="C3312" s="7">
        <v>0.03852367262065069</v>
      </c>
      <c r="D3312" s="7">
        <v>-0.14838192915521028</v>
      </c>
      <c r="E3312" s="7">
        <v>0.154144083284327</v>
      </c>
      <c r="F3312" s="7">
        <v>1.2602775478700465</v>
      </c>
    </row>
    <row r="3313" ht="18.0" customHeight="1">
      <c r="A3313" s="7">
        <v>1.6555</v>
      </c>
      <c r="B3313" s="7">
        <v>0.0037320755932753204</v>
      </c>
      <c r="C3313" s="7">
        <v>0.038316953449820286</v>
      </c>
      <c r="D3313" s="7">
        <v>-0.1483048967115678</v>
      </c>
      <c r="E3313" s="7">
        <v>0.15406488728498471</v>
      </c>
      <c r="F3313" s="7">
        <v>1.2602823975795545</v>
      </c>
    </row>
    <row r="3314" ht="18.0" customHeight="1">
      <c r="A3314" s="7">
        <v>1.6560000000000001</v>
      </c>
      <c r="B3314" s="7">
        <v>0.0037511253854872694</v>
      </c>
      <c r="C3314" s="7">
        <v>0.038110673726682344</v>
      </c>
      <c r="D3314" s="7">
        <v>-0.14822790384600895</v>
      </c>
      <c r="E3314" s="7">
        <v>0.15398573111767208</v>
      </c>
      <c r="F3314" s="7">
        <v>1.2602872467061041</v>
      </c>
    </row>
    <row r="3315" ht="18.0" customHeight="1">
      <c r="A3315" s="7">
        <v>1.6565</v>
      </c>
      <c r="B3315" s="7">
        <v>0.0037700723245929174</v>
      </c>
      <c r="C3315" s="7">
        <v>0.037904833587673895</v>
      </c>
      <c r="D3315" s="7">
        <v>-0.14815095053862715</v>
      </c>
      <c r="E3315" s="7">
        <v>0.15390661476360237</v>
      </c>
      <c r="F3315" s="7">
        <v>1.2602920952408452</v>
      </c>
    </row>
    <row r="3316" ht="18.0" customHeight="1">
      <c r="A3316" s="7">
        <v>1.657</v>
      </c>
      <c r="B3316" s="7">
        <v>0.003788916629045139</v>
      </c>
      <c r="C3316" s="7">
        <v>0.0376994331649653</v>
      </c>
      <c r="D3316" s="7">
        <v>-0.14807403676952516</v>
      </c>
      <c r="E3316" s="7">
        <v>0.15382753820399558</v>
      </c>
      <c r="F3316" s="7">
        <v>1.260296943174994</v>
      </c>
    </row>
    <row r="3317" ht="18.0" customHeight="1">
      <c r="A3317" s="7">
        <v>1.6575</v>
      </c>
      <c r="B3317" s="7">
        <v>0.003807658517286153</v>
      </c>
      <c r="C3317" s="7">
        <v>0.037494472586475126</v>
      </c>
      <c r="D3317" s="7">
        <v>-0.14799716251881512</v>
      </c>
      <c r="E3317" s="7">
        <v>0.1537485014200784</v>
      </c>
      <c r="F3317" s="7">
        <v>1.2603017904998337</v>
      </c>
    </row>
    <row r="3318" ht="18.0" customHeight="1">
      <c r="A3318" s="7">
        <v>1.6580000000000001</v>
      </c>
      <c r="B3318" s="7">
        <v>0.003826298207893362</v>
      </c>
      <c r="C3318" s="7">
        <v>0.03728995197588498</v>
      </c>
      <c r="D3318" s="7">
        <v>-0.14792032776661856</v>
      </c>
      <c r="E3318" s="7">
        <v>0.1536695043930842</v>
      </c>
      <c r="F3318" s="7">
        <v>1.2603066372067142</v>
      </c>
    </row>
    <row r="3319" ht="18.0" customHeight="1">
      <c r="A3319" s="7">
        <v>1.6585</v>
      </c>
      <c r="B3319" s="7">
        <v>0.0038448359195764723</v>
      </c>
      <c r="C3319" s="7">
        <v>0.037085871452654365</v>
      </c>
      <c r="D3319" s="7">
        <v>-0.14784353249306645</v>
      </c>
      <c r="E3319" s="7">
        <v>0.15359054710425304</v>
      </c>
      <c r="F3319" s="7">
        <v>1.2603114832870521</v>
      </c>
    </row>
    <row r="3320" ht="18.0" customHeight="1">
      <c r="A3320" s="7">
        <v>1.659</v>
      </c>
      <c r="B3320" s="7">
        <v>0.003863271871117144</v>
      </c>
      <c r="C3320" s="7">
        <v>0.03688223113203552</v>
      </c>
      <c r="D3320" s="7">
        <v>-0.14776677667829904</v>
      </c>
      <c r="E3320" s="7">
        <v>0.15351162953483172</v>
      </c>
      <c r="F3320" s="7">
        <v>1.2603163287323296</v>
      </c>
    </row>
    <row r="3321" ht="18.0" customHeight="1">
      <c r="A3321" s="7">
        <v>1.6595</v>
      </c>
      <c r="B3321" s="7">
        <v>0.00388160628139609</v>
      </c>
      <c r="C3321" s="7">
        <v>0.03667903112508819</v>
      </c>
      <c r="D3321" s="7">
        <v>-0.147690060302466</v>
      </c>
      <c r="E3321" s="7">
        <v>0.15343275166607367</v>
      </c>
      <c r="F3321" s="7">
        <v>1.2603211735340953</v>
      </c>
    </row>
    <row r="3322" ht="18.0" customHeight="1">
      <c r="A3322" s="7">
        <v>1.6600000000000001</v>
      </c>
      <c r="B3322" s="7">
        <v>0.0038998393693339163</v>
      </c>
      <c r="C3322" s="7">
        <v>0.03647627153869445</v>
      </c>
      <c r="D3322" s="7">
        <v>-0.14761338334572638</v>
      </c>
      <c r="E3322" s="7">
        <v>0.15335391347923907</v>
      </c>
      <c r="F3322" s="7">
        <v>1.260326017683963</v>
      </c>
    </row>
    <row r="3323" ht="18.0" customHeight="1">
      <c r="A3323" s="7">
        <v>1.6605</v>
      </c>
      <c r="B3323" s="7">
        <v>0.003917971353975201</v>
      </c>
      <c r="C3323" s="7">
        <v>0.03627395247557349</v>
      </c>
      <c r="D3323" s="7">
        <v>-0.14753674578824857</v>
      </c>
      <c r="E3323" s="7">
        <v>0.15327511495559476</v>
      </c>
      <c r="F3323" s="7">
        <v>1.2603308611736106</v>
      </c>
    </row>
    <row r="3324" ht="18.0" customHeight="1">
      <c r="A3324" s="7">
        <v>1.661</v>
      </c>
      <c r="B3324" s="7">
        <v>0.003936002454485535</v>
      </c>
      <c r="C3324" s="7">
        <v>0.03607207403429636</v>
      </c>
      <c r="D3324" s="7">
        <v>-0.14746014761021037</v>
      </c>
      <c r="E3324" s="7">
        <v>0.15319635607641427</v>
      </c>
      <c r="F3324" s="7">
        <v>1.260335703994783</v>
      </c>
    </row>
    <row r="3325" ht="18.0" customHeight="1">
      <c r="A3325" s="7">
        <v>1.6615</v>
      </c>
      <c r="B3325" s="7">
        <v>0.003953932890008185</v>
      </c>
      <c r="C3325" s="7">
        <v>0.03587063630930074</v>
      </c>
      <c r="D3325" s="7">
        <v>-0.1473835887917989</v>
      </c>
      <c r="E3325" s="7">
        <v>0.15311763682297785</v>
      </c>
      <c r="F3325" s="7">
        <v>1.2603405461392878</v>
      </c>
    </row>
    <row r="3326" ht="18.0" customHeight="1">
      <c r="A3326" s="7">
        <v>1.6620000000000001</v>
      </c>
      <c r="B3326" s="7">
        <v>0.00397176287988791</v>
      </c>
      <c r="C3326" s="7">
        <v>0.03566963939090566</v>
      </c>
      <c r="D3326" s="7">
        <v>-0.1473070693132106</v>
      </c>
      <c r="E3326" s="7">
        <v>0.15303895717657243</v>
      </c>
      <c r="F3326" s="7">
        <v>1.2603453875989992</v>
      </c>
    </row>
    <row r="3327" ht="18.0" customHeight="1">
      <c r="A3327" s="7">
        <v>1.6625</v>
      </c>
      <c r="B3327" s="7">
        <v>0.003989492643415617</v>
      </c>
      <c r="C3327" s="7">
        <v>0.03546908336532621</v>
      </c>
      <c r="D3327" s="7">
        <v>-0.14723058915465137</v>
      </c>
      <c r="E3327" s="7">
        <v>0.15296031711849162</v>
      </c>
      <c r="F3327" s="7">
        <v>1.2603502283658523</v>
      </c>
    </row>
    <row r="3328" ht="18.0" customHeight="1">
      <c r="A3328" s="7">
        <v>1.663</v>
      </c>
      <c r="B3328" s="7">
        <v>0.004007122400022989</v>
      </c>
      <c r="C3328" s="7">
        <v>0.03526896831468831</v>
      </c>
      <c r="D3328" s="7">
        <v>-0.14715414829633636</v>
      </c>
      <c r="E3328" s="7">
        <v>0.15288171663003575</v>
      </c>
      <c r="F3328" s="7">
        <v>1.2603550684318487</v>
      </c>
    </row>
    <row r="3329" ht="18.0" customHeight="1">
      <c r="A3329" s="7">
        <v>1.6635</v>
      </c>
      <c r="B3329" s="7">
        <v>0.004024652369196056</v>
      </c>
      <c r="C3329" s="7">
        <v>0.03506929431704331</v>
      </c>
      <c r="D3329" s="7">
        <v>-0.1470777467184901</v>
      </c>
      <c r="E3329" s="7">
        <v>0.15280315569251182</v>
      </c>
      <c r="F3329" s="7">
        <v>1.2603599077890524</v>
      </c>
    </row>
    <row r="3330" ht="18.0" customHeight="1">
      <c r="A3330" s="7">
        <v>1.6640000000000001</v>
      </c>
      <c r="B3330" s="7">
        <v>0.004042082770500779</v>
      </c>
      <c r="C3330" s="7">
        <v>0.03487006144638273</v>
      </c>
      <c r="D3330" s="7">
        <v>-0.1470013844013465</v>
      </c>
      <c r="E3330" s="7">
        <v>0.15272463428723357</v>
      </c>
      <c r="F3330" s="7">
        <v>1.26036474642959</v>
      </c>
    </row>
    <row r="3331" ht="18.0" customHeight="1">
      <c r="A3331" s="7">
        <v>1.6645</v>
      </c>
      <c r="B3331" s="7">
        <v>0.004059413823498499</v>
      </c>
      <c r="C3331" s="7">
        <v>0.03467126977265292</v>
      </c>
      <c r="D3331" s="7">
        <v>-0.14692506132514874</v>
      </c>
      <c r="E3331" s="7">
        <v>0.15264615239552137</v>
      </c>
      <c r="F3331" s="7">
        <v>1.2603695843456522</v>
      </c>
    </row>
    <row r="3332" ht="18.0" customHeight="1">
      <c r="A3332" s="7">
        <v>1.665</v>
      </c>
      <c r="B3332" s="7">
        <v>0.004076645747908533</v>
      </c>
      <c r="C3332" s="7">
        <v>0.034472919361769674</v>
      </c>
      <c r="D3332" s="7">
        <v>-0.14684877747014938</v>
      </c>
      <c r="E3332" s="7">
        <v>0.15256770999870234</v>
      </c>
      <c r="F3332" s="7">
        <v>1.2603744215294912</v>
      </c>
    </row>
    <row r="3333" ht="18.0" customHeight="1">
      <c r="A3333" s="7">
        <v>1.6655</v>
      </c>
      <c r="B3333" s="7">
        <v>0.0040937787633869025</v>
      </c>
      <c r="C3333" s="7">
        <v>0.03427501027563291</v>
      </c>
      <c r="D3333" s="7">
        <v>-0.14677253281661032</v>
      </c>
      <c r="E3333" s="7">
        <v>0.15248930707811026</v>
      </c>
      <c r="F3333" s="7">
        <v>1.2603792579734219</v>
      </c>
    </row>
    <row r="3334" ht="18.0" customHeight="1">
      <c r="A3334" s="7">
        <v>1.666</v>
      </c>
      <c r="B3334" s="7">
        <v>0.004110813089769619</v>
      </c>
      <c r="C3334" s="7">
        <v>0.034077542572141246</v>
      </c>
      <c r="D3334" s="7">
        <v>-0.14669632734480278</v>
      </c>
      <c r="E3334" s="7">
        <v>0.15241094361508564</v>
      </c>
      <c r="F3334" s="7">
        <v>1.2603840936698218</v>
      </c>
    </row>
    <row r="3335" ht="18.0" customHeight="1">
      <c r="A3335" s="7">
        <v>1.6665</v>
      </c>
      <c r="B3335" s="7">
        <v>0.004127748946825708</v>
      </c>
      <c r="C3335" s="7">
        <v>0.03388051630520664</v>
      </c>
      <c r="D3335" s="7">
        <v>-0.1466201610350073</v>
      </c>
      <c r="E3335" s="7">
        <v>0.15233261959097566</v>
      </c>
      <c r="F3335" s="7">
        <v>1.260388928611129</v>
      </c>
    </row>
    <row r="3336" ht="18.0" customHeight="1">
      <c r="A3336" s="7">
        <v>1.667</v>
      </c>
      <c r="B3336" s="7">
        <v>0.004144586554444793</v>
      </c>
      <c r="C3336" s="7">
        <v>0.03368393152476896</v>
      </c>
      <c r="D3336" s="7">
        <v>-0.14654403386751375</v>
      </c>
      <c r="E3336" s="7">
        <v>0.15225433498713417</v>
      </c>
      <c r="F3336" s="7">
        <v>1.260393762789844</v>
      </c>
    </row>
    <row r="3337" ht="18.0" customHeight="1">
      <c r="A3337" s="7">
        <v>1.6675</v>
      </c>
      <c r="B3337" s="7">
        <v>0.004161326132526543</v>
      </c>
      <c r="C3337" s="7">
        <v>0.033487788276810586</v>
      </c>
      <c r="D3337" s="7">
        <v>-0.1464679458226213</v>
      </c>
      <c r="E3337" s="7">
        <v>0.15217608978492178</v>
      </c>
      <c r="F3337" s="7">
        <v>1.2603985961985276</v>
      </c>
    </row>
    <row r="3338" ht="18.0" customHeight="1">
      <c r="A3338" s="7">
        <v>1.668</v>
      </c>
      <c r="B3338" s="7">
        <v>0.004177967901005553</v>
      </c>
      <c r="C3338" s="7">
        <v>0.033292086603370956</v>
      </c>
      <c r="D3338" s="7">
        <v>-0.14639189688063844</v>
      </c>
      <c r="E3338" s="7">
        <v>0.15209788396570575</v>
      </c>
      <c r="F3338" s="7">
        <v>1.2604034288298018</v>
      </c>
    </row>
    <row r="3339" ht="18.0" customHeight="1">
      <c r="A3339" s="7">
        <v>1.6685</v>
      </c>
      <c r="B3339" s="7">
        <v>0.004194512079901985</v>
      </c>
      <c r="C3339" s="7">
        <v>0.033096826542561124</v>
      </c>
      <c r="D3339" s="7">
        <v>-0.146315887021883</v>
      </c>
      <c r="E3339" s="7">
        <v>0.15201971751086008</v>
      </c>
      <c r="F3339" s="7">
        <v>1.2604082606763498</v>
      </c>
    </row>
    <row r="3340" ht="18.0" customHeight="1">
      <c r="A3340" s="7">
        <v>1.669</v>
      </c>
      <c r="B3340" s="7">
        <v>0.004210958889239112</v>
      </c>
      <c r="C3340" s="7">
        <v>0.032902008128578304</v>
      </c>
      <c r="D3340" s="7">
        <v>-0.14623991622668212</v>
      </c>
      <c r="E3340" s="7">
        <v>0.15194159040176541</v>
      </c>
      <c r="F3340" s="7">
        <v>1.2604130917309142</v>
      </c>
    </row>
    <row r="3341" ht="18.0" customHeight="1">
      <c r="A3341" s="7">
        <v>1.6695</v>
      </c>
      <c r="B3341" s="7">
        <v>0.004227308549041454</v>
      </c>
      <c r="C3341" s="7">
        <v>0.032707631391720365</v>
      </c>
      <c r="D3341" s="7">
        <v>-0.1461639844753722</v>
      </c>
      <c r="E3341" s="7">
        <v>0.1518635026198091</v>
      </c>
      <c r="F3341" s="7">
        <v>1.2604179219862979</v>
      </c>
    </row>
    <row r="3342" ht="18.0" customHeight="1">
      <c r="A3342" s="7">
        <v>1.67</v>
      </c>
      <c r="B3342" s="7">
        <v>0.0042435612794375225</v>
      </c>
      <c r="C3342" s="7">
        <v>0.032513696358400394</v>
      </c>
      <c r="D3342" s="7">
        <v>-0.146088091748299</v>
      </c>
      <c r="E3342" s="7">
        <v>0.15178545414638525</v>
      </c>
      <c r="F3342" s="7">
        <v>1.2604227514353634</v>
      </c>
    </row>
    <row r="3343" ht="18.0" customHeight="1">
      <c r="A3343" s="7">
        <v>1.6705</v>
      </c>
      <c r="B3343" s="7">
        <v>0.00425971730052552</v>
      </c>
      <c r="C3343" s="7">
        <v>0.03232020305116115</v>
      </c>
      <c r="D3343" s="7">
        <v>-0.14601223802581756</v>
      </c>
      <c r="E3343" s="7">
        <v>0.1517074449628946</v>
      </c>
      <c r="F3343" s="7">
        <v>1.2604275800710327</v>
      </c>
    </row>
    <row r="3344" ht="18.0" customHeight="1">
      <c r="A3344" s="7">
        <v>1.671</v>
      </c>
      <c r="B3344" s="7">
        <v>0.0042757768324497274</v>
      </c>
      <c r="C3344" s="7">
        <v>0.03212715148868958</v>
      </c>
      <c r="D3344" s="7">
        <v>-0.14593642328829218</v>
      </c>
      <c r="E3344" s="7">
        <v>0.1516294750507446</v>
      </c>
      <c r="F3344" s="7">
        <v>1.2604324078862874</v>
      </c>
    </row>
    <row r="3345" ht="18.0" customHeight="1">
      <c r="A3345" s="7">
        <v>1.6715</v>
      </c>
      <c r="B3345" s="7">
        <v>0.0042917400953715774</v>
      </c>
      <c r="C3345" s="7">
        <v>0.031934541685831264</v>
      </c>
      <c r="D3345" s="7">
        <v>-0.1458606475160965</v>
      </c>
      <c r="E3345" s="7">
        <v>0.15155154439134938</v>
      </c>
      <c r="F3345" s="7">
        <v>1.2604372348741673</v>
      </c>
    </row>
    <row r="3346" ht="18.0" customHeight="1">
      <c r="A3346" s="7">
        <v>1.672</v>
      </c>
      <c r="B3346" s="7">
        <v>0.004307607309492826</v>
      </c>
      <c r="C3346" s="7">
        <v>0.03174237365360489</v>
      </c>
      <c r="D3346" s="7">
        <v>-0.14578491068961344</v>
      </c>
      <c r="E3346" s="7">
        <v>0.15147365296612986</v>
      </c>
      <c r="F3346" s="7">
        <v>1.2604420610277705</v>
      </c>
    </row>
    <row r="3347" ht="18.0" customHeight="1">
      <c r="A3347" s="7">
        <v>1.6725</v>
      </c>
      <c r="B3347" s="7">
        <v>0.0043233786950010655</v>
      </c>
      <c r="C3347" s="7">
        <v>0.03155064739921672</v>
      </c>
      <c r="D3347" s="7">
        <v>-0.14570921278923518</v>
      </c>
      <c r="E3347" s="7">
        <v>0.15139580075651354</v>
      </c>
      <c r="F3347" s="7">
        <v>1.2604468863402545</v>
      </c>
    </row>
    <row r="3348" ht="18.0" customHeight="1">
      <c r="A3348" s="7">
        <v>1.673</v>
      </c>
      <c r="B3348" s="7">
        <v>0.004339054472144256</v>
      </c>
      <c r="C3348" s="7">
        <v>0.03135936292607499</v>
      </c>
      <c r="D3348" s="7">
        <v>-0.14563355379536322</v>
      </c>
      <c r="E3348" s="7">
        <v>0.1513179877439347</v>
      </c>
      <c r="F3348" s="7">
        <v>1.2604517108048336</v>
      </c>
    </row>
    <row r="3349" ht="18.0" customHeight="1">
      <c r="A3349" s="7">
        <v>1.6735</v>
      </c>
      <c r="B3349" s="7">
        <v>0.004354634861150571</v>
      </c>
      <c r="C3349" s="7">
        <v>0.031168520233804363</v>
      </c>
      <c r="D3349" s="7">
        <v>-0.1455579336884083</v>
      </c>
      <c r="E3349" s="7">
        <v>0.15124021390983428</v>
      </c>
      <c r="F3349" s="7">
        <v>1.2604565344147807</v>
      </c>
    </row>
    <row r="3350" ht="18.0" customHeight="1">
      <c r="A3350" s="7">
        <v>1.674</v>
      </c>
      <c r="B3350" s="7">
        <v>0.004370120082276877</v>
      </c>
      <c r="C3350" s="7">
        <v>0.030978119318260316</v>
      </c>
      <c r="D3350" s="7">
        <v>-0.1454823524487905</v>
      </c>
      <c r="E3350" s="7">
        <v>0.15116247923565992</v>
      </c>
      <c r="F3350" s="7">
        <v>1.2604613571634256</v>
      </c>
    </row>
    <row r="3351" ht="18.0" customHeight="1">
      <c r="A3351" s="7">
        <v>1.6745</v>
      </c>
      <c r="B3351" s="7">
        <v>0.004385510355754819</v>
      </c>
      <c r="C3351" s="7">
        <v>0.03078816017154357</v>
      </c>
      <c r="D3351" s="7">
        <v>-0.14540681005693906</v>
      </c>
      <c r="E3351" s="7">
        <v>0.151084783702866</v>
      </c>
      <c r="F3351" s="7">
        <v>1.2604661790441556</v>
      </c>
    </row>
    <row r="3352" ht="18.0" customHeight="1">
      <c r="A3352" s="7">
        <v>1.675</v>
      </c>
      <c r="B3352" s="7">
        <v>0.004400805901889287</v>
      </c>
      <c r="C3352" s="7">
        <v>0.03059864278201446</v>
      </c>
      <c r="D3352" s="7">
        <v>-0.1453313064932926</v>
      </c>
      <c r="E3352" s="7">
        <v>0.15100712729291352</v>
      </c>
      <c r="F3352" s="7">
        <v>1.2604710000504147</v>
      </c>
    </row>
    <row r="3353" ht="18.0" customHeight="1">
      <c r="A3353" s="7">
        <v>1.6755</v>
      </c>
      <c r="B3353" s="7">
        <v>0.004416006940928467</v>
      </c>
      <c r="C3353" s="7">
        <v>0.03040956713430731</v>
      </c>
      <c r="D3353" s="7">
        <v>-0.14525584173829895</v>
      </c>
      <c r="E3353" s="7">
        <v>0.15092950998727026</v>
      </c>
      <c r="F3353" s="7">
        <v>1.2604758201757031</v>
      </c>
    </row>
    <row r="3354" ht="18.0" customHeight="1">
      <c r="A3354" s="7">
        <v>1.676</v>
      </c>
      <c r="B3354" s="7">
        <v>0.004431113693136909</v>
      </c>
      <c r="C3354" s="7">
        <v>0.03022093320934482</v>
      </c>
      <c r="D3354" s="7">
        <v>-0.14518041577241525</v>
      </c>
      <c r="E3354" s="7">
        <v>0.15085193176741066</v>
      </c>
      <c r="F3354" s="7">
        <v>1.2604806394135777</v>
      </c>
    </row>
    <row r="3355" ht="18.0" customHeight="1">
      <c r="A3355" s="7">
        <v>1.6765</v>
      </c>
      <c r="B3355" s="7">
        <v>0.004446126378817042</v>
      </c>
      <c r="C3355" s="7">
        <v>0.030032740984352404</v>
      </c>
      <c r="D3355" s="7">
        <v>-0.14510502857610785</v>
      </c>
      <c r="E3355" s="7">
        <v>0.15077439261481587</v>
      </c>
      <c r="F3355" s="7">
        <v>1.2604854577576519</v>
      </c>
    </row>
    <row r="3356" ht="18.0" customHeight="1">
      <c r="A3356" s="7">
        <v>1.677</v>
      </c>
      <c r="B3356" s="7">
        <v>0.004461045218230602</v>
      </c>
      <c r="C3356" s="7">
        <v>0.029844990432872545</v>
      </c>
      <c r="D3356" s="7">
        <v>-0.14502968012985237</v>
      </c>
      <c r="E3356" s="7">
        <v>0.15069689251097373</v>
      </c>
      <c r="F3356" s="7">
        <v>1.2604902752015938</v>
      </c>
    </row>
    <row r="3357" ht="18.0" customHeight="1">
      <c r="A3357" s="7">
        <v>1.6775</v>
      </c>
      <c r="B3357" s="7">
        <v>0.004475870431645561</v>
      </c>
      <c r="C3357" s="7">
        <v>0.029657681524779142</v>
      </c>
      <c r="D3357" s="7">
        <v>-0.14495437041413367</v>
      </c>
      <c r="E3357" s="7">
        <v>0.1506194314373788</v>
      </c>
      <c r="F3357" s="7">
        <v>1.2604950917391275</v>
      </c>
    </row>
    <row r="3358" ht="18.0" customHeight="1">
      <c r="A3358" s="7">
        <v>1.678</v>
      </c>
      <c r="B3358" s="7">
        <v>0.004490602239332547</v>
      </c>
      <c r="C3358" s="7">
        <v>0.029470814226291806</v>
      </c>
      <c r="D3358" s="7">
        <v>-0.1448790994094459</v>
      </c>
      <c r="E3358" s="7">
        <v>0.15054200937553233</v>
      </c>
      <c r="F3358" s="7">
        <v>1.2604999073640326</v>
      </c>
    </row>
    <row r="3359" ht="18.0" customHeight="1">
      <c r="A3359" s="7">
        <v>1.6785</v>
      </c>
      <c r="B3359" s="7">
        <v>0.004505240861536601</v>
      </c>
      <c r="C3359" s="7">
        <v>0.02928438849999022</v>
      </c>
      <c r="D3359" s="7">
        <v>-0.14480386709629242</v>
      </c>
      <c r="E3359" s="7">
        <v>0.1504646263069423</v>
      </c>
      <c r="F3359" s="7">
        <v>1.2605047220701429</v>
      </c>
    </row>
    <row r="3360" ht="18.0" customHeight="1">
      <c r="A3360" s="7">
        <v>1.679</v>
      </c>
      <c r="B3360" s="7">
        <v>0.004519786518498495</v>
      </c>
      <c r="C3360" s="7">
        <v>0.02909840430482841</v>
      </c>
      <c r="D3360" s="7">
        <v>-0.14472867345518586</v>
      </c>
      <c r="E3360" s="7">
        <v>0.1503872822131233</v>
      </c>
      <c r="F3360" s="7">
        <v>1.2605095358513472</v>
      </c>
    </row>
    <row r="3361" ht="18.0" customHeight="1">
      <c r="A3361" s="7">
        <v>1.6795</v>
      </c>
      <c r="B3361" s="7">
        <v>0.004534239430475518</v>
      </c>
      <c r="C3361" s="7">
        <v>0.02891286159614907</v>
      </c>
      <c r="D3361" s="7">
        <v>-0.14465351846664806</v>
      </c>
      <c r="E3361" s="7">
        <v>0.15030997707559676</v>
      </c>
      <c r="F3361" s="7">
        <v>1.2605143487015884</v>
      </c>
    </row>
    <row r="3362" ht="18.0" customHeight="1">
      <c r="A3362" s="7">
        <v>1.68</v>
      </c>
      <c r="B3362" s="7">
        <v>0.004548599817664146</v>
      </c>
      <c r="C3362" s="7">
        <v>0.02872776032569784</v>
      </c>
      <c r="D3362" s="7">
        <v>-0.14457840211121012</v>
      </c>
      <c r="E3362" s="7">
        <v>0.1502327108758907</v>
      </c>
      <c r="F3362" s="7">
        <v>1.260519160614864</v>
      </c>
    </row>
    <row r="3363" ht="18.0" customHeight="1">
      <c r="A3363" s="7">
        <v>1.6805</v>
      </c>
      <c r="B3363" s="7">
        <v>0.0045628679002700364</v>
      </c>
      <c r="C3363" s="7">
        <v>0.028543100441637607</v>
      </c>
      <c r="D3363" s="7">
        <v>-0.14450332436941235</v>
      </c>
      <c r="E3363" s="7">
        <v>0.1501554835955399</v>
      </c>
      <c r="F3363" s="7">
        <v>1.260523971585225</v>
      </c>
    </row>
    <row r="3364" ht="18.0" customHeight="1">
      <c r="A3364" s="7">
        <v>1.681</v>
      </c>
      <c r="B3364" s="7">
        <v>0.0045770438984795775</v>
      </c>
      <c r="C3364" s="7">
        <v>0.02835888188856275</v>
      </c>
      <c r="D3364" s="7">
        <v>-0.14442828522180431</v>
      </c>
      <c r="E3364" s="7">
        <v>0.15007829521608582</v>
      </c>
      <c r="F3364" s="7">
        <v>1.2605287816067752</v>
      </c>
    </row>
    <row r="3365" ht="18.0" customHeight="1">
      <c r="A3365" s="7">
        <v>1.6815</v>
      </c>
      <c r="B3365" s="7">
        <v>0.0045911280324560455</v>
      </c>
      <c r="C3365" s="7">
        <v>0.028175104607513452</v>
      </c>
      <c r="D3365" s="7">
        <v>-0.14435328464894479</v>
      </c>
      <c r="E3365" s="7">
        <v>0.1500011457190766</v>
      </c>
      <c r="F3365" s="7">
        <v>1.2605335906736728</v>
      </c>
    </row>
    <row r="3366" ht="18.0" customHeight="1">
      <c r="A3366" s="7">
        <v>1.682</v>
      </c>
      <c r="B3366" s="7">
        <v>0.004605120522359818</v>
      </c>
      <c r="C3366" s="7">
        <v>0.02799176853598992</v>
      </c>
      <c r="D3366" s="7">
        <v>-0.14427832263140175</v>
      </c>
      <c r="E3366" s="7">
        <v>0.14992403508606714</v>
      </c>
      <c r="F3366" s="7">
        <v>1.2605383987801282</v>
      </c>
    </row>
    <row r="3367" ht="18.0" customHeight="1">
      <c r="A3367" s="7">
        <v>1.6825</v>
      </c>
      <c r="B3367" s="7">
        <v>0.00461902158827198</v>
      </c>
      <c r="C3367" s="7">
        <v>0.027808873607966668</v>
      </c>
      <c r="D3367" s="7">
        <v>-0.14420339914975244</v>
      </c>
      <c r="E3367" s="7">
        <v>0.14984696329861902</v>
      </c>
      <c r="F3367" s="7">
        <v>1.2605432059204051</v>
      </c>
    </row>
    <row r="3368" ht="18.0" customHeight="1">
      <c r="A3368" s="7">
        <v>1.683</v>
      </c>
      <c r="B3368" s="7">
        <v>0.004632831450310892</v>
      </c>
      <c r="C3368" s="7">
        <v>0.027626419753906756</v>
      </c>
      <c r="D3368" s="7">
        <v>-0.14412851418458328</v>
      </c>
      <c r="E3368" s="7">
        <v>0.1497699303383005</v>
      </c>
      <c r="F3368" s="7">
        <v>1.2605480120888188</v>
      </c>
    </row>
    <row r="3369" ht="18.0" customHeight="1">
      <c r="A3369" s="7">
        <v>1.6835</v>
      </c>
      <c r="B3369" s="7">
        <v>0.004646550328531536</v>
      </c>
      <c r="C3369" s="7">
        <v>0.027444406900776052</v>
      </c>
      <c r="D3369" s="7">
        <v>-0.14405366771648995</v>
      </c>
      <c r="E3369" s="7">
        <v>0.14969293618668658</v>
      </c>
      <c r="F3369" s="7">
        <v>1.2605528172797371</v>
      </c>
    </row>
    <row r="3370" ht="18.0" customHeight="1">
      <c r="A3370" s="7">
        <v>1.684</v>
      </c>
      <c r="B3370" s="7">
        <v>0.004660178442945643</v>
      </c>
      <c r="C3370" s="7">
        <v>0.027262834972057445</v>
      </c>
      <c r="D3370" s="7">
        <v>-0.14397885972607727</v>
      </c>
      <c r="E3370" s="7">
        <v>0.14961598082535893</v>
      </c>
      <c r="F3370" s="7">
        <v>1.2605576214875802</v>
      </c>
    </row>
    <row r="3371" ht="18.0" customHeight="1">
      <c r="A3371" s="7">
        <v>1.6845</v>
      </c>
      <c r="B3371" s="7">
        <v>0.004673716013565108</v>
      </c>
      <c r="C3371" s="7">
        <v>0.027081703887765107</v>
      </c>
      <c r="D3371" s="7">
        <v>-0.1439040901939593</v>
      </c>
      <c r="E3371" s="7">
        <v>0.14953906423590596</v>
      </c>
      <c r="F3371" s="7">
        <v>1.2605624247068188</v>
      </c>
    </row>
    <row r="3372" ht="18.0" customHeight="1">
      <c r="A3372" s="7">
        <v>1.685</v>
      </c>
      <c r="B3372" s="7">
        <v>0.004687163260349795</v>
      </c>
      <c r="C3372" s="7">
        <v>0.026901013564458707</v>
      </c>
      <c r="D3372" s="7">
        <v>-0.14382935910075934</v>
      </c>
      <c r="E3372" s="7">
        <v>0.14946218639992276</v>
      </c>
      <c r="F3372" s="7">
        <v>1.2605672269319756</v>
      </c>
    </row>
    <row r="3373" ht="18.0" customHeight="1">
      <c r="A3373" s="7">
        <v>1.6855</v>
      </c>
      <c r="B3373" s="7">
        <v>0.004700520403250606</v>
      </c>
      <c r="C3373" s="7">
        <v>0.026720763915257656</v>
      </c>
      <c r="D3373" s="7">
        <v>-0.14375466642710982</v>
      </c>
      <c r="E3373" s="7">
        <v>0.14938534729901115</v>
      </c>
      <c r="F3373" s="7">
        <v>1.2605720281576247</v>
      </c>
    </row>
    <row r="3374" ht="18.0" customHeight="1">
      <c r="A3374" s="7">
        <v>1.686</v>
      </c>
      <c r="B3374" s="7">
        <v>0.004713787662110391</v>
      </c>
      <c r="C3374" s="7">
        <v>0.026540954849855313</v>
      </c>
      <c r="D3374" s="7">
        <v>-0.14368001215365242</v>
      </c>
      <c r="E3374" s="7">
        <v>0.14930854691477963</v>
      </c>
      <c r="F3374" s="7">
        <v>1.2605768283783896</v>
      </c>
    </row>
    <row r="3375" ht="18.0" customHeight="1">
      <c r="A3375" s="7">
        <v>1.6865</v>
      </c>
      <c r="B3375" s="7">
        <v>0.004726965256824762</v>
      </c>
      <c r="C3375" s="7">
        <v>0.026361586274533246</v>
      </c>
      <c r="D3375" s="7">
        <v>-0.143605396261038</v>
      </c>
      <c r="E3375" s="7">
        <v>0.1492317852288434</v>
      </c>
      <c r="F3375" s="7">
        <v>1.260581627588946</v>
      </c>
    </row>
    <row r="3376" ht="18.0" customHeight="1">
      <c r="A3376" s="7">
        <v>1.687</v>
      </c>
      <c r="B3376" s="7">
        <v>0.004740053407172201</v>
      </c>
      <c r="C3376" s="7">
        <v>0.026182658092175404</v>
      </c>
      <c r="D3376" s="7">
        <v>-0.14353081872992657</v>
      </c>
      <c r="E3376" s="7">
        <v>0.1491550622228244</v>
      </c>
      <c r="F3376" s="7">
        <v>1.260586425784019</v>
      </c>
    </row>
    <row r="3377" ht="18.0" customHeight="1">
      <c r="A3377" s="7">
        <v>1.6875</v>
      </c>
      <c r="B3377" s="7">
        <v>0.004753052332927176</v>
      </c>
      <c r="C3377" s="7">
        <v>0.0260041702022824</v>
      </c>
      <c r="D3377" s="7">
        <v>-0.14345627954098739</v>
      </c>
      <c r="E3377" s="7">
        <v>0.14907837787835126</v>
      </c>
      <c r="F3377" s="7">
        <v>1.2605912229583829</v>
      </c>
    </row>
    <row r="3378" ht="18.0" customHeight="1">
      <c r="A3378" s="7">
        <v>1.688</v>
      </c>
      <c r="B3378" s="7">
        <v>0.0047659622537849135</v>
      </c>
      <c r="C3378" s="7">
        <v>0.025826122500985687</v>
      </c>
      <c r="D3378" s="7">
        <v>-0.14338177867489885</v>
      </c>
      <c r="E3378" s="7">
        <v>0.1490017321770593</v>
      </c>
      <c r="F3378" s="7">
        <v>1.260596019106863</v>
      </c>
    </row>
    <row r="3379" ht="18.0" customHeight="1">
      <c r="A3379" s="7">
        <v>1.6885000000000001</v>
      </c>
      <c r="B3379" s="7">
        <v>0.00477878338944991</v>
      </c>
      <c r="C3379" s="7">
        <v>0.025648514881061808</v>
      </c>
      <c r="D3379" s="7">
        <v>-0.14330731611234857</v>
      </c>
      <c r="E3379" s="7">
        <v>0.1489251251005906</v>
      </c>
      <c r="F3379" s="7">
        <v>1.2606008142243335</v>
      </c>
    </row>
    <row r="3380" ht="18.0" customHeight="1">
      <c r="A3380" s="7">
        <v>1.689</v>
      </c>
      <c r="B3380" s="7">
        <v>0.0047915159595143765</v>
      </c>
      <c r="C3380" s="7">
        <v>0.02547134723194661</v>
      </c>
      <c r="D3380" s="7">
        <v>-0.14323289183403326</v>
      </c>
      <c r="E3380" s="7">
        <v>0.1488485566305939</v>
      </c>
      <c r="F3380" s="7">
        <v>1.2606056083057173</v>
      </c>
    </row>
    <row r="3381" ht="18.0" customHeight="1">
      <c r="A3381" s="7">
        <v>1.6895</v>
      </c>
      <c r="B3381" s="7">
        <v>0.004804160183569597</v>
      </c>
      <c r="C3381" s="7">
        <v>0.025294619439749484</v>
      </c>
      <c r="D3381" s="7">
        <v>-0.1431585058206589</v>
      </c>
      <c r="E3381" s="7">
        <v>0.14877202674872464</v>
      </c>
      <c r="F3381" s="7">
        <v>1.2606104013459871</v>
      </c>
    </row>
    <row r="3382" ht="18.0" customHeight="1">
      <c r="A3382" s="7">
        <v>1.69</v>
      </c>
      <c r="B3382" s="7">
        <v>0.004816716281107977</v>
      </c>
      <c r="C3382" s="7">
        <v>0.02511833138726759</v>
      </c>
      <c r="D3382" s="7">
        <v>-0.14308415805294056</v>
      </c>
      <c r="E3382" s="7">
        <v>0.148695535436645</v>
      </c>
      <c r="F3382" s="7">
        <v>1.2606151933401637</v>
      </c>
    </row>
    <row r="3383" ht="18.0" customHeight="1">
      <c r="A3383" s="7">
        <v>1.6905000000000001</v>
      </c>
      <c r="B3383" s="7">
        <v>0.004829184471610416</v>
      </c>
      <c r="C3383" s="7">
        <v>0.024942482954000103</v>
      </c>
      <c r="D3383" s="7">
        <v>-0.14300984851160253</v>
      </c>
      <c r="E3383" s="7">
        <v>0.14861908267602383</v>
      </c>
      <c r="F3383" s="7">
        <v>1.2606199842833161</v>
      </c>
    </row>
    <row r="3384" ht="18.0" customHeight="1">
      <c r="A3384" s="7">
        <v>1.691</v>
      </c>
      <c r="B3384" s="7">
        <v>0.004841564974471709</v>
      </c>
      <c r="C3384" s="7">
        <v>0.024767074016162453</v>
      </c>
      <c r="D3384" s="7">
        <v>-0.14293557717737826</v>
      </c>
      <c r="E3384" s="7">
        <v>0.14854266844853675</v>
      </c>
      <c r="F3384" s="7">
        <v>1.2606247741705612</v>
      </c>
    </row>
    <row r="3385" ht="18.0" customHeight="1">
      <c r="A3385" s="7">
        <v>1.6915</v>
      </c>
      <c r="B3385" s="7">
        <v>0.00485385800901846</v>
      </c>
      <c r="C3385" s="7">
        <v>0.024592104446700562</v>
      </c>
      <c r="D3385" s="7">
        <v>-0.14286134403101033</v>
      </c>
      <c r="E3385" s="7">
        <v>0.14846629273586606</v>
      </c>
      <c r="F3385" s="7">
        <v>1.260629562997064</v>
      </c>
    </row>
    <row r="3386" ht="18.0" customHeight="1">
      <c r="A3386" s="7">
        <v>1.692</v>
      </c>
      <c r="B3386" s="7">
        <v>0.004866063794572245</v>
      </c>
      <c r="C3386" s="7">
        <v>0.02441757411530512</v>
      </c>
      <c r="D3386" s="7">
        <v>-0.1427871490532505</v>
      </c>
      <c r="E3386" s="7">
        <v>0.14838995551970074</v>
      </c>
      <c r="F3386" s="7">
        <v>1.2606343507580382</v>
      </c>
    </row>
    <row r="3387" ht="18.0" customHeight="1">
      <c r="A3387" s="7">
        <v>1.6925000000000001</v>
      </c>
      <c r="B3387" s="7">
        <v>0.004878182550306875</v>
      </c>
      <c r="C3387" s="7">
        <v>0.024243482888425837</v>
      </c>
      <c r="D3387" s="7">
        <v>-0.14271299222485961</v>
      </c>
      <c r="E3387" s="7">
        <v>0.14831365678173652</v>
      </c>
      <c r="F3387" s="7">
        <v>1.260639137448742</v>
      </c>
    </row>
    <row r="3388" ht="18.0" customHeight="1">
      <c r="A3388" s="7">
        <v>1.693</v>
      </c>
      <c r="B3388" s="7">
        <v>0.004890214495448219</v>
      </c>
      <c r="C3388" s="7">
        <v>0.024069830629285728</v>
      </c>
      <c r="D3388" s="7">
        <v>-0.14263887352660778</v>
      </c>
      <c r="E3388" s="7">
        <v>0.14823739650367584</v>
      </c>
      <c r="F3388" s="7">
        <v>1.2606439230644837</v>
      </c>
    </row>
    <row r="3389" ht="18.0" customHeight="1">
      <c r="A3389" s="7">
        <v>1.6935</v>
      </c>
      <c r="B3389" s="7">
        <v>0.004902159849018016</v>
      </c>
      <c r="C3389" s="7">
        <v>0.023896617197895393</v>
      </c>
      <c r="D3389" s="7">
        <v>-0.14256479293927418</v>
      </c>
      <c r="E3389" s="7">
        <v>0.1481611746672278</v>
      </c>
      <c r="F3389" s="7">
        <v>1.260648707600616</v>
      </c>
    </row>
    <row r="3390" ht="18.0" customHeight="1">
      <c r="A3390" s="7">
        <v>1.694</v>
      </c>
      <c r="B3390" s="7">
        <v>0.0049140188301009455</v>
      </c>
      <c r="C3390" s="7">
        <v>0.023723842451067307</v>
      </c>
      <c r="D3390" s="7">
        <v>-0.14249075044364712</v>
      </c>
      <c r="E3390" s="7">
        <v>0.1480849912541083</v>
      </c>
      <c r="F3390" s="7">
        <v>1.26065349105254</v>
      </c>
    </row>
    <row r="3391" ht="18.0" customHeight="1">
      <c r="A3391" s="7">
        <v>1.6945000000000001</v>
      </c>
      <c r="B3391" s="7">
        <v>0.004925791657611859</v>
      </c>
      <c r="C3391" s="7">
        <v>0.023551506242430166</v>
      </c>
      <c r="D3391" s="7">
        <v>-0.1424167460205241</v>
      </c>
      <c r="E3391" s="7">
        <v>0.14800884624603985</v>
      </c>
      <c r="F3391" s="7">
        <v>1.260658273415701</v>
      </c>
    </row>
    <row r="3392" ht="18.0" customHeight="1">
      <c r="A3392" s="7">
        <v>1.695</v>
      </c>
      <c r="B3392" s="7">
        <v>0.0049374785504485005</v>
      </c>
      <c r="C3392" s="7">
        <v>0.023379608422443163</v>
      </c>
      <c r="D3392" s="7">
        <v>-0.1423427796507117</v>
      </c>
      <c r="E3392" s="7">
        <v>0.14793273962475176</v>
      </c>
      <c r="F3392" s="7">
        <v>1.2606630546855921</v>
      </c>
    </row>
    <row r="3393" ht="18.0" customHeight="1">
      <c r="A3393" s="7">
        <v>1.6955</v>
      </c>
      <c r="B3393" s="7">
        <v>0.0049490797274400365</v>
      </c>
      <c r="C3393" s="7">
        <v>0.023208148838410377</v>
      </c>
      <c r="D3393" s="7">
        <v>-0.14226885131502573</v>
      </c>
      <c r="E3393" s="7">
        <v>0.14785667137197997</v>
      </c>
      <c r="F3393" s="7">
        <v>1.2606678348577511</v>
      </c>
    </row>
    <row r="3394" ht="18.0" customHeight="1">
      <c r="A3394" s="7">
        <v>1.696</v>
      </c>
      <c r="B3394" s="7">
        <v>0.004960595407318578</v>
      </c>
      <c r="C3394" s="7">
        <v>0.023037127334495113</v>
      </c>
      <c r="D3394" s="7">
        <v>-0.142194960994291</v>
      </c>
      <c r="E3394" s="7">
        <v>0.1477806414694672</v>
      </c>
      <c r="F3394" s="7">
        <v>1.2606726139277618</v>
      </c>
    </row>
    <row r="3395" ht="18.0" customHeight="1">
      <c r="A3395" s="7">
        <v>1.6965000000000001</v>
      </c>
      <c r="B3395" s="7">
        <v>0.004972025808735648</v>
      </c>
      <c r="C3395" s="7">
        <v>0.02286654375173428</v>
      </c>
      <c r="D3395" s="7">
        <v>-0.14212110866934152</v>
      </c>
      <c r="E3395" s="7">
        <v>0.14770464989896287</v>
      </c>
      <c r="F3395" s="7">
        <v>1.2606773918912526</v>
      </c>
    </row>
    <row r="3396" ht="18.0" customHeight="1">
      <c r="A3396" s="7">
        <v>1.697</v>
      </c>
      <c r="B3396" s="7">
        <v>0.004983371150278299</v>
      </c>
      <c r="C3396" s="7">
        <v>0.022696397928052805</v>
      </c>
      <c r="D3396" s="7">
        <v>-0.14204729432102042</v>
      </c>
      <c r="E3396" s="7">
        <v>0.1476286966422231</v>
      </c>
      <c r="F3396" s="7">
        <v>1.260682168743897</v>
      </c>
    </row>
    <row r="3397" ht="18.0" customHeight="1">
      <c r="A3397" s="7">
        <v>1.6975</v>
      </c>
      <c r="B3397" s="7">
        <v>0.004994631650462668</v>
      </c>
      <c r="C3397" s="7">
        <v>0.022526689698278046</v>
      </c>
      <c r="D3397" s="7">
        <v>-0.14197351793017993</v>
      </c>
      <c r="E3397" s="7">
        <v>0.14755278168101074</v>
      </c>
      <c r="F3397" s="7">
        <v>1.2606869444814135</v>
      </c>
    </row>
    <row r="3398" ht="18.0" customHeight="1">
      <c r="A3398" s="7">
        <v>1.698</v>
      </c>
      <c r="B3398" s="7">
        <v>0.005005807527705333</v>
      </c>
      <c r="C3398" s="7">
        <v>0.022357418894154255</v>
      </c>
      <c r="D3398" s="7">
        <v>-0.14189977947768137</v>
      </c>
      <c r="E3398" s="7">
        <v>0.1474769049970953</v>
      </c>
      <c r="F3398" s="7">
        <v>1.2606917190995652</v>
      </c>
    </row>
    <row r="3399" ht="18.0" customHeight="1">
      <c r="A3399" s="7">
        <v>1.6985000000000001</v>
      </c>
      <c r="B3399" s="7">
        <v>0.005016899000361309</v>
      </c>
      <c r="C3399" s="7">
        <v>0.02218858534435704</v>
      </c>
      <c r="D3399" s="7">
        <v>-0.14182607894439525</v>
      </c>
      <c r="E3399" s="7">
        <v>0.14740106657225305</v>
      </c>
      <c r="F3399" s="7">
        <v>1.2606964925941584</v>
      </c>
    </row>
    <row r="3400" ht="18.0" customHeight="1">
      <c r="A3400" s="7">
        <v>1.699</v>
      </c>
      <c r="B3400" s="7">
        <v>0.005027906286673124</v>
      </c>
      <c r="C3400" s="7">
        <v>0.02202018887450789</v>
      </c>
      <c r="D3400" s="7">
        <v>-0.1417524163112011</v>
      </c>
      <c r="E3400" s="7">
        <v>0.14732526638826698</v>
      </c>
      <c r="F3400" s="7">
        <v>1.260701264961044</v>
      </c>
    </row>
    <row r="3401" ht="18.0" customHeight="1">
      <c r="A3401" s="7">
        <v>1.6995</v>
      </c>
      <c r="B3401" s="7">
        <v>0.005038829604830593</v>
      </c>
      <c r="C3401" s="7">
        <v>0.021852229307188685</v>
      </c>
      <c r="D3401" s="7">
        <v>-0.14167879155898766</v>
      </c>
      <c r="E3401" s="7">
        <v>0.1472495044269268</v>
      </c>
      <c r="F3401" s="7">
        <v>1.2607060361961169</v>
      </c>
    </row>
    <row r="3402" ht="18.0" customHeight="1">
      <c r="A3402" s="7">
        <v>1.7</v>
      </c>
      <c r="B3402" s="7">
        <v>0.00504966917291978</v>
      </c>
      <c r="C3402" s="7">
        <v>0.021684706461956287</v>
      </c>
      <c r="D3402" s="7">
        <v>-0.14160520466865265</v>
      </c>
      <c r="E3402" s="7">
        <v>0.1471737806700289</v>
      </c>
      <c r="F3402" s="7">
        <v>1.2607108062953143</v>
      </c>
    </row>
    <row r="3403" ht="18.0" customHeight="1">
      <c r="A3403" s="7">
        <v>1.7005000000000001</v>
      </c>
      <c r="B3403" s="7">
        <v>0.005060425208916382</v>
      </c>
      <c r="C3403" s="7">
        <v>0.021517620155357138</v>
      </c>
      <c r="D3403" s="7">
        <v>-0.14153165562110295</v>
      </c>
      <c r="E3403" s="7">
        <v>0.14709809509937638</v>
      </c>
      <c r="F3403" s="7">
        <v>1.260715575254618</v>
      </c>
    </row>
    <row r="3404" ht="18.0" customHeight="1">
      <c r="A3404" s="7">
        <v>1.701</v>
      </c>
      <c r="B3404" s="7">
        <v>0.005071097930722858</v>
      </c>
      <c r="C3404" s="7">
        <v>0.0213509702009419</v>
      </c>
      <c r="D3404" s="7">
        <v>-0.14145814439725457</v>
      </c>
      <c r="E3404" s="7">
        <v>0.1470224476967791</v>
      </c>
      <c r="F3404" s="7">
        <v>1.2607203430700509</v>
      </c>
    </row>
    <row r="3405" ht="18.0" customHeight="1">
      <c r="A3405" s="7">
        <v>1.7015</v>
      </c>
      <c r="B3405" s="7">
        <v>0.005081687556183133</v>
      </c>
      <c r="C3405" s="7">
        <v>0.021184756409280137</v>
      </c>
      <c r="D3405" s="7">
        <v>-0.14138467097803253</v>
      </c>
      <c r="E3405" s="7">
        <v>0.14694683844405365</v>
      </c>
      <c r="F3405" s="7">
        <v>1.2607251097376801</v>
      </c>
    </row>
    <row r="3406" ht="18.0" customHeight="1">
      <c r="A3406" s="7">
        <v>1.702</v>
      </c>
      <c r="B3406" s="7">
        <v>0.00509219430300979</v>
      </c>
      <c r="C3406" s="7">
        <v>0.02101897858797505</v>
      </c>
      <c r="D3406" s="7">
        <v>-0.141311235344371</v>
      </c>
      <c r="E3406" s="7">
        <v>0.14687126732302327</v>
      </c>
      <c r="F3406" s="7">
        <v>1.2607298752536147</v>
      </c>
    </row>
    <row r="3407" ht="18.0" customHeight="1">
      <c r="A3407" s="7">
        <v>1.7025000000000001</v>
      </c>
      <c r="B3407" s="7">
        <v>0.005102618388799091</v>
      </c>
      <c r="C3407" s="7">
        <v>0.020853636541678246</v>
      </c>
      <c r="D3407" s="7">
        <v>-0.14123783747721325</v>
      </c>
      <c r="E3407" s="7">
        <v>0.14679573431551796</v>
      </c>
      <c r="F3407" s="7">
        <v>1.2607346396140051</v>
      </c>
    </row>
    <row r="3408" ht="18.0" customHeight="1">
      <c r="A3408" s="7">
        <v>1.703</v>
      </c>
      <c r="B3408" s="7">
        <v>0.005112960031110816</v>
      </c>
      <c r="C3408" s="7">
        <v>0.020688730072104554</v>
      </c>
      <c r="D3408" s="7">
        <v>-0.14116447735751156</v>
      </c>
      <c r="E3408" s="7">
        <v>0.14672023940337442</v>
      </c>
      <c r="F3408" s="7">
        <v>1.2607394028150445</v>
      </c>
    </row>
    <row r="3409" ht="18.0" customHeight="1">
      <c r="A3409" s="7">
        <v>1.7035</v>
      </c>
      <c r="B3409" s="7">
        <v>0.005123219447352009</v>
      </c>
      <c r="C3409" s="7">
        <v>0.020524258978046914</v>
      </c>
      <c r="D3409" s="7">
        <v>-0.14109115496622734</v>
      </c>
      <c r="E3409" s="7">
        <v>0.14664478256843608</v>
      </c>
      <c r="F3409" s="7">
        <v>1.2607441648529674</v>
      </c>
    </row>
    <row r="3410" ht="18.0" customHeight="1">
      <c r="A3410" s="7">
        <v>1.704</v>
      </c>
      <c r="B3410" s="7">
        <v>0.00513339685487826</v>
      </c>
      <c r="C3410" s="7">
        <v>0.020360223055391275</v>
      </c>
      <c r="D3410" s="7">
        <v>-0.14101787028433108</v>
      </c>
      <c r="E3410" s="7">
        <v>0.1465693637925531</v>
      </c>
      <c r="F3410" s="7">
        <v>1.2607489257240496</v>
      </c>
    </row>
    <row r="3411" ht="18.0" customHeight="1">
      <c r="A3411" s="7">
        <v>1.7045000000000001</v>
      </c>
      <c r="B3411" s="7">
        <v>0.005143492470877832</v>
      </c>
      <c r="C3411" s="7">
        <v>0.020196622097131633</v>
      </c>
      <c r="D3411" s="7">
        <v>-0.14094462329280227</v>
      </c>
      <c r="E3411" s="7">
        <v>0.1464939830575823</v>
      </c>
      <c r="F3411" s="7">
        <v>1.2607536854246082</v>
      </c>
    </row>
    <row r="3412" ht="18.0" customHeight="1">
      <c r="A3412" s="7">
        <v>1.705</v>
      </c>
      <c r="B3412" s="7">
        <v>0.005153506512493996</v>
      </c>
      <c r="C3412" s="7">
        <v>0.020033455893385035</v>
      </c>
      <c r="D3412" s="7">
        <v>-0.1408714139726296</v>
      </c>
      <c r="E3412" s="7">
        <v>0.1464186403453873</v>
      </c>
      <c r="F3412" s="7">
        <v>1.260758443951001</v>
      </c>
    </row>
    <row r="3413" ht="18.0" customHeight="1">
      <c r="A3413" s="7">
        <v>1.7055</v>
      </c>
      <c r="B3413" s="7">
        <v>0.005163439196752322</v>
      </c>
      <c r="C3413" s="7">
        <v>0.01987072423140673</v>
      </c>
      <c r="D3413" s="7">
        <v>-0.14079824230481067</v>
      </c>
      <c r="E3413" s="7">
        <v>0.14634333563783838</v>
      </c>
      <c r="F3413" s="7">
        <v>1.2607632012996266</v>
      </c>
    </row>
    <row r="3414" ht="18.0" customHeight="1">
      <c r="A3414" s="7">
        <v>1.706</v>
      </c>
      <c r="B3414" s="7">
        <v>0.005173290740553063</v>
      </c>
      <c r="C3414" s="7">
        <v>0.019708426895605338</v>
      </c>
      <c r="D3414" s="7">
        <v>-0.14072510827035226</v>
      </c>
      <c r="E3414" s="7">
        <v>0.1462680689168126</v>
      </c>
      <c r="F3414" s="7">
        <v>1.260767957466924</v>
      </c>
    </row>
    <row r="3415" ht="18.0" customHeight="1">
      <c r="A3415" s="7">
        <v>1.7065000000000001</v>
      </c>
      <c r="B3415" s="7">
        <v>0.005183061360684947</v>
      </c>
      <c r="C3415" s="7">
        <v>0.01954656366755813</v>
      </c>
      <c r="D3415" s="7">
        <v>-0.14065201185027015</v>
      </c>
      <c r="E3415" s="7">
        <v>0.14619284016419365</v>
      </c>
      <c r="F3415" s="7">
        <v>1.2607727124493717</v>
      </c>
    </row>
    <row r="3416" ht="18.0" customHeight="1">
      <c r="A3416" s="7">
        <v>1.707</v>
      </c>
      <c r="B3416" s="7">
        <v>0.005192751273881442</v>
      </c>
      <c r="C3416" s="7">
        <v>0.019385134326026364</v>
      </c>
      <c r="D3416" s="7">
        <v>-0.1405789530255892</v>
      </c>
      <c r="E3416" s="7">
        <v>0.14611764936187202</v>
      </c>
      <c r="F3416" s="7">
        <v>1.2607774662434899</v>
      </c>
    </row>
    <row r="3417" ht="18.0" customHeight="1">
      <c r="A3417" s="7">
        <v>1.7075</v>
      </c>
      <c r="B3417" s="7">
        <v>0.005202360696705552</v>
      </c>
      <c r="C3417" s="7">
        <v>0.019224138646970708</v>
      </c>
      <c r="D3417" s="7">
        <v>-0.14050593177734333</v>
      </c>
      <c r="E3417" s="7">
        <v>0.1460424964917449</v>
      </c>
      <c r="F3417" s="7">
        <v>1.2607822188458357</v>
      </c>
    </row>
    <row r="3418" ht="18.0" customHeight="1">
      <c r="A3418" s="7">
        <v>1.708</v>
      </c>
      <c r="B3418" s="7">
        <v>0.00521188984564881</v>
      </c>
      <c r="C3418" s="7">
        <v>0.019063576403566776</v>
      </c>
      <c r="D3418" s="7">
        <v>-0.14043294808657547</v>
      </c>
      <c r="E3418" s="7">
        <v>0.14596738153571617</v>
      </c>
      <c r="F3418" s="7">
        <v>1.2607869702530086</v>
      </c>
    </row>
    <row r="3419" ht="18.0" customHeight="1">
      <c r="A3419" s="7">
        <v>1.7085000000000001</v>
      </c>
      <c r="B3419" s="7">
        <v>0.00522133893701641</v>
      </c>
      <c r="C3419" s="7">
        <v>0.018903447366220717</v>
      </c>
      <c r="D3419" s="7">
        <v>-0.14036000193433762</v>
      </c>
      <c r="E3419" s="7">
        <v>0.14589230447569648</v>
      </c>
      <c r="F3419" s="7">
        <v>1.2607917204616441</v>
      </c>
    </row>
    <row r="3420" ht="18.0" customHeight="1">
      <c r="A3420" s="7">
        <v>1.709</v>
      </c>
      <c r="B3420" s="7">
        <v>0.005230708187110639</v>
      </c>
      <c r="C3420" s="7">
        <v>0.01874375130258496</v>
      </c>
      <c r="D3420" s="7">
        <v>-0.1402870933016908</v>
      </c>
      <c r="E3420" s="7">
        <v>0.14581726529360314</v>
      </c>
      <c r="F3420" s="7">
        <v>1.2607964694684195</v>
      </c>
    </row>
    <row r="3421" ht="18.0" customHeight="1">
      <c r="A3421" s="7">
        <v>1.7095</v>
      </c>
      <c r="B3421" s="7">
        <v>0.005239997812030844</v>
      </c>
      <c r="C3421" s="7">
        <v>0.018584487977574005</v>
      </c>
      <c r="D3421" s="7">
        <v>-0.14021422216970514</v>
      </c>
      <c r="E3421" s="7">
        <v>0.14574226397136025</v>
      </c>
      <c r="F3421" s="7">
        <v>1.2608012172700496</v>
      </c>
    </row>
    <row r="3422" ht="18.0" customHeight="1">
      <c r="A3422" s="7">
        <v>1.71</v>
      </c>
      <c r="B3422" s="7">
        <v>0.005249208027792665</v>
      </c>
      <c r="C3422" s="7">
        <v>0.018425657153380365</v>
      </c>
      <c r="D3422" s="7">
        <v>-0.14014138851945968</v>
      </c>
      <c r="E3422" s="7">
        <v>0.1456673004908986</v>
      </c>
      <c r="F3422" s="7">
        <v>1.2608059638632867</v>
      </c>
    </row>
    <row r="3423" ht="18.0" customHeight="1">
      <c r="A3423" s="7">
        <v>1.7105000000000001</v>
      </c>
      <c r="B3423" s="7">
        <v>0.005258339050276989</v>
      </c>
      <c r="C3423" s="7">
        <v>0.018267258589490635</v>
      </c>
      <c r="D3423" s="7">
        <v>-0.1400685923320426</v>
      </c>
      <c r="E3423" s="7">
        <v>0.14559237483415569</v>
      </c>
      <c r="F3423" s="7">
        <v>1.2608107092449232</v>
      </c>
    </row>
    <row r="3424" ht="18.0" customHeight="1">
      <c r="A3424" s="7">
        <v>1.711</v>
      </c>
      <c r="B3424" s="7">
        <v>0.005267391095242554</v>
      </c>
      <c r="C3424" s="7">
        <v>0.01810929204270164</v>
      </c>
      <c r="D3424" s="7">
        <v>-0.13999583358855108</v>
      </c>
      <c r="E3424" s="7">
        <v>0.14551748698307576</v>
      </c>
      <c r="F3424" s="7">
        <v>1.2608154534117877</v>
      </c>
    </row>
    <row r="3425" ht="18.0" customHeight="1">
      <c r="A3425" s="7">
        <v>1.7115</v>
      </c>
      <c r="B3425" s="7">
        <v>0.005276364378359344</v>
      </c>
      <c r="C3425" s="7">
        <v>0.01795175726713678</v>
      </c>
      <c r="D3425" s="7">
        <v>-0.13992311227009127</v>
      </c>
      <c r="E3425" s="7">
        <v>0.1454426369196098</v>
      </c>
      <c r="F3425" s="7">
        <v>1.2608201963607473</v>
      </c>
    </row>
    <row r="3426" ht="18.0" customHeight="1">
      <c r="A3426" s="7">
        <v>1.712</v>
      </c>
      <c r="B3426" s="7">
        <v>0.005285259115136503</v>
      </c>
      <c r="C3426" s="7">
        <v>0.017794654014262452</v>
      </c>
      <c r="D3426" s="7">
        <v>-0.13985042835777842</v>
      </c>
      <c r="E3426" s="7">
        <v>0.14536782462571546</v>
      </c>
      <c r="F3426" s="7">
        <v>1.2608249380887069</v>
      </c>
    </row>
    <row r="3427" ht="18.0" customHeight="1">
      <c r="A3427" s="7">
        <v>1.7125000000000001</v>
      </c>
      <c r="B3427" s="7">
        <v>0.005294075520955716</v>
      </c>
      <c r="C3427" s="7">
        <v>0.017637982032904696</v>
      </c>
      <c r="D3427" s="7">
        <v>-0.13977778183273673</v>
      </c>
      <c r="E3427" s="7">
        <v>0.14529305008335716</v>
      </c>
      <c r="F3427" s="7">
        <v>1.2608296785926079</v>
      </c>
    </row>
    <row r="3428" ht="18.0" customHeight="1">
      <c r="A3428" s="7">
        <v>1.713</v>
      </c>
      <c r="B3428" s="7">
        <v>0.005302813811083202</v>
      </c>
      <c r="C3428" s="7">
        <v>0.017481741069265914</v>
      </c>
      <c r="D3428" s="7">
        <v>-0.13970517267609947</v>
      </c>
      <c r="E3428" s="7">
        <v>0.14521831327450607</v>
      </c>
      <c r="F3428" s="7">
        <v>1.2608344178694293</v>
      </c>
    </row>
    <row r="3429" ht="18.0" customHeight="1">
      <c r="A3429" s="7">
        <v>1.7135</v>
      </c>
      <c r="B3429" s="7">
        <v>0.005311474200702377</v>
      </c>
      <c r="C3429" s="7">
        <v>0.01732593086694183</v>
      </c>
      <c r="D3429" s="7">
        <v>-0.1396326008690089</v>
      </c>
      <c r="E3429" s="7">
        <v>0.14514361418114002</v>
      </c>
      <c r="F3429" s="7">
        <v>1.2608391559161871</v>
      </c>
    </row>
    <row r="3430" ht="18.0" customHeight="1">
      <c r="A3430" s="7">
        <v>1.714</v>
      </c>
      <c r="B3430" s="7">
        <v>0.005320056904779134</v>
      </c>
      <c r="C3430" s="7">
        <v>0.01717055116693859</v>
      </c>
      <c r="D3430" s="7">
        <v>-0.13956006639261626</v>
      </c>
      <c r="E3430" s="7">
        <v>0.1450689527852436</v>
      </c>
      <c r="F3430" s="7">
        <v>1.2608438927299326</v>
      </c>
    </row>
    <row r="3431" ht="18.0" customHeight="1">
      <c r="A3431" s="7">
        <v>1.7145000000000001</v>
      </c>
      <c r="B3431" s="7">
        <v>0.005328562138199173</v>
      </c>
      <c r="C3431" s="7">
        <v>0.017015601707690058</v>
      </c>
      <c r="D3431" s="7">
        <v>-0.13948756922808186</v>
      </c>
      <c r="E3431" s="7">
        <v>0.1449943290688081</v>
      </c>
      <c r="F3431" s="7">
        <v>1.2608486283077542</v>
      </c>
    </row>
    <row r="3432" ht="18.0" customHeight="1">
      <c r="A3432" s="7">
        <v>1.715</v>
      </c>
      <c r="B3432" s="7">
        <v>0.005336990115716676</v>
      </c>
      <c r="C3432" s="7">
        <v>0.01686108222507533</v>
      </c>
      <c r="D3432" s="7">
        <v>-0.13941510935657495</v>
      </c>
      <c r="E3432" s="7">
        <v>0.14491974301383162</v>
      </c>
      <c r="F3432" s="7">
        <v>1.2608533626467768</v>
      </c>
    </row>
    <row r="3433" ht="18.0" customHeight="1">
      <c r="A3433" s="7">
        <v>1.7155</v>
      </c>
      <c r="B3433" s="7">
        <v>0.005345341051965657</v>
      </c>
      <c r="C3433" s="7">
        <v>0.016706992452436415</v>
      </c>
      <c r="D3433" s="7">
        <v>-0.13934268675927378</v>
      </c>
      <c r="E3433" s="7">
        <v>0.14484519460231887</v>
      </c>
      <c r="F3433" s="7">
        <v>1.2608580957441602</v>
      </c>
    </row>
    <row r="3434" ht="18.0" customHeight="1">
      <c r="A3434" s="7">
        <v>1.716</v>
      </c>
      <c r="B3434" s="7">
        <v>0.005353615161388156</v>
      </c>
      <c r="C3434" s="7">
        <v>0.016553332120596186</v>
      </c>
      <c r="D3434" s="7">
        <v>-0.13927030141736563</v>
      </c>
      <c r="E3434" s="7">
        <v>0.14477068381628136</v>
      </c>
      <c r="F3434" s="7">
        <v>1.2608628275971006</v>
      </c>
    </row>
    <row r="3435" ht="18.0" customHeight="1">
      <c r="A3435" s="7">
        <v>1.7165000000000001</v>
      </c>
      <c r="B3435" s="7">
        <v>0.005361812658328621</v>
      </c>
      <c r="C3435" s="7">
        <v>0.016400100957876553</v>
      </c>
      <c r="D3435" s="7">
        <v>-0.13919795331204676</v>
      </c>
      <c r="E3435" s="7">
        <v>0.14469621063773733</v>
      </c>
      <c r="F3435" s="7">
        <v>1.260867558202829</v>
      </c>
    </row>
    <row r="3436" ht="18.0" customHeight="1">
      <c r="A3436" s="7">
        <v>1.717</v>
      </c>
      <c r="B3436" s="7">
        <v>0.005369933757023929</v>
      </c>
      <c r="C3436" s="7">
        <v>0.016247298690116877</v>
      </c>
      <c r="D3436" s="7">
        <v>-0.1391256424245224</v>
      </c>
      <c r="E3436" s="7">
        <v>0.1446217750487117</v>
      </c>
      <c r="F3436" s="7">
        <v>1.260872287558612</v>
      </c>
    </row>
    <row r="3437" ht="18.0" customHeight="1">
      <c r="A3437" s="7">
        <v>1.7175</v>
      </c>
      <c r="B3437" s="7">
        <v>0.005377978671510826</v>
      </c>
      <c r="C3437" s="7">
        <v>0.016094925040692647</v>
      </c>
      <c r="D3437" s="7">
        <v>-0.1390533687360068</v>
      </c>
      <c r="E3437" s="7">
        <v>0.14454737703123618</v>
      </c>
      <c r="F3437" s="7">
        <v>1.2608770156617504</v>
      </c>
    </row>
    <row r="3438" ht="18.0" customHeight="1">
      <c r="A3438" s="7">
        <v>1.718</v>
      </c>
      <c r="B3438" s="7">
        <v>0.00538594761571959</v>
      </c>
      <c r="C3438" s="7">
        <v>0.015942979730534466</v>
      </c>
      <c r="D3438" s="7">
        <v>-0.13898113222772313</v>
      </c>
      <c r="E3438" s="7">
        <v>0.14447301656734915</v>
      </c>
      <c r="F3438" s="7">
        <v>1.2608817425095804</v>
      </c>
    </row>
    <row r="3439" ht="18.0" customHeight="1">
      <c r="A3439" s="7">
        <v>1.7185000000000001</v>
      </c>
      <c r="B3439" s="7">
        <v>0.005393840803443251</v>
      </c>
      <c r="C3439" s="7">
        <v>0.015791462478147323</v>
      </c>
      <c r="D3439" s="7">
        <v>-0.13890893288090359</v>
      </c>
      <c r="E3439" s="7">
        <v>0.14439869363909577</v>
      </c>
      <c r="F3439" s="7">
        <v>1.2608864680994725</v>
      </c>
    </row>
    <row r="3440" ht="18.0" customHeight="1">
      <c r="A3440" s="7">
        <v>1.719</v>
      </c>
      <c r="B3440" s="7">
        <v>0.005401658448286414</v>
      </c>
      <c r="C3440" s="7">
        <v>0.015640372999630142</v>
      </c>
      <c r="D3440" s="7">
        <v>-0.13883677067678932</v>
      </c>
      <c r="E3440" s="7">
        <v>0.14432440822852788</v>
      </c>
      <c r="F3440" s="7">
        <v>1.2608911924288306</v>
      </c>
    </row>
    <row r="3441" ht="18.0" customHeight="1">
      <c r="A3441" s="7">
        <v>1.7195</v>
      </c>
      <c r="B3441" s="7">
        <v>0.005409400763778609</v>
      </c>
      <c r="C3441" s="7">
        <v>0.015489711008695757</v>
      </c>
      <c r="D3441" s="7">
        <v>-0.13876464559663046</v>
      </c>
      <c r="E3441" s="7">
        <v>0.1442501603177041</v>
      </c>
      <c r="F3441" s="7">
        <v>1.2608959154950936</v>
      </c>
    </row>
    <row r="3442" ht="18.0" customHeight="1">
      <c r="A3442" s="7">
        <v>1.72</v>
      </c>
      <c r="B3442" s="7">
        <v>0.005417067963261094</v>
      </c>
      <c r="C3442" s="7">
        <v>0.015339476216691142</v>
      </c>
      <c r="D3442" s="7">
        <v>-0.1386925576216861</v>
      </c>
      <c r="E3442" s="7">
        <v>0.14417594988868973</v>
      </c>
      <c r="F3442" s="7">
        <v>1.2609006372957343</v>
      </c>
    </row>
    <row r="3443" ht="18.0" customHeight="1">
      <c r="A3443" s="7">
        <v>1.7205000000000001</v>
      </c>
      <c r="B3443" s="7">
        <v>0.005424660259917793</v>
      </c>
      <c r="C3443" s="7">
        <v>0.01518966833261809</v>
      </c>
      <c r="D3443" s="7">
        <v>-0.13862050673322435</v>
      </c>
      <c r="E3443" s="7">
        <v>0.14410177692355686</v>
      </c>
      <c r="F3443" s="7">
        <v>1.2609053578282579</v>
      </c>
    </row>
    <row r="3444" ht="18.0" customHeight="1">
      <c r="A3444" s="7">
        <v>1.721</v>
      </c>
      <c r="B3444" s="7">
        <v>0.005432177866805831</v>
      </c>
      <c r="C3444" s="7">
        <v>0.015040287063154266</v>
      </c>
      <c r="D3444" s="7">
        <v>-0.13854849291252216</v>
      </c>
      <c r="E3444" s="7">
        <v>0.14402764140438423</v>
      </c>
      <c r="F3444" s="7">
        <v>1.2609100770902035</v>
      </c>
    </row>
    <row r="3445" ht="18.0" customHeight="1">
      <c r="A3445" s="7">
        <v>1.7215</v>
      </c>
      <c r="B3445" s="7">
        <v>0.005439620996844911</v>
      </c>
      <c r="C3445" s="7">
        <v>0.014891332112674687</v>
      </c>
      <c r="D3445" s="7">
        <v>-0.13847651614086554</v>
      </c>
      <c r="E3445" s="7">
        <v>0.14395354331325738</v>
      </c>
      <c r="F3445" s="7">
        <v>1.2609147950791437</v>
      </c>
    </row>
    <row r="3446" ht="18.0" customHeight="1">
      <c r="A3446" s="7">
        <v>1.722</v>
      </c>
      <c r="B3446" s="7">
        <v>0.005446989862765874</v>
      </c>
      <c r="C3446" s="7">
        <v>0.014742803183273666</v>
      </c>
      <c r="D3446" s="7">
        <v>-0.1384045763995494</v>
      </c>
      <c r="E3446" s="7">
        <v>0.14387948263226857</v>
      </c>
      <c r="F3446" s="7">
        <v>1.2609195117926835</v>
      </c>
    </row>
    <row r="3447" ht="18.0" customHeight="1">
      <c r="A3447" s="7">
        <v>1.7225000000000001</v>
      </c>
      <c r="B3447" s="7">
        <v>0.005454284677161356</v>
      </c>
      <c r="C3447" s="7">
        <v>0.014594699974787215</v>
      </c>
      <c r="D3447" s="7">
        <v>-0.13833267366987764</v>
      </c>
      <c r="E3447" s="7">
        <v>0.1438054593435168</v>
      </c>
      <c r="F3447" s="7">
        <v>1.2609242272284604</v>
      </c>
    </row>
    <row r="3448" ht="18.0" customHeight="1">
      <c r="A3448" s="7">
        <v>1.723</v>
      </c>
      <c r="B3448" s="7">
        <v>0.005461505652515585</v>
      </c>
      <c r="C3448" s="7">
        <v>0.014447022184815984</v>
      </c>
      <c r="D3448" s="7">
        <v>-0.1382608079331631</v>
      </c>
      <c r="E3448" s="7">
        <v>0.14373147342910775</v>
      </c>
      <c r="F3448" s="7">
        <v>1.2609289413841451</v>
      </c>
    </row>
    <row r="3449" ht="18.0" customHeight="1">
      <c r="A3449" s="7">
        <v>1.7235</v>
      </c>
      <c r="B3449" s="7">
        <v>0.005468653001071424</v>
      </c>
      <c r="C3449" s="7">
        <v>0.014299769508748724</v>
      </c>
      <c r="D3449" s="7">
        <v>-0.1381889791707275</v>
      </c>
      <c r="E3449" s="7">
        <v>0.14365752487115388</v>
      </c>
      <c r="F3449" s="7">
        <v>1.2609336542574388</v>
      </c>
    </row>
    <row r="3450" ht="18.0" customHeight="1">
      <c r="A3450" s="7">
        <v>1.724</v>
      </c>
      <c r="B3450" s="7">
        <v>0.005475726934982194</v>
      </c>
      <c r="C3450" s="7">
        <v>0.014152941639786339</v>
      </c>
      <c r="D3450" s="7">
        <v>-0.1381171873639016</v>
      </c>
      <c r="E3450" s="7">
        <v>0.14358361365177438</v>
      </c>
      <c r="F3450" s="7">
        <v>1.2609383658460764</v>
      </c>
    </row>
    <row r="3451" ht="18.0" customHeight="1">
      <c r="A3451" s="7">
        <v>1.7245000000000001</v>
      </c>
      <c r="B3451" s="7">
        <v>0.005482727666239459</v>
      </c>
      <c r="C3451" s="7">
        <v>0.014006538268966542</v>
      </c>
      <c r="D3451" s="7">
        <v>-0.13804543249402507</v>
      </c>
      <c r="E3451" s="7">
        <v>0.14350973975309514</v>
      </c>
      <c r="F3451" s="7">
        <v>1.2609430761478246</v>
      </c>
    </row>
    <row r="3452" ht="18.0" customHeight="1">
      <c r="A3452" s="7">
        <v>1.725</v>
      </c>
      <c r="B3452" s="7">
        <v>0.005489655406641706</v>
      </c>
      <c r="C3452" s="7">
        <v>0.01386055908518918</v>
      </c>
      <c r="D3452" s="7">
        <v>-0.13797371454244645</v>
      </c>
      <c r="E3452" s="7">
        <v>0.14343590315724883</v>
      </c>
      <c r="F3452" s="7">
        <v>1.26094778516048</v>
      </c>
    </row>
    <row r="3453" ht="18.0" customHeight="1">
      <c r="A3453" s="7">
        <v>1.7255</v>
      </c>
      <c r="B3453" s="7">
        <v>0.005496510367843939</v>
      </c>
      <c r="C3453" s="7">
        <v>0.013715003775242235</v>
      </c>
      <c r="D3453" s="7">
        <v>-0.13790203349052327</v>
      </c>
      <c r="E3453" s="7">
        <v>0.14336210384637482</v>
      </c>
      <c r="F3453" s="7">
        <v>1.2609524928818718</v>
      </c>
    </row>
    <row r="3454" ht="18.0" customHeight="1">
      <c r="A3454" s="7">
        <v>1.726</v>
      </c>
      <c r="B3454" s="7">
        <v>0.005503292761346268</v>
      </c>
      <c r="C3454" s="7">
        <v>0.013569872023828585</v>
      </c>
      <c r="D3454" s="7">
        <v>-0.13783038931962197</v>
      </c>
      <c r="E3454" s="7">
        <v>0.14328834180261926</v>
      </c>
      <c r="F3454" s="7">
        <v>1.26095719930986</v>
      </c>
    </row>
    <row r="3455" ht="18.0" customHeight="1">
      <c r="A3455" s="7">
        <v>1.7265000000000001</v>
      </c>
      <c r="B3455" s="7">
        <v>0.0055100027984824685</v>
      </c>
      <c r="C3455" s="7">
        <v>0.013425163513593541</v>
      </c>
      <c r="D3455" s="7">
        <v>-0.1377587820111179</v>
      </c>
      <c r="E3455" s="7">
        <v>0.14321461700813498</v>
      </c>
      <c r="F3455" s="7">
        <v>1.2609619044423355</v>
      </c>
    </row>
    <row r="3456" ht="18.0" customHeight="1">
      <c r="A3456" s="7">
        <v>1.727</v>
      </c>
      <c r="B3456" s="7">
        <v>0.005516640690428639</v>
      </c>
      <c r="C3456" s="7">
        <v>0.013280877925153235</v>
      </c>
      <c r="D3456" s="7">
        <v>-0.13768721154639538</v>
      </c>
      <c r="E3456" s="7">
        <v>0.14314092944508158</v>
      </c>
      <c r="F3456" s="7">
        <v>1.2609666082772195</v>
      </c>
    </row>
    <row r="3457" ht="18.0" customHeight="1">
      <c r="A3457" s="7">
        <v>1.7275</v>
      </c>
      <c r="B3457" s="7">
        <v>0.005523206648191581</v>
      </c>
      <c r="C3457" s="7">
        <v>0.0131370149371239</v>
      </c>
      <c r="D3457" s="7">
        <v>-0.13761567790684756</v>
      </c>
      <c r="E3457" s="7">
        <v>0.14306727909562536</v>
      </c>
      <c r="F3457" s="7">
        <v>1.2609713108124643</v>
      </c>
    </row>
    <row r="3458" ht="18.0" customHeight="1">
      <c r="A3458" s="7">
        <v>1.728</v>
      </c>
      <c r="B3458" s="7">
        <v>0.005529700882597149</v>
      </c>
      <c r="C3458" s="7">
        <v>0.012993574226152117</v>
      </c>
      <c r="D3458" s="7">
        <v>-0.1375441810738766</v>
      </c>
      <c r="E3458" s="7">
        <v>0.1429936659419394</v>
      </c>
      <c r="F3458" s="7">
        <v>1.260976012046052</v>
      </c>
    </row>
    <row r="3459" ht="18.0" customHeight="1">
      <c r="A3459" s="7">
        <v>1.7285</v>
      </c>
      <c r="B3459" s="7">
        <v>0.005536123604318681</v>
      </c>
      <c r="C3459" s="7">
        <v>0.01285055546694607</v>
      </c>
      <c r="D3459" s="7">
        <v>-0.1374727210288935</v>
      </c>
      <c r="E3459" s="7">
        <v>0.1429200899662035</v>
      </c>
      <c r="F3459" s="7">
        <v>1.2609807119759946</v>
      </c>
    </row>
    <row r="3460" ht="18.0" customHeight="1">
      <c r="A3460" s="7">
        <v>1.729</v>
      </c>
      <c r="B3460" s="7">
        <v>0.005542475023865045</v>
      </c>
      <c r="C3460" s="7">
        <v>0.012707958332307909</v>
      </c>
      <c r="D3460" s="7">
        <v>-0.1374012977533182</v>
      </c>
      <c r="E3460" s="7">
        <v>0.1428465511506042</v>
      </c>
      <c r="F3460" s="7">
        <v>1.2609854106003342</v>
      </c>
    </row>
    <row r="3461" ht="18.0" customHeight="1">
      <c r="A3461" s="7">
        <v>1.7295</v>
      </c>
      <c r="B3461" s="7">
        <v>0.005548755351568675</v>
      </c>
      <c r="C3461" s="7">
        <v>0.01256578249316728</v>
      </c>
      <c r="D3461" s="7">
        <v>-0.13732991122857952</v>
      </c>
      <c r="E3461" s="7">
        <v>0.14277304947733477</v>
      </c>
      <c r="F3461" s="7">
        <v>1.2609901079171428</v>
      </c>
    </row>
    <row r="3462" ht="18.0" customHeight="1">
      <c r="A3462" s="7">
        <v>1.73</v>
      </c>
      <c r="B3462" s="7">
        <v>0.005554964797593541</v>
      </c>
      <c r="C3462" s="7">
        <v>0.012424027618616086</v>
      </c>
      <c r="D3462" s="7">
        <v>-0.13725856143611523</v>
      </c>
      <c r="E3462" s="7">
        <v>0.14269958492859522</v>
      </c>
      <c r="F3462" s="7">
        <v>1.2609948039245207</v>
      </c>
    </row>
    <row r="3463" ht="18.0" customHeight="1">
      <c r="A3463" s="7">
        <v>1.7305</v>
      </c>
      <c r="B3463" s="7">
        <v>0.005561103571923006</v>
      </c>
      <c r="C3463" s="7">
        <v>0.012282693375944611</v>
      </c>
      <c r="D3463" s="7">
        <v>-0.13718724835737192</v>
      </c>
      <c r="E3463" s="7">
        <v>0.1426261574865923</v>
      </c>
      <c r="F3463" s="7">
        <v>1.2609994986205983</v>
      </c>
    </row>
    <row r="3464" ht="18.0" customHeight="1">
      <c r="A3464" s="7">
        <v>1.731</v>
      </c>
      <c r="B3464" s="7">
        <v>0.005567171884367585</v>
      </c>
      <c r="C3464" s="7">
        <v>0.012141779430679048</v>
      </c>
      <c r="D3464" s="7">
        <v>-0.13711597197380515</v>
      </c>
      <c r="E3464" s="7">
        <v>0.14255276713353948</v>
      </c>
      <c r="F3464" s="7">
        <v>1.2610041920035346</v>
      </c>
    </row>
    <row r="3465" ht="18.0" customHeight="1">
      <c r="A3465" s="7">
        <v>1.7315</v>
      </c>
      <c r="B3465" s="7">
        <v>0.005573169944592464</v>
      </c>
      <c r="C3465" s="7">
        <v>0.012001285446620581</v>
      </c>
      <c r="D3465" s="7">
        <v>-0.13704473226687933</v>
      </c>
      <c r="E3465" s="7">
        <v>0.142479413851657</v>
      </c>
      <c r="F3465" s="7">
        <v>1.261008884071518</v>
      </c>
    </row>
    <row r="3466" ht="18.0" customHeight="1">
      <c r="A3466" s="7">
        <v>1.732</v>
      </c>
      <c r="B3466" s="7">
        <v>0.00557909796204523</v>
      </c>
      <c r="C3466" s="7">
        <v>0.011861211085886088</v>
      </c>
      <c r="D3466" s="7">
        <v>-0.13697352921806774</v>
      </c>
      <c r="E3466" s="7">
        <v>0.14240609762317183</v>
      </c>
      <c r="F3466" s="7">
        <v>1.261013574822764</v>
      </c>
    </row>
    <row r="3467" ht="18.0" customHeight="1">
      <c r="A3467" s="7">
        <v>1.7325</v>
      </c>
      <c r="B3467" s="7">
        <v>0.0055849561460231045</v>
      </c>
      <c r="C3467" s="7">
        <v>0.011721556008950624</v>
      </c>
      <c r="D3467" s="7">
        <v>-0.1369023628088526</v>
      </c>
      <c r="E3467" s="7">
        <v>0.14233281843031767</v>
      </c>
      <c r="F3467" s="7">
        <v>1.261018264255518</v>
      </c>
    </row>
    <row r="3468" ht="18.0" customHeight="1">
      <c r="A3468" s="7">
        <v>1.733</v>
      </c>
      <c r="B3468" s="7">
        <v>0.005590744705640352</v>
      </c>
      <c r="C3468" s="7">
        <v>0.011582319874691787</v>
      </c>
      <c r="D3468" s="7">
        <v>-0.13683123302072492</v>
      </c>
      <c r="E3468" s="7">
        <v>0.14225957625533497</v>
      </c>
      <c r="F3468" s="7">
        <v>1.2610229523680523</v>
      </c>
    </row>
    <row r="3469" ht="18.0" customHeight="1">
      <c r="A3469" s="7">
        <v>1.7335</v>
      </c>
      <c r="B3469" s="7">
        <v>0.005596463849815611</v>
      </c>
      <c r="C3469" s="7">
        <v>0.011443502340436095</v>
      </c>
      <c r="D3469" s="7">
        <v>-0.13676013983518467</v>
      </c>
      <c r="E3469" s="7">
        <v>0.1421863710804709</v>
      </c>
      <c r="F3469" s="7">
        <v>1.2610276391586681</v>
      </c>
    </row>
    <row r="3470" ht="18.0" customHeight="1">
      <c r="A3470" s="7">
        <v>1.734</v>
      </c>
      <c r="B3470" s="7">
        <v>0.005602113787318653</v>
      </c>
      <c r="C3470" s="7">
        <v>0.011305103062007577</v>
      </c>
      <c r="D3470" s="7">
        <v>-0.13668908323374068</v>
      </c>
      <c r="E3470" s="7">
        <v>0.14211320288797943</v>
      </c>
      <c r="F3470" s="7">
        <v>1.2610323246256936</v>
      </c>
    </row>
    <row r="3471" ht="18.0" customHeight="1">
      <c r="A3471" s="7">
        <v>1.7345</v>
      </c>
      <c r="B3471" s="7">
        <v>0.005607694726697951</v>
      </c>
      <c r="C3471" s="7">
        <v>0.011167121693778672</v>
      </c>
      <c r="D3471" s="7">
        <v>-0.13661806319791062</v>
      </c>
      <c r="E3471" s="7">
        <v>0.1420400716601212</v>
      </c>
      <c r="F3471" s="7">
        <v>1.261037008767485</v>
      </c>
    </row>
    <row r="3472" ht="18.0" customHeight="1">
      <c r="A3472" s="7">
        <v>1.735</v>
      </c>
      <c r="B3472" s="7">
        <v>0.005613206876366807</v>
      </c>
      <c r="C3472" s="7">
        <v>0.011029557888723679</v>
      </c>
      <c r="D3472" s="7">
        <v>-0.13654707970922103</v>
      </c>
      <c r="E3472" s="7">
        <v>0.1419669773791636</v>
      </c>
      <c r="F3472" s="7">
        <v>1.2610416915824254</v>
      </c>
    </row>
    <row r="3473" ht="18.0" customHeight="1">
      <c r="A3473" s="7">
        <v>1.7355</v>
      </c>
      <c r="B3473" s="7">
        <v>0.005618650444511018</v>
      </c>
      <c r="C3473" s="7">
        <v>0.0108924112984749</v>
      </c>
      <c r="D3473" s="7">
        <v>-0.13647613274920734</v>
      </c>
      <c r="E3473" s="7">
        <v>0.14189392002738083</v>
      </c>
      <c r="F3473" s="7">
        <v>1.261046373068925</v>
      </c>
    </row>
    <row r="3474" ht="18.0" customHeight="1">
      <c r="A3474" s="7">
        <v>1.736</v>
      </c>
      <c r="B3474" s="7">
        <v>0.005624025639154897</v>
      </c>
      <c r="C3474" s="7">
        <v>0.010755681573381727</v>
      </c>
      <c r="D3474" s="7">
        <v>-0.13640522229941382</v>
      </c>
      <c r="E3474" s="7">
        <v>0.14182089958705374</v>
      </c>
      <c r="F3474" s="7">
        <v>1.2610510532254215</v>
      </c>
    </row>
    <row r="3475" ht="18.0" customHeight="1">
      <c r="A3475" s="7">
        <v>1.7365</v>
      </c>
      <c r="B3475" s="7">
        <v>0.00562933266814792</v>
      </c>
      <c r="C3475" s="7">
        <v>0.010619368362572865</v>
      </c>
      <c r="D3475" s="7">
        <v>-0.13633434834139357</v>
      </c>
      <c r="E3475" s="7">
        <v>0.14174791604047</v>
      </c>
      <c r="F3475" s="7">
        <v>1.2610557320503786</v>
      </c>
    </row>
    <row r="3476" ht="18.0" customHeight="1">
      <c r="A3476" s="7">
        <v>1.737</v>
      </c>
      <c r="B3476" s="7">
        <v>0.005634571739131624</v>
      </c>
      <c r="C3476" s="7">
        <v>0.010483471314021975</v>
      </c>
      <c r="D3476" s="7">
        <v>-0.13626351085670863</v>
      </c>
      <c r="E3476" s="7">
        <v>0.14167496936992394</v>
      </c>
      <c r="F3476" s="7">
        <v>1.2610604095422868</v>
      </c>
    </row>
    <row r="3477" ht="18.0" customHeight="1">
      <c r="A3477" s="7">
        <v>1.7375</v>
      </c>
      <c r="B3477" s="7">
        <v>0.0056397430595459645</v>
      </c>
      <c r="C3477" s="7">
        <v>0.01034799007461699</v>
      </c>
      <c r="D3477" s="7">
        <v>-0.13619270982692977</v>
      </c>
      <c r="E3477" s="7">
        <v>0.14160205955771674</v>
      </c>
      <c r="F3477" s="7">
        <v>1.2610650856996628</v>
      </c>
    </row>
    <row r="3478" ht="18.0" customHeight="1">
      <c r="A3478" s="7">
        <v>1.738</v>
      </c>
      <c r="B3478" s="7">
        <v>0.005644846836674855</v>
      </c>
      <c r="C3478" s="7">
        <v>0.010212924290233403</v>
      </c>
      <c r="D3478" s="7">
        <v>-0.1361219452336367</v>
      </c>
      <c r="E3478" s="7">
        <v>0.14152918658615624</v>
      </c>
      <c r="F3478" s="7">
        <v>1.2610697605210495</v>
      </c>
    </row>
    <row r="3479" ht="18.0" customHeight="1">
      <c r="A3479" s="7">
        <v>1.7385</v>
      </c>
      <c r="B3479" s="7">
        <v>0.005649883277612741</v>
      </c>
      <c r="C3479" s="7">
        <v>0.010078273605811854</v>
      </c>
      <c r="D3479" s="7">
        <v>-0.1360512170584179</v>
      </c>
      <c r="E3479" s="7">
        <v>0.14145635043755703</v>
      </c>
      <c r="F3479" s="7">
        <v>1.261074434005016</v>
      </c>
    </row>
    <row r="3480" ht="18.0" customHeight="1">
      <c r="A3480" s="7">
        <v>1.739</v>
      </c>
      <c r="B3480" s="7">
        <v>0.005654852589211629</v>
      </c>
      <c r="C3480" s="7">
        <v>0.009944037665440383</v>
      </c>
      <c r="D3480" s="7">
        <v>-0.1359805252828708</v>
      </c>
      <c r="E3480" s="7">
        <v>0.1413835510942405</v>
      </c>
      <c r="F3480" s="7">
        <v>1.261079106150156</v>
      </c>
    </row>
    <row r="3481" ht="18.0" customHeight="1">
      <c r="A3481" s="7">
        <v>1.7395</v>
      </c>
      <c r="B3481" s="7">
        <v>0.005659754978204815</v>
      </c>
      <c r="C3481" s="7">
        <v>0.009810216112441704</v>
      </c>
      <c r="D3481" s="7">
        <v>-0.13590986988860154</v>
      </c>
      <c r="E3481" s="7">
        <v>0.14131078853853474</v>
      </c>
      <c r="F3481" s="7">
        <v>1.2610837769550902</v>
      </c>
    </row>
    <row r="3482" ht="18.0" customHeight="1">
      <c r="A3482" s="7">
        <v>1.74</v>
      </c>
      <c r="B3482" s="7">
        <v>0.005664590651075069</v>
      </c>
      <c r="C3482" s="7">
        <v>0.009676808589465983</v>
      </c>
      <c r="D3482" s="7">
        <v>-0.13583925085722515</v>
      </c>
      <c r="E3482" s="7">
        <v>0.1412380627527746</v>
      </c>
      <c r="F3482" s="7">
        <v>1.2610884464184633</v>
      </c>
    </row>
    <row r="3483" ht="18.0" customHeight="1">
      <c r="A3483" s="7">
        <v>1.7405</v>
      </c>
      <c r="B3483" s="7">
        <v>0.005669359814138806</v>
      </c>
      <c r="C3483" s="7">
        <v>0.009543814738589534</v>
      </c>
      <c r="D3483" s="7">
        <v>-0.1357686681703655</v>
      </c>
      <c r="E3483" s="7">
        <v>0.14116537371930166</v>
      </c>
      <c r="F3483" s="7">
        <v>1.2610931145389463</v>
      </c>
    </row>
    <row r="3484" ht="18.0" customHeight="1">
      <c r="A3484" s="7">
        <v>1.741</v>
      </c>
      <c r="B3484" s="7">
        <v>0.005674062673492751</v>
      </c>
      <c r="C3484" s="7">
        <v>0.009411234201419977</v>
      </c>
      <c r="D3484" s="7">
        <v>-0.13569812180965526</v>
      </c>
      <c r="E3484" s="7">
        <v>0.14109272142046425</v>
      </c>
      <c r="F3484" s="7">
        <v>1.2610977813152335</v>
      </c>
    </row>
    <row r="3485" ht="18.0" customHeight="1">
      <c r="A3485" s="7">
        <v>1.7415</v>
      </c>
      <c r="B3485" s="7">
        <v>0.00567869943507806</v>
      </c>
      <c r="C3485" s="7">
        <v>0.009279066619208421</v>
      </c>
      <c r="D3485" s="7">
        <v>-0.13562761175673596</v>
      </c>
      <c r="E3485" s="7">
        <v>0.14102010583861746</v>
      </c>
      <c r="F3485" s="7">
        <v>1.261102446746046</v>
      </c>
    </row>
    <row r="3486" ht="18.0" customHeight="1">
      <c r="A3486" s="7">
        <v>1.742</v>
      </c>
      <c r="B3486" s="7">
        <v>0.005683270304587745</v>
      </c>
      <c r="C3486" s="7">
        <v>0.009147311632969293</v>
      </c>
      <c r="D3486" s="7">
        <v>-0.1355571379932579</v>
      </c>
      <c r="E3486" s="7">
        <v>0.14094752695612314</v>
      </c>
      <c r="F3486" s="7">
        <v>1.261107110830128</v>
      </c>
    </row>
    <row r="3487" ht="18.0" customHeight="1">
      <c r="A3487" s="7">
        <v>1.7425</v>
      </c>
      <c r="B3487" s="7">
        <v>0.00568777548756963</v>
      </c>
      <c r="C3487" s="7">
        <v>0.00901596888360849</v>
      </c>
      <c r="D3487" s="7">
        <v>-0.13548670050088021</v>
      </c>
      <c r="E3487" s="7">
        <v>0.14087498475534985</v>
      </c>
      <c r="F3487" s="7">
        <v>1.261111773566248</v>
      </c>
    </row>
    <row r="3488" ht="18.0" customHeight="1">
      <c r="A3488" s="7">
        <v>1.743</v>
      </c>
      <c r="B3488" s="7">
        <v>0.005692215189314158</v>
      </c>
      <c r="C3488" s="7">
        <v>0.008885038012060642</v>
      </c>
      <c r="D3488" s="7">
        <v>-0.13541629926127088</v>
      </c>
      <c r="E3488" s="7">
        <v>0.1408024792186729</v>
      </c>
      <c r="F3488" s="7">
        <v>1.2611164349531991</v>
      </c>
    </row>
    <row r="3489" ht="18.0" customHeight="1">
      <c r="A3489" s="7">
        <v>1.7435</v>
      </c>
      <c r="B3489" s="7">
        <v>0.0056965896149570065</v>
      </c>
      <c r="C3489" s="7">
        <v>0.008754518659436286</v>
      </c>
      <c r="D3489" s="7">
        <v>-0.13534593425610664</v>
      </c>
      <c r="E3489" s="7">
        <v>0.14073001032847438</v>
      </c>
      <c r="F3489" s="7">
        <v>1.2611210949897989</v>
      </c>
    </row>
    <row r="3490" ht="18.0" customHeight="1">
      <c r="A3490" s="7">
        <v>1.744</v>
      </c>
      <c r="B3490" s="7">
        <v>0.005700898969425311</v>
      </c>
      <c r="C3490" s="7">
        <v>0.008624410467179922</v>
      </c>
      <c r="D3490" s="7">
        <v>-0.13527560546707307</v>
      </c>
      <c r="E3490" s="7">
        <v>0.1406575780671431</v>
      </c>
      <c r="F3490" s="7">
        <v>1.2611257536748872</v>
      </c>
    </row>
    <row r="3491" ht="18.0" customHeight="1">
      <c r="A3491" s="7">
        <v>1.7445</v>
      </c>
      <c r="B3491" s="7">
        <v>0.005705143457403498</v>
      </c>
      <c r="C3491" s="7">
        <v>0.008494713077239927</v>
      </c>
      <c r="D3491" s="7">
        <v>-0.13520531287586454</v>
      </c>
      <c r="E3491" s="7">
        <v>0.14058518241707463</v>
      </c>
      <c r="F3491" s="7">
        <v>1.2611304110073294</v>
      </c>
    </row>
    <row r="3492" ht="18.0" customHeight="1">
      <c r="A3492" s="7">
        <v>1.745</v>
      </c>
      <c r="B3492" s="7">
        <v>0.005709323283415829</v>
      </c>
      <c r="C3492" s="7">
        <v>0.008365426132251521</v>
      </c>
      <c r="D3492" s="7">
        <v>-0.1351350564641842</v>
      </c>
      <c r="E3492" s="7">
        <v>0.14051282336067128</v>
      </c>
      <c r="F3492" s="7">
        <v>1.2611350669860122</v>
      </c>
    </row>
    <row r="3493" ht="18.0" customHeight="1">
      <c r="A3493" s="7">
        <v>1.7455</v>
      </c>
      <c r="B3493" s="7">
        <v>0.005713438651791883</v>
      </c>
      <c r="C3493" s="7">
        <v>0.008236549275734023</v>
      </c>
      <c r="D3493" s="7">
        <v>-0.13506483621374402</v>
      </c>
      <c r="E3493" s="7">
        <v>0.14044050088034213</v>
      </c>
      <c r="F3493" s="7">
        <v>1.261139721609847</v>
      </c>
    </row>
    <row r="3494" ht="18.0" customHeight="1">
      <c r="A3494" s="7">
        <v>1.746</v>
      </c>
      <c r="B3494" s="7">
        <v>0.0057174897665932525</v>
      </c>
      <c r="C3494" s="7">
        <v>0.008108082152303804</v>
      </c>
      <c r="D3494" s="7">
        <v>-0.13499465210626477</v>
      </c>
      <c r="E3494" s="7">
        <v>0.140368214958503</v>
      </c>
      <c r="F3494" s="7">
        <v>1.2611443748777675</v>
      </c>
    </row>
    <row r="3495" ht="18.0" customHeight="1">
      <c r="A3495" s="7">
        <v>1.7465</v>
      </c>
      <c r="B3495" s="7">
        <v>0.00572147683173448</v>
      </c>
      <c r="C3495" s="7">
        <v>0.007980024407904521</v>
      </c>
      <c r="D3495" s="7">
        <v>-0.13492450412347598</v>
      </c>
      <c r="E3495" s="7">
        <v>0.14029596557757643</v>
      </c>
      <c r="F3495" s="7">
        <v>1.261149026788731</v>
      </c>
    </row>
    <row r="3496" ht="18.0" customHeight="1">
      <c r="A3496" s="7">
        <v>1.747</v>
      </c>
      <c r="B3496" s="7">
        <v>0.005725400050890082</v>
      </c>
      <c r="C3496" s="7">
        <v>0.007852375690056387</v>
      </c>
      <c r="D3496" s="7">
        <v>-0.13485439224711598</v>
      </c>
      <c r="E3496" s="7">
        <v>0.14022375271999174</v>
      </c>
      <c r="F3496" s="7">
        <v>1.2611536773417165</v>
      </c>
    </row>
    <row r="3497" ht="18.0" customHeight="1">
      <c r="A3497" s="7">
        <v>1.7475</v>
      </c>
      <c r="B3497" s="7">
        <v>0.0057292596275568715</v>
      </c>
      <c r="C3497" s="7">
        <v>0.007725135648126406</v>
      </c>
      <c r="D3497" s="7">
        <v>-0.13478431645893188</v>
      </c>
      <c r="E3497" s="7">
        <v>0.140151576368185</v>
      </c>
      <c r="F3497" s="7">
        <v>1.2611583265357258</v>
      </c>
    </row>
    <row r="3498" ht="18.0" customHeight="1">
      <c r="A3498" s="7">
        <v>1.748</v>
      </c>
      <c r="B3498" s="7">
        <v>0.0057330557649803646</v>
      </c>
      <c r="C3498" s="7">
        <v>0.007598303933621815</v>
      </c>
      <c r="D3498" s="7">
        <v>-0.13471427674067957</v>
      </c>
      <c r="E3498" s="7">
        <v>0.14007943650459903</v>
      </c>
      <c r="F3498" s="7">
        <v>1.261162974369783</v>
      </c>
    </row>
    <row r="3499" ht="18.0" customHeight="1">
      <c r="A3499" s="7">
        <v>1.7485</v>
      </c>
      <c r="B3499" s="7">
        <v>0.0057367886662361995</v>
      </c>
      <c r="C3499" s="7">
        <v>0.007471880200509138</v>
      </c>
      <c r="D3499" s="7">
        <v>-0.13464427307412372</v>
      </c>
      <c r="E3499" s="7">
        <v>0.1400073331116834</v>
      </c>
      <c r="F3499" s="7">
        <v>1.2611676208429345</v>
      </c>
    </row>
    <row r="3500" ht="18.0" customHeight="1">
      <c r="A3500" s="7">
        <v>1.749</v>
      </c>
      <c r="B3500" s="7">
        <v>0.005740458534156398</v>
      </c>
      <c r="C3500" s="7">
        <v>0.007345864105561647</v>
      </c>
      <c r="D3500" s="7">
        <v>-0.13457430544103777</v>
      </c>
      <c r="E3500" s="7">
        <v>0.1399352661718944</v>
      </c>
      <c r="F3500" s="7">
        <v>1.2611722659542484</v>
      </c>
    </row>
    <row r="3501" ht="18.0" customHeight="1">
      <c r="A3501" s="7">
        <v>1.7495</v>
      </c>
      <c r="B3501" s="7">
        <v>0.0057440655713717845</v>
      </c>
      <c r="C3501" s="7">
        <v>0.007220255308738315</v>
      </c>
      <c r="D3501" s="7">
        <v>-0.13450437382320393</v>
      </c>
      <c r="E3501" s="7">
        <v>0.1398632356676951</v>
      </c>
      <c r="F3501" s="7">
        <v>1.2611769097028145</v>
      </c>
    </row>
    <row r="3502" ht="18.0" customHeight="1">
      <c r="A3502" s="7">
        <v>1.75</v>
      </c>
      <c r="B3502" s="7">
        <v>0.005747609980296177</v>
      </c>
      <c r="C3502" s="7">
        <v>0.007095053473597764</v>
      </c>
      <c r="D3502" s="7">
        <v>-0.13443447820241317</v>
      </c>
      <c r="E3502" s="7">
        <v>0.13979124158155534</v>
      </c>
      <c r="F3502" s="7">
        <v>1.261181552087744</v>
      </c>
    </row>
    <row r="3503" ht="18.0" customHeight="1">
      <c r="A3503" s="7">
        <v>1.7505</v>
      </c>
      <c r="B3503" s="7">
        <v>0.005751091963129843</v>
      </c>
      <c r="C3503" s="7">
        <v>0.006970258267751153</v>
      </c>
      <c r="D3503" s="7">
        <v>-0.1343646185604652</v>
      </c>
      <c r="E3503" s="7">
        <v>0.1397192838959517</v>
      </c>
      <c r="F3503" s="7">
        <v>1.26118619310817</v>
      </c>
    </row>
    <row r="3504" ht="18.0" customHeight="1">
      <c r="A3504" s="7">
        <v>1.7510000000000001</v>
      </c>
      <c r="B3504" s="7">
        <v>0.005754511721882132</v>
      </c>
      <c r="C3504" s="7">
        <v>0.006845869363358465</v>
      </c>
      <c r="D3504" s="7">
        <v>-0.1342947948791685</v>
      </c>
      <c r="E3504" s="7">
        <v>0.1396473625933675</v>
      </c>
      <c r="F3504" s="7">
        <v>1.2611908327632466</v>
      </c>
    </row>
    <row r="3505" ht="18.0" customHeight="1">
      <c r="A3505" s="7">
        <v>1.7515</v>
      </c>
      <c r="B3505" s="7">
        <v>0.005757869458316783</v>
      </c>
      <c r="C3505" s="7">
        <v>0.0067218864376732594</v>
      </c>
      <c r="D3505" s="7">
        <v>-0.13422500714034036</v>
      </c>
      <c r="E3505" s="7">
        <v>0.1395754776562928</v>
      </c>
      <c r="F3505" s="7">
        <v>1.2611954710521485</v>
      </c>
    </row>
    <row r="3506" ht="18.0" customHeight="1">
      <c r="A3506" s="7">
        <v>1.752</v>
      </c>
      <c r="B3506" s="7">
        <v>0.005761165373974416</v>
      </c>
      <c r="C3506" s="7">
        <v>0.006598309173641617</v>
      </c>
      <c r="D3506" s="7">
        <v>-0.13415525532580674</v>
      </c>
      <c r="E3506" s="7">
        <v>0.13950362906722447</v>
      </c>
      <c r="F3506" s="7">
        <v>1.2612001079740711</v>
      </c>
    </row>
    <row r="3507" ht="18.0" customHeight="1">
      <c r="A3507" s="7">
        <v>1.7525</v>
      </c>
      <c r="B3507" s="7">
        <v>0.00576439967021409</v>
      </c>
      <c r="C3507" s="7">
        <v>0.006475137260561817</v>
      </c>
      <c r="D3507" s="7">
        <v>-0.13408553941740242</v>
      </c>
      <c r="E3507" s="7">
        <v>0.13943181680866606</v>
      </c>
      <c r="F3507" s="7">
        <v>1.2612047435282314</v>
      </c>
    </row>
    <row r="3508" ht="18.0" customHeight="1">
      <c r="A3508" s="7">
        <v>1.7530000000000001</v>
      </c>
      <c r="B3508" s="7">
        <v>0.005767572548119873</v>
      </c>
      <c r="C3508" s="7">
        <v>0.0063523703948121886</v>
      </c>
      <c r="D3508" s="7">
        <v>-0.13401585939697086</v>
      </c>
      <c r="E3508" s="7">
        <v>0.13936004086312795</v>
      </c>
      <c r="F3508" s="7">
        <v>1.2612093777138664</v>
      </c>
    </row>
    <row r="3509" ht="18.0" customHeight="1">
      <c r="A3509" s="7">
        <v>1.7535</v>
      </c>
      <c r="B3509" s="7">
        <v>0.005770684208619242</v>
      </c>
      <c r="C3509" s="7">
        <v>0.00623000828065564</v>
      </c>
      <c r="D3509" s="7">
        <v>-0.1339462152463643</v>
      </c>
      <c r="E3509" s="7">
        <v>0.13928830121312719</v>
      </c>
      <c r="F3509" s="7">
        <v>1.261214010530233</v>
      </c>
    </row>
    <row r="3510" ht="18.0" customHeight="1">
      <c r="A3510" s="7">
        <v>1.754</v>
      </c>
      <c r="B3510" s="7">
        <v>0.005773734852370255</v>
      </c>
      <c r="C3510" s="7">
        <v>0.006108050631130601</v>
      </c>
      <c r="D3510" s="7">
        <v>-0.13387660694744372</v>
      </c>
      <c r="E3510" s="7">
        <v>0.13921659784118764</v>
      </c>
      <c r="F3510" s="7">
        <v>1.261218641976609</v>
      </c>
    </row>
    <row r="3511" ht="18.0" customHeight="1">
      <c r="A3511" s="7">
        <v>1.7545</v>
      </c>
      <c r="B3511" s="7">
        <v>0.005776724679841157</v>
      </c>
      <c r="C3511" s="7">
        <v>0.005986497169039574</v>
      </c>
      <c r="D3511" s="7">
        <v>-0.13380703448207878</v>
      </c>
      <c r="E3511" s="7">
        <v>0.1391449307298399</v>
      </c>
      <c r="F3511" s="7">
        <v>1.2612232720522911</v>
      </c>
    </row>
    <row r="3512" ht="18.0" customHeight="1">
      <c r="A3512" s="7">
        <v>1.7550000000000001</v>
      </c>
      <c r="B3512" s="7">
        <v>0.005779653891235967</v>
      </c>
      <c r="C3512" s="7">
        <v>0.005865347628048119</v>
      </c>
      <c r="D3512" s="7">
        <v>-0.13373749783214797</v>
      </c>
      <c r="E3512" s="7">
        <v>0.13907329986162137</v>
      </c>
      <c r="F3512" s="7">
        <v>1.2612279007565972</v>
      </c>
    </row>
    <row r="3513" ht="18.0" customHeight="1">
      <c r="A3513" s="7">
        <v>1.7555</v>
      </c>
      <c r="B3513" s="7">
        <v>0.00578252268659298</v>
      </c>
      <c r="C3513" s="7">
        <v>0.005744601753909132</v>
      </c>
      <c r="D3513" s="7">
        <v>-0.13366799697953843</v>
      </c>
      <c r="E3513" s="7">
        <v>0.13900170521907612</v>
      </c>
      <c r="F3513" s="7">
        <v>1.2612325280888637</v>
      </c>
    </row>
    <row r="3514" ht="18.0" customHeight="1">
      <c r="A3514" s="7">
        <v>1.756</v>
      </c>
      <c r="B3514" s="7">
        <v>0.005785331265671783</v>
      </c>
      <c r="C3514" s="7">
        <v>0.005624259305829572</v>
      </c>
      <c r="D3514" s="7">
        <v>-0.13359853190614607</v>
      </c>
      <c r="E3514" s="7">
        <v>0.13893014678475504</v>
      </c>
      <c r="F3514" s="7">
        <v>1.2612371540484462</v>
      </c>
    </row>
    <row r="3515" ht="18.0" customHeight="1">
      <c r="A3515" s="7">
        <v>1.7565</v>
      </c>
      <c r="B3515" s="7">
        <v>0.005788079828051475</v>
      </c>
      <c r="C3515" s="7">
        <v>0.00550432005799948</v>
      </c>
      <c r="D3515" s="7">
        <v>-0.13352910259387546</v>
      </c>
      <c r="E3515" s="7">
        <v>0.13885862454121575</v>
      </c>
      <c r="F3515" s="7">
        <v>1.261241778634721</v>
      </c>
    </row>
    <row r="3516" ht="18.0" customHeight="1">
      <c r="A3516" s="7">
        <v>1.7570000000000001</v>
      </c>
      <c r="B3516" s="7">
        <v>0.0057907685730368055</v>
      </c>
      <c r="C3516" s="7">
        <v>0.005384783801306466</v>
      </c>
      <c r="D3516" s="7">
        <v>-0.13345970902463994</v>
      </c>
      <c r="E3516" s="7">
        <v>0.13878713847102261</v>
      </c>
      <c r="F3516" s="7">
        <v>1.2612464018470821</v>
      </c>
    </row>
    <row r="3517" ht="18.0" customHeight="1">
      <c r="A3517" s="7">
        <v>1.7575</v>
      </c>
      <c r="B3517" s="7">
        <v>0.005793397699736917</v>
      </c>
      <c r="C3517" s="7">
        <v>0.005265650345262569</v>
      </c>
      <c r="D3517" s="7">
        <v>-0.13339035118036158</v>
      </c>
      <c r="E3517" s="7">
        <v>0.1387156885567468</v>
      </c>
      <c r="F3517" s="7">
        <v>1.2612510236849435</v>
      </c>
    </row>
    <row r="3518" ht="18.0" customHeight="1">
      <c r="A3518" s="7">
        <v>1.758</v>
      </c>
      <c r="B3518" s="7">
        <v>0.005795967407028852</v>
      </c>
      <c r="C3518" s="7">
        <v>0.00514691952017506</v>
      </c>
      <c r="D3518" s="7">
        <v>-0.1333210290429711</v>
      </c>
      <c r="E3518" s="7">
        <v>0.1386442747809662</v>
      </c>
      <c r="F3518" s="7">
        <v>1.2612556441477372</v>
      </c>
    </row>
    <row r="3519" ht="18.0" customHeight="1">
      <c r="A3519" s="7">
        <v>1.7585</v>
      </c>
      <c r="B3519" s="7">
        <v>0.005798477893578495</v>
      </c>
      <c r="C3519" s="7">
        <v>0.005028591179598153</v>
      </c>
      <c r="D3519" s="7">
        <v>-0.13325174259440797</v>
      </c>
      <c r="E3519" s="7">
        <v>0.13857289712626544</v>
      </c>
      <c r="F3519" s="7">
        <v>1.261260263234914</v>
      </c>
    </row>
    <row r="3520" ht="18.0" customHeight="1">
      <c r="A3520" s="7">
        <v>1.7590000000000001</v>
      </c>
      <c r="B3520" s="7">
        <v>0.005800929357765657</v>
      </c>
      <c r="C3520" s="7">
        <v>0.0049106652031091665</v>
      </c>
      <c r="D3520" s="7">
        <v>-0.13318249181662037</v>
      </c>
      <c r="E3520" s="7">
        <v>0.13850155557523597</v>
      </c>
      <c r="F3520" s="7">
        <v>1.261264880945943</v>
      </c>
    </row>
    <row r="3521" ht="18.0" customHeight="1">
      <c r="A3521" s="7">
        <v>1.7595</v>
      </c>
      <c r="B3521" s="7">
        <v>0.005803321997800565</v>
      </c>
      <c r="C3521" s="7">
        <v>0.0047931414994605605</v>
      </c>
      <c r="D3521" s="7">
        <v>-0.13311327669156514</v>
      </c>
      <c r="E3521" s="7">
        <v>0.13843025011047594</v>
      </c>
      <c r="F3521" s="7">
        <v>1.2612694972803122</v>
      </c>
    </row>
    <row r="3522" ht="18.0" customHeight="1">
      <c r="A3522" s="7">
        <v>1.76</v>
      </c>
      <c r="B3522" s="7">
        <v>0.005805656011629589</v>
      </c>
      <c r="C3522" s="7">
        <v>0.004676020010168768</v>
      </c>
      <c r="D3522" s="7">
        <v>-0.13304409720120786</v>
      </c>
      <c r="E3522" s="7">
        <v>0.13835898071459027</v>
      </c>
      <c r="F3522" s="7">
        <v>1.2612741122375268</v>
      </c>
    </row>
    <row r="3523" ht="18.0" customHeight="1">
      <c r="A3523" s="7">
        <v>1.7605</v>
      </c>
      <c r="B3523" s="7">
        <v>0.0058079315969940416</v>
      </c>
      <c r="C3523" s="7">
        <v>0.004559300713612328</v>
      </c>
      <c r="D3523" s="7">
        <v>-0.13297495332752277</v>
      </c>
      <c r="E3523" s="7">
        <v>0.13828774737019064</v>
      </c>
      <c r="F3523" s="7">
        <v>1.2612787258171112</v>
      </c>
    </row>
    <row r="3524" ht="18.0" customHeight="1">
      <c r="A3524" s="7">
        <v>1.7610000000000001</v>
      </c>
      <c r="B3524" s="7">
        <v>0.00581014895133585</v>
      </c>
      <c r="C3524" s="7">
        <v>0.004442983629725852</v>
      </c>
      <c r="D3524" s="7">
        <v>-0.1329058450524928</v>
      </c>
      <c r="E3524" s="7">
        <v>0.13821655005989553</v>
      </c>
      <c r="F3524" s="7">
        <v>1.2612833380186055</v>
      </c>
    </row>
    <row r="3525" ht="18.0" customHeight="1">
      <c r="A3525" s="7">
        <v>1.7615</v>
      </c>
      <c r="B3525" s="7">
        <v>0.005812308271951671</v>
      </c>
      <c r="C3525" s="7">
        <v>0.004327068825393615</v>
      </c>
      <c r="D3525" s="7">
        <v>-0.13283677235810964</v>
      </c>
      <c r="E3525" s="7">
        <v>0.13814538876633012</v>
      </c>
      <c r="F3525" s="7">
        <v>1.2612879488415694</v>
      </c>
    </row>
    <row r="3526" ht="18.0" customHeight="1">
      <c r="A3526" s="7">
        <v>1.762</v>
      </c>
      <c r="B3526" s="7">
        <v>0.00581440975584104</v>
      </c>
      <c r="C3526" s="7">
        <v>0.004211556420667677</v>
      </c>
      <c r="D3526" s="7">
        <v>-0.13276773522637358</v>
      </c>
      <c r="E3526" s="7">
        <v>0.13807426347212637</v>
      </c>
      <c r="F3526" s="7">
        <v>1.2612925582855798</v>
      </c>
    </row>
    <row r="3527" ht="18.0" customHeight="1">
      <c r="A3527" s="7">
        <v>1.7625</v>
      </c>
      <c r="B3527" s="7">
        <v>0.005816453599783811</v>
      </c>
      <c r="C3527" s="7">
        <v>0.004096446595961616</v>
      </c>
      <c r="D3527" s="7">
        <v>-0.13269873363929363</v>
      </c>
      <c r="E3527" s="7">
        <v>0.138003174159923</v>
      </c>
      <c r="F3527" s="7">
        <v>1.2612971663502295</v>
      </c>
    </row>
    <row r="3528" ht="18.0" customHeight="1">
      <c r="A3528" s="7">
        <v>1.7630000000000001</v>
      </c>
      <c r="B3528" s="7">
        <v>0.0058184400003409974</v>
      </c>
      <c r="C3528" s="7">
        <v>0.003981739600403389</v>
      </c>
      <c r="D3528" s="7">
        <v>-0.13262976757888745</v>
      </c>
      <c r="E3528" s="7">
        <v>0.1379321208123655</v>
      </c>
      <c r="F3528" s="7">
        <v>1.2613017730351301</v>
      </c>
    </row>
    <row r="3529" ht="18.0" customHeight="1">
      <c r="A3529" s="7">
        <v>1.7635</v>
      </c>
      <c r="B3529" s="7">
        <v>0.005820369153798288</v>
      </c>
      <c r="C3529" s="7">
        <v>0.003867435761571322</v>
      </c>
      <c r="D3529" s="7">
        <v>-0.13256083702718138</v>
      </c>
      <c r="E3529" s="7">
        <v>0.1378611034121061</v>
      </c>
      <c r="F3529" s="7">
        <v>1.2613063783399088</v>
      </c>
    </row>
    <row r="3530" ht="18.0" customHeight="1">
      <c r="A3530" s="7">
        <v>1.764</v>
      </c>
      <c r="B3530" s="7">
        <v>0.005822241256262129</v>
      </c>
      <c r="C3530" s="7">
        <v>0.0037535354968880764</v>
      </c>
      <c r="D3530" s="7">
        <v>-0.13249194196621047</v>
      </c>
      <c r="E3530" s="7">
        <v>0.13779012194180384</v>
      </c>
      <c r="F3530" s="7">
        <v>1.2613109822642103</v>
      </c>
    </row>
    <row r="3531" ht="18.0" customHeight="1">
      <c r="A3531" s="7">
        <v>1.7645</v>
      </c>
      <c r="B3531" s="7">
        <v>0.005824056503545819</v>
      </c>
      <c r="C3531" s="7">
        <v>0.0036400393270115956</v>
      </c>
      <c r="D3531" s="7">
        <v>-0.13242308237801842</v>
      </c>
      <c r="E3531" s="7">
        <v>0.13771917638412445</v>
      </c>
      <c r="F3531" s="7">
        <v>1.2613155848076965</v>
      </c>
    </row>
    <row r="3532" ht="18.0" customHeight="1">
      <c r="A3532" s="7">
        <v>1.7650000000000001</v>
      </c>
      <c r="B3532" s="7">
        <v>0.005825815091227239</v>
      </c>
      <c r="C3532" s="7">
        <v>0.003526947891643511</v>
      </c>
      <c r="D3532" s="7">
        <v>-0.13235425824465755</v>
      </c>
      <c r="E3532" s="7">
        <v>0.13764826672174046</v>
      </c>
      <c r="F3532" s="7">
        <v>1.2613201859700445</v>
      </c>
    </row>
    <row r="3533" ht="18.0" customHeight="1">
      <c r="A3533" s="7">
        <v>1.7655</v>
      </c>
      <c r="B3533" s="7">
        <v>0.005827517214687319</v>
      </c>
      <c r="C3533" s="7">
        <v>0.0034142619682797195</v>
      </c>
      <c r="D3533" s="7">
        <v>-0.13228546954818887</v>
      </c>
      <c r="E3533" s="7">
        <v>0.13757739293733115</v>
      </c>
      <c r="F3533" s="7">
        <v>1.2613247857509486</v>
      </c>
    </row>
    <row r="3534" ht="18.0" customHeight="1">
      <c r="A3534" s="7">
        <v>1.766</v>
      </c>
      <c r="B3534" s="7">
        <v>0.005829163069015017</v>
      </c>
      <c r="C3534" s="7">
        <v>0.0033019824945619254</v>
      </c>
      <c r="D3534" s="7">
        <v>-0.13221671627068207</v>
      </c>
      <c r="E3534" s="7">
        <v>0.13750655501358258</v>
      </c>
      <c r="F3534" s="7">
        <v>1.2613293841501196</v>
      </c>
    </row>
    <row r="3535" ht="18.0" customHeight="1">
      <c r="A3535" s="7">
        <v>1.7665</v>
      </c>
      <c r="B3535" s="7">
        <v>0.005830752849083725</v>
      </c>
      <c r="C3535" s="7">
        <v>0.0031901105950628717</v>
      </c>
      <c r="D3535" s="7">
        <v>-0.13214799839421548</v>
      </c>
      <c r="E3535" s="7">
        <v>0.13743575293318755</v>
      </c>
      <c r="F3535" s="7">
        <v>1.261333981167283</v>
      </c>
    </row>
    <row r="3536" ht="18.0" customHeight="1">
      <c r="A3536" s="7">
        <v>1.7670000000000001</v>
      </c>
      <c r="B3536" s="7">
        <v>0.005832286749532273</v>
      </c>
      <c r="C3536" s="7">
        <v>0.0030786476135652003</v>
      </c>
      <c r="D3536" s="7">
        <v>-0.13207931590087607</v>
      </c>
      <c r="E3536" s="7">
        <v>0.13736498667884564</v>
      </c>
      <c r="F3536" s="7">
        <v>1.2613385768021816</v>
      </c>
    </row>
    <row r="3537" ht="18.0" customHeight="1">
      <c r="A3537" s="7">
        <v>1.7675</v>
      </c>
      <c r="B3537" s="7">
        <v>0.0058337649647078</v>
      </c>
      <c r="C3537" s="7">
        <v>0.00296759515219319</v>
      </c>
      <c r="D3537" s="7">
        <v>-0.13201066877275944</v>
      </c>
      <c r="E3537" s="7">
        <v>0.1372942562332632</v>
      </c>
      <c r="F3537" s="7">
        <v>1.2613431710545728</v>
      </c>
    </row>
    <row r="3538" ht="18.0" customHeight="1">
      <c r="A3538" s="7">
        <v>1.768</v>
      </c>
      <c r="B3538" s="7">
        <v>0.005835187688798871</v>
      </c>
      <c r="C3538" s="7">
        <v>0.0028569551191543305</v>
      </c>
      <c r="D3538" s="7">
        <v>-0.13194205699196987</v>
      </c>
      <c r="E3538" s="7">
        <v>0.13722356157915327</v>
      </c>
      <c r="F3538" s="7">
        <v>1.2613477639242308</v>
      </c>
    </row>
    <row r="3539" ht="18.0" customHeight="1">
      <c r="A3539" s="7">
        <v>1.7685</v>
      </c>
      <c r="B3539" s="7">
        <v>0.005836555115663956</v>
      </c>
      <c r="C3539" s="7">
        <v>0.002746729787380982</v>
      </c>
      <c r="D3539" s="7">
        <v>-0.13187348054062026</v>
      </c>
      <c r="E3539" s="7">
        <v>0.13715290269923577</v>
      </c>
      <c r="F3539" s="7">
        <v>1.2613523554109436</v>
      </c>
    </row>
    <row r="3540" ht="18.0" customHeight="1">
      <c r="A3540" s="7">
        <v>1.7690000000000001</v>
      </c>
      <c r="B3540" s="7">
        <v>0.005837867438945318</v>
      </c>
      <c r="C3540" s="7">
        <v>0.0026369218670845383</v>
      </c>
      <c r="D3540" s="7">
        <v>-0.13180493940083213</v>
      </c>
      <c r="E3540" s="7">
        <v>0.13708227957623728</v>
      </c>
      <c r="F3540" s="7">
        <v>1.2613569455145162</v>
      </c>
    </row>
    <row r="3541" ht="18.0" customHeight="1">
      <c r="A3541" s="7">
        <v>1.7695</v>
      </c>
      <c r="B3541" s="7">
        <v>0.005839124852049538</v>
      </c>
      <c r="C3541" s="7">
        <v>0.0025275345962227588</v>
      </c>
      <c r="D3541" s="7">
        <v>-0.1317364335547357</v>
      </c>
      <c r="E3541" s="7">
        <v>0.1370116921928912</v>
      </c>
      <c r="F3541" s="7">
        <v>1.2613615342347677</v>
      </c>
    </row>
    <row r="3542" ht="18.0" customHeight="1">
      <c r="A3542" s="7">
        <v>1.77</v>
      </c>
      <c r="B3542" s="7">
        <v>0.005840327548146992</v>
      </c>
      <c r="C3542" s="7">
        <v>0.00241857185424847</v>
      </c>
      <c r="D3542" s="7">
        <v>-0.13166796298446973</v>
      </c>
      <c r="E3542" s="7">
        <v>0.13694114053193768</v>
      </c>
      <c r="F3542" s="7">
        <v>1.261366121571532</v>
      </c>
    </row>
    <row r="3543" ht="18.0" customHeight="1">
      <c r="A3543" s="7">
        <v>1.7705</v>
      </c>
      <c r="B3543" s="7">
        <v>0.00584147572013321</v>
      </c>
      <c r="C3543" s="7">
        <v>0.0023100383064232235</v>
      </c>
      <c r="D3543" s="7">
        <v>-0.13159952767218167</v>
      </c>
      <c r="E3543" s="7">
        <v>0.13687062457612362</v>
      </c>
      <c r="F3543" s="7">
        <v>1.261370707524659</v>
      </c>
    </row>
    <row r="3544" ht="18.0" customHeight="1">
      <c r="A3544" s="7">
        <v>1.7710000000000001</v>
      </c>
      <c r="B3544" s="7">
        <v>0.0058425695606471924</v>
      </c>
      <c r="C3544" s="7">
        <v>0.0022019395886970243</v>
      </c>
      <c r="D3544" s="7">
        <v>-0.13153112760002755</v>
      </c>
      <c r="E3544" s="7">
        <v>0.13680014430820273</v>
      </c>
      <c r="F3544" s="7">
        <v>1.2613752920940111</v>
      </c>
    </row>
    <row r="3545" ht="18.0" customHeight="1">
      <c r="A3545" s="7">
        <v>1.7715</v>
      </c>
      <c r="B3545" s="7">
        <v>0.005843609262089607</v>
      </c>
      <c r="C3545" s="7">
        <v>0.002094282547065119</v>
      </c>
      <c r="D3545" s="7">
        <v>-0.13146276275017207</v>
      </c>
      <c r="E3545" s="7">
        <v>0.1367296997109354</v>
      </c>
      <c r="F3545" s="7">
        <v>1.2613798752794672</v>
      </c>
    </row>
    <row r="3546" ht="18.0" customHeight="1">
      <c r="A3546" s="7">
        <v>1.772</v>
      </c>
      <c r="B3546" s="7">
        <v>0.0058445950166598586</v>
      </c>
      <c r="C3546" s="7">
        <v>0.001987075551023621</v>
      </c>
      <c r="D3546" s="7">
        <v>-0.13139443310478852</v>
      </c>
      <c r="E3546" s="7">
        <v>0.13665929076708888</v>
      </c>
      <c r="F3546" s="7">
        <v>1.2613844570809205</v>
      </c>
    </row>
    <row r="3547" ht="18.0" customHeight="1">
      <c r="A3547" s="7">
        <v>1.7725</v>
      </c>
      <c r="B3547" s="7">
        <v>0.005845527016203102</v>
      </c>
      <c r="C3547" s="7">
        <v>0.001880328909224611</v>
      </c>
      <c r="D3547" s="7">
        <v>-0.1313261386460588</v>
      </c>
      <c r="E3547" s="7">
        <v>0.13658891745943713</v>
      </c>
      <c r="F3547" s="7">
        <v>1.261389037498277</v>
      </c>
    </row>
    <row r="3548" ht="18.0" customHeight="1">
      <c r="A3548" s="7">
        <v>1.7730000000000001</v>
      </c>
      <c r="B3548" s="7">
        <v>0.005846405452418115</v>
      </c>
      <c r="C3548" s="7">
        <v>0.001774055428246124</v>
      </c>
      <c r="D3548" s="7">
        <v>-0.13125787935617342</v>
      </c>
      <c r="E3548" s="7">
        <v>0.13651857977076087</v>
      </c>
      <c r="F3548" s="7">
        <v>1.2613936165314583</v>
      </c>
    </row>
    <row r="3549" ht="18.0" customHeight="1">
      <c r="A3549" s="7">
        <v>1.7735</v>
      </c>
      <c r="B3549" s="7">
        <v>0.0058472305167041145</v>
      </c>
      <c r="C3549" s="7">
        <v>0.0016682711751402728</v>
      </c>
      <c r="D3549" s="7">
        <v>-0.1311896552173315</v>
      </c>
      <c r="E3549" s="7">
        <v>0.13644827768384762</v>
      </c>
      <c r="F3549" s="7">
        <v>1.2613981941803993</v>
      </c>
    </row>
    <row r="3550" ht="18.0" customHeight="1">
      <c r="A3550" s="7">
        <v>1.774</v>
      </c>
      <c r="B3550" s="7">
        <v>0.005848002400178487</v>
      </c>
      <c r="C3550" s="7">
        <v>0.0015629965355092187</v>
      </c>
      <c r="D3550" s="7">
        <v>-0.13112146621174076</v>
      </c>
      <c r="E3550" s="7">
        <v>0.13637801118149162</v>
      </c>
      <c r="F3550" s="7">
        <v>1.2614027704450481</v>
      </c>
    </row>
    <row r="3551" ht="18.0" customHeight="1">
      <c r="A3551" s="7">
        <v>1.7745</v>
      </c>
      <c r="B3551" s="7">
        <v>0.005848721293732358</v>
      </c>
      <c r="C3551" s="7">
        <v>0.0014582577089519882</v>
      </c>
      <c r="D3551" s="7">
        <v>-0.13105331232161752</v>
      </c>
      <c r="E3551" s="7">
        <v>0.13630778024649393</v>
      </c>
      <c r="F3551" s="7">
        <v>1.2614073453253676</v>
      </c>
    </row>
    <row r="3552" ht="18.0" customHeight="1">
      <c r="A3552" s="7">
        <v>1.7750000000000001</v>
      </c>
      <c r="B3552" s="7">
        <v>0.005849387388029086</v>
      </c>
      <c r="C3552" s="7">
        <v>0.0013540888665560728</v>
      </c>
      <c r="D3552" s="7">
        <v>-0.1309851935291867</v>
      </c>
      <c r="E3552" s="7">
        <v>0.13623758486166232</v>
      </c>
      <c r="F3552" s="7">
        <v>1.2614119188213333</v>
      </c>
    </row>
    <row r="3553" ht="18.0" customHeight="1">
      <c r="A3553" s="7">
        <v>1.7755</v>
      </c>
      <c r="B3553" s="7">
        <v>0.005850000873445726</v>
      </c>
      <c r="C3553" s="7">
        <v>0.0012505353360399195</v>
      </c>
      <c r="D3553" s="7">
        <v>-0.13091710981668178</v>
      </c>
      <c r="E3553" s="7">
        <v>0.13616742500981135</v>
      </c>
      <c r="F3553" s="7">
        <v>1.2614164909329348</v>
      </c>
    </row>
    <row r="3554" ht="18.0" customHeight="1">
      <c r="A3554" s="7">
        <v>1.776</v>
      </c>
      <c r="B3554" s="7">
        <v>0.0058505619401093235</v>
      </c>
      <c r="C3554" s="7">
        <v>0.0011476584276700857</v>
      </c>
      <c r="D3554" s="7">
        <v>-0.1308490611663449</v>
      </c>
      <c r="E3554" s="7">
        <v>0.13609730067376238</v>
      </c>
      <c r="F3554" s="7">
        <v>1.261421061660174</v>
      </c>
    </row>
    <row r="3555" ht="18.0" customHeight="1">
      <c r="A3555" s="7">
        <v>1.7765</v>
      </c>
      <c r="B3555" s="7">
        <v>0.0058510707778761575</v>
      </c>
      <c r="C3555" s="7">
        <v>0.0010455429644238526</v>
      </c>
      <c r="D3555" s="7">
        <v>-0.13078104756042672</v>
      </c>
      <c r="E3555" s="7">
        <v>0.13602721183634348</v>
      </c>
      <c r="F3555" s="7">
        <v>1.2614256310030671</v>
      </c>
    </row>
    <row r="3556" ht="18.0" customHeight="1">
      <c r="A3556" s="7">
        <v>1.7770000000000001</v>
      </c>
      <c r="B3556" s="7">
        <v>0.005851527576367818</v>
      </c>
      <c r="C3556" s="7">
        <v>9.443094321772621E-4</v>
      </c>
      <c r="D3556" s="7">
        <v>-0.1307130689811865</v>
      </c>
      <c r="E3556" s="7">
        <v>0.13595715848038953</v>
      </c>
      <c r="F3556" s="7">
        <v>1.261430198961642</v>
      </c>
    </row>
    <row r="3557" ht="18.0" customHeight="1">
      <c r="A3557" s="7">
        <v>1.7775</v>
      </c>
      <c r="B3557" s="7">
        <v>0.00585193252495026</v>
      </c>
      <c r="C3557" s="7">
        <v>8.441343510209589E-4</v>
      </c>
      <c r="D3557" s="7">
        <v>-0.13064512541089213</v>
      </c>
      <c r="E3557" s="7">
        <v>0.13588714058874216</v>
      </c>
      <c r="F3557" s="7">
        <v>1.2614347655359406</v>
      </c>
    </row>
    <row r="3558" ht="18.0" customHeight="1">
      <c r="A3558" s="7">
        <v>1.778</v>
      </c>
      <c r="B3558" s="7">
        <v>0.005852285812693799</v>
      </c>
      <c r="C3558" s="7">
        <v>7.452859663264022E-4</v>
      </c>
      <c r="D3558" s="7">
        <v>-0.13057721683182</v>
      </c>
      <c r="E3558" s="7">
        <v>0.13581715814424974</v>
      </c>
      <c r="F3558" s="7">
        <v>1.2614393307260165</v>
      </c>
    </row>
    <row r="3559" ht="18.0" customHeight="1">
      <c r="A3559" s="7">
        <v>1.7785</v>
      </c>
      <c r="B3559" s="7">
        <v>0.005852587628446839</v>
      </c>
      <c r="C3559" s="7">
        <v>6.48190003824135E-4</v>
      </c>
      <c r="D3559" s="7">
        <v>-0.13050934322625513</v>
      </c>
      <c r="E3559" s="7">
        <v>0.13574721112976745</v>
      </c>
      <c r="F3559" s="7">
        <v>1.2614438945319366</v>
      </c>
    </row>
    <row r="3560" ht="18.0" customHeight="1">
      <c r="A3560" s="7">
        <v>1.7790000000000001</v>
      </c>
      <c r="B3560" s="7">
        <v>0.0058528381607956745</v>
      </c>
      <c r="C3560" s="7">
        <v>5.535578419643752E-4</v>
      </c>
      <c r="D3560" s="7">
        <v>-0.13044150457649104</v>
      </c>
      <c r="E3560" s="7">
        <v>0.13567729952815724</v>
      </c>
      <c r="F3560" s="7">
        <v>1.2614484569537792</v>
      </c>
    </row>
    <row r="3561" ht="18.0" customHeight="1">
      <c r="A3561" s="7">
        <v>1.7795</v>
      </c>
      <c r="B3561" s="7">
        <v>0.005853037598062142</v>
      </c>
      <c r="C3561" s="7">
        <v>4.6265172183072146E-4</v>
      </c>
      <c r="D3561" s="7">
        <v>-0.13037370086482988</v>
      </c>
      <c r="E3561" s="7">
        <v>0.13560742332228778</v>
      </c>
      <c r="F3561" s="7">
        <v>1.261453017991636</v>
      </c>
    </row>
    <row r="3562" ht="18.0" customHeight="1">
      <c r="A3562" s="7">
        <v>1.78</v>
      </c>
      <c r="B3562" s="7">
        <v>0.005853186128263241</v>
      </c>
      <c r="C3562" s="7">
        <v>3.778623917511837E-4</v>
      </c>
      <c r="D3562" s="7">
        <v>-0.13030593207358238</v>
      </c>
      <c r="E3562" s="7">
        <v>0.13553758249503456</v>
      </c>
      <c r="F3562" s="7">
        <v>1.2614575776456103</v>
      </c>
    </row>
    <row r="3563" ht="18.0" customHeight="1">
      <c r="A3563" s="7">
        <v>1.7805</v>
      </c>
      <c r="B3563" s="7">
        <v>0.005853283939241376</v>
      </c>
      <c r="C3563" s="7">
        <v>3.0396773853826097E-4</v>
      </c>
      <c r="D3563" s="7">
        <v>-0.13023819818506774</v>
      </c>
      <c r="E3563" s="7">
        <v>0.1354677770292798</v>
      </c>
      <c r="F3563" s="7">
        <v>1.2614621359158171</v>
      </c>
    </row>
    <row r="3564" ht="18.0" customHeight="1">
      <c r="A3564" s="7">
        <v>1.7810000000000001</v>
      </c>
      <c r="B3564" s="7">
        <v>0.005853331218491009</v>
      </c>
      <c r="C3564" s="7">
        <v>2.503339228112695E-4</v>
      </c>
      <c r="D3564" s="7">
        <v>-0.13017049918161377</v>
      </c>
      <c r="E3564" s="7">
        <v>0.1353980069079125</v>
      </c>
      <c r="F3564" s="7">
        <v>1.261466692802384</v>
      </c>
    </row>
    <row r="3565" ht="18.0" customHeight="1">
      <c r="A3565" s="7">
        <v>1.7815</v>
      </c>
      <c r="B3565" s="7">
        <v>0.005853328153288713</v>
      </c>
      <c r="C3565" s="7">
        <v>2.31007744476101E-4</v>
      </c>
      <c r="D3565" s="7">
        <v>-0.13010283504555686</v>
      </c>
      <c r="E3565" s="7">
        <v>0.13532827211382847</v>
      </c>
      <c r="F3565" s="7">
        <v>1.2614712483054502</v>
      </c>
    </row>
    <row r="3566" ht="18.0" customHeight="1">
      <c r="A3566" s="7">
        <v>1.782</v>
      </c>
      <c r="B3566" s="7">
        <v>0.005853274930633441</v>
      </c>
      <c r="C3566" s="7">
        <v>2.5350088598721717E-4</v>
      </c>
      <c r="D3566" s="7">
        <v>-0.1300352057592419</v>
      </c>
      <c r="E3566" s="7">
        <v>0.1352585726299302</v>
      </c>
      <c r="F3566" s="7">
        <v>1.2614758024251653</v>
      </c>
    </row>
    <row r="3567" ht="18.0" customHeight="1">
      <c r="A3567" s="7">
        <v>1.7825</v>
      </c>
      <c r="B3567" s="7">
        <v>0.005853171737281555</v>
      </c>
      <c r="C3567" s="7">
        <v>3.0844205135869515E-4</v>
      </c>
      <c r="D3567" s="7">
        <v>-0.12996761130502235</v>
      </c>
      <c r="E3567" s="7">
        <v>0.13518890843912704</v>
      </c>
      <c r="F3567" s="7">
        <v>1.2614803551616922</v>
      </c>
    </row>
    <row r="3568" ht="18.0" customHeight="1">
      <c r="A3568" s="7">
        <v>1.7830000000000001</v>
      </c>
      <c r="B3568" s="7">
        <v>0.005853018759686911</v>
      </c>
      <c r="C3568" s="7">
        <v>3.817882949412712E-4</v>
      </c>
      <c r="D3568" s="7">
        <v>-0.1299000516652602</v>
      </c>
      <c r="E3568" s="7">
        <v>0.13511927952433503</v>
      </c>
      <c r="F3568" s="7">
        <v>1.261484906515204</v>
      </c>
    </row>
    <row r="3569" ht="18.0" customHeight="1">
      <c r="A3569" s="7">
        <v>1.7835</v>
      </c>
      <c r="B3569" s="7">
        <v>0.005852816184054661</v>
      </c>
      <c r="C3569" s="7">
        <v>4.646694442351764E-4</v>
      </c>
      <c r="D3569" s="7">
        <v>-0.12983252682232596</v>
      </c>
      <c r="E3569" s="7">
        <v>0.13504968586847704</v>
      </c>
      <c r="F3569" s="7">
        <v>1.261489456485885</v>
      </c>
    </row>
    <row r="3570" ht="18.0" customHeight="1">
      <c r="A3570" s="7">
        <v>1.784</v>
      </c>
      <c r="B3570" s="7">
        <v>0.005852564196357028</v>
      </c>
      <c r="C3570" s="7">
        <v>5.526133460419739E-4</v>
      </c>
      <c r="D3570" s="7">
        <v>-0.1297650367585987</v>
      </c>
      <c r="E3570" s="7">
        <v>0.13498012745448268</v>
      </c>
      <c r="F3570" s="7">
        <v>1.2614940050739312</v>
      </c>
    </row>
    <row r="3571" ht="18.0" customHeight="1">
      <c r="A3571" s="7">
        <v>1.7845</v>
      </c>
      <c r="B3571" s="7">
        <v>0.005852262982235176</v>
      </c>
      <c r="C3571" s="7">
        <v>6.433769111444786E-4</v>
      </c>
      <c r="D3571" s="7">
        <v>-0.12969758145646607</v>
      </c>
      <c r="E3571" s="7">
        <v>0.13491060426528836</v>
      </c>
      <c r="F3571" s="7">
        <v>1.2614985522795492</v>
      </c>
    </row>
    <row r="3572" ht="18.0" customHeight="1">
      <c r="A3572" s="7">
        <v>1.7850000000000001</v>
      </c>
      <c r="B3572" s="7">
        <v>0.005851912727109641</v>
      </c>
      <c r="C3572" s="7">
        <v>7.357690237259818E-4</v>
      </c>
      <c r="D3572" s="7">
        <v>-0.12963016089832416</v>
      </c>
      <c r="E3572" s="7">
        <v>0.13484111628383721</v>
      </c>
      <c r="F3572" s="7">
        <v>1.2615030981029558</v>
      </c>
    </row>
    <row r="3573" ht="18.0" customHeight="1">
      <c r="A3573" s="7">
        <v>1.7855</v>
      </c>
      <c r="B3573" s="7">
        <v>0.005851513616100977</v>
      </c>
      <c r="C3573" s="7">
        <v>8.291144209263015E-4</v>
      </c>
      <c r="D3573" s="7">
        <v>-0.12956277506657762</v>
      </c>
      <c r="E3573" s="7">
        <v>0.13477166349307917</v>
      </c>
      <c r="F3573" s="7">
        <v>1.2615076425443799</v>
      </c>
    </row>
    <row r="3574" ht="18.0" customHeight="1">
      <c r="A3574" s="7">
        <v>1.786</v>
      </c>
      <c r="B3574" s="7">
        <v>0.005851065834121053</v>
      </c>
      <c r="C3574" s="7">
        <v>9.230068735338746E-4</v>
      </c>
      <c r="D3574" s="7">
        <v>-0.12949542394363964</v>
      </c>
      <c r="E3574" s="7">
        <v>0.13470224587597093</v>
      </c>
      <c r="F3574" s="7">
        <v>1.2615121856040599</v>
      </c>
    </row>
    <row r="3575" ht="18.0" customHeight="1">
      <c r="A3575" s="7">
        <v>1.7865</v>
      </c>
      <c r="B3575" s="7">
        <v>0.005850569565736584</v>
      </c>
      <c r="C3575" s="7">
        <v>0.0010171892814173653</v>
      </c>
      <c r="D3575" s="7">
        <v>-0.1294281075119319</v>
      </c>
      <c r="E3575" s="7">
        <v>0.13463286341547595</v>
      </c>
      <c r="F3575" s="7">
        <v>1.2615167272822452</v>
      </c>
    </row>
    <row r="3576" ht="18.0" customHeight="1">
      <c r="A3576" s="7">
        <v>1.7870000000000001</v>
      </c>
      <c r="B3576" s="7">
        <v>0.00585002499527921</v>
      </c>
      <c r="C3576" s="7">
        <v>0.0011114918266370332</v>
      </c>
      <c r="D3576" s="7">
        <v>-0.1293608257538846</v>
      </c>
      <c r="E3576" s="7">
        <v>0.1345635160945645</v>
      </c>
      <c r="F3576" s="7">
        <v>1.261521267579195</v>
      </c>
    </row>
    <row r="3577" ht="18.0" customHeight="1">
      <c r="A3577" s="7">
        <v>1.7875</v>
      </c>
      <c r="B3577" s="7">
        <v>0.005849432306822694</v>
      </c>
      <c r="C3577" s="7">
        <v>0.0012057982358019024</v>
      </c>
      <c r="D3577" s="7">
        <v>-0.1292935786519365</v>
      </c>
      <c r="E3577" s="7">
        <v>0.13449420389621353</v>
      </c>
      <c r="F3577" s="7">
        <v>1.261525806495179</v>
      </c>
    </row>
    <row r="3578" ht="18.0" customHeight="1">
      <c r="A3578" s="7">
        <v>1.788</v>
      </c>
      <c r="B3578" s="7">
        <v>0.005848791684160004</v>
      </c>
      <c r="C3578" s="7">
        <v>0.0013000264381717833</v>
      </c>
      <c r="D3578" s="7">
        <v>-0.12922636618853478</v>
      </c>
      <c r="E3578" s="7">
        <v>0.13442492680340687</v>
      </c>
      <c r="F3578" s="7">
        <v>1.2615303440304773</v>
      </c>
    </row>
    <row r="3579" ht="18.0" customHeight="1">
      <c r="A3579" s="7">
        <v>1.7885</v>
      </c>
      <c r="B3579" s="7">
        <v>0.005848103310780298</v>
      </c>
      <c r="C3579" s="7">
        <v>0.0013941169844857305</v>
      </c>
      <c r="D3579" s="7">
        <v>-0.1291591883461352</v>
      </c>
      <c r="E3579" s="7">
        <v>0.13435568479913504</v>
      </c>
      <c r="F3579" s="7">
        <v>1.2615348801853794</v>
      </c>
    </row>
    <row r="3580" ht="18.0" customHeight="1">
      <c r="A3580" s="7">
        <v>1.7890000000000001</v>
      </c>
      <c r="B3580" s="7">
        <v>0.005847367369959718</v>
      </c>
      <c r="C3580" s="7">
        <v>0.001488025844945461</v>
      </c>
      <c r="D3580" s="7">
        <v>-0.129092045107202</v>
      </c>
      <c r="E3580" s="7">
        <v>0.13428647786639536</v>
      </c>
      <c r="F3580" s="7">
        <v>1.2615394149601848</v>
      </c>
    </row>
    <row r="3581" ht="18.0" customHeight="1">
      <c r="A3581" s="7">
        <v>1.7895</v>
      </c>
      <c r="B3581" s="7">
        <v>0.005846584044662269</v>
      </c>
      <c r="C3581" s="7">
        <v>0.0015817197797607105</v>
      </c>
      <c r="D3581" s="7">
        <v>-0.12902493645420793</v>
      </c>
      <c r="E3581" s="7">
        <v>0.13421730598819193</v>
      </c>
      <c r="F3581" s="7">
        <v>1.2615439483552031</v>
      </c>
    </row>
    <row r="3582" ht="18.0" customHeight="1">
      <c r="A3582" s="7">
        <v>1.79</v>
      </c>
      <c r="B3582" s="7">
        <v>0.005845753517592461</v>
      </c>
      <c r="C3582" s="7">
        <v>0.0016751732755929808</v>
      </c>
      <c r="D3582" s="7">
        <v>-0.12895786236963416</v>
      </c>
      <c r="E3582" s="7">
        <v>0.1341481691475356</v>
      </c>
      <c r="F3582" s="7">
        <v>1.261548480370753</v>
      </c>
    </row>
    <row r="3583" ht="18.0" customHeight="1">
      <c r="A3583" s="7">
        <v>1.7905</v>
      </c>
      <c r="B3583" s="7">
        <v>0.005844875971152938</v>
      </c>
      <c r="C3583" s="7">
        <v>0.0017683664655566184</v>
      </c>
      <c r="D3583" s="7">
        <v>-0.12889082283597045</v>
      </c>
      <c r="E3583" s="7">
        <v>0.13407906732744404</v>
      </c>
      <c r="F3583" s="7">
        <v>1.2615530110071629</v>
      </c>
    </row>
    <row r="3584" ht="18.0" customHeight="1">
      <c r="A3584" s="7">
        <v>1.7910000000000001</v>
      </c>
      <c r="B3584" s="7">
        <v>0.005843951587515961</v>
      </c>
      <c r="C3584" s="7">
        <v>0.0018612836844731754</v>
      </c>
      <c r="D3584" s="7">
        <v>-0.12882381783571498</v>
      </c>
      <c r="E3584" s="7">
        <v>0.13401000051094164</v>
      </c>
      <c r="F3584" s="7">
        <v>1.2615575402647703</v>
      </c>
    </row>
    <row r="3585" ht="18.0" customHeight="1">
      <c r="A3585" s="7">
        <v>1.7915</v>
      </c>
      <c r="B3585" s="7">
        <v>0.005842980548542861</v>
      </c>
      <c r="C3585" s="7">
        <v>0.00195391244475513</v>
      </c>
      <c r="D3585" s="7">
        <v>-0.12875684735137444</v>
      </c>
      <c r="E3585" s="7">
        <v>0.13394096868105956</v>
      </c>
      <c r="F3585" s="7">
        <v>1.2615620681439224</v>
      </c>
    </row>
    <row r="3586" ht="18.0" customHeight="1">
      <c r="A3586" s="7">
        <v>1.792</v>
      </c>
      <c r="B3586" s="7">
        <v>0.005841963035855353</v>
      </c>
      <c r="C3586" s="7">
        <v>0.0020462426970889853</v>
      </c>
      <c r="D3586" s="7">
        <v>-0.128689911365464</v>
      </c>
      <c r="E3586" s="7">
        <v>0.13387197182083574</v>
      </c>
      <c r="F3586" s="7">
        <v>1.261566594644975</v>
      </c>
    </row>
    <row r="3587" ht="18.0" customHeight="1">
      <c r="A3587" s="7">
        <v>1.7925</v>
      </c>
      <c r="B3587" s="7">
        <v>0.005840899230754785</v>
      </c>
      <c r="C3587" s="7">
        <v>0.0021382662878631524</v>
      </c>
      <c r="D3587" s="7">
        <v>-0.12862300986050734</v>
      </c>
      <c r="E3587" s="7">
        <v>0.13380300991331492</v>
      </c>
      <c r="F3587" s="7">
        <v>1.2615711197682935</v>
      </c>
    </row>
    <row r="3588" ht="18.0" customHeight="1">
      <c r="A3588" s="7">
        <v>1.793</v>
      </c>
      <c r="B3588" s="7">
        <v>0.0058397893142932865</v>
      </c>
      <c r="C3588" s="7">
        <v>0.002229976555003719</v>
      </c>
      <c r="D3588" s="7">
        <v>-0.12855614281903657</v>
      </c>
      <c r="E3588" s="7">
        <v>0.1337340829415486</v>
      </c>
      <c r="F3588" s="7">
        <v>1.2615756435142518</v>
      </c>
    </row>
    <row r="3589" ht="18.0" customHeight="1">
      <c r="A3589" s="7">
        <v>1.7935</v>
      </c>
      <c r="B3589" s="7">
        <v>0.005838633467268856</v>
      </c>
      <c r="C3589" s="7">
        <v>0.0023213680227999614</v>
      </c>
      <c r="D3589" s="7">
        <v>-0.12848931022359228</v>
      </c>
      <c r="E3589" s="7">
        <v>0.13366519088859502</v>
      </c>
      <c r="F3589" s="7">
        <v>1.2615801658832326</v>
      </c>
    </row>
    <row r="3590" ht="18.0" customHeight="1">
      <c r="A3590" s="7">
        <v>1.794</v>
      </c>
      <c r="B3590" s="7">
        <v>0.005837431870144277</v>
      </c>
      <c r="C3590" s="7">
        <v>0.002412436168602116</v>
      </c>
      <c r="D3590" s="7">
        <v>-0.12842251205672353</v>
      </c>
      <c r="E3590" s="7">
        <v>0.13359633373751922</v>
      </c>
      <c r="F3590" s="7">
        <v>1.2615846868756275</v>
      </c>
    </row>
    <row r="3591" ht="18.0" customHeight="1">
      <c r="A3591" s="7">
        <v>1.7945</v>
      </c>
      <c r="B3591" s="7">
        <v>0.0058361847031370515</v>
      </c>
      <c r="C3591" s="7">
        <v>0.002503177242427216</v>
      </c>
      <c r="D3591" s="7">
        <v>-0.12835574830098784</v>
      </c>
      <c r="E3591" s="7">
        <v>0.13352751147139302</v>
      </c>
      <c r="F3591" s="7">
        <v>1.261589206491836</v>
      </c>
    </row>
    <row r="3592" ht="18.0" customHeight="1">
      <c r="A3592" s="7">
        <v>1.795</v>
      </c>
      <c r="B3592" s="7">
        <v>0.005834892146195199</v>
      </c>
      <c r="C3592" s="7">
        <v>0.002593588126009322</v>
      </c>
      <c r="D3592" s="7">
        <v>-0.1282890189389512</v>
      </c>
      <c r="E3592" s="7">
        <v>0.133458724073295</v>
      </c>
      <c r="F3592" s="7">
        <v>1.2615937247322673</v>
      </c>
    </row>
    <row r="3593" ht="18.0" customHeight="1">
      <c r="A3593" s="7">
        <v>1.7955</v>
      </c>
      <c r="B3593" s="7">
        <v>0.005833554378972927</v>
      </c>
      <c r="C3593" s="7">
        <v>0.0026836662216020595</v>
      </c>
      <c r="D3593" s="7">
        <v>-0.12822232395318806</v>
      </c>
      <c r="E3593" s="7">
        <v>0.13338997152631052</v>
      </c>
      <c r="F3593" s="7">
        <v>1.261598241597337</v>
      </c>
    </row>
    <row r="3594" ht="18.0" customHeight="1">
      <c r="A3594" s="7">
        <v>1.796</v>
      </c>
      <c r="B3594" s="7">
        <v>0.005832171580844269</v>
      </c>
      <c r="C3594" s="7">
        <v>0.0027734093634664996</v>
      </c>
      <c r="D3594" s="7">
        <v>-0.12815566332628128</v>
      </c>
      <c r="E3594" s="7">
        <v>0.1333212538135317</v>
      </c>
      <c r="F3594" s="7">
        <v>1.2616027570874708</v>
      </c>
    </row>
    <row r="3595" ht="18.0" customHeight="1">
      <c r="A3595" s="7">
        <v>1.7965</v>
      </c>
      <c r="B3595" s="7">
        <v>0.005830743930916635</v>
      </c>
      <c r="C3595" s="7">
        <v>0.002862815746830011</v>
      </c>
      <c r="D3595" s="7">
        <v>-0.12808903704082225</v>
      </c>
      <c r="E3595" s="7">
        <v>0.1332525709180574</v>
      </c>
      <c r="F3595" s="7">
        <v>1.2616072712031017</v>
      </c>
    </row>
    <row r="3596" ht="18.0" customHeight="1">
      <c r="A3596" s="7">
        <v>1.797</v>
      </c>
      <c r="B3596" s="7">
        <v>0.005829271608006215</v>
      </c>
      <c r="C3596" s="7">
        <v>0.0029518838704260817</v>
      </c>
      <c r="D3596" s="7">
        <v>-0.12802244507941077</v>
      </c>
      <c r="E3596" s="7">
        <v>0.13318392282299332</v>
      </c>
      <c r="F3596" s="7">
        <v>1.2616117839446706</v>
      </c>
    </row>
    <row r="3597" ht="18.0" customHeight="1">
      <c r="A3597" s="7">
        <v>1.7975</v>
      </c>
      <c r="B3597" s="7">
        <v>0.005827754790632309</v>
      </c>
      <c r="C3597" s="7">
        <v>0.003040612489683165</v>
      </c>
      <c r="D3597" s="7">
        <v>-0.12795588742465505</v>
      </c>
      <c r="E3597" s="7">
        <v>0.13311530951145192</v>
      </c>
      <c r="F3597" s="7">
        <v>1.2616162953126264</v>
      </c>
    </row>
    <row r="3598" ht="18.0" customHeight="1">
      <c r="A3598" s="7">
        <v>1.798</v>
      </c>
      <c r="B3598" s="7">
        <v>0.005826193657049665</v>
      </c>
      <c r="C3598" s="7">
        <v>0.003129000578331479</v>
      </c>
      <c r="D3598" s="7">
        <v>-0.12788936405917178</v>
      </c>
      <c r="E3598" s="7">
        <v>0.13304673096655242</v>
      </c>
      <c r="F3598" s="7">
        <v>1.2616208053074254</v>
      </c>
    </row>
    <row r="3599" ht="18.0" customHeight="1">
      <c r="A3599" s="7">
        <v>1.7985</v>
      </c>
      <c r="B3599" s="7">
        <v>0.005824588385242664</v>
      </c>
      <c r="C3599" s="7">
        <v>0.0032170472967147793</v>
      </c>
      <c r="D3599" s="7">
        <v>-0.1278228749655861</v>
      </c>
      <c r="E3599" s="7">
        <v>0.1329781871714208</v>
      </c>
      <c r="F3599" s="7">
        <v>1.2616253139295324</v>
      </c>
    </row>
    <row r="3600" ht="18.0" customHeight="1">
      <c r="A3600" s="7">
        <v>1.799</v>
      </c>
      <c r="B3600" s="7">
        <v>0.005822939152900341</v>
      </c>
      <c r="C3600" s="7">
        <v>0.0033047519654807937</v>
      </c>
      <c r="D3600" s="7">
        <v>-0.1277564201265315</v>
      </c>
      <c r="E3600" s="7">
        <v>0.1329096781091898</v>
      </c>
      <c r="F3600" s="7">
        <v>1.261629821179419</v>
      </c>
    </row>
    <row r="3601" ht="18.0" customHeight="1">
      <c r="A3601" s="7">
        <v>1.7995</v>
      </c>
      <c r="B3601" s="7">
        <v>0.005821246137429429</v>
      </c>
      <c r="C3601" s="7">
        <v>0.0033921140436153274</v>
      </c>
      <c r="D3601" s="7">
        <v>-0.12768999952465</v>
      </c>
      <c r="E3601" s="7">
        <v>0.132841203762999</v>
      </c>
      <c r="F3601" s="7">
        <v>1.2616343270575645</v>
      </c>
    </row>
    <row r="3602" ht="18.0" customHeight="1">
      <c r="A3602" s="7">
        <v>1.8</v>
      </c>
      <c r="B3602" s="7">
        <v>0.005819509515948251</v>
      </c>
      <c r="C3602" s="7">
        <v>0.003479133110006325</v>
      </c>
      <c r="D3602" s="7">
        <v>-0.127623613142592</v>
      </c>
      <c r="E3602" s="7">
        <v>0.13277276411599465</v>
      </c>
      <c r="F3602" s="7">
        <v>1.2616388315644556</v>
      </c>
    </row>
    <row r="3603" ht="18.0" customHeight="1">
      <c r="A3603" s="7">
        <v>1.8005</v>
      </c>
      <c r="B3603" s="7">
        <v>0.005817729465299599</v>
      </c>
      <c r="C3603" s="7">
        <v>0.003565808847893716</v>
      </c>
      <c r="D3603" s="7">
        <v>-0.12755726096301634</v>
      </c>
      <c r="E3603" s="7">
        <v>0.1327043591513299</v>
      </c>
      <c r="F3603" s="7">
        <v>1.2616433347005866</v>
      </c>
    </row>
    <row r="3604" ht="18.0" customHeight="1">
      <c r="A3604" s="7">
        <v>1.801</v>
      </c>
      <c r="B3604" s="7">
        <v>0.005815906162044477</v>
      </c>
      <c r="C3604" s="7">
        <v>0.0036521410316916686</v>
      </c>
      <c r="D3604" s="7">
        <v>-0.12749094296859026</v>
      </c>
      <c r="E3604" s="7">
        <v>0.13263598885216454</v>
      </c>
      <c r="F3604" s="7">
        <v>1.2616478364664583</v>
      </c>
    </row>
    <row r="3605" ht="18.0" customHeight="1">
      <c r="A3605" s="7">
        <v>1.8015</v>
      </c>
      <c r="B3605" s="7">
        <v>0.005814039782417531</v>
      </c>
      <c r="C3605" s="7">
        <v>0.003738129515771585</v>
      </c>
      <c r="D3605" s="7">
        <v>-0.12742465914198942</v>
      </c>
      <c r="E3605" s="7">
        <v>0.13256765320166525</v>
      </c>
      <c r="F3605" s="7">
        <v>1.261652336862578</v>
      </c>
    </row>
    <row r="3606" ht="18.0" customHeight="1">
      <c r="A3606" s="7">
        <v>1.802</v>
      </c>
      <c r="B3606" s="7">
        <v>0.005812130502454245</v>
      </c>
      <c r="C3606" s="7">
        <v>0.003823774224873785</v>
      </c>
      <c r="D3606" s="7">
        <v>-0.1273584094658979</v>
      </c>
      <c r="E3606" s="7">
        <v>0.1324993521830054</v>
      </c>
      <c r="F3606" s="7">
        <v>1.2616568358894618</v>
      </c>
    </row>
    <row r="3607" ht="18.0" customHeight="1">
      <c r="A3607" s="7">
        <v>1.8025</v>
      </c>
      <c r="B3607" s="7">
        <v>0.005810178497812563</v>
      </c>
      <c r="C3607" s="7">
        <v>0.003909075145878507</v>
      </c>
      <c r="D3607" s="7">
        <v>-0.12729219392300822</v>
      </c>
      <c r="E3607" s="7">
        <v>0.1324310857793652</v>
      </c>
      <c r="F3607" s="7">
        <v>1.2616613335476308</v>
      </c>
    </row>
    <row r="3608" ht="18.0" customHeight="1">
      <c r="A3608" s="7">
        <v>1.803</v>
      </c>
      <c r="B3608" s="7">
        <v>0.005808183943919012</v>
      </c>
      <c r="C3608" s="7">
        <v>0.003994032320716574</v>
      </c>
      <c r="D3608" s="7">
        <v>-0.12722601249602125</v>
      </c>
      <c r="E3608" s="7">
        <v>0.13236285397393158</v>
      </c>
      <c r="F3608" s="7">
        <v>1.2616658298376138</v>
      </c>
    </row>
    <row r="3609" ht="18.0" customHeight="1">
      <c r="A3609" s="7">
        <v>1.8035</v>
      </c>
      <c r="B3609" s="7">
        <v>0.005806147015885597</v>
      </c>
      <c r="C3609" s="7">
        <v>0.0040786458402396935</v>
      </c>
      <c r="D3609" s="7">
        <v>-0.1271598651676463</v>
      </c>
      <c r="E3609" s="7">
        <v>0.13229465674989827</v>
      </c>
      <c r="F3609" s="7">
        <v>1.2616703247599454</v>
      </c>
    </row>
    <row r="3610" ht="18.0" customHeight="1">
      <c r="A3610" s="7">
        <v>1.804</v>
      </c>
      <c r="B3610" s="7">
        <v>0.00580406788857945</v>
      </c>
      <c r="C3610" s="7">
        <v>0.004162915838902116</v>
      </c>
      <c r="D3610" s="7">
        <v>-0.12709375192060107</v>
      </c>
      <c r="E3610" s="7">
        <v>0.13222649409046575</v>
      </c>
      <c r="F3610" s="7">
        <v>1.261674818315168</v>
      </c>
    </row>
    <row r="3611" ht="18.0" customHeight="1">
      <c r="A3611" s="7">
        <v>1.8045</v>
      </c>
      <c r="B3611" s="7">
        <v>0.00580194673653947</v>
      </c>
      <c r="C3611" s="7">
        <v>0.004246842490130994</v>
      </c>
      <c r="D3611" s="7">
        <v>-0.12702767273761165</v>
      </c>
      <c r="E3611" s="7">
        <v>0.1321583659788413</v>
      </c>
      <c r="F3611" s="7">
        <v>1.261679310503829</v>
      </c>
    </row>
    <row r="3612" ht="18.0" customHeight="1">
      <c r="A3612" s="7">
        <v>1.805</v>
      </c>
      <c r="B3612" s="7">
        <v>0.005799783734007551</v>
      </c>
      <c r="C3612" s="7">
        <v>0.004330426002283493</v>
      </c>
      <c r="D3612" s="7">
        <v>-0.12696162760141252</v>
      </c>
      <c r="E3612" s="7">
        <v>0.132090272398239</v>
      </c>
      <c r="F3612" s="7">
        <v>1.2616838013264833</v>
      </c>
    </row>
    <row r="3613" ht="18.0" customHeight="1">
      <c r="A3613" s="7">
        <v>1.8055</v>
      </c>
      <c r="B3613" s="7">
        <v>0.005797579054978942</v>
      </c>
      <c r="C3613" s="7">
        <v>0.004413666615105617</v>
      </c>
      <c r="D3613" s="7">
        <v>-0.1268956164947466</v>
      </c>
      <c r="E3613" s="7">
        <v>0.13202221333187963</v>
      </c>
      <c r="F3613" s="7">
        <v>1.2616882907836913</v>
      </c>
    </row>
    <row r="3614" ht="18.0" customHeight="1">
      <c r="A3614" s="7">
        <v>1.806</v>
      </c>
      <c r="B3614" s="7">
        <v>0.005795332873118539</v>
      </c>
      <c r="C3614" s="7">
        <v>0.00449656459662147</v>
      </c>
      <c r="D3614" s="7">
        <v>-0.1268296394003651</v>
      </c>
      <c r="E3614" s="7">
        <v>0.13195418876299078</v>
      </c>
      <c r="F3614" s="7">
        <v>1.2616927788760195</v>
      </c>
    </row>
    <row r="3615" ht="18.0" customHeight="1">
      <c r="A3615" s="7">
        <v>1.8065</v>
      </c>
      <c r="B3615" s="7">
        <v>0.00579304536184938</v>
      </c>
      <c r="C3615" s="7">
        <v>0.004579120240393042</v>
      </c>
      <c r="D3615" s="7">
        <v>-0.12676369630102768</v>
      </c>
      <c r="E3615" s="7">
        <v>0.13188619867480683</v>
      </c>
      <c r="F3615" s="7">
        <v>1.2616972656040406</v>
      </c>
    </row>
    <row r="3616" ht="18.0" customHeight="1">
      <c r="A3616" s="7">
        <v>1.807</v>
      </c>
      <c r="B3616" s="7">
        <v>0.005790716694268722</v>
      </c>
      <c r="C3616" s="7">
        <v>0.0046613338630999285</v>
      </c>
      <c r="D3616" s="7">
        <v>-0.1266977871795024</v>
      </c>
      <c r="E3616" s="7">
        <v>0.13181824305056894</v>
      </c>
      <c r="F3616" s="7">
        <v>1.2617017509683337</v>
      </c>
    </row>
    <row r="3617" ht="18.0" customHeight="1">
      <c r="A3617" s="7">
        <v>1.8075</v>
      </c>
      <c r="B3617" s="7">
        <v>0.0057883470431789085</v>
      </c>
      <c r="C3617" s="7">
        <v>0.00474320580239614</v>
      </c>
      <c r="D3617" s="7">
        <v>-0.12663191201856563</v>
      </c>
      <c r="E3617" s="7">
        <v>0.13175032187352498</v>
      </c>
      <c r="F3617" s="7">
        <v>1.2617062349694825</v>
      </c>
    </row>
    <row r="3618" ht="18.0" customHeight="1">
      <c r="A3618" s="7">
        <v>1.808</v>
      </c>
      <c r="B3618" s="7">
        <v>0.00578593658111823</v>
      </c>
      <c r="C3618" s="7">
        <v>0.0048247364150075895</v>
      </c>
      <c r="D3618" s="7">
        <v>-0.12656607080100216</v>
      </c>
      <c r="E3618" s="7">
        <v>0.13168243512692968</v>
      </c>
      <c r="F3618" s="7">
        <v>1.2617107176080777</v>
      </c>
    </row>
    <row r="3619" ht="18.0" customHeight="1">
      <c r="A3619" s="7">
        <v>1.8085</v>
      </c>
      <c r="B3619" s="7">
        <v>0.00578348548033419</v>
      </c>
      <c r="C3619" s="7">
        <v>0.004905926075039208</v>
      </c>
      <c r="D3619" s="7">
        <v>-0.12650026350960514</v>
      </c>
      <c r="E3619" s="7">
        <v>0.13161458279404448</v>
      </c>
      <c r="F3619" s="7">
        <v>1.2617151988847157</v>
      </c>
    </row>
    <row r="3620" ht="18.0" customHeight="1">
      <c r="A3620" s="7">
        <v>1.809</v>
      </c>
      <c r="B3620" s="7">
        <v>0.005780993912737419</v>
      </c>
      <c r="C3620" s="7">
        <v>0.0049867751724651434</v>
      </c>
      <c r="D3620" s="7">
        <v>-0.12643449012717606</v>
      </c>
      <c r="E3620" s="7">
        <v>0.13154676485813763</v>
      </c>
      <c r="F3620" s="7">
        <v>1.2617196787999962</v>
      </c>
    </row>
    <row r="3621" ht="18.0" customHeight="1">
      <c r="A3621" s="7">
        <v>1.8095</v>
      </c>
      <c r="B3621" s="7">
        <v>0.00577846204998988</v>
      </c>
      <c r="C3621" s="7">
        <v>0.005067284111779242</v>
      </c>
      <c r="D3621" s="7">
        <v>-0.1263687506365248</v>
      </c>
      <c r="E3621" s="7">
        <v>0.13147898130248412</v>
      </c>
      <c r="F3621" s="7">
        <v>1.2617241573545277</v>
      </c>
    </row>
    <row r="3622" ht="18.0" customHeight="1">
      <c r="A3622" s="7">
        <v>1.81</v>
      </c>
      <c r="B3622" s="7">
        <v>0.0057758900634586625</v>
      </c>
      <c r="C3622" s="7">
        <v>0.005147453310786243</v>
      </c>
      <c r="D3622" s="7">
        <v>-0.12630304502046963</v>
      </c>
      <c r="E3622" s="7">
        <v>0.13141123211036573</v>
      </c>
      <c r="F3622" s="7">
        <v>1.2617286345489216</v>
      </c>
    </row>
    <row r="3623" ht="18.0" customHeight="1">
      <c r="A3623" s="7">
        <v>1.8105</v>
      </c>
      <c r="B3623" s="7">
        <v>0.0057732781242080455</v>
      </c>
      <c r="C3623" s="7">
        <v>0.005227283199516751</v>
      </c>
      <c r="D3623" s="7">
        <v>-0.1262373732618371</v>
      </c>
      <c r="E3623" s="7">
        <v>0.13134351726507104</v>
      </c>
      <c r="F3623" s="7">
        <v>1.2617331103837954</v>
      </c>
    </row>
    <row r="3624" ht="18.0" customHeight="1">
      <c r="A3624" s="7">
        <v>1.811</v>
      </c>
      <c r="B3624" s="7">
        <v>0.005770626403029929</v>
      </c>
      <c r="C3624" s="7">
        <v>0.0053067742192513855</v>
      </c>
      <c r="D3624" s="7">
        <v>-0.12617173534346215</v>
      </c>
      <c r="E3624" s="7">
        <v>0.13127583674989537</v>
      </c>
      <c r="F3624" s="7">
        <v>1.2617375848597718</v>
      </c>
    </row>
    <row r="3625" ht="18.0" customHeight="1">
      <c r="A3625" s="7">
        <v>1.8115</v>
      </c>
      <c r="B3625" s="7">
        <v>0.005767935070378027</v>
      </c>
      <c r="C3625" s="7">
        <v>0.005385926821641402</v>
      </c>
      <c r="D3625" s="7">
        <v>-0.1261061312481881</v>
      </c>
      <c r="E3625" s="7">
        <v>0.13120819054814084</v>
      </c>
      <c r="F3625" s="7">
        <v>1.2617420579774785</v>
      </c>
    </row>
    <row r="3626" ht="18.0" customHeight="1">
      <c r="A3626" s="7">
        <v>1.812</v>
      </c>
      <c r="B3626" s="7">
        <v>0.005765204296436604</v>
      </c>
      <c r="C3626" s="7">
        <v>0.005464741467914777</v>
      </c>
      <c r="D3626" s="7">
        <v>-0.12604056095886654</v>
      </c>
      <c r="E3626" s="7">
        <v>0.13114057864311632</v>
      </c>
      <c r="F3626" s="7">
        <v>1.2617465297375479</v>
      </c>
    </row>
    <row r="3627" ht="18.0" customHeight="1">
      <c r="A3627" s="7">
        <v>1.8125</v>
      </c>
      <c r="B3627" s="7">
        <v>0.005762434251131512</v>
      </c>
      <c r="C3627" s="7">
        <v>0.005543218628158135</v>
      </c>
      <c r="D3627" s="7">
        <v>-0.12597502445835748</v>
      </c>
      <c r="E3627" s="7">
        <v>0.13107300101813746</v>
      </c>
      <c r="F3627" s="7">
        <v>1.2617510001406183</v>
      </c>
    </row>
    <row r="3628" ht="18.0" customHeight="1">
      <c r="A3628" s="7">
        <v>1.813</v>
      </c>
      <c r="B3628" s="7">
        <v>0.005759625104025539</v>
      </c>
      <c r="C3628" s="7">
        <v>0.005621358780666127</v>
      </c>
      <c r="D3628" s="7">
        <v>-0.1259095217295292</v>
      </c>
      <c r="E3628" s="7">
        <v>0.13100545765652669</v>
      </c>
      <c r="F3628" s="7">
        <v>1.2617554691873307</v>
      </c>
    </row>
    <row r="3629" ht="18.0" customHeight="1">
      <c r="A3629" s="7">
        <v>1.8135000000000001</v>
      </c>
      <c r="B3629" s="7">
        <v>0.005756777024444788</v>
      </c>
      <c r="C3629" s="7">
        <v>0.005699162411350911</v>
      </c>
      <c r="D3629" s="7">
        <v>-0.1258440527552584</v>
      </c>
      <c r="E3629" s="7">
        <v>0.13093794854161322</v>
      </c>
      <c r="F3629" s="7">
        <v>1.2617599368783332</v>
      </c>
    </row>
    <row r="3630" ht="18.0" customHeight="1">
      <c r="A3630" s="7">
        <v>1.814</v>
      </c>
      <c r="B3630" s="7">
        <v>0.005753890181393102</v>
      </c>
      <c r="C3630" s="7">
        <v>0.005776630013205279</v>
      </c>
      <c r="D3630" s="7">
        <v>-0.12577861751843003</v>
      </c>
      <c r="E3630" s="7">
        <v>0.13087047365673302</v>
      </c>
      <c r="F3630" s="7">
        <v>1.2617644032142776</v>
      </c>
    </row>
    <row r="3631" ht="18.0" customHeight="1">
      <c r="A3631" s="7">
        <v>1.8145</v>
      </c>
      <c r="B3631" s="7">
        <v>0.005750964743601301</v>
      </c>
      <c r="C3631" s="7">
        <v>0.0058537620858137825</v>
      </c>
      <c r="D3631" s="7">
        <v>-0.1257132160019374</v>
      </c>
      <c r="E3631" s="7">
        <v>0.13080303298522883</v>
      </c>
      <c r="F3631" s="7">
        <v>1.2617688681958197</v>
      </c>
    </row>
    <row r="3632" ht="18.0" customHeight="1">
      <c r="A3632" s="7">
        <v>1.815</v>
      </c>
      <c r="B3632" s="7">
        <v>0.005748000879441266</v>
      </c>
      <c r="C3632" s="7">
        <v>0.005930559134906833</v>
      </c>
      <c r="D3632" s="7">
        <v>-0.1256478481886822</v>
      </c>
      <c r="E3632" s="7">
        <v>0.13073562651045018</v>
      </c>
      <c r="F3632" s="7">
        <v>1.2617733318236204</v>
      </c>
    </row>
    <row r="3633" ht="18.0" customHeight="1">
      <c r="A3633" s="7">
        <v>1.8155000000000001</v>
      </c>
      <c r="B3633" s="7">
        <v>0.005744998757090916</v>
      </c>
      <c r="C3633" s="7">
        <v>0.0060070216719533874</v>
      </c>
      <c r="D3633" s="7">
        <v>-0.1255825140615743</v>
      </c>
      <c r="E3633" s="7">
        <v>0.13066825421575337</v>
      </c>
      <c r="F3633" s="7">
        <v>1.2617777940983452</v>
      </c>
    </row>
    <row r="3634" ht="18.0" customHeight="1">
      <c r="A3634" s="7">
        <v>1.816</v>
      </c>
      <c r="B3634" s="7">
        <v>0.005741958544332252</v>
      </c>
      <c r="C3634" s="7">
        <v>0.006083150213788319</v>
      </c>
      <c r="D3634" s="7">
        <v>-0.12551721360353205</v>
      </c>
      <c r="E3634" s="7">
        <v>0.13060091608450147</v>
      </c>
      <c r="F3634" s="7">
        <v>1.2617822550206625</v>
      </c>
    </row>
    <row r="3635" ht="18.0" customHeight="1">
      <c r="A3635" s="7">
        <v>1.8165</v>
      </c>
      <c r="B3635" s="7">
        <v>0.0057388804087162406</v>
      </c>
      <c r="C3635" s="7">
        <v>0.0061589452822710024</v>
      </c>
      <c r="D3635" s="7">
        <v>-0.125451946797482</v>
      </c>
      <c r="E3635" s="7">
        <v>0.1305336121000643</v>
      </c>
      <c r="F3635" s="7">
        <v>1.261786714591247</v>
      </c>
    </row>
    <row r="3636" ht="18.0" customHeight="1">
      <c r="A3636" s="7">
        <v>1.817</v>
      </c>
      <c r="B3636" s="7">
        <v>0.0057357645174765295</v>
      </c>
      <c r="C3636" s="7">
        <v>0.006234407403972064</v>
      </c>
      <c r="D3636" s="7">
        <v>-0.1253867136263591</v>
      </c>
      <c r="E3636" s="7">
        <v>0.13046634224581852</v>
      </c>
      <c r="F3636" s="7">
        <v>1.2617911728107756</v>
      </c>
    </row>
    <row r="3637" ht="18.0" customHeight="1">
      <c r="A3637" s="7">
        <v>1.8175000000000001</v>
      </c>
      <c r="B3637" s="7">
        <v>0.005732611037539631</v>
      </c>
      <c r="C3637" s="7">
        <v>0.0063095371098855595</v>
      </c>
      <c r="D3637" s="7">
        <v>-0.12532151407310652</v>
      </c>
      <c r="E3637" s="7">
        <v>0.1303991065051475</v>
      </c>
      <c r="F3637" s="7">
        <v>1.2617956296799304</v>
      </c>
    </row>
    <row r="3638" ht="18.0" customHeight="1">
      <c r="A3638" s="7">
        <v>1.818</v>
      </c>
      <c r="B3638" s="7">
        <v>0.005729420135535061</v>
      </c>
      <c r="C3638" s="7">
        <v>0.006384334935164151</v>
      </c>
      <c r="D3638" s="7">
        <v>-0.1252563481206758</v>
      </c>
      <c r="E3638" s="7">
        <v>0.1303319048614414</v>
      </c>
      <c r="F3638" s="7">
        <v>1.261800085199397</v>
      </c>
    </row>
    <row r="3639" ht="18.0" customHeight="1">
      <c r="A3639" s="7">
        <v>1.8185</v>
      </c>
      <c r="B3639" s="7">
        <v>0.005726191977805438</v>
      </c>
      <c r="C3639" s="7">
        <v>0.006458801418875117</v>
      </c>
      <c r="D3639" s="7">
        <v>-0.12519121575202674</v>
      </c>
      <c r="E3639" s="7">
        <v>0.13026473729809715</v>
      </c>
      <c r="F3639" s="7">
        <v>1.2618045393698651</v>
      </c>
    </row>
    <row r="3640" ht="18.0" customHeight="1">
      <c r="A3640" s="7">
        <v>1.819</v>
      </c>
      <c r="B3640" s="7">
        <v>0.005722926730397136</v>
      </c>
      <c r="C3640" s="7">
        <v>0.006532937103775253</v>
      </c>
      <c r="D3640" s="7">
        <v>-0.1251261169501275</v>
      </c>
      <c r="E3640" s="7">
        <v>0.13019760379851847</v>
      </c>
      <c r="F3640" s="7">
        <v>1.2618089921920275</v>
      </c>
    </row>
    <row r="3641" ht="18.0" customHeight="1">
      <c r="A3641" s="7">
        <v>1.8195000000000001</v>
      </c>
      <c r="B3641" s="7">
        <v>0.005719624559050825</v>
      </c>
      <c r="C3641" s="7">
        <v>0.006606742536102945</v>
      </c>
      <c r="D3641" s="7">
        <v>-0.12506105169795442</v>
      </c>
      <c r="E3641" s="7">
        <v>0.13013050434611584</v>
      </c>
      <c r="F3641" s="7">
        <v>1.2618134436665822</v>
      </c>
    </row>
    <row r="3642" ht="18.0" customHeight="1">
      <c r="A3642" s="7">
        <v>1.82</v>
      </c>
      <c r="B3642" s="7">
        <v>0.005716285629211335</v>
      </c>
      <c r="C3642" s="7">
        <v>0.006680218265385833</v>
      </c>
      <c r="D3642" s="7">
        <v>-0.12499601997849227</v>
      </c>
      <c r="E3642" s="7">
        <v>0.13006343892430652</v>
      </c>
      <c r="F3642" s="7">
        <v>1.2618178937942286</v>
      </c>
    </row>
    <row r="3643" ht="18.0" customHeight="1">
      <c r="A3643" s="7">
        <v>1.8205</v>
      </c>
      <c r="B3643" s="7">
        <v>0.005712910105998596</v>
      </c>
      <c r="C3643" s="7">
        <v>0.006753364844262703</v>
      </c>
      <c r="D3643" s="7">
        <v>-0.12493102177473402</v>
      </c>
      <c r="E3643" s="7">
        <v>0.12999640751651456</v>
      </c>
      <c r="F3643" s="7">
        <v>1.2618223425756716</v>
      </c>
    </row>
    <row r="3644" ht="18.0" customHeight="1">
      <c r="A3644" s="7">
        <v>1.821</v>
      </c>
      <c r="B3644" s="7">
        <v>0.005709498154275634</v>
      </c>
      <c r="C3644" s="7">
        <v>0.006826182828318322</v>
      </c>
      <c r="D3644" s="7">
        <v>-0.12486605706968093</v>
      </c>
      <c r="E3644" s="7">
        <v>0.12992941010617073</v>
      </c>
      <c r="F3644" s="7">
        <v>1.2618267900116191</v>
      </c>
    </row>
    <row r="3645" ht="18.0" customHeight="1">
      <c r="A3645" s="7">
        <v>1.8215000000000001</v>
      </c>
      <c r="B3645" s="7">
        <v>0.005706049938580531</v>
      </c>
      <c r="C3645" s="7">
        <v>0.006898672775930118</v>
      </c>
      <c r="D3645" s="7">
        <v>-0.12480112584634258</v>
      </c>
      <c r="E3645" s="7">
        <v>0.12986244667671265</v>
      </c>
      <c r="F3645" s="7">
        <v>1.2618312361027817</v>
      </c>
    </row>
    <row r="3646" ht="18.0" customHeight="1">
      <c r="A3646" s="7">
        <v>1.822</v>
      </c>
      <c r="B3646" s="7">
        <v>0.005702565623174878</v>
      </c>
      <c r="C3646" s="7">
        <v>0.0069708352481256475</v>
      </c>
      <c r="D3646" s="7">
        <v>-0.12473622808773678</v>
      </c>
      <c r="E3646" s="7">
        <v>0.12979551721158464</v>
      </c>
      <c r="F3646" s="7">
        <v>1.261835680849874</v>
      </c>
    </row>
    <row r="3647" ht="18.0" customHeight="1">
      <c r="A3647" s="7">
        <v>1.8225</v>
      </c>
      <c r="B3647" s="7">
        <v>0.005699045371975441</v>
      </c>
      <c r="C3647" s="7">
        <v>0.007042670808449977</v>
      </c>
      <c r="D3647" s="7">
        <v>-0.12467136377688966</v>
      </c>
      <c r="E3647" s="7">
        <v>0.12972862169423782</v>
      </c>
      <c r="F3647" s="7">
        <v>1.2618401242536135</v>
      </c>
    </row>
    <row r="3648" ht="18.0" customHeight="1">
      <c r="A3648" s="7">
        <v>1.823</v>
      </c>
      <c r="B3648" s="7">
        <v>0.005695489348621956</v>
      </c>
      <c r="C3648" s="7">
        <v>0.007114180022842113</v>
      </c>
      <c r="D3648" s="7">
        <v>-0.1246065328968356</v>
      </c>
      <c r="E3648" s="7">
        <v>0.1296617601081301</v>
      </c>
      <c r="F3648" s="7">
        <v>1.2618445663147206</v>
      </c>
    </row>
    <row r="3649" ht="18.0" customHeight="1">
      <c r="A3649" s="7">
        <v>1.8235000000000001</v>
      </c>
      <c r="B3649" s="7">
        <v>0.005691897716467068</v>
      </c>
      <c r="C3649" s="7">
        <v>0.00718536345951974</v>
      </c>
      <c r="D3649" s="7">
        <v>-0.12454173543061724</v>
      </c>
      <c r="E3649" s="7">
        <v>0.12959493243672615</v>
      </c>
      <c r="F3649" s="7">
        <v>1.2618490070339194</v>
      </c>
    </row>
    <row r="3650" ht="18.0" customHeight="1">
      <c r="A3650" s="7">
        <v>1.824</v>
      </c>
      <c r="B3650" s="7">
        <v>0.005688270638546658</v>
      </c>
      <c r="C3650" s="7">
        <v>0.007256221688871597</v>
      </c>
      <c r="D3650" s="7">
        <v>-0.1244769713612855</v>
      </c>
      <c r="E3650" s="7">
        <v>0.12952813866349738</v>
      </c>
      <c r="F3650" s="7">
        <v>1.2618534464119366</v>
      </c>
    </row>
    <row r="3651" ht="18.0" customHeight="1">
      <c r="A3651" s="7">
        <v>1.8245</v>
      </c>
      <c r="B3651" s="7">
        <v>0.005684608277608548</v>
      </c>
      <c r="C3651" s="7">
        <v>0.0073267552833568535</v>
      </c>
      <c r="D3651" s="7">
        <v>-0.12441224067189953</v>
      </c>
      <c r="E3651" s="7">
        <v>0.12946137877192204</v>
      </c>
      <c r="F3651" s="7">
        <v>1.2618578844495025</v>
      </c>
    </row>
    <row r="3652" ht="18.0" customHeight="1">
      <c r="A3652" s="7">
        <v>1.825</v>
      </c>
      <c r="B3652" s="7">
        <v>0.005680910796082637</v>
      </c>
      <c r="C3652" s="7">
        <v>0.007396964817410941</v>
      </c>
      <c r="D3652" s="7">
        <v>-0.12434754334552679</v>
      </c>
      <c r="E3652" s="7">
        <v>0.1293946527454851</v>
      </c>
      <c r="F3652" s="7">
        <v>1.2618623211473485</v>
      </c>
    </row>
    <row r="3653" ht="18.0" customHeight="1">
      <c r="A3653" s="7">
        <v>1.8255000000000001</v>
      </c>
      <c r="B3653" s="7">
        <v>0.005677178356070387</v>
      </c>
      <c r="C3653" s="7">
        <v>0.0074668508673573185</v>
      </c>
      <c r="D3653" s="7">
        <v>-0.12428287936524296</v>
      </c>
      <c r="E3653" s="7">
        <v>0.1293279605676783</v>
      </c>
      <c r="F3653" s="7">
        <v>1.2618667565062107</v>
      </c>
    </row>
    <row r="3654" ht="18.0" customHeight="1">
      <c r="A3654" s="7">
        <v>1.826</v>
      </c>
      <c r="B3654" s="7">
        <v>0.00567341111945161</v>
      </c>
      <c r="C3654" s="7">
        <v>0.0075364140113247215</v>
      </c>
      <c r="D3654" s="7">
        <v>-0.12421824871413197</v>
      </c>
      <c r="E3654" s="7">
        <v>0.12926130222200022</v>
      </c>
      <c r="F3654" s="7">
        <v>1.2618711905268272</v>
      </c>
    </row>
    <row r="3655" ht="18.0" customHeight="1">
      <c r="A3655" s="7">
        <v>1.8265</v>
      </c>
      <c r="B3655" s="7">
        <v>0.005669609247717455</v>
      </c>
      <c r="C3655" s="7">
        <v>0.007605654829169447</v>
      </c>
      <c r="D3655" s="7">
        <v>-0.12415365137528599</v>
      </c>
      <c r="E3655" s="7">
        <v>0.1291946776919561</v>
      </c>
      <c r="F3655" s="7">
        <v>1.2618756232099382</v>
      </c>
    </row>
    <row r="3656" ht="18.0" customHeight="1">
      <c r="A3656" s="7">
        <v>1.827</v>
      </c>
      <c r="B3656" s="7">
        <v>0.005665772902116183</v>
      </c>
      <c r="C3656" s="7">
        <v>0.0076745739024023235</v>
      </c>
      <c r="D3656" s="7">
        <v>-0.12408908733180546</v>
      </c>
      <c r="E3656" s="7">
        <v>0.12912808696105807</v>
      </c>
      <c r="F3656" s="7">
        <v>1.2618800545562874</v>
      </c>
    </row>
    <row r="3657" ht="18.0" customHeight="1">
      <c r="A3657" s="7">
        <v>1.8275000000000001</v>
      </c>
      <c r="B3657" s="7">
        <v>0.005661902243564146</v>
      </c>
      <c r="C3657" s="7">
        <v>0.0077431718141199755</v>
      </c>
      <c r="D3657" s="7">
        <v>-0.12402455656679905</v>
      </c>
      <c r="E3657" s="7">
        <v>0.12906153001282494</v>
      </c>
      <c r="F3657" s="7">
        <v>1.26188448456662</v>
      </c>
    </row>
    <row r="3658" ht="18.0" customHeight="1">
      <c r="A3658" s="7">
        <v>1.828</v>
      </c>
      <c r="B3658" s="7">
        <v>0.005657997432674065</v>
      </c>
      <c r="C3658" s="7">
        <v>0.007811449148940085</v>
      </c>
      <c r="D3658" s="7">
        <v>-0.12396005906338366</v>
      </c>
      <c r="E3658" s="7">
        <v>0.12899500683078233</v>
      </c>
      <c r="F3658" s="7">
        <v>1.2618889132416844</v>
      </c>
    </row>
    <row r="3659" ht="18.0" customHeight="1">
      <c r="A3659" s="7">
        <v>1.8285</v>
      </c>
      <c r="B3659" s="7">
        <v>0.005654058629744079</v>
      </c>
      <c r="C3659" s="7">
        <v>0.007879406492940352</v>
      </c>
      <c r="D3659" s="7">
        <v>-0.12389559480468443</v>
      </c>
      <c r="E3659" s="7">
        <v>0.12892851739846262</v>
      </c>
      <c r="F3659" s="7">
        <v>1.261893340582231</v>
      </c>
    </row>
    <row r="3660" ht="18.0" customHeight="1">
      <c r="A3660" s="7">
        <v>1.829</v>
      </c>
      <c r="B3660" s="7">
        <v>0.005650085994805627</v>
      </c>
      <c r="C3660" s="7">
        <v>0.007947044433600873</v>
      </c>
      <c r="D3660" s="7">
        <v>-0.12383116377383473</v>
      </c>
      <c r="E3660" s="7">
        <v>0.12886206169940498</v>
      </c>
      <c r="F3660" s="7">
        <v>1.2618977665890123</v>
      </c>
    </row>
    <row r="3661" ht="18.0" customHeight="1">
      <c r="A3661" s="7">
        <v>1.8295000000000001</v>
      </c>
      <c r="B3661" s="7">
        <v>0.005646079687573133</v>
      </c>
      <c r="C3661" s="7">
        <v>0.008014363559749701</v>
      </c>
      <c r="D3661" s="7">
        <v>-0.12376676595397615</v>
      </c>
      <c r="E3661" s="7">
        <v>0.12879563971715535</v>
      </c>
      <c r="F3661" s="7">
        <v>1.2619021912627835</v>
      </c>
    </row>
    <row r="3662" ht="18.0" customHeight="1">
      <c r="A3662" s="7">
        <v>1.83</v>
      </c>
      <c r="B3662" s="7">
        <v>0.005642039867413096</v>
      </c>
      <c r="C3662" s="7">
        <v>0.008081364461511354</v>
      </c>
      <c r="D3662" s="7">
        <v>-0.12370240132825852</v>
      </c>
      <c r="E3662" s="7">
        <v>0.12872925143526642</v>
      </c>
      <c r="F3662" s="7">
        <v>1.2619066146043016</v>
      </c>
    </row>
    <row r="3663" ht="18.0" customHeight="1">
      <c r="A3663" s="7">
        <v>1.8305</v>
      </c>
      <c r="B3663" s="7">
        <v>0.005637966693450803</v>
      </c>
      <c r="C3663" s="7">
        <v>0.008148047730258061</v>
      </c>
      <c r="D3663" s="7">
        <v>-0.12363806987983987</v>
      </c>
      <c r="E3663" s="7">
        <v>0.12866289683729767</v>
      </c>
      <c r="F3663" s="7">
        <v>1.2619110366143254</v>
      </c>
    </row>
    <row r="3664" ht="18.0" customHeight="1">
      <c r="A3664" s="7">
        <v>1.831</v>
      </c>
      <c r="B3664" s="7">
        <v>0.0056338603244803775</v>
      </c>
      <c r="C3664" s="7">
        <v>0.008214413958563566</v>
      </c>
      <c r="D3664" s="7">
        <v>-0.12357377159188647</v>
      </c>
      <c r="E3664" s="7">
        <v>0.12859657590681534</v>
      </c>
      <c r="F3664" s="7">
        <v>1.2619154572936162</v>
      </c>
    </row>
    <row r="3665" ht="18.0" customHeight="1">
      <c r="A3665" s="7">
        <v>1.8315000000000001</v>
      </c>
      <c r="B3665" s="7">
        <v>0.005629720918972968</v>
      </c>
      <c r="C3665" s="7">
        <v>0.008280463740159295</v>
      </c>
      <c r="D3665" s="7">
        <v>-0.12350950644757278</v>
      </c>
      <c r="E3665" s="7">
        <v>0.12853028862739244</v>
      </c>
      <c r="F3665" s="7">
        <v>1.2619198766429371</v>
      </c>
    </row>
    <row r="3666" ht="18.0" customHeight="1">
      <c r="A3666" s="7">
        <v>1.832</v>
      </c>
      <c r="B3666" s="7">
        <v>0.005625548635104632</v>
      </c>
      <c r="C3666" s="7">
        <v>0.008346197669892736</v>
      </c>
      <c r="D3666" s="7">
        <v>-0.12344527443008148</v>
      </c>
      <c r="E3666" s="7">
        <v>0.12846403498260875</v>
      </c>
      <c r="F3666" s="7">
        <v>1.2619242946630524</v>
      </c>
    </row>
    <row r="3667" ht="18.0" customHeight="1">
      <c r="A3667" s="7">
        <v>1.8325</v>
      </c>
      <c r="B3667" s="7">
        <v>0.005621343630764524</v>
      </c>
      <c r="C3667" s="7">
        <v>0.008411616343687884</v>
      </c>
      <c r="D3667" s="7">
        <v>-0.12338107552260345</v>
      </c>
      <c r="E3667" s="7">
        <v>0.12839781495605082</v>
      </c>
      <c r="F3667" s="7">
        <v>1.2619287113547297</v>
      </c>
    </row>
    <row r="3668" ht="18.0" customHeight="1">
      <c r="A3668" s="7">
        <v>1.833</v>
      </c>
      <c r="B3668" s="7">
        <v>0.005617106063523517</v>
      </c>
      <c r="C3668" s="7">
        <v>0.008476720358507595</v>
      </c>
      <c r="D3668" s="7">
        <v>-0.1233169097083378</v>
      </c>
      <c r="E3668" s="7">
        <v>0.128331628531312</v>
      </c>
      <c r="F3668" s="7">
        <v>1.2619331267187364</v>
      </c>
    </row>
    <row r="3669" ht="18.0" customHeight="1">
      <c r="A3669" s="7">
        <v>1.8335000000000001</v>
      </c>
      <c r="B3669" s="7">
        <v>0.005612836090642178</v>
      </c>
      <c r="C3669" s="7">
        <v>0.008541510312317748</v>
      </c>
      <c r="D3669" s="7">
        <v>-0.12325277697049179</v>
      </c>
      <c r="E3669" s="7">
        <v>0.12826547569199237</v>
      </c>
      <c r="F3669" s="7">
        <v>1.261937540755843</v>
      </c>
    </row>
    <row r="3670" ht="18.0" customHeight="1">
      <c r="A3670" s="7">
        <v>1.834</v>
      </c>
      <c r="B3670" s="7">
        <v>0.005608533869058905</v>
      </c>
      <c r="C3670" s="7">
        <v>0.008605986804053074</v>
      </c>
      <c r="D3670" s="7">
        <v>-0.12318867729228095</v>
      </c>
      <c r="E3670" s="7">
        <v>0.12819935642169877</v>
      </c>
      <c r="F3670" s="7">
        <v>1.2619419534668217</v>
      </c>
    </row>
    <row r="3671" ht="18.0" customHeight="1">
      <c r="A3671" s="7">
        <v>1.8345</v>
      </c>
      <c r="B3671" s="7">
        <v>0.005604199555437375</v>
      </c>
      <c r="C3671" s="7">
        <v>0.008670150433584553</v>
      </c>
      <c r="D3671" s="7">
        <v>-0.12312461065692892</v>
      </c>
      <c r="E3671" s="7">
        <v>0.12813327070404487</v>
      </c>
      <c r="F3671" s="7">
        <v>1.2619463648524445</v>
      </c>
    </row>
    <row r="3672" ht="18.0" customHeight="1">
      <c r="A3672" s="7">
        <v>1.835</v>
      </c>
      <c r="B3672" s="7">
        <v>0.005599833306134834</v>
      </c>
      <c r="C3672" s="7">
        <v>0.00873400180168828</v>
      </c>
      <c r="D3672" s="7">
        <v>-0.1230605770476676</v>
      </c>
      <c r="E3672" s="7">
        <v>0.12806721852265107</v>
      </c>
      <c r="F3672" s="7">
        <v>1.2619507749134866</v>
      </c>
    </row>
    <row r="3673" ht="18.0" customHeight="1">
      <c r="A3673" s="7">
        <v>1.8355000000000001</v>
      </c>
      <c r="B3673" s="7">
        <v>0.005595435277170179</v>
      </c>
      <c r="C3673" s="7">
        <v>0.0087975415100157</v>
      </c>
      <c r="D3673" s="7">
        <v>-0.12299657644773702</v>
      </c>
      <c r="E3673" s="7">
        <v>0.12800119986114453</v>
      </c>
      <c r="F3673" s="7">
        <v>1.2619551836507243</v>
      </c>
    </row>
    <row r="3674" ht="18.0" customHeight="1">
      <c r="A3674" s="7">
        <v>1.836</v>
      </c>
      <c r="B3674" s="7">
        <v>0.005591005624291094</v>
      </c>
      <c r="C3674" s="7">
        <v>0.008860770161065123</v>
      </c>
      <c r="D3674" s="7">
        <v>-0.12293260884038544</v>
      </c>
      <c r="E3674" s="7">
        <v>0.1279352147031592</v>
      </c>
      <c r="F3674" s="7">
        <v>1.2619595910649344</v>
      </c>
    </row>
    <row r="3675" ht="18.0" customHeight="1">
      <c r="A3675" s="7">
        <v>1.8365</v>
      </c>
      <c r="B3675" s="7">
        <v>0.005586544502882453</v>
      </c>
      <c r="C3675" s="7">
        <v>0.008923688358154467</v>
      </c>
      <c r="D3675" s="7">
        <v>-0.12286867420886927</v>
      </c>
      <c r="E3675" s="7">
        <v>0.12786926303233576</v>
      </c>
      <c r="F3675" s="7">
        <v>1.261963997156896</v>
      </c>
    </row>
    <row r="3676" ht="18.0" customHeight="1">
      <c r="A3676" s="7">
        <v>1.837</v>
      </c>
      <c r="B3676" s="7">
        <v>0.005582052068112892</v>
      </c>
      <c r="C3676" s="7">
        <v>0.008986296705395094</v>
      </c>
      <c r="D3676" s="7">
        <v>-0.12280477253645311</v>
      </c>
      <c r="E3676" s="7">
        <v>0.1278033448323217</v>
      </c>
      <c r="F3676" s="7">
        <v>1.261968401927389</v>
      </c>
    </row>
    <row r="3677" ht="18.0" customHeight="1">
      <c r="A3677" s="7">
        <v>1.8375000000000001</v>
      </c>
      <c r="B3677" s="7">
        <v>0.005577528474743616</v>
      </c>
      <c r="C3677" s="7">
        <v>0.009048595807666749</v>
      </c>
      <c r="D3677" s="7">
        <v>-0.12274090380640973</v>
      </c>
      <c r="E3677" s="7">
        <v>0.12773746008677128</v>
      </c>
      <c r="F3677" s="7">
        <v>1.2619728053771935</v>
      </c>
    </row>
    <row r="3678" ht="18.0" customHeight="1">
      <c r="A3678" s="7">
        <v>1.838</v>
      </c>
      <c r="B3678" s="7">
        <v>0.005572973877294812</v>
      </c>
      <c r="C3678" s="7">
        <v>0.009110586270593466</v>
      </c>
      <c r="D3678" s="7">
        <v>-0.12267706800202005</v>
      </c>
      <c r="E3678" s="7">
        <v>0.1276716087793455</v>
      </c>
      <c r="F3678" s="7">
        <v>1.261977207507093</v>
      </c>
    </row>
    <row r="3679" ht="18.0" customHeight="1">
      <c r="A3679" s="7">
        <v>1.8385</v>
      </c>
      <c r="B3679" s="7">
        <v>0.005568388429953598</v>
      </c>
      <c r="C3679" s="7">
        <v>0.009172268700520424</v>
      </c>
      <c r="D3679" s="7">
        <v>-0.1226132651065732</v>
      </c>
      <c r="E3679" s="7">
        <v>0.12760579089371216</v>
      </c>
      <c r="F3679" s="7">
        <v>1.2619816083178697</v>
      </c>
    </row>
    <row r="3680" ht="18.0" customHeight="1">
      <c r="A3680" s="7">
        <v>1.839</v>
      </c>
      <c r="B3680" s="7">
        <v>0.005563772286601191</v>
      </c>
      <c r="C3680" s="7">
        <v>0.009233643704491677</v>
      </c>
      <c r="D3680" s="7">
        <v>-0.12254949510336642</v>
      </c>
      <c r="E3680" s="7">
        <v>0.1275400064135458</v>
      </c>
      <c r="F3680" s="7">
        <v>1.2619860078103082</v>
      </c>
    </row>
    <row r="3681" ht="18.0" customHeight="1">
      <c r="A3681" s="7">
        <v>1.8395000000000001</v>
      </c>
      <c r="B3681" s="7">
        <v>0.005559125600800189</v>
      </c>
      <c r="C3681" s="7">
        <v>0.009294711890228725</v>
      </c>
      <c r="D3681" s="7">
        <v>-0.12248575797570516</v>
      </c>
      <c r="E3681" s="7">
        <v>0.1274742553225277</v>
      </c>
      <c r="F3681" s="7">
        <v>1.261990405985193</v>
      </c>
    </row>
    <row r="3682" ht="18.0" customHeight="1">
      <c r="A3682" s="7">
        <v>1.84</v>
      </c>
      <c r="B3682" s="7">
        <v>0.005554448525861672</v>
      </c>
      <c r="C3682" s="7">
        <v>0.00935547386610986</v>
      </c>
      <c r="D3682" s="7">
        <v>-0.12242205370690298</v>
      </c>
      <c r="E3682" s="7">
        <v>0.127408537604346</v>
      </c>
      <c r="F3682" s="7">
        <v>1.2619948028433106</v>
      </c>
    </row>
    <row r="3683" ht="18.0" customHeight="1">
      <c r="A3683" s="7">
        <v>1.8405</v>
      </c>
      <c r="B3683" s="7">
        <v>0.005549741214692534</v>
      </c>
      <c r="C3683" s="7">
        <v>0.009415930241150247</v>
      </c>
      <c r="D3683" s="7">
        <v>-0.12235838228028163</v>
      </c>
      <c r="E3683" s="7">
        <v>0.12734285324269554</v>
      </c>
      <c r="F3683" s="7">
        <v>1.2619991983854473</v>
      </c>
    </row>
    <row r="3684" ht="18.0" customHeight="1">
      <c r="A3684" s="7">
        <v>1.841</v>
      </c>
      <c r="B3684" s="7">
        <v>0.005545003819962309</v>
      </c>
      <c r="C3684" s="7">
        <v>0.009476081624982695</v>
      </c>
      <c r="D3684" s="7">
        <v>-0.122294743679171</v>
      </c>
      <c r="E3684" s="7">
        <v>0.12727720222127792</v>
      </c>
      <c r="F3684" s="7">
        <v>1.2620035926123907</v>
      </c>
    </row>
    <row r="3685" ht="18.0" customHeight="1">
      <c r="A3685" s="7">
        <v>1.8415000000000001</v>
      </c>
      <c r="B3685" s="7">
        <v>0.005540236494010275</v>
      </c>
      <c r="C3685" s="7">
        <v>0.009535928627839104</v>
      </c>
      <c r="D3685" s="7">
        <v>-0.12223113788690909</v>
      </c>
      <c r="E3685" s="7">
        <v>0.12721158452380155</v>
      </c>
      <c r="F3685" s="7">
        <v>1.2620079855249287</v>
      </c>
    </row>
    <row r="3686" ht="18.0" customHeight="1">
      <c r="A3686" s="7">
        <v>1.842</v>
      </c>
      <c r="B3686" s="7">
        <v>0.005535439388852304</v>
      </c>
      <c r="C3686" s="7">
        <v>0.009595471860532495</v>
      </c>
      <c r="D3686" s="7">
        <v>-0.1221675648868421</v>
      </c>
      <c r="E3686" s="7">
        <v>0.12714600013398156</v>
      </c>
      <c r="F3686" s="7">
        <v>1.2620123771238503</v>
      </c>
    </row>
    <row r="3687" ht="18.0" customHeight="1">
      <c r="A3687" s="7">
        <v>1.8425</v>
      </c>
      <c r="B3687" s="7">
        <v>0.005530612656227819</v>
      </c>
      <c r="C3687" s="7">
        <v>0.009654711934439668</v>
      </c>
      <c r="D3687" s="7">
        <v>-0.12210402466232434</v>
      </c>
      <c r="E3687" s="7">
        <v>0.12708044903553986</v>
      </c>
      <c r="F3687" s="7">
        <v>1.2620167674099447</v>
      </c>
    </row>
    <row r="3688" ht="18.0" customHeight="1">
      <c r="A3688" s="7">
        <v>1.843</v>
      </c>
      <c r="B3688" s="7">
        <v>0.005525756447546478</v>
      </c>
      <c r="C3688" s="7">
        <v>0.009713649461484366</v>
      </c>
      <c r="D3688" s="7">
        <v>-0.12204051719671824</v>
      </c>
      <c r="E3688" s="7">
        <v>0.12701493121220517</v>
      </c>
      <c r="F3688" s="7">
        <v>1.2620211563840018</v>
      </c>
    </row>
    <row r="3689" ht="18.0" customHeight="1">
      <c r="A3689" s="7">
        <v>1.8435000000000001</v>
      </c>
      <c r="B3689" s="7">
        <v>0.00552087091389483</v>
      </c>
      <c r="C3689" s="7">
        <v>0.009772285054121</v>
      </c>
      <c r="D3689" s="7">
        <v>-0.12197704247339439</v>
      </c>
      <c r="E3689" s="7">
        <v>0.1269494466477129</v>
      </c>
      <c r="F3689" s="7">
        <v>1.262025544046812</v>
      </c>
    </row>
    <row r="3690" ht="18.0" customHeight="1">
      <c r="A3690" s="7">
        <v>1.844</v>
      </c>
      <c r="B3690" s="7">
        <v>0.005515956206083212</v>
      </c>
      <c r="C3690" s="7">
        <v>0.009830619325318842</v>
      </c>
      <c r="D3690" s="7">
        <v>-0.12191360047573148</v>
      </c>
      <c r="E3690" s="7">
        <v>0.1268839953258053</v>
      </c>
      <c r="F3690" s="7">
        <v>1.2620299303991658</v>
      </c>
    </row>
    <row r="3691" ht="18.0" customHeight="1">
      <c r="A3691" s="7">
        <v>1.8445</v>
      </c>
      <c r="B3691" s="7">
        <v>0.0055110124745719365</v>
      </c>
      <c r="C3691" s="7">
        <v>0.009888652888546713</v>
      </c>
      <c r="D3691" s="7">
        <v>-0.12185019118711636</v>
      </c>
      <c r="E3691" s="7">
        <v>0.12681857723023132</v>
      </c>
      <c r="F3691" s="7">
        <v>1.2620343154418538</v>
      </c>
    </row>
    <row r="3692" ht="18.0" customHeight="1">
      <c r="A3692" s="7">
        <v>1.845</v>
      </c>
      <c r="B3692" s="7">
        <v>0.005506039869558341</v>
      </c>
      <c r="C3692" s="7">
        <v>0.009946386357758075</v>
      </c>
      <c r="D3692" s="7">
        <v>-0.12178681459094398</v>
      </c>
      <c r="E3692" s="7">
        <v>0.1267531923447467</v>
      </c>
      <c r="F3692" s="7">
        <v>1.2620386991756685</v>
      </c>
    </row>
    <row r="3693" ht="18.0" customHeight="1">
      <c r="A3693" s="7">
        <v>1.8455000000000001</v>
      </c>
      <c r="B3693" s="7">
        <v>0.005501038540882598</v>
      </c>
      <c r="C3693" s="7">
        <v>0.01000382034737658</v>
      </c>
      <c r="D3693" s="7">
        <v>-0.12172347067061742</v>
      </c>
      <c r="E3693" s="7">
        <v>0.12668784065311395</v>
      </c>
      <c r="F3693" s="7">
        <v>1.2620430816014008</v>
      </c>
    </row>
    <row r="3694" ht="18.0" customHeight="1">
      <c r="A3694" s="7">
        <v>1.846</v>
      </c>
      <c r="B3694" s="7">
        <v>0.005496008638094553</v>
      </c>
      <c r="C3694" s="7">
        <v>0.010060955472282005</v>
      </c>
      <c r="D3694" s="7">
        <v>-0.12166015940954787</v>
      </c>
      <c r="E3694" s="7">
        <v>0.12662252213910236</v>
      </c>
      <c r="F3694" s="7">
        <v>1.2620474627198424</v>
      </c>
    </row>
    <row r="3695" ht="18.0" customHeight="1">
      <c r="A3695" s="7">
        <v>1.8465</v>
      </c>
      <c r="B3695" s="7">
        <v>0.005490950310460207</v>
      </c>
      <c r="C3695" s="7">
        <v>0.010117792347796554</v>
      </c>
      <c r="D3695" s="7">
        <v>-0.12159688079115463</v>
      </c>
      <c r="E3695" s="7">
        <v>0.12655723678648795</v>
      </c>
      <c r="F3695" s="7">
        <v>1.2620518425317855</v>
      </c>
    </row>
    <row r="3696" ht="18.0" customHeight="1">
      <c r="A3696" s="7">
        <v>1.847</v>
      </c>
      <c r="B3696" s="7">
        <v>0.005485863706866975</v>
      </c>
      <c r="C3696" s="7">
        <v>0.010174331589671539</v>
      </c>
      <c r="D3696" s="7">
        <v>-0.1215336347988651</v>
      </c>
      <c r="E3696" s="7">
        <v>0.12649198457905353</v>
      </c>
      <c r="F3696" s="7">
        <v>1.262056221038022</v>
      </c>
    </row>
    <row r="3697" ht="18.0" customHeight="1">
      <c r="A3697" s="7">
        <v>1.8475000000000001</v>
      </c>
      <c r="B3697" s="7">
        <v>0.005480748975971443</v>
      </c>
      <c r="C3697" s="7">
        <v>0.01023057381407438</v>
      </c>
      <c r="D3697" s="7">
        <v>-0.1214704214161148</v>
      </c>
      <c r="E3697" s="7">
        <v>0.12642676550058865</v>
      </c>
      <c r="F3697" s="7">
        <v>1.2620605982393438</v>
      </c>
    </row>
    <row r="3698" ht="18.0" customHeight="1">
      <c r="A3698" s="7">
        <v>1.848</v>
      </c>
      <c r="B3698" s="7">
        <v>0.00547560626606402</v>
      </c>
      <c r="C3698" s="7">
        <v>0.01028651963757596</v>
      </c>
      <c r="D3698" s="7">
        <v>-0.12140724062634736</v>
      </c>
      <c r="E3698" s="7">
        <v>0.12636157953488966</v>
      </c>
      <c r="F3698" s="7">
        <v>1.2620649741365433</v>
      </c>
    </row>
    <row r="3699" ht="18.0" customHeight="1">
      <c r="A3699" s="7">
        <v>1.8485</v>
      </c>
      <c r="B3699" s="7">
        <v>0.005470435725135712</v>
      </c>
      <c r="C3699" s="7">
        <v>0.010342169677138253</v>
      </c>
      <c r="D3699" s="7">
        <v>-0.12134409241301448</v>
      </c>
      <c r="E3699" s="7">
        <v>0.12629642666575963</v>
      </c>
      <c r="F3699" s="7">
        <v>1.2620693487304122</v>
      </c>
    </row>
    <row r="3700" ht="18.0" customHeight="1">
      <c r="A3700" s="7">
        <v>1.849</v>
      </c>
      <c r="B3700" s="7">
        <v>0.00546523750090459</v>
      </c>
      <c r="C3700" s="7">
        <v>0.01039752455010227</v>
      </c>
      <c r="D3700" s="7">
        <v>-0.12128097675957598</v>
      </c>
      <c r="E3700" s="7">
        <v>0.1262313068770084</v>
      </c>
      <c r="F3700" s="7">
        <v>1.2620737220217428</v>
      </c>
    </row>
    <row r="3701" ht="18.0" customHeight="1">
      <c r="A3701" s="7">
        <v>1.8495000000000001</v>
      </c>
      <c r="B3701" s="7">
        <v>0.005460011740700001</v>
      </c>
      <c r="C3701" s="7">
        <v>0.010452584874176279</v>
      </c>
      <c r="D3701" s="7">
        <v>-0.12121789364949975</v>
      </c>
      <c r="E3701" s="7">
        <v>0.1261662201524526</v>
      </c>
      <c r="F3701" s="7">
        <v>1.2620780940113263</v>
      </c>
    </row>
    <row r="3702" ht="18.0" customHeight="1">
      <c r="A3702" s="7">
        <v>1.85</v>
      </c>
      <c r="B3702" s="7">
        <v>0.005454758591631</v>
      </c>
      <c r="C3702" s="7">
        <v>0.010507351267424286</v>
      </c>
      <c r="D3702" s="7">
        <v>-0.1211548430662618</v>
      </c>
      <c r="E3702" s="7">
        <v>0.1261011664759156</v>
      </c>
      <c r="F3702" s="7">
        <v>1.2620824646999547</v>
      </c>
    </row>
    <row r="3703" ht="18.0" customHeight="1">
      <c r="A3703" s="7">
        <v>1.8505</v>
      </c>
      <c r="B3703" s="7">
        <v>0.0054494782004093495</v>
      </c>
      <c r="C3703" s="7">
        <v>0.010561824348254773</v>
      </c>
      <c r="D3703" s="7">
        <v>-0.12109182499334618</v>
      </c>
      <c r="E3703" s="7">
        <v>0.12603614583122755</v>
      </c>
      <c r="F3703" s="7">
        <v>1.2620868340884186</v>
      </c>
    </row>
    <row r="3704" ht="18.0" customHeight="1">
      <c r="A3704" s="7">
        <v>1.851</v>
      </c>
      <c r="B3704" s="7">
        <v>0.005444170713497716</v>
      </c>
      <c r="C3704" s="7">
        <v>0.010616004735409688</v>
      </c>
      <c r="D3704" s="7">
        <v>-0.12102883941424507</v>
      </c>
      <c r="E3704" s="7">
        <v>0.12597115820222532</v>
      </c>
      <c r="F3704" s="7">
        <v>1.2620912021775097</v>
      </c>
    </row>
    <row r="3705" ht="18.0" customHeight="1">
      <c r="A3705" s="7">
        <v>1.8515000000000001</v>
      </c>
      <c r="B3705" s="7">
        <v>0.0054388362770137096</v>
      </c>
      <c r="C3705" s="7">
        <v>0.010669893047953646</v>
      </c>
      <c r="D3705" s="7">
        <v>-0.12096588631245869</v>
      </c>
      <c r="E3705" s="7">
        <v>0.1259062035727526</v>
      </c>
      <c r="F3705" s="7">
        <v>1.2620955689680182</v>
      </c>
    </row>
    <row r="3706" ht="18.0" customHeight="1">
      <c r="A3706" s="7">
        <v>1.852</v>
      </c>
      <c r="B3706" s="7">
        <v>0.005433475036796767</v>
      </c>
      <c r="C3706" s="7">
        <v>0.010723489905263367</v>
      </c>
      <c r="D3706" s="7">
        <v>-0.12090296567149536</v>
      </c>
      <c r="E3706" s="7">
        <v>0.12584128192665978</v>
      </c>
      <c r="F3706" s="7">
        <v>1.2620999344607344</v>
      </c>
    </row>
    <row r="3707" ht="18.0" customHeight="1">
      <c r="A3707" s="7">
        <v>1.8525</v>
      </c>
      <c r="B3707" s="7">
        <v>0.00542808713831174</v>
      </c>
      <c r="C3707" s="7">
        <v>0.010776795927017318</v>
      </c>
      <c r="D3707" s="7">
        <v>-0.12084007747487145</v>
      </c>
      <c r="E3707" s="7">
        <v>0.12577639324780407</v>
      </c>
      <c r="F3707" s="7">
        <v>1.2621042986564475</v>
      </c>
    </row>
    <row r="3708" ht="18.0" customHeight="1">
      <c r="A3708" s="7">
        <v>1.853</v>
      </c>
      <c r="B3708" s="7">
        <v>0.0054226727267975275</v>
      </c>
      <c r="C3708" s="7">
        <v>0.010829811733185559</v>
      </c>
      <c r="D3708" s="7">
        <v>-0.12077722170611142</v>
      </c>
      <c r="E3708" s="7">
        <v>0.12571153752004938</v>
      </c>
      <c r="F3708" s="7">
        <v>1.262108661555948</v>
      </c>
    </row>
    <row r="3709" ht="18.0" customHeight="1">
      <c r="A3709" s="7">
        <v>1.8535000000000001</v>
      </c>
      <c r="B3709" s="7">
        <v>0.005417231947088631</v>
      </c>
      <c r="C3709" s="7">
        <v>0.010882537944019777</v>
      </c>
      <c r="D3709" s="7">
        <v>-0.1207143983487478</v>
      </c>
      <c r="E3709" s="7">
        <v>0.12564671472726643</v>
      </c>
      <c r="F3709" s="7">
        <v>1.2621130231600233</v>
      </c>
    </row>
    <row r="3710" ht="18.0" customHeight="1">
      <c r="A3710" s="7">
        <v>1.854</v>
      </c>
      <c r="B3710" s="7">
        <v>0.005411764943804848</v>
      </c>
      <c r="C3710" s="7">
        <v>0.010934975180043518</v>
      </c>
      <c r="D3710" s="7">
        <v>-0.12065160738632112</v>
      </c>
      <c r="E3710" s="7">
        <v>0.12558192485333267</v>
      </c>
      <c r="F3710" s="7">
        <v>1.2621173834694623</v>
      </c>
    </row>
    <row r="3711" ht="18.0" customHeight="1">
      <c r="A3711" s="7">
        <v>1.8545</v>
      </c>
      <c r="B3711" s="7">
        <v>0.005406271861151859</v>
      </c>
      <c r="C3711" s="7">
        <v>0.010987124062042577</v>
      </c>
      <c r="D3711" s="7">
        <v>-0.12058884880238005</v>
      </c>
      <c r="E3711" s="7">
        <v>0.1255171678821323</v>
      </c>
      <c r="F3711" s="7">
        <v>1.2621217424850524</v>
      </c>
    </row>
    <row r="3712" ht="18.0" customHeight="1">
      <c r="A3712" s="7">
        <v>1.855</v>
      </c>
      <c r="B3712" s="7">
        <v>0.005400752843111136</v>
      </c>
      <c r="C3712" s="7">
        <v>0.011038985211055561</v>
      </c>
      <c r="D3712" s="7">
        <v>-0.12052612258048127</v>
      </c>
      <c r="E3712" s="7">
        <v>0.12545244379755632</v>
      </c>
      <c r="F3712" s="7">
        <v>1.26212610020758</v>
      </c>
    </row>
    <row r="3713" ht="18.0" customHeight="1">
      <c r="A3713" s="7">
        <v>1.8555000000000001</v>
      </c>
      <c r="B3713" s="7">
        <v>0.005395208033322263</v>
      </c>
      <c r="C3713" s="7">
        <v>0.01109055924836463</v>
      </c>
      <c r="D3713" s="7">
        <v>-0.12046342870418952</v>
      </c>
      <c r="E3713" s="7">
        <v>0.12538775258350246</v>
      </c>
      <c r="F3713" s="7">
        <v>1.262130456637832</v>
      </c>
    </row>
    <row r="3714" ht="18.0" customHeight="1">
      <c r="A3714" s="7">
        <v>1.856</v>
      </c>
      <c r="B3714" s="7">
        <v>0.005389637575067487</v>
      </c>
      <c r="C3714" s="7">
        <v>0.01114184679548638</v>
      </c>
      <c r="D3714" s="7">
        <v>-0.12040076715707759</v>
      </c>
      <c r="E3714" s="7">
        <v>0.1253230942238752</v>
      </c>
      <c r="F3714" s="7">
        <v>1.2621348117765934</v>
      </c>
    </row>
    <row r="3715" ht="18.0" customHeight="1">
      <c r="A3715" s="7">
        <v>1.8565</v>
      </c>
      <c r="B3715" s="7">
        <v>0.005384041611379823</v>
      </c>
      <c r="C3715" s="7">
        <v>0.011192848474162869</v>
      </c>
      <c r="D3715" s="7">
        <v>-0.1203381379227263</v>
      </c>
      <c r="E3715" s="7">
        <v>0.1252584687025858</v>
      </c>
      <c r="F3715" s="7">
        <v>1.2621391656246483</v>
      </c>
    </row>
    <row r="3716" ht="18.0" customHeight="1">
      <c r="A3716" s="7">
        <v>1.857</v>
      </c>
      <c r="B3716" s="7">
        <v>0.005378420284945355</v>
      </c>
      <c r="C3716" s="7">
        <v>0.0112435649063528</v>
      </c>
      <c r="D3716" s="7">
        <v>-0.12027554098472452</v>
      </c>
      <c r="E3716" s="7">
        <v>0.12519387600355228</v>
      </c>
      <c r="F3716" s="7">
        <v>1.262143518182781</v>
      </c>
    </row>
    <row r="3717" ht="18.0" customHeight="1">
      <c r="A3717" s="7">
        <v>1.8575</v>
      </c>
      <c r="B3717" s="7">
        <v>0.0053727737381288445</v>
      </c>
      <c r="C3717" s="7">
        <v>0.011293996714222834</v>
      </c>
      <c r="D3717" s="7">
        <v>-0.12021297632666918</v>
      </c>
      <c r="E3717" s="7">
        <v>0.12512931611069936</v>
      </c>
      <c r="F3717" s="7">
        <v>1.2621478694517743</v>
      </c>
    </row>
    <row r="3718" ht="18.0" customHeight="1">
      <c r="A3718" s="7">
        <v>1.858</v>
      </c>
      <c r="B3718" s="7">
        <v>0.005367102113040822</v>
      </c>
      <c r="C3718" s="7">
        <v>0.011344144520139043</v>
      </c>
      <c r="D3718" s="7">
        <v>-0.1201504439321652</v>
      </c>
      <c r="E3718" s="7">
        <v>0.1250647890079586</v>
      </c>
      <c r="F3718" s="7">
        <v>1.2621522194324102</v>
      </c>
    </row>
    <row r="3719" ht="18.0" customHeight="1">
      <c r="A3719" s="7">
        <v>1.8585</v>
      </c>
      <c r="B3719" s="7">
        <v>0.005361405551418656</v>
      </c>
      <c r="C3719" s="7">
        <v>0.011394008946658473</v>
      </c>
      <c r="D3719" s="7">
        <v>-0.12008794378482557</v>
      </c>
      <c r="E3719" s="7">
        <v>0.12500029467926824</v>
      </c>
      <c r="F3719" s="7">
        <v>1.2621565681254692</v>
      </c>
    </row>
    <row r="3720" ht="18.0" customHeight="1">
      <c r="A3720" s="7">
        <v>1.859</v>
      </c>
      <c r="B3720" s="7">
        <v>0.005355684194714125</v>
      </c>
      <c r="C3720" s="7">
        <v>0.011443590616520848</v>
      </c>
      <c r="D3720" s="7">
        <v>-0.12002547586827128</v>
      </c>
      <c r="E3720" s="7">
        <v>0.12493583310857333</v>
      </c>
      <c r="F3720" s="7">
        <v>1.2621609155317315</v>
      </c>
    </row>
    <row r="3721" ht="18.0" customHeight="1">
      <c r="A3721" s="7">
        <v>1.8595</v>
      </c>
      <c r="B3721" s="7">
        <v>0.005349938184036211</v>
      </c>
      <c r="C3721" s="7">
        <v>0.011492890152640382</v>
      </c>
      <c r="D3721" s="7">
        <v>-0.11996304016613137</v>
      </c>
      <c r="E3721" s="7">
        <v>0.12487140427982565</v>
      </c>
      <c r="F3721" s="7">
        <v>1.2621652616519756</v>
      </c>
    </row>
    <row r="3722" ht="18.0" customHeight="1">
      <c r="A3722" s="7">
        <v>1.86</v>
      </c>
      <c r="B3722" s="7">
        <v>0.005344167660218117</v>
      </c>
      <c r="C3722" s="7">
        <v>0.0115419081780977</v>
      </c>
      <c r="D3722" s="7">
        <v>-0.11990063666204287</v>
      </c>
      <c r="E3722" s="7">
        <v>0.12480700817698376</v>
      </c>
      <c r="F3722" s="7">
        <v>1.2621696064869803</v>
      </c>
    </row>
    <row r="3723" ht="18.0" customHeight="1">
      <c r="A3723" s="7">
        <v>1.8605</v>
      </c>
      <c r="B3723" s="7">
        <v>0.005338372763780671</v>
      </c>
      <c r="C3723" s="7">
        <v>0.011590645316131881</v>
      </c>
      <c r="D3723" s="7">
        <v>-0.11983826533965086</v>
      </c>
      <c r="E3723" s="7">
        <v>0.12474264478401294</v>
      </c>
      <c r="F3723" s="7">
        <v>1.2621739500375213</v>
      </c>
    </row>
    <row r="3724" ht="18.0" customHeight="1">
      <c r="A3724" s="7">
        <v>1.861</v>
      </c>
      <c r="B3724" s="7">
        <v>0.005332553634895443</v>
      </c>
      <c r="C3724" s="7">
        <v>0.011639102190132596</v>
      </c>
      <c r="D3724" s="7">
        <v>-0.11977592618260842</v>
      </c>
      <c r="E3724" s="7">
        <v>0.12467831408488524</v>
      </c>
      <c r="F3724" s="7">
        <v>1.2621782923043745</v>
      </c>
    </row>
    <row r="3725" ht="18.0" customHeight="1">
      <c r="A3725" s="7">
        <v>1.8615</v>
      </c>
      <c r="B3725" s="7">
        <v>0.005326710413451764</v>
      </c>
      <c r="C3725" s="7">
        <v>0.011687279423632353</v>
      </c>
      <c r="D3725" s="7">
        <v>-0.11971361917457662</v>
      </c>
      <c r="E3725" s="7">
        <v>0.12461401606357946</v>
      </c>
      <c r="F3725" s="7">
        <v>1.2621826332883141</v>
      </c>
    </row>
    <row r="3726" ht="18.0" customHeight="1">
      <c r="A3726" s="7">
        <v>1.862</v>
      </c>
      <c r="B3726" s="7">
        <v>0.005320843238998943</v>
      </c>
      <c r="C3726" s="7">
        <v>0.011735177640298834</v>
      </c>
      <c r="D3726" s="7">
        <v>-0.11965134429922458</v>
      </c>
      <c r="E3726" s="7">
        <v>0.12454975070408114</v>
      </c>
      <c r="F3726" s="7">
        <v>1.2621869729901134</v>
      </c>
    </row>
    <row r="3727" ht="18.0" customHeight="1">
      <c r="A3727" s="7">
        <v>1.8625</v>
      </c>
      <c r="B3727" s="7">
        <v>0.005314952250813362</v>
      </c>
      <c r="C3727" s="7">
        <v>0.011782797463927326</v>
      </c>
      <c r="D3727" s="7">
        <v>-0.11958910154022939</v>
      </c>
      <c r="E3727" s="7">
        <v>0.12448551799038261</v>
      </c>
      <c r="F3727" s="7">
        <v>1.2621913114105439</v>
      </c>
    </row>
    <row r="3728" ht="18.0" customHeight="1">
      <c r="A3728" s="7">
        <v>1.863</v>
      </c>
      <c r="B3728" s="7">
        <v>0.005309037587840509</v>
      </c>
      <c r="C3728" s="7">
        <v>0.01183013951843326</v>
      </c>
      <c r="D3728" s="7">
        <v>-0.11952689088127615</v>
      </c>
      <c r="E3728" s="7">
        <v>0.12442131790648293</v>
      </c>
      <c r="F3728" s="7">
        <v>1.262195648550376</v>
      </c>
    </row>
    <row r="3729" ht="18.0" customHeight="1">
      <c r="A3729" s="7">
        <v>1.8635</v>
      </c>
      <c r="B3729" s="7">
        <v>0.00530309938867842</v>
      </c>
      <c r="C3729" s="7">
        <v>0.01187720442784481</v>
      </c>
      <c r="D3729" s="7">
        <v>-0.11946471230605796</v>
      </c>
      <c r="E3729" s="7">
        <v>0.12435715043638791</v>
      </c>
      <c r="F3729" s="7">
        <v>1.2621999844103793</v>
      </c>
    </row>
    <row r="3730" ht="18.0" customHeight="1">
      <c r="A3730" s="7">
        <v>1.864</v>
      </c>
      <c r="B3730" s="7">
        <v>0.00529713779166575</v>
      </c>
      <c r="C3730" s="7">
        <v>0.01192399281629561</v>
      </c>
      <c r="D3730" s="7">
        <v>-0.1194025657982759</v>
      </c>
      <c r="E3730" s="7">
        <v>0.12429301556411011</v>
      </c>
      <c r="F3730" s="7">
        <v>1.2622043189913208</v>
      </c>
    </row>
    <row r="3731" ht="18.0" customHeight="1">
      <c r="A3731" s="7">
        <v>1.8645</v>
      </c>
      <c r="B3731" s="7">
        <v>0.005291152934781542</v>
      </c>
      <c r="C3731" s="7">
        <v>0.011970505308017517</v>
      </c>
      <c r="D3731" s="7">
        <v>-0.11934045134163908</v>
      </c>
      <c r="E3731" s="7">
        <v>0.12422891327366885</v>
      </c>
      <c r="F3731" s="7">
        <v>1.2622086522939675</v>
      </c>
    </row>
    <row r="3732" ht="18.0" customHeight="1">
      <c r="A3732" s="7">
        <v>1.865</v>
      </c>
      <c r="B3732" s="7">
        <v>0.005285144955754322</v>
      </c>
      <c r="C3732" s="7">
        <v>0.012016742527333488</v>
      </c>
      <c r="D3732" s="7">
        <v>-0.11927836891986453</v>
      </c>
      <c r="E3732" s="7">
        <v>0.12416484354909019</v>
      </c>
      <c r="F3732" s="7">
        <v>1.262212984319084</v>
      </c>
    </row>
    <row r="3733" ht="18.0" customHeight="1">
      <c r="A3733" s="7">
        <v>1.8655</v>
      </c>
      <c r="B3733" s="7">
        <v>0.005279113991919518</v>
      </c>
      <c r="C3733" s="7">
        <v>0.012062705098650515</v>
      </c>
      <c r="D3733" s="7">
        <v>-0.11921631851667733</v>
      </c>
      <c r="E3733" s="7">
        <v>0.12410080637440694</v>
      </c>
      <c r="F3733" s="7">
        <v>1.2622173150674334</v>
      </c>
    </row>
    <row r="3734" ht="18.0" customHeight="1">
      <c r="A3734" s="7">
        <v>1.866</v>
      </c>
      <c r="B3734" s="7">
        <v>0.005273060180349544</v>
      </c>
      <c r="C3734" s="7">
        <v>0.012108393646452635</v>
      </c>
      <c r="D3734" s="7">
        <v>-0.1191543001158105</v>
      </c>
      <c r="E3734" s="7">
        <v>0.12403680173365869</v>
      </c>
      <c r="F3734" s="7">
        <v>1.2622216445397774</v>
      </c>
    </row>
    <row r="3735" ht="18.0" customHeight="1">
      <c r="A3735" s="7">
        <v>1.8665</v>
      </c>
      <c r="B3735" s="7">
        <v>0.005266983657816112</v>
      </c>
      <c r="C3735" s="7">
        <v>0.01215380879529403</v>
      </c>
      <c r="D3735" s="7">
        <v>-0.11909231370100506</v>
      </c>
      <c r="E3735" s="7">
        <v>0.12397282961089173</v>
      </c>
      <c r="F3735" s="7">
        <v>1.262225972736877</v>
      </c>
    </row>
    <row r="3736" ht="18.0" customHeight="1">
      <c r="A3736" s="7">
        <v>1.867</v>
      </c>
      <c r="B3736" s="7">
        <v>0.005260884560731104</v>
      </c>
      <c r="C3736" s="7">
        <v>0.012198951169792175</v>
      </c>
      <c r="D3736" s="7">
        <v>-0.11903035925600998</v>
      </c>
      <c r="E3736" s="7">
        <v>0.12390888999015914</v>
      </c>
      <c r="F3736" s="7">
        <v>1.2622302996594899</v>
      </c>
    </row>
    <row r="3737" ht="18.0" customHeight="1">
      <c r="A3737" s="7">
        <v>1.8675</v>
      </c>
      <c r="B3737" s="7">
        <v>0.00525476302521376</v>
      </c>
      <c r="C3737" s="7">
        <v>0.01224382139462106</v>
      </c>
      <c r="D3737" s="7">
        <v>-0.11896843676458221</v>
      </c>
      <c r="E3737" s="7">
        <v>0.12384498285552073</v>
      </c>
      <c r="F3737" s="7">
        <v>1.2622346253083738</v>
      </c>
    </row>
    <row r="3738" ht="18.0" customHeight="1">
      <c r="A3738" s="7">
        <v>1.868</v>
      </c>
      <c r="B3738" s="7">
        <v>0.005248619187073657</v>
      </c>
      <c r="C3738" s="7">
        <v>0.0122884200945045</v>
      </c>
      <c r="D3738" s="7">
        <v>-0.11890654621048669</v>
      </c>
      <c r="E3738" s="7">
        <v>0.12378110819104306</v>
      </c>
      <c r="F3738" s="7">
        <v>1.2622389496842836</v>
      </c>
    </row>
    <row r="3739" ht="18.0" customHeight="1">
      <c r="A3739" s="7">
        <v>1.8685</v>
      </c>
      <c r="B3739" s="7">
        <v>0.0052424531818147015</v>
      </c>
      <c r="C3739" s="7">
        <v>0.012332747894209477</v>
      </c>
      <c r="D3739" s="7">
        <v>-0.11884468757749629</v>
      </c>
      <c r="E3739" s="7">
        <v>0.12371726598079942</v>
      </c>
      <c r="F3739" s="7">
        <v>1.2622432727879733</v>
      </c>
    </row>
    <row r="3740" ht="18.0" customHeight="1">
      <c r="A3740" s="7">
        <v>1.869</v>
      </c>
      <c r="B3740" s="7">
        <v>0.005236265144617883</v>
      </c>
      <c r="C3740" s="7">
        <v>0.012376805418539567</v>
      </c>
      <c r="D3740" s="7">
        <v>-0.11878286084939185</v>
      </c>
      <c r="E3740" s="7">
        <v>0.12365345620886989</v>
      </c>
      <c r="F3740" s="7">
        <v>1.2622475946201943</v>
      </c>
    </row>
    <row r="3741" ht="18.0" customHeight="1">
      <c r="A3741" s="7">
        <v>1.8695</v>
      </c>
      <c r="B3741" s="7">
        <v>0.005230055210366311</v>
      </c>
      <c r="C3741" s="7">
        <v>0.012420593292328424</v>
      </c>
      <c r="D3741" s="7">
        <v>-0.11872106600996218</v>
      </c>
      <c r="E3741" s="7">
        <v>0.12358967885934126</v>
      </c>
      <c r="F3741" s="7">
        <v>1.2622519151816973</v>
      </c>
    </row>
    <row r="3742" ht="18.0" customHeight="1">
      <c r="A3742" s="7">
        <v>1.87</v>
      </c>
      <c r="B3742" s="7">
        <v>0.005223823513585367</v>
      </c>
      <c r="C3742" s="7">
        <v>0.012464112140433317</v>
      </c>
      <c r="D3742" s="7">
        <v>-0.11865930304300402</v>
      </c>
      <c r="E3742" s="7">
        <v>0.12352593391630708</v>
      </c>
      <c r="F3742" s="7">
        <v>1.2622562344732302</v>
      </c>
    </row>
    <row r="3743" ht="18.0" customHeight="1">
      <c r="A3743" s="7">
        <v>1.8705</v>
      </c>
      <c r="B3743" s="7">
        <v>0.005217570188531312</v>
      </c>
      <c r="C3743" s="7">
        <v>0.01250736258772873</v>
      </c>
      <c r="D3743" s="7">
        <v>-0.1185975719323221</v>
      </c>
      <c r="E3743" s="7">
        <v>0.12346222136386763</v>
      </c>
      <c r="F3743" s="7">
        <v>1.2622605524955401</v>
      </c>
    </row>
    <row r="3744" ht="18.0" customHeight="1">
      <c r="A3744" s="7">
        <v>1.871</v>
      </c>
      <c r="B3744" s="7">
        <v>0.005211295369152663</v>
      </c>
      <c r="C3744" s="7">
        <v>0.012550345259100018</v>
      </c>
      <c r="D3744" s="7">
        <v>-0.11853587266172903</v>
      </c>
      <c r="E3744" s="7">
        <v>0.12339854118612996</v>
      </c>
      <c r="F3744" s="7">
        <v>1.2622648692493712</v>
      </c>
    </row>
    <row r="3745" ht="18.0" customHeight="1">
      <c r="A3745" s="7">
        <v>1.8715</v>
      </c>
      <c r="B3745" s="7">
        <v>0.005204999189029901</v>
      </c>
      <c r="C3745" s="7">
        <v>0.012593060779437115</v>
      </c>
      <c r="D3745" s="7">
        <v>-0.11847420521504543</v>
      </c>
      <c r="E3745" s="7">
        <v>0.12333489336720785</v>
      </c>
      <c r="F3745" s="7">
        <v>1.2622691847354661</v>
      </c>
    </row>
    <row r="3746" ht="18.0" customHeight="1">
      <c r="A3746" s="7">
        <v>1.872</v>
      </c>
      <c r="B3746" s="7">
        <v>0.005198681781506895</v>
      </c>
      <c r="C3746" s="7">
        <v>0.012635509773628303</v>
      </c>
      <c r="D3746" s="7">
        <v>-0.11841256957609982</v>
      </c>
      <c r="E3746" s="7">
        <v>0.12327127789122183</v>
      </c>
      <c r="F3746" s="7">
        <v>1.262273498954566</v>
      </c>
    </row>
    <row r="3747" ht="18.0" customHeight="1">
      <c r="A3747" s="7">
        <v>1.8725</v>
      </c>
      <c r="B3747" s="7">
        <v>0.005192343279545254</v>
      </c>
      <c r="C3747" s="7">
        <v>0.012677692866554017</v>
      </c>
      <c r="D3747" s="7">
        <v>-0.11835096572872866</v>
      </c>
      <c r="E3747" s="7">
        <v>0.12320769474229917</v>
      </c>
      <c r="F3747" s="7">
        <v>1.2622778119074098</v>
      </c>
    </row>
    <row r="3748" ht="18.0" customHeight="1">
      <c r="A3748" s="7">
        <v>1.873</v>
      </c>
      <c r="B3748" s="7">
        <v>0.005185983815813065</v>
      </c>
      <c r="C3748" s="7">
        <v>0.01271961068308073</v>
      </c>
      <c r="D3748" s="7">
        <v>-0.11828939365677638</v>
      </c>
      <c r="E3748" s="7">
        <v>0.12314414390457389</v>
      </c>
      <c r="F3748" s="7">
        <v>1.2622821235947341</v>
      </c>
    </row>
    <row r="3749" ht="18.0" customHeight="1">
      <c r="A3749" s="7">
        <v>1.8735</v>
      </c>
      <c r="B3749" s="7">
        <v>0.005179603522709913</v>
      </c>
      <c r="C3749" s="7">
        <v>0.012761263848054847</v>
      </c>
      <c r="D3749" s="7">
        <v>-0.11822785334409529</v>
      </c>
      <c r="E3749" s="7">
        <v>0.12308062536218672</v>
      </c>
      <c r="F3749" s="7">
        <v>1.2622864340172746</v>
      </c>
    </row>
    <row r="3750" ht="18.0" customHeight="1">
      <c r="A3750" s="7">
        <v>1.874</v>
      </c>
      <c r="B3750" s="7">
        <v>0.005173202532241817</v>
      </c>
      <c r="C3750" s="7">
        <v>0.01280265298629669</v>
      </c>
      <c r="D3750" s="7">
        <v>-0.11816634477454564</v>
      </c>
      <c r="E3750" s="7">
        <v>0.1230171390992852</v>
      </c>
      <c r="F3750" s="7">
        <v>1.262290743175763</v>
      </c>
    </row>
    <row r="3751" ht="18.0" customHeight="1">
      <c r="A3751" s="7">
        <v>1.8745</v>
      </c>
      <c r="B3751" s="7">
        <v>0.005166780976195999</v>
      </c>
      <c r="C3751" s="7">
        <v>0.012843778722594495</v>
      </c>
      <c r="D3751" s="7">
        <v>-0.11810486793199564</v>
      </c>
      <c r="E3751" s="7">
        <v>0.12295368510002354</v>
      </c>
      <c r="F3751" s="7">
        <v>1.2622950510709312</v>
      </c>
    </row>
    <row r="3752" ht="18.0" customHeight="1">
      <c r="A3752" s="7">
        <v>1.875</v>
      </c>
      <c r="B3752" s="7">
        <v>0.005160338985951171</v>
      </c>
      <c r="C3752" s="7">
        <v>0.012884641681698486</v>
      </c>
      <c r="D3752" s="7">
        <v>-0.11804342280032136</v>
      </c>
      <c r="E3752" s="7">
        <v>0.12289026334856272</v>
      </c>
      <c r="F3752" s="7">
        <v>1.2622993577035078</v>
      </c>
    </row>
    <row r="3753" ht="18.0" customHeight="1">
      <c r="A3753" s="7">
        <v>1.8755</v>
      </c>
      <c r="B3753" s="7">
        <v>0.005153876692652547</v>
      </c>
      <c r="C3753" s="7">
        <v>0.012925242488314967</v>
      </c>
      <c r="D3753" s="7">
        <v>-0.11798200936340683</v>
      </c>
      <c r="E3753" s="7">
        <v>0.12282687382907048</v>
      </c>
      <c r="F3753" s="7">
        <v>1.2623036630742186</v>
      </c>
    </row>
    <row r="3754" ht="18.0" customHeight="1">
      <c r="A3754" s="7">
        <v>1.8760000000000001</v>
      </c>
      <c r="B3754" s="7">
        <v>0.00514739422708616</v>
      </c>
      <c r="C3754" s="7">
        <v>0.01296558176710047</v>
      </c>
      <c r="D3754" s="7">
        <v>-0.11792062760514398</v>
      </c>
      <c r="E3754" s="7">
        <v>0.12276351652572128</v>
      </c>
      <c r="F3754" s="7">
        <v>1.262307967183789</v>
      </c>
    </row>
    <row r="3755" ht="18.0" customHeight="1">
      <c r="A3755" s="7">
        <v>1.8765</v>
      </c>
      <c r="B3755" s="7">
        <v>0.005140891719746536</v>
      </c>
      <c r="C3755" s="7">
        <v>0.01300566014265596</v>
      </c>
      <c r="D3755" s="7">
        <v>-0.11785927750943263</v>
      </c>
      <c r="E3755" s="7">
        <v>0.1227001914226963</v>
      </c>
      <c r="F3755" s="7">
        <v>1.262312270032941</v>
      </c>
    </row>
    <row r="3756" ht="18.0" customHeight="1">
      <c r="A3756" s="7">
        <v>1.877</v>
      </c>
      <c r="B3756" s="7">
        <v>0.0051343693007751</v>
      </c>
      <c r="C3756" s="7">
        <v>0.013045478239521057</v>
      </c>
      <c r="D3756" s="7">
        <v>-0.11779795906018053</v>
      </c>
      <c r="E3756" s="7">
        <v>0.12263689850418348</v>
      </c>
      <c r="F3756" s="7">
        <v>1.2623165716223943</v>
      </c>
    </row>
    <row r="3757" ht="18.0" customHeight="1">
      <c r="A3757" s="7">
        <v>1.8775</v>
      </c>
      <c r="B3757" s="7">
        <v>0.00512782710007126</v>
      </c>
      <c r="C3757" s="7">
        <v>0.013085036682168314</v>
      </c>
      <c r="D3757" s="7">
        <v>-0.11773667224130335</v>
      </c>
      <c r="E3757" s="7">
        <v>0.12257363775437752</v>
      </c>
      <c r="F3757" s="7">
        <v>1.2623208719528674</v>
      </c>
    </row>
    <row r="3758" ht="18.0" customHeight="1">
      <c r="A3758" s="7">
        <v>1.8780000000000001</v>
      </c>
      <c r="B3758" s="7">
        <v>0.005121265247165827</v>
      </c>
      <c r="C3758" s="7">
        <v>0.013124336094997541</v>
      </c>
      <c r="D3758" s="7">
        <v>-0.11767541703672461</v>
      </c>
      <c r="E3758" s="7">
        <v>0.12251040915747982</v>
      </c>
      <c r="F3758" s="7">
        <v>1.2623251710250758</v>
      </c>
    </row>
    <row r="3759" ht="18.0" customHeight="1">
      <c r="A3759" s="7">
        <v>1.8785</v>
      </c>
      <c r="B3759" s="7">
        <v>0.00511468387128877</v>
      </c>
      <c r="C3759" s="7">
        <v>0.013163377102330153</v>
      </c>
      <c r="D3759" s="7">
        <v>-0.11761419343037577</v>
      </c>
      <c r="E3759" s="7">
        <v>0.12244721269769855</v>
      </c>
      <c r="F3759" s="7">
        <v>1.2623294688397324</v>
      </c>
    </row>
    <row r="3760" ht="18.0" customHeight="1">
      <c r="A3760" s="7">
        <v>1.879</v>
      </c>
      <c r="B3760" s="7">
        <v>0.005108083101372244</v>
      </c>
      <c r="C3760" s="7">
        <v>0.01320216032840358</v>
      </c>
      <c r="D3760" s="7">
        <v>-0.11755300140619615</v>
      </c>
      <c r="E3760" s="7">
        <v>0.1223840483592486</v>
      </c>
      <c r="F3760" s="7">
        <v>1.2623337653975488</v>
      </c>
    </row>
    <row r="3761" ht="18.0" customHeight="1">
      <c r="A3761" s="7">
        <v>1.8795</v>
      </c>
      <c r="B3761" s="7">
        <v>0.005101463066010055</v>
      </c>
      <c r="C3761" s="7">
        <v>0.013240686397365678</v>
      </c>
      <c r="D3761" s="7">
        <v>-0.11749184094813298</v>
      </c>
      <c r="E3761" s="7">
        <v>0.12232091612635157</v>
      </c>
      <c r="F3761" s="7">
        <v>1.2623380606992336</v>
      </c>
    </row>
    <row r="3762" ht="18.0" customHeight="1">
      <c r="A3762" s="7">
        <v>1.8800000000000001</v>
      </c>
      <c r="B3762" s="7">
        <v>0.0050948238935257205</v>
      </c>
      <c r="C3762" s="7">
        <v>0.013278955933269226</v>
      </c>
      <c r="D3762" s="7">
        <v>-0.11743071204014136</v>
      </c>
      <c r="E3762" s="7">
        <v>0.12225781598323585</v>
      </c>
      <c r="F3762" s="7">
        <v>1.2623423547454928</v>
      </c>
    </row>
    <row r="3763" ht="18.0" customHeight="1">
      <c r="A3763" s="7">
        <v>1.8805</v>
      </c>
      <c r="B3763" s="7">
        <v>0.005088165711866465</v>
      </c>
      <c r="C3763" s="7">
        <v>0.013316969560066425</v>
      </c>
      <c r="D3763" s="7">
        <v>-0.11736961466618429</v>
      </c>
      <c r="E3763" s="7">
        <v>0.12219474791413652</v>
      </c>
      <c r="F3763" s="7">
        <v>1.2623466475370309</v>
      </c>
    </row>
    <row r="3764" ht="18.0" customHeight="1">
      <c r="A3764" s="7">
        <v>1.881</v>
      </c>
      <c r="B3764" s="7">
        <v>0.005081488648736642</v>
      </c>
      <c r="C3764" s="7">
        <v>0.013354727901603445</v>
      </c>
      <c r="D3764" s="7">
        <v>-0.11730854881023264</v>
      </c>
      <c r="E3764" s="7">
        <v>0.12213171190329543</v>
      </c>
      <c r="F3764" s="7">
        <v>1.262350939074549</v>
      </c>
    </row>
    <row r="3765" ht="18.0" customHeight="1">
      <c r="A3765" s="7">
        <v>1.8815</v>
      </c>
      <c r="B3765" s="7">
        <v>0.005074792831491529</v>
      </c>
      <c r="C3765" s="7">
        <v>0.013392231581615005</v>
      </c>
      <c r="D3765" s="7">
        <v>-0.11724751445626516</v>
      </c>
      <c r="E3765" s="7">
        <v>0.12206870793496112</v>
      </c>
      <c r="F3765" s="7">
        <v>1.2623552293587472</v>
      </c>
    </row>
    <row r="3766" ht="18.0" customHeight="1">
      <c r="A3766" s="7">
        <v>1.8820000000000001</v>
      </c>
      <c r="B3766" s="7">
        <v>0.005068078387161664</v>
      </c>
      <c r="C3766" s="7">
        <v>0.013429481223718997</v>
      </c>
      <c r="D3766" s="7">
        <v>-0.11718651158826847</v>
      </c>
      <c r="E3766" s="7">
        <v>0.12200573599338892</v>
      </c>
      <c r="F3766" s="7">
        <v>1.2623595183903216</v>
      </c>
    </row>
    <row r="3767" ht="18.0" customHeight="1">
      <c r="A3767" s="7">
        <v>1.8825</v>
      </c>
      <c r="B3767" s="7">
        <v>0.005061345442499254</v>
      </c>
      <c r="C3767" s="7">
        <v>0.013466477451411126</v>
      </c>
      <c r="D3767" s="7">
        <v>-0.11712554019023705</v>
      </c>
      <c r="E3767" s="7">
        <v>0.12194279606284084</v>
      </c>
      <c r="F3767" s="7">
        <v>1.2623638061699665</v>
      </c>
    </row>
    <row r="3768" ht="18.0" customHeight="1">
      <c r="A3768" s="7">
        <v>1.883</v>
      </c>
      <c r="B3768" s="7">
        <v>0.0050545941239150925</v>
      </c>
      <c r="C3768" s="7">
        <v>0.013503220888059613</v>
      </c>
      <c r="D3768" s="7">
        <v>-0.11706460024617325</v>
      </c>
      <c r="E3768" s="7">
        <v>0.12187988812758564</v>
      </c>
      <c r="F3768" s="7">
        <v>1.2623680926983736</v>
      </c>
    </row>
    <row r="3769" ht="18.0" customHeight="1">
      <c r="A3769" s="7">
        <v>1.8835</v>
      </c>
      <c r="B3769" s="7">
        <v>0.005047824557524885</v>
      </c>
      <c r="C3769" s="7">
        <v>0.0135397121568999</v>
      </c>
      <c r="D3769" s="7">
        <v>-0.1170036917400873</v>
      </c>
      <c r="E3769" s="7">
        <v>0.12181701217189883</v>
      </c>
      <c r="F3769" s="7">
        <v>1.2623723779762328</v>
      </c>
    </row>
    <row r="3770" ht="18.0" customHeight="1">
      <c r="A3770" s="7">
        <v>1.8840000000000001</v>
      </c>
      <c r="B3770" s="7">
        <v>0.005041036869129832</v>
      </c>
      <c r="C3770" s="7">
        <v>0.01357595188102941</v>
      </c>
      <c r="D3770" s="7">
        <v>-0.11694281465599728</v>
      </c>
      <c r="E3770" s="7">
        <v>0.12175416818006263</v>
      </c>
      <c r="F3770" s="7">
        <v>1.2623766620042305</v>
      </c>
    </row>
    <row r="3771" ht="18.0" customHeight="1">
      <c r="A3771" s="7">
        <v>1.8845</v>
      </c>
      <c r="B3771" s="7">
        <v>0.005034231184219058</v>
      </c>
      <c r="C3771" s="7">
        <v>0.013611940683402332</v>
      </c>
      <c r="D3771" s="7">
        <v>-0.11688196897792909</v>
      </c>
      <c r="E3771" s="7">
        <v>0.121691356136366</v>
      </c>
      <c r="F3771" s="7">
        <v>1.2623809447830505</v>
      </c>
    </row>
    <row r="3772" ht="18.0" customHeight="1">
      <c r="A3772" s="7">
        <v>1.885</v>
      </c>
      <c r="B3772" s="7">
        <v>0.0050274076279499275</v>
      </c>
      <c r="C3772" s="7">
        <v>0.013647679186824432</v>
      </c>
      <c r="D3772" s="7">
        <v>-0.11682115468991654</v>
      </c>
      <c r="E3772" s="7">
        <v>0.12162857602510463</v>
      </c>
      <c r="F3772" s="7">
        <v>1.2623852263133746</v>
      </c>
    </row>
    <row r="3773" ht="18.0" customHeight="1">
      <c r="A3773" s="7">
        <v>1.8855</v>
      </c>
      <c r="B3773" s="7">
        <v>0.005020566325216613</v>
      </c>
      <c r="C3773" s="7">
        <v>0.013683168013947916</v>
      </c>
      <c r="D3773" s="7">
        <v>-0.11676037177600125</v>
      </c>
      <c r="E3773" s="7">
        <v>0.12156582783058092</v>
      </c>
      <c r="F3773" s="7">
        <v>1.2623895065958828</v>
      </c>
    </row>
    <row r="3774" ht="18.0" customHeight="1">
      <c r="A3774" s="7">
        <v>1.8860000000000001</v>
      </c>
      <c r="B3774" s="7">
        <v>0.005013707400542014</v>
      </c>
      <c r="C3774" s="7">
        <v>0.013718407787266289</v>
      </c>
      <c r="D3774" s="7">
        <v>-0.1166996202202327</v>
      </c>
      <c r="E3774" s="7">
        <v>0.12150311153710404</v>
      </c>
      <c r="F3774" s="7">
        <v>1.26239378563125</v>
      </c>
    </row>
    <row r="3775" ht="18.0" customHeight="1">
      <c r="A3775" s="7">
        <v>1.8865</v>
      </c>
      <c r="B3775" s="7">
        <v>0.005006830978190494</v>
      </c>
      <c r="C3775" s="7">
        <v>0.013753399129109287</v>
      </c>
      <c r="D3775" s="7">
        <v>-0.1166389000066682</v>
      </c>
      <c r="E3775" s="7">
        <v>0.12144042712898984</v>
      </c>
      <c r="F3775" s="7">
        <v>1.2623980634201513</v>
      </c>
    </row>
    <row r="3776" ht="18.0" customHeight="1">
      <c r="A3776" s="7">
        <v>1.887</v>
      </c>
      <c r="B3776" s="7">
        <v>0.0049999371820816565</v>
      </c>
      <c r="C3776" s="7">
        <v>0.013788142661637803</v>
      </c>
      <c r="D3776" s="7">
        <v>-0.11657821111937292</v>
      </c>
      <c r="E3776" s="7">
        <v>0.12137777459056093</v>
      </c>
      <c r="F3776" s="7">
        <v>1.2624023399632573</v>
      </c>
    </row>
    <row r="3777" ht="18.0" customHeight="1">
      <c r="A3777" s="7">
        <v>1.8875</v>
      </c>
      <c r="B3777" s="7">
        <v>0.004993026135814524</v>
      </c>
      <c r="C3777" s="7">
        <v>0.01382263900683887</v>
      </c>
      <c r="D3777" s="7">
        <v>-0.11651755354241984</v>
      </c>
      <c r="E3777" s="7">
        <v>0.12131515390614662</v>
      </c>
      <c r="F3777" s="7">
        <v>1.2624066152612365</v>
      </c>
    </row>
    <row r="3778" ht="18.0" customHeight="1">
      <c r="A3778" s="7">
        <v>1.8880000000000001</v>
      </c>
      <c r="B3778" s="7">
        <v>0.0049860979627364185</v>
      </c>
      <c r="C3778" s="7">
        <v>0.013856888786520647</v>
      </c>
      <c r="D3778" s="7">
        <v>-0.1164569272598898</v>
      </c>
      <c r="E3778" s="7">
        <v>0.121252565060083</v>
      </c>
      <c r="F3778" s="7">
        <v>1.262410889314755</v>
      </c>
    </row>
    <row r="3779" ht="18.0" customHeight="1">
      <c r="A3779" s="7">
        <v>1.8885</v>
      </c>
      <c r="B3779" s="7">
        <v>0.00497915278581169</v>
      </c>
      <c r="C3779" s="7">
        <v>0.013890892622307464</v>
      </c>
      <c r="D3779" s="7">
        <v>-0.11639633225587145</v>
      </c>
      <c r="E3779" s="7">
        <v>0.12119000803671282</v>
      </c>
      <c r="F3779" s="7">
        <v>1.2624151621244752</v>
      </c>
    </row>
    <row r="3780" ht="18.0" customHeight="1">
      <c r="A3780" s="7">
        <v>1.889</v>
      </c>
      <c r="B3780" s="7">
        <v>0.004972190727712578</v>
      </c>
      <c r="C3780" s="7">
        <v>0.01392465113563487</v>
      </c>
      <c r="D3780" s="7">
        <v>-0.11633576851446126</v>
      </c>
      <c r="E3780" s="7">
        <v>0.12112748282038559</v>
      </c>
      <c r="F3780" s="7">
        <v>1.2624194336910581</v>
      </c>
    </row>
    <row r="3781" ht="18.0" customHeight="1">
      <c r="A3781" s="7">
        <v>1.8895</v>
      </c>
      <c r="B3781" s="7">
        <v>0.004965211910843719</v>
      </c>
      <c r="C3781" s="7">
        <v>0.013958164947744716</v>
      </c>
      <c r="D3781" s="7">
        <v>-0.11627523601976353</v>
      </c>
      <c r="E3781" s="7">
        <v>0.12106498939545754</v>
      </c>
      <c r="F3781" s="7">
        <v>1.2624237040151611</v>
      </c>
    </row>
    <row r="3782" ht="18.0" customHeight="1">
      <c r="A3782" s="7">
        <v>1.8900000000000001</v>
      </c>
      <c r="B3782" s="7">
        <v>0.00495821645725485</v>
      </c>
      <c r="C3782" s="7">
        <v>0.013991434679680288</v>
      </c>
      <c r="D3782" s="7">
        <v>-0.11621473475589038</v>
      </c>
      <c r="E3782" s="7">
        <v>0.12100252774629161</v>
      </c>
      <c r="F3782" s="7">
        <v>1.2624279730974386</v>
      </c>
    </row>
    <row r="3783" ht="18.0" customHeight="1">
      <c r="A3783" s="7">
        <v>1.8905</v>
      </c>
      <c r="B3783" s="7">
        <v>0.004951204488687275</v>
      </c>
      <c r="C3783" s="7">
        <v>0.014024460952281432</v>
      </c>
      <c r="D3783" s="7">
        <v>-0.11615426470696175</v>
      </c>
      <c r="E3783" s="7">
        <v>0.12094009785725748</v>
      </c>
      <c r="F3783" s="7">
        <v>1.2624322409385433</v>
      </c>
    </row>
    <row r="3784" ht="18.0" customHeight="1">
      <c r="A3784" s="7">
        <v>1.891</v>
      </c>
      <c r="B3784" s="7">
        <v>0.004944176126598214</v>
      </c>
      <c r="C3784" s="7">
        <v>0.014057244386179725</v>
      </c>
      <c r="D3784" s="7">
        <v>-0.11609382585710538</v>
      </c>
      <c r="E3784" s="7">
        <v>0.12087769971273156</v>
      </c>
      <c r="F3784" s="7">
        <v>1.2624365075391242</v>
      </c>
    </row>
    <row r="3785" ht="18.0" customHeight="1">
      <c r="A3785" s="7">
        <v>1.8915</v>
      </c>
      <c r="B3785" s="7">
        <v>0.004937131492117865</v>
      </c>
      <c r="C3785" s="7">
        <v>0.014089785601793685</v>
      </c>
      <c r="D3785" s="7">
        <v>-0.11603341819045683</v>
      </c>
      <c r="E3785" s="7">
        <v>0.12081533329709694</v>
      </c>
      <c r="F3785" s="7">
        <v>1.2624407728998275</v>
      </c>
    </row>
    <row r="3786" ht="18.0" customHeight="1">
      <c r="A3786" s="7">
        <v>1.8920000000000001</v>
      </c>
      <c r="B3786" s="7">
        <v>0.004930070706051078</v>
      </c>
      <c r="C3786" s="7">
        <v>0.01412208521932398</v>
      </c>
      <c r="D3786" s="7">
        <v>-0.11597304169115946</v>
      </c>
      <c r="E3786" s="7">
        <v>0.12075299859474348</v>
      </c>
      <c r="F3786" s="7">
        <v>1.2624450370212972</v>
      </c>
    </row>
    <row r="3787" ht="18.0" customHeight="1">
      <c r="A3787" s="7">
        <v>1.8925</v>
      </c>
      <c r="B3787" s="7">
        <v>0.0049229938889015674</v>
      </c>
      <c r="C3787" s="7">
        <v>0.014154143858748691</v>
      </c>
      <c r="D3787" s="7">
        <v>-0.11591269634336443</v>
      </c>
      <c r="E3787" s="7">
        <v>0.12069069559006773</v>
      </c>
      <c r="F3787" s="7">
        <v>1.262449299904174</v>
      </c>
    </row>
    <row r="3788" ht="18.0" customHeight="1">
      <c r="A3788" s="7">
        <v>1.893</v>
      </c>
      <c r="B3788" s="7">
        <v>0.0049159011608962706</v>
      </c>
      <c r="C3788" s="7">
        <v>0.014185962139818575</v>
      </c>
      <c r="D3788" s="7">
        <v>-0.1158523821312307</v>
      </c>
      <c r="E3788" s="7">
        <v>0.12062842426747297</v>
      </c>
      <c r="F3788" s="7">
        <v>1.2624535615490957</v>
      </c>
    </row>
    <row r="3789" ht="18.0" customHeight="1">
      <c r="A3789" s="7">
        <v>1.8935</v>
      </c>
      <c r="B3789" s="7">
        <v>0.004908792641919417</v>
      </c>
      <c r="C3789" s="7">
        <v>0.014217540682052379</v>
      </c>
      <c r="D3789" s="7">
        <v>-0.11579209903892501</v>
      </c>
      <c r="E3789" s="7">
        <v>0.1205661846113692</v>
      </c>
      <c r="F3789" s="7">
        <v>1.2624578219566973</v>
      </c>
    </row>
    <row r="3790" ht="18.0" customHeight="1">
      <c r="A3790" s="7">
        <v>1.8940000000000001</v>
      </c>
      <c r="B3790" s="7">
        <v>0.004901668451513923</v>
      </c>
      <c r="C3790" s="7">
        <v>0.014248880104732164</v>
      </c>
      <c r="D3790" s="7">
        <v>-0.11573184705062192</v>
      </c>
      <c r="E3790" s="7">
        <v>0.12050397660617312</v>
      </c>
      <c r="F3790" s="7">
        <v>1.2624620811276106</v>
      </c>
    </row>
    <row r="3791" ht="18.0" customHeight="1">
      <c r="A3791" s="7">
        <v>1.8945</v>
      </c>
      <c r="B3791" s="7">
        <v>0.004894528708996173</v>
      </c>
      <c r="C3791" s="7">
        <v>0.014279981026898658</v>
      </c>
      <c r="D3791" s="7">
        <v>-0.11567162615050376</v>
      </c>
      <c r="E3791" s="7">
        <v>0.12044180023630818</v>
      </c>
      <c r="F3791" s="7">
        <v>1.262466339062466</v>
      </c>
    </row>
    <row r="3792" ht="18.0" customHeight="1">
      <c r="A3792" s="7">
        <v>1.895</v>
      </c>
      <c r="B3792" s="7">
        <v>0.004887373533321881</v>
      </c>
      <c r="C3792" s="7">
        <v>0.014310844067346635</v>
      </c>
      <c r="D3792" s="7">
        <v>-0.11561143632276066</v>
      </c>
      <c r="E3792" s="7">
        <v>0.12037965548620452</v>
      </c>
      <c r="F3792" s="7">
        <v>1.2624705957618885</v>
      </c>
    </row>
    <row r="3793" ht="18.0" customHeight="1">
      <c r="A3793" s="7">
        <v>1.8955</v>
      </c>
      <c r="B3793" s="7">
        <v>0.004880203043087229</v>
      </c>
      <c r="C3793" s="7">
        <v>0.014341469844620322</v>
      </c>
      <c r="D3793" s="7">
        <v>-0.11555127755159052</v>
      </c>
      <c r="E3793" s="7">
        <v>0.12031754234029901</v>
      </c>
      <c r="F3793" s="7">
        <v>1.2624748512265018</v>
      </c>
    </row>
    <row r="3794" ht="18.0" customHeight="1">
      <c r="A3794" s="7">
        <v>1.8960000000000001</v>
      </c>
      <c r="B3794" s="7">
        <v>0.004873017356712235</v>
      </c>
      <c r="C3794" s="7">
        <v>0.014371858977008826</v>
      </c>
      <c r="D3794" s="7">
        <v>-0.115491149821199</v>
      </c>
      <c r="E3794" s="7">
        <v>0.12025546078303523</v>
      </c>
      <c r="F3794" s="7">
        <v>1.2624791054569267</v>
      </c>
    </row>
    <row r="3795" ht="18.0" customHeight="1">
      <c r="A3795" s="7">
        <v>1.8965</v>
      </c>
      <c r="B3795" s="7">
        <v>0.004865816592169364</v>
      </c>
      <c r="C3795" s="7">
        <v>0.01440201208254158</v>
      </c>
      <c r="D3795" s="7">
        <v>-0.11543105311579957</v>
      </c>
      <c r="E3795" s="7">
        <v>0.12019341079886348</v>
      </c>
      <c r="F3795" s="7">
        <v>1.2624833584537802</v>
      </c>
    </row>
    <row r="3796" ht="18.0" customHeight="1">
      <c r="A3796" s="7">
        <v>1.897</v>
      </c>
      <c r="B3796" s="7">
        <v>0.004858600867189554</v>
      </c>
      <c r="C3796" s="7">
        <v>0.014431929778983835</v>
      </c>
      <c r="D3796" s="7">
        <v>-0.11537098741961345</v>
      </c>
      <c r="E3796" s="7">
        <v>0.12013139237224076</v>
      </c>
      <c r="F3796" s="7">
        <v>1.2624876102176767</v>
      </c>
    </row>
    <row r="3797" ht="18.0" customHeight="1">
      <c r="A3797" s="7">
        <v>1.8975</v>
      </c>
      <c r="B3797" s="7">
        <v>0.004851370299218293</v>
      </c>
      <c r="C3797" s="7">
        <v>0.014461612683832146</v>
      </c>
      <c r="D3797" s="7">
        <v>-0.11531095271686963</v>
      </c>
      <c r="E3797" s="7">
        <v>0.1200694054876308</v>
      </c>
      <c r="F3797" s="7">
        <v>1.2624918607492281</v>
      </c>
    </row>
    <row r="3798" ht="18.0" customHeight="1">
      <c r="A3798" s="7">
        <v>1.8980000000000001</v>
      </c>
      <c r="B3798" s="7">
        <v>0.004844125005325436</v>
      </c>
      <c r="C3798" s="7">
        <v>0.014491061414309912</v>
      </c>
      <c r="D3798" s="7">
        <v>-0.11525094899180488</v>
      </c>
      <c r="E3798" s="7">
        <v>0.12000745012950403</v>
      </c>
      <c r="F3798" s="7">
        <v>1.2624961100490426</v>
      </c>
    </row>
    <row r="3799" ht="18.0" customHeight="1">
      <c r="A3799" s="7">
        <v>1.8985</v>
      </c>
      <c r="B3799" s="7">
        <v>0.004836865102320738</v>
      </c>
      <c r="C3799" s="7">
        <v>0.014520276587362914</v>
      </c>
      <c r="D3799" s="7">
        <v>-0.11519097622866371</v>
      </c>
      <c r="E3799" s="7">
        <v>0.11994552628233762</v>
      </c>
      <c r="F3799" s="7">
        <v>1.2625003581177257</v>
      </c>
    </row>
    <row r="3800" ht="18.0" customHeight="1">
      <c r="A3800" s="7">
        <v>1.899</v>
      </c>
      <c r="B3800" s="7">
        <v>0.004829590706709478</v>
      </c>
      <c r="C3800" s="7">
        <v>0.014549258819654893</v>
      </c>
      <c r="D3800" s="7">
        <v>-0.1151310344116984</v>
      </c>
      <c r="E3800" s="7">
        <v>0.11988363393061541</v>
      </c>
      <c r="F3800" s="7">
        <v>1.2625046049558795</v>
      </c>
    </row>
    <row r="3801" ht="18.0" customHeight="1">
      <c r="A3801" s="7">
        <v>1.8995</v>
      </c>
      <c r="B3801" s="7">
        <v>0.004822301934647636</v>
      </c>
      <c r="C3801" s="7">
        <v>0.014578008727563143</v>
      </c>
      <c r="D3801" s="7">
        <v>-0.11507112352516899</v>
      </c>
      <c r="E3801" s="7">
        <v>0.11982177305882796</v>
      </c>
      <c r="F3801" s="7">
        <v>1.2625088505641038</v>
      </c>
    </row>
    <row r="3802" ht="18.0" customHeight="1">
      <c r="A3802" s="7">
        <v>1.9000000000000001</v>
      </c>
      <c r="B3802" s="7">
        <v>0.004814998901988853</v>
      </c>
      <c r="C3802" s="7">
        <v>0.014606526927174134</v>
      </c>
      <c r="D3802" s="7">
        <v>-0.11501124355334326</v>
      </c>
      <c r="E3802" s="7">
        <v>0.11975994365147256</v>
      </c>
      <c r="F3802" s="7">
        <v>1.2625130949429944</v>
      </c>
    </row>
    <row r="3803" ht="18.0" customHeight="1">
      <c r="A3803" s="7">
        <v>1.9005</v>
      </c>
      <c r="B3803" s="7">
        <v>0.004807681724331772</v>
      </c>
      <c r="C3803" s="7">
        <v>0.014634814034279152</v>
      </c>
      <c r="D3803" s="7">
        <v>-0.11495139448049674</v>
      </c>
      <c r="E3803" s="7">
        <v>0.1196981456930532</v>
      </c>
      <c r="F3803" s="7">
        <v>1.2625173380931451</v>
      </c>
    </row>
    <row r="3804" ht="18.0" customHeight="1">
      <c r="A3804" s="7">
        <v>1.901</v>
      </c>
      <c r="B3804" s="7">
        <v>0.004800350516929008</v>
      </c>
      <c r="C3804" s="7">
        <v>0.01466287066436996</v>
      </c>
      <c r="D3804" s="7">
        <v>-0.11489157629091269</v>
      </c>
      <c r="E3804" s="7">
        <v>0.11963637916808058</v>
      </c>
      <c r="F3804" s="7">
        <v>1.2625215800151457</v>
      </c>
    </row>
    <row r="3805" ht="18.0" customHeight="1">
      <c r="A3805" s="7">
        <v>1.9015</v>
      </c>
      <c r="B3805" s="7">
        <v>0.004793005394687899</v>
      </c>
      <c r="C3805" s="7">
        <v>0.014690697432634492</v>
      </c>
      <c r="D3805" s="7">
        <v>-0.11483178896888216</v>
      </c>
      <c r="E3805" s="7">
        <v>0.1195746440610721</v>
      </c>
      <c r="F3805" s="7">
        <v>1.262525820709583</v>
      </c>
    </row>
    <row r="3806" ht="18.0" customHeight="1">
      <c r="A3806" s="7">
        <v>1.9020000000000001</v>
      </c>
      <c r="B3806" s="7">
        <v>0.004785646472287203</v>
      </c>
      <c r="C3806" s="7">
        <v>0.01471829495395256</v>
      </c>
      <c r="D3806" s="7">
        <v>-0.11477203249870388</v>
      </c>
      <c r="E3806" s="7">
        <v>0.11951294035655186</v>
      </c>
      <c r="F3806" s="7">
        <v>1.2625300601770417</v>
      </c>
    </row>
    <row r="3807" ht="18.0" customHeight="1">
      <c r="A3807" s="7">
        <v>1.9025</v>
      </c>
      <c r="B3807" s="7">
        <v>0.004778273864062499</v>
      </c>
      <c r="C3807" s="7">
        <v>0.014745663842891587</v>
      </c>
      <c r="D3807" s="7">
        <v>-0.11471230686468435</v>
      </c>
      <c r="E3807" s="7">
        <v>0.11945126803905068</v>
      </c>
      <c r="F3807" s="7">
        <v>1.262534298418102</v>
      </c>
    </row>
    <row r="3808" ht="18.0" customHeight="1">
      <c r="A3808" s="7">
        <v>1.903</v>
      </c>
      <c r="B3808" s="7">
        <v>0.0047708876840068335</v>
      </c>
      <c r="C3808" s="7">
        <v>0.014772804713702356</v>
      </c>
      <c r="D3808" s="7">
        <v>-0.1146526120511378</v>
      </c>
      <c r="E3808" s="7">
        <v>0.11938962709310609</v>
      </c>
      <c r="F3808" s="7">
        <v>1.2625385354333418</v>
      </c>
    </row>
    <row r="3809" ht="18.0" customHeight="1">
      <c r="A3809" s="7">
        <v>1.9035</v>
      </c>
      <c r="B3809" s="7">
        <v>0.004763488045841248</v>
      </c>
      <c r="C3809" s="7">
        <v>0.014799718180314794</v>
      </c>
      <c r="D3809" s="7">
        <v>-0.11459294804238618</v>
      </c>
      <c r="E3809" s="7">
        <v>0.11932801750326232</v>
      </c>
      <c r="F3809" s="7">
        <v>1.2625427712233357</v>
      </c>
    </row>
    <row r="3810" ht="18.0" customHeight="1">
      <c r="A3810" s="7">
        <v>1.9040000000000001</v>
      </c>
      <c r="B3810" s="7">
        <v>0.00475607506299256</v>
      </c>
      <c r="C3810" s="7">
        <v>0.014826404856333764</v>
      </c>
      <c r="D3810" s="7">
        <v>-0.11453331482275915</v>
      </c>
      <c r="E3810" s="7">
        <v>0.11926643925407028</v>
      </c>
      <c r="F3810" s="7">
        <v>1.2625470057886552</v>
      </c>
    </row>
    <row r="3811" ht="18.0" customHeight="1">
      <c r="A3811" s="7">
        <v>1.9045</v>
      </c>
      <c r="B3811" s="7">
        <v>0.004748648848570889</v>
      </c>
      <c r="C3811" s="7">
        <v>0.014852865355034894</v>
      </c>
      <c r="D3811" s="7">
        <v>-0.11447371237659411</v>
      </c>
      <c r="E3811" s="7">
        <v>0.11920489233008762</v>
      </c>
      <c r="F3811" s="7">
        <v>1.2625512391298683</v>
      </c>
    </row>
    <row r="3812" ht="18.0" customHeight="1">
      <c r="A3812" s="7">
        <v>1.905</v>
      </c>
      <c r="B3812" s="7">
        <v>0.004741209515346937</v>
      </c>
      <c r="C3812" s="7">
        <v>0.014879100289360401</v>
      </c>
      <c r="D3812" s="7">
        <v>-0.11441414068823617</v>
      </c>
      <c r="E3812" s="7">
        <v>0.11914337671587867</v>
      </c>
      <c r="F3812" s="7">
        <v>1.2625554712475404</v>
      </c>
    </row>
    <row r="3813" ht="18.0" customHeight="1">
      <c r="A3813" s="7">
        <v>1.9055</v>
      </c>
      <c r="B3813" s="7">
        <v>0.004733757175822821</v>
      </c>
      <c r="C3813" s="7">
        <v>0.014905110271914969</v>
      </c>
      <c r="D3813" s="7">
        <v>-0.11435459974203817</v>
      </c>
      <c r="E3813" s="7">
        <v>0.11908189239601447</v>
      </c>
      <c r="F3813" s="7">
        <v>1.2625597021422337</v>
      </c>
    </row>
    <row r="3814" ht="18.0" customHeight="1">
      <c r="A3814" s="7">
        <v>1.9060000000000001</v>
      </c>
      <c r="B3814" s="7">
        <v>0.004726291942186091</v>
      </c>
      <c r="C3814" s="7">
        <v>0.014930895914961634</v>
      </c>
      <c r="D3814" s="7">
        <v>-0.11429508952236063</v>
      </c>
      <c r="E3814" s="7">
        <v>0.11902043935507274</v>
      </c>
      <c r="F3814" s="7">
        <v>1.2625639318145065</v>
      </c>
    </row>
    <row r="3815" ht="18.0" customHeight="1">
      <c r="A3815" s="7">
        <v>1.9065</v>
      </c>
      <c r="B3815" s="7">
        <v>0.004718813926333853</v>
      </c>
      <c r="C3815" s="7">
        <v>0.014956457830417677</v>
      </c>
      <c r="D3815" s="7">
        <v>-0.11423561001357181</v>
      </c>
      <c r="E3815" s="7">
        <v>0.11895901757763794</v>
      </c>
      <c r="F3815" s="7">
        <v>1.2625681602649148</v>
      </c>
    </row>
    <row r="3816" ht="18.0" customHeight="1">
      <c r="A3816" s="7">
        <v>1.907</v>
      </c>
      <c r="B3816" s="7">
        <v>0.0047113232397792545</v>
      </c>
      <c r="C3816" s="7">
        <v>0.014981796629850557</v>
      </c>
      <c r="D3816" s="7">
        <v>-0.11417616120004766</v>
      </c>
      <c r="E3816" s="7">
        <v>0.11889762704830119</v>
      </c>
      <c r="F3816" s="7">
        <v>1.2625723874940102</v>
      </c>
    </row>
    <row r="3817" ht="18.0" customHeight="1">
      <c r="A3817" s="7">
        <v>1.9075</v>
      </c>
      <c r="B3817" s="7">
        <v>0.004703819993840272</v>
      </c>
      <c r="C3817" s="7">
        <v>0.015006912924473863</v>
      </c>
      <c r="D3817" s="7">
        <v>-0.11411674306617182</v>
      </c>
      <c r="E3817" s="7">
        <v>0.11883626775166033</v>
      </c>
      <c r="F3817" s="7">
        <v>1.262576613502343</v>
      </c>
    </row>
    <row r="3818" ht="18.0" customHeight="1">
      <c r="A3818" s="7">
        <v>1.9080000000000001</v>
      </c>
      <c r="B3818" s="7">
        <v>0.004696304299475663</v>
      </c>
      <c r="C3818" s="7">
        <v>0.015031807325143268</v>
      </c>
      <c r="D3818" s="7">
        <v>-0.11405735559633566</v>
      </c>
      <c r="E3818" s="7">
        <v>0.11877493967231988</v>
      </c>
      <c r="F3818" s="7">
        <v>1.2625808382904584</v>
      </c>
    </row>
    <row r="3819" ht="18.0" customHeight="1">
      <c r="A3819" s="7">
        <v>1.9085</v>
      </c>
      <c r="B3819" s="7">
        <v>0.004688776267308726</v>
      </c>
      <c r="C3819" s="7">
        <v>0.015056480442352537</v>
      </c>
      <c r="D3819" s="7">
        <v>-0.11399799877493821</v>
      </c>
      <c r="E3819" s="7">
        <v>0.11871364279489108</v>
      </c>
      <c r="F3819" s="7">
        <v>1.2625850618588994</v>
      </c>
    </row>
    <row r="3820" ht="18.0" customHeight="1">
      <c r="A3820" s="7">
        <v>1.909</v>
      </c>
      <c r="B3820" s="7">
        <v>0.004681236007698691</v>
      </c>
      <c r="C3820" s="7">
        <v>0.015080932886229515</v>
      </c>
      <c r="D3820" s="7">
        <v>-0.11393867258638622</v>
      </c>
      <c r="E3820" s="7">
        <v>0.11865237710399185</v>
      </c>
      <c r="F3820" s="7">
        <v>1.2625892842082058</v>
      </c>
    </row>
    <row r="3821" ht="18.0" customHeight="1">
      <c r="A3821" s="7">
        <v>1.9095</v>
      </c>
      <c r="B3821" s="7">
        <v>0.004673683630717731</v>
      </c>
      <c r="C3821" s="7">
        <v>0.015105165266532172</v>
      </c>
      <c r="D3821" s="7">
        <v>-0.1138793770150941</v>
      </c>
      <c r="E3821" s="7">
        <v>0.11859114258424681</v>
      </c>
      <c r="F3821" s="7">
        <v>1.262593505338913</v>
      </c>
    </row>
    <row r="3822" ht="18.0" customHeight="1">
      <c r="A3822" s="7">
        <v>1.9100000000000001</v>
      </c>
      <c r="B3822" s="7">
        <v>0.0046661192460563505</v>
      </c>
      <c r="C3822" s="7">
        <v>0.015129178192644647</v>
      </c>
      <c r="D3822" s="7">
        <v>-0.11382011204548395</v>
      </c>
      <c r="E3822" s="7">
        <v>0.11852993922028728</v>
      </c>
      <c r="F3822" s="7">
        <v>1.2625977252515552</v>
      </c>
    </row>
    <row r="3823" ht="18.0" customHeight="1">
      <c r="A3823" s="7">
        <v>1.9105</v>
      </c>
      <c r="B3823" s="7">
        <v>0.004658542963213778</v>
      </c>
      <c r="C3823" s="7">
        <v>0.015152972273573317</v>
      </c>
      <c r="D3823" s="7">
        <v>-0.11376087766198557</v>
      </c>
      <c r="E3823" s="7">
        <v>0.11846876699675125</v>
      </c>
      <c r="F3823" s="7">
        <v>1.2626019439466616</v>
      </c>
    </row>
    <row r="3824" ht="18.0" customHeight="1">
      <c r="A3824" s="7">
        <v>1.911</v>
      </c>
      <c r="B3824" s="7">
        <v>0.0046509548912605225</v>
      </c>
      <c r="C3824" s="7">
        <v>0.015176548117942893</v>
      </c>
      <c r="D3824" s="7">
        <v>-0.11370167384903643</v>
      </c>
      <c r="E3824" s="7">
        <v>0.11840762589828344</v>
      </c>
      <c r="F3824" s="7">
        <v>1.2626061614247583</v>
      </c>
    </row>
    <row r="3825" ht="18.0" customHeight="1">
      <c r="A3825" s="7">
        <v>1.9115</v>
      </c>
      <c r="B3825" s="7">
        <v>0.004643355139052847</v>
      </c>
      <c r="C3825" s="7">
        <v>0.015199906333992515</v>
      </c>
      <c r="D3825" s="7">
        <v>-0.11364250059108166</v>
      </c>
      <c r="E3825" s="7">
        <v>0.11834651590953521</v>
      </c>
      <c r="F3825" s="7">
        <v>1.2626103776863693</v>
      </c>
    </row>
    <row r="3826" ht="18.0" customHeight="1">
      <c r="A3826" s="7">
        <v>1.9120000000000001</v>
      </c>
      <c r="B3826" s="7">
        <v>0.004635743815114022</v>
      </c>
      <c r="C3826" s="7">
        <v>0.015223047529571909</v>
      </c>
      <c r="D3826" s="7">
        <v>-0.11358335787257408</v>
      </c>
      <c r="E3826" s="7">
        <v>0.11828543701516467</v>
      </c>
      <c r="F3826" s="7">
        <v>1.2626145927320145</v>
      </c>
    </row>
    <row r="3827" ht="18.0" customHeight="1">
      <c r="A3827" s="7">
        <v>1.9125</v>
      </c>
      <c r="B3827" s="7">
        <v>0.004628121027658308</v>
      </c>
      <c r="C3827" s="7">
        <v>0.015245972312137503</v>
      </c>
      <c r="D3827" s="7">
        <v>-0.11352424567797416</v>
      </c>
      <c r="E3827" s="7">
        <v>0.11822438919983658</v>
      </c>
      <c r="F3827" s="7">
        <v>1.2626188065622101</v>
      </c>
    </row>
    <row r="3828" ht="18.0" customHeight="1">
      <c r="A3828" s="7">
        <v>1.913</v>
      </c>
      <c r="B3828" s="7">
        <v>0.004620486884591108</v>
      </c>
      <c r="C3828" s="7">
        <v>0.015268681288748628</v>
      </c>
      <c r="D3828" s="7">
        <v>-0.11346516399175005</v>
      </c>
      <c r="E3828" s="7">
        <v>0.11816337244822239</v>
      </c>
      <c r="F3828" s="7">
        <v>1.2626230191774706</v>
      </c>
    </row>
    <row r="3829" ht="18.0" customHeight="1">
      <c r="A3829" s="7">
        <v>1.9135</v>
      </c>
      <c r="B3829" s="7">
        <v>0.004612841493509084</v>
      </c>
      <c r="C3829" s="7">
        <v>0.015291175066063688</v>
      </c>
      <c r="D3829" s="7">
        <v>-0.11340611279837755</v>
      </c>
      <c r="E3829" s="7">
        <v>0.11810238674500027</v>
      </c>
      <c r="F3829" s="7">
        <v>1.2626272305783048</v>
      </c>
    </row>
    <row r="3830" ht="18.0" customHeight="1">
      <c r="A3830" s="7">
        <v>1.9140000000000001</v>
      </c>
      <c r="B3830" s="7">
        <v>0.0046051849617725635</v>
      </c>
      <c r="C3830" s="7">
        <v>0.015313454250336372</v>
      </c>
      <c r="D3830" s="7">
        <v>-0.11334709208234012</v>
      </c>
      <c r="E3830" s="7">
        <v>0.11804143207485504</v>
      </c>
      <c r="F3830" s="7">
        <v>1.262631440765221</v>
      </c>
    </row>
    <row r="3831" ht="18.0" customHeight="1">
      <c r="A3831" s="7">
        <v>1.9145</v>
      </c>
      <c r="B3831" s="7">
        <v>0.004597517396337151</v>
      </c>
      <c r="C3831" s="7">
        <v>0.01533551944741189</v>
      </c>
      <c r="D3831" s="7">
        <v>-0.11328810182812887</v>
      </c>
      <c r="E3831" s="7">
        <v>0.11798050842247823</v>
      </c>
      <c r="F3831" s="7">
        <v>1.2626356497387217</v>
      </c>
    </row>
    <row r="3832" ht="18.0" customHeight="1">
      <c r="A3832" s="7">
        <v>1.915</v>
      </c>
      <c r="B3832" s="7">
        <v>0.0045898389039464435</v>
      </c>
      <c r="C3832" s="7">
        <v>0.015357371262723204</v>
      </c>
      <c r="D3832" s="7">
        <v>-0.11322914202024259</v>
      </c>
      <c r="E3832" s="7">
        <v>0.11791961577256806</v>
      </c>
      <c r="F3832" s="7">
        <v>1.2626398574993078</v>
      </c>
    </row>
    <row r="3833" ht="18.0" customHeight="1">
      <c r="A3833" s="7">
        <v>1.9155</v>
      </c>
      <c r="B3833" s="7">
        <v>0.004582149590963211</v>
      </c>
      <c r="C3833" s="7">
        <v>0.015379010301287318</v>
      </c>
      <c r="D3833" s="7">
        <v>-0.11317021264318768</v>
      </c>
      <c r="E3833" s="7">
        <v>0.11785875410982939</v>
      </c>
      <c r="F3833" s="7">
        <v>1.262644064047476</v>
      </c>
    </row>
    <row r="3834" ht="18.0" customHeight="1">
      <c r="A3834" s="7">
        <v>1.9160000000000001</v>
      </c>
      <c r="B3834" s="7">
        <v>0.004574449563490081</v>
      </c>
      <c r="C3834" s="7">
        <v>0.01540043716770154</v>
      </c>
      <c r="D3834" s="7">
        <v>-0.11311131368147818</v>
      </c>
      <c r="E3834" s="7">
        <v>0.11779792341897383</v>
      </c>
      <c r="F3834" s="7">
        <v>1.2626482693837204</v>
      </c>
    </row>
    <row r="3835" ht="18.0" customHeight="1">
      <c r="A3835" s="7">
        <v>1.9165</v>
      </c>
      <c r="B3835" s="7">
        <v>0.004566738927321224</v>
      </c>
      <c r="C3835" s="7">
        <v>0.015421652466139803</v>
      </c>
      <c r="D3835" s="7">
        <v>-0.11305244511963583</v>
      </c>
      <c r="E3835" s="7">
        <v>0.11773712368471963</v>
      </c>
      <c r="F3835" s="7">
        <v>1.2626524735085305</v>
      </c>
    </row>
    <row r="3836" ht="18.0" customHeight="1">
      <c r="A3836" s="7">
        <v>1.917</v>
      </c>
      <c r="B3836" s="7">
        <v>0.004559017787966579</v>
      </c>
      <c r="C3836" s="7">
        <v>0.015442656800348984</v>
      </c>
      <c r="D3836" s="7">
        <v>-0.11299360694218993</v>
      </c>
      <c r="E3836" s="7">
        <v>0.11767635489179173</v>
      </c>
      <c r="F3836" s="7">
        <v>1.2626566764223943</v>
      </c>
    </row>
    <row r="3837" ht="18.0" customHeight="1">
      <c r="A3837" s="7">
        <v>1.9175</v>
      </c>
      <c r="B3837" s="7">
        <v>0.004551286250627499</v>
      </c>
      <c r="C3837" s="7">
        <v>0.015463450773645245</v>
      </c>
      <c r="D3837" s="7">
        <v>-0.11293479913367747</v>
      </c>
      <c r="E3837" s="7">
        <v>0.11761561702492176</v>
      </c>
      <c r="F3837" s="7">
        <v>1.262660878125795</v>
      </c>
    </row>
    <row r="3838" ht="18.0" customHeight="1">
      <c r="A3838" s="7">
        <v>1.9180000000000001</v>
      </c>
      <c r="B3838" s="7">
        <v>0.004543544420147671</v>
      </c>
      <c r="C3838" s="7">
        <v>0.015484034988910397</v>
      </c>
      <c r="D3838" s="7">
        <v>-0.11287602167864305</v>
      </c>
      <c r="E3838" s="7">
        <v>0.11755491006884802</v>
      </c>
      <c r="F3838" s="7">
        <v>1.262665078619213</v>
      </c>
    </row>
    <row r="3839" ht="18.0" customHeight="1">
      <c r="A3839" s="7">
        <v>1.9185</v>
      </c>
      <c r="B3839" s="7">
        <v>0.0045357924011593335</v>
      </c>
      <c r="C3839" s="7">
        <v>0.015504410048588279</v>
      </c>
      <c r="D3839" s="7">
        <v>-0.1128172745616389</v>
      </c>
      <c r="E3839" s="7">
        <v>0.1174942340083155</v>
      </c>
      <c r="F3839" s="7">
        <v>1.2626692779031257</v>
      </c>
    </row>
    <row r="3840" ht="18.0" customHeight="1">
      <c r="A3840" s="7">
        <v>1.919</v>
      </c>
      <c r="B3840" s="7">
        <v>0.004528030297912195</v>
      </c>
      <c r="C3840" s="7">
        <v>0.015524576554681157</v>
      </c>
      <c r="D3840" s="7">
        <v>-0.11275855776722486</v>
      </c>
      <c r="E3840" s="7">
        <v>0.11743358882807586</v>
      </c>
      <c r="F3840" s="7">
        <v>1.2626734759780072</v>
      </c>
    </row>
    <row r="3841" ht="18.0" customHeight="1">
      <c r="A3841" s="7">
        <v>1.9195</v>
      </c>
      <c r="B3841" s="7">
        <v>0.004520258214419857</v>
      </c>
      <c r="C3841" s="7">
        <v>0.015544535108746142</v>
      </c>
      <c r="D3841" s="7">
        <v>-0.11269987127996842</v>
      </c>
      <c r="E3841" s="7">
        <v>0.11737297451288745</v>
      </c>
      <c r="F3841" s="7">
        <v>1.2626776728443265</v>
      </c>
    </row>
    <row r="3842" ht="18.0" customHeight="1">
      <c r="A3842" s="7">
        <v>1.92</v>
      </c>
      <c r="B3842" s="7">
        <v>0.004512476254361688</v>
      </c>
      <c r="C3842" s="7">
        <v>0.015564286311891629</v>
      </c>
      <c r="D3842" s="7">
        <v>-0.11264121508444466</v>
      </c>
      <c r="E3842" s="7">
        <v>0.11731239104751527</v>
      </c>
      <c r="F3842" s="7">
        <v>1.2626818685025523</v>
      </c>
    </row>
    <row r="3843" ht="18.0" customHeight="1">
      <c r="A3843" s="7">
        <v>1.9205</v>
      </c>
      <c r="B3843" s="7">
        <v>0.004504684521106865</v>
      </c>
      <c r="C3843" s="7">
        <v>0.015583830764773748</v>
      </c>
      <c r="D3843" s="7">
        <v>-0.1125825891652363</v>
      </c>
      <c r="E3843" s="7">
        <v>0.11725183841673104</v>
      </c>
      <c r="F3843" s="7">
        <v>1.2626860629531471</v>
      </c>
    </row>
    <row r="3844" ht="18.0" customHeight="1">
      <c r="A3844" s="7">
        <v>1.921</v>
      </c>
      <c r="B3844" s="7">
        <v>0.004496883117763333</v>
      </c>
      <c r="C3844" s="7">
        <v>0.015603169067592832</v>
      </c>
      <c r="D3844" s="7">
        <v>-0.11252399350693364</v>
      </c>
      <c r="E3844" s="7">
        <v>0.11719131660531311</v>
      </c>
      <c r="F3844" s="7">
        <v>1.2626902561965723</v>
      </c>
    </row>
    <row r="3845" ht="18.0" customHeight="1">
      <c r="A3845" s="7">
        <v>1.9215</v>
      </c>
      <c r="B3845" s="7">
        <v>0.004489072147103568</v>
      </c>
      <c r="C3845" s="7">
        <v>0.015622301820089926</v>
      </c>
      <c r="D3845" s="7">
        <v>-0.11246542809413461</v>
      </c>
      <c r="E3845" s="7">
        <v>0.11713082559804654</v>
      </c>
      <c r="F3845" s="7">
        <v>1.2626944482332845</v>
      </c>
    </row>
    <row r="3846" ht="18.0" customHeight="1">
      <c r="A3846" s="7">
        <v>1.922</v>
      </c>
      <c r="B3846" s="7">
        <v>0.0044812517115886425</v>
      </c>
      <c r="C3846" s="7">
        <v>0.01564122962154327</v>
      </c>
      <c r="D3846" s="7">
        <v>-0.11240689291144475</v>
      </c>
      <c r="E3846" s="7">
        <v>0.11707036537972303</v>
      </c>
      <c r="F3846" s="7">
        <v>1.2626986390637371</v>
      </c>
    </row>
    <row r="3847" ht="18.0" customHeight="1">
      <c r="A3847" s="7">
        <v>1.9225</v>
      </c>
      <c r="B3847" s="7">
        <v>0.004473421913466958</v>
      </c>
      <c r="C3847" s="7">
        <v>0.015659953070764853</v>
      </c>
      <c r="D3847" s="7">
        <v>-0.11234838794347718</v>
      </c>
      <c r="E3847" s="7">
        <v>0.11700993593514097</v>
      </c>
      <c r="F3847" s="7">
        <v>1.2627028286883815</v>
      </c>
    </row>
    <row r="3848" ht="18.0" customHeight="1">
      <c r="A3848" s="7">
        <v>1.923</v>
      </c>
      <c r="B3848" s="7">
        <v>0.0044655828545756455</v>
      </c>
      <c r="C3848" s="7">
        <v>0.015678472766096945</v>
      </c>
      <c r="D3848" s="7">
        <v>-0.11228991317485262</v>
      </c>
      <c r="E3848" s="7">
        <v>0.11694953724910544</v>
      </c>
      <c r="F3848" s="7">
        <v>1.2627070171076638</v>
      </c>
    </row>
    <row r="3849" ht="18.0" customHeight="1">
      <c r="A3849" s="7">
        <v>1.9235</v>
      </c>
      <c r="B3849" s="7">
        <v>0.004457734636488512</v>
      </c>
      <c r="C3849" s="7">
        <v>0.015696789305408656</v>
      </c>
      <c r="D3849" s="7">
        <v>-0.1122314685901994</v>
      </c>
      <c r="E3849" s="7">
        <v>0.11688916930642815</v>
      </c>
      <c r="F3849" s="7">
        <v>1.2627112043220277</v>
      </c>
    </row>
    <row r="3850" ht="18.0" customHeight="1">
      <c r="A3850" s="7">
        <v>1.924</v>
      </c>
      <c r="B3850" s="7">
        <v>0.004449877360540773</v>
      </c>
      <c r="C3850" s="7">
        <v>0.01571490328609253</v>
      </c>
      <c r="D3850" s="7">
        <v>-0.11217305417415344</v>
      </c>
      <c r="E3850" s="7">
        <v>0.11682883209192751</v>
      </c>
      <c r="F3850" s="7">
        <v>1.2627153903319142</v>
      </c>
    </row>
    <row r="3851" ht="18.0" customHeight="1">
      <c r="A3851" s="7">
        <v>1.9245</v>
      </c>
      <c r="B3851" s="7">
        <v>0.0044420111277040574</v>
      </c>
      <c r="C3851" s="7">
        <v>0.015732815305061144</v>
      </c>
      <c r="D3851" s="7">
        <v>-0.11211466991135823</v>
      </c>
      <c r="E3851" s="7">
        <v>0.1167685255904286</v>
      </c>
      <c r="F3851" s="7">
        <v>1.26271957513776</v>
      </c>
    </row>
    <row r="3852" ht="18.0" customHeight="1">
      <c r="A3852" s="7">
        <v>1.925</v>
      </c>
      <c r="B3852" s="7">
        <v>0.004434136038635312</v>
      </c>
      <c r="C3852" s="7">
        <v>0.01575052595874371</v>
      </c>
      <c r="D3852" s="7">
        <v>-0.11205631578646484</v>
      </c>
      <c r="E3852" s="7">
        <v>0.11670824978676315</v>
      </c>
      <c r="F3852" s="7">
        <v>1.2627237587399984</v>
      </c>
    </row>
    <row r="3853" ht="18.0" customHeight="1">
      <c r="A3853" s="7">
        <v>1.9255</v>
      </c>
      <c r="B3853" s="7">
        <v>0.004426252193776359</v>
      </c>
      <c r="C3853" s="7">
        <v>0.01576803584308273</v>
      </c>
      <c r="D3853" s="7">
        <v>-0.11199799178413196</v>
      </c>
      <c r="E3853" s="7">
        <v>0.11664800466576956</v>
      </c>
      <c r="F3853" s="7">
        <v>1.2627279411390602</v>
      </c>
    </row>
    <row r="3854" ht="18.0" customHeight="1">
      <c r="A3854" s="7">
        <v>1.926</v>
      </c>
      <c r="B3854" s="7">
        <v>0.004418359693203219</v>
      </c>
      <c r="C3854" s="7">
        <v>0.015785345553530637</v>
      </c>
      <c r="D3854" s="7">
        <v>-0.11193969788902582</v>
      </c>
      <c r="E3854" s="7">
        <v>0.11658779021229292</v>
      </c>
      <c r="F3854" s="7">
        <v>1.2627321223353722</v>
      </c>
    </row>
    <row r="3855" ht="18.0" customHeight="1">
      <c r="A3855" s="7">
        <v>1.9265</v>
      </c>
      <c r="B3855" s="7">
        <v>0.004410458636725506</v>
      </c>
      <c r="C3855" s="7">
        <v>0.01580245568504646</v>
      </c>
      <c r="D3855" s="7">
        <v>-0.11188143408582023</v>
      </c>
      <c r="E3855" s="7">
        <v>0.11652760641118494</v>
      </c>
      <c r="F3855" s="7">
        <v>1.2627363023293579</v>
      </c>
    </row>
    <row r="3856" ht="18.0" customHeight="1">
      <c r="A3856" s="7">
        <v>1.927</v>
      </c>
      <c r="B3856" s="7">
        <v>0.004402549123810337</v>
      </c>
      <c r="C3856" s="7">
        <v>0.01581936683209253</v>
      </c>
      <c r="D3856" s="7">
        <v>-0.11182320035919657</v>
      </c>
      <c r="E3856" s="7">
        <v>0.11646745324730402</v>
      </c>
      <c r="F3856" s="7">
        <v>1.2627404811214376</v>
      </c>
    </row>
    <row r="3857" ht="18.0" customHeight="1">
      <c r="A3857" s="7">
        <v>1.9275</v>
      </c>
      <c r="B3857" s="7">
        <v>0.004394631253707496</v>
      </c>
      <c r="C3857" s="7">
        <v>0.015836079588631174</v>
      </c>
      <c r="D3857" s="7">
        <v>-0.11176499669384382</v>
      </c>
      <c r="E3857" s="7">
        <v>0.11640733070551525</v>
      </c>
      <c r="F3857" s="7">
        <v>1.2627446587120281</v>
      </c>
    </row>
    <row r="3858" ht="18.0" customHeight="1">
      <c r="A3858" s="7">
        <v>1.928</v>
      </c>
      <c r="B3858" s="7">
        <v>0.004386705125272212</v>
      </c>
      <c r="C3858" s="7">
        <v>0.015852594548121445</v>
      </c>
      <c r="D3858" s="7">
        <v>-0.11170682307445848</v>
      </c>
      <c r="E3858" s="7">
        <v>0.11634723877069032</v>
      </c>
      <c r="F3858" s="7">
        <v>1.2627488351015428</v>
      </c>
    </row>
    <row r="3859" ht="18.0" customHeight="1">
      <c r="A3859" s="7">
        <v>1.9285</v>
      </c>
      <c r="B3859" s="7">
        <v>0.004378770837140954</v>
      </c>
      <c r="C3859" s="7">
        <v>0.01586891230351585</v>
      </c>
      <c r="D3859" s="7">
        <v>-0.11164867948574463</v>
      </c>
      <c r="E3859" s="7">
        <v>0.11628717742770764</v>
      </c>
      <c r="F3859" s="7">
        <v>1.2627530102903923</v>
      </c>
    </row>
    <row r="3860" ht="18.0" customHeight="1">
      <c r="A3860" s="7">
        <v>1.929</v>
      </c>
      <c r="B3860" s="7">
        <v>0.004370828487655095</v>
      </c>
      <c r="C3860" s="7">
        <v>0.01588503344725711</v>
      </c>
      <c r="D3860" s="7">
        <v>-0.1115905659124139</v>
      </c>
      <c r="E3860" s="7">
        <v>0.11622714666145224</v>
      </c>
      <c r="F3860" s="7">
        <v>1.2627571842789835</v>
      </c>
    </row>
    <row r="3861" ht="18.0" customHeight="1">
      <c r="A3861" s="7">
        <v>1.9295</v>
      </c>
      <c r="B3861" s="7">
        <v>0.004362878174783717</v>
      </c>
      <c r="C3861" s="7">
        <v>0.015900958571274954</v>
      </c>
      <c r="D3861" s="7">
        <v>-0.11153248233918549</v>
      </c>
      <c r="E3861" s="7">
        <v>0.11616714645681583</v>
      </c>
      <c r="F3861" s="7">
        <v>1.2627613570677194</v>
      </c>
    </row>
    <row r="3862" ht="18.0" customHeight="1">
      <c r="A3862" s="7">
        <v>1.93</v>
      </c>
      <c r="B3862" s="7">
        <v>0.004354919996274979</v>
      </c>
      <c r="C3862" s="7">
        <v>0.015916688266982892</v>
      </c>
      <c r="D3862" s="7">
        <v>-0.11147442875078614</v>
      </c>
      <c r="E3862" s="7">
        <v>0.11610717679869678</v>
      </c>
      <c r="F3862" s="7">
        <v>1.2627655286570005</v>
      </c>
    </row>
    <row r="3863" ht="18.0" customHeight="1">
      <c r="A3863" s="7">
        <v>1.9305</v>
      </c>
      <c r="B3863" s="7">
        <v>0.004346954049553715</v>
      </c>
      <c r="C3863" s="7">
        <v>0.01593222312527503</v>
      </c>
      <c r="D3863" s="7">
        <v>-0.11141640513195014</v>
      </c>
      <c r="E3863" s="7">
        <v>0.1160472376720001</v>
      </c>
      <c r="F3863" s="7">
        <v>1.2627696990472237</v>
      </c>
    </row>
    <row r="3864" ht="18.0" customHeight="1">
      <c r="A3864" s="7">
        <v>1.931</v>
      </c>
      <c r="B3864" s="7">
        <v>0.004338980431745818</v>
      </c>
      <c r="C3864" s="7">
        <v>0.015947563736522893</v>
      </c>
      <c r="D3864" s="7">
        <v>-0.11135841146741932</v>
      </c>
      <c r="E3864" s="7">
        <v>0.11598732906163747</v>
      </c>
      <c r="F3864" s="7">
        <v>1.2627738682387821</v>
      </c>
    </row>
    <row r="3865" ht="18.0" customHeight="1">
      <c r="A3865" s="7">
        <v>1.9315</v>
      </c>
      <c r="B3865" s="7">
        <v>0.004330999239677211</v>
      </c>
      <c r="C3865" s="7">
        <v>0.01596271069057228</v>
      </c>
      <c r="D3865" s="7">
        <v>-0.11130044774194305</v>
      </c>
      <c r="E3865" s="7">
        <v>0.11592745095252723</v>
      </c>
      <c r="F3865" s="7">
        <v>1.2627780362320657</v>
      </c>
    </row>
    <row r="3866" ht="18.0" customHeight="1">
      <c r="A3866" s="7">
        <v>1.932</v>
      </c>
      <c r="B3866" s="7">
        <v>0.0043230105699241595</v>
      </c>
      <c r="C3866" s="7">
        <v>0.015977664576740113</v>
      </c>
      <c r="D3866" s="7">
        <v>-0.11124251394027825</v>
      </c>
      <c r="E3866" s="7">
        <v>0.11586760332959434</v>
      </c>
      <c r="F3866" s="7">
        <v>1.2627822030274622</v>
      </c>
    </row>
    <row r="3867" ht="18.0" customHeight="1">
      <c r="A3867" s="7">
        <v>1.9325</v>
      </c>
      <c r="B3867" s="7">
        <v>0.004315014518709727</v>
      </c>
      <c r="C3867" s="7">
        <v>0.015992425983811318</v>
      </c>
      <c r="D3867" s="7">
        <v>-0.11118461004718937</v>
      </c>
      <c r="E3867" s="7">
        <v>0.11580778617777045</v>
      </c>
      <c r="F3867" s="7">
        <v>1.2627863686253542</v>
      </c>
    </row>
    <row r="3868" ht="18.0" customHeight="1">
      <c r="A3868" s="7">
        <v>1.933</v>
      </c>
      <c r="B3868" s="7">
        <v>0.0043070111819794935</v>
      </c>
      <c r="C3868" s="7">
        <v>0.01600699550003572</v>
      </c>
      <c r="D3868" s="7">
        <v>-0.11112673604744837</v>
      </c>
      <c r="E3868" s="7">
        <v>0.11574799948199385</v>
      </c>
      <c r="F3868" s="7">
        <v>1.262790533026122</v>
      </c>
    </row>
    <row r="3869" ht="18.0" customHeight="1">
      <c r="A3869" s="7">
        <v>1.9335</v>
      </c>
      <c r="B3869" s="7">
        <v>0.00429900065537478</v>
      </c>
      <c r="C3869" s="7">
        <v>0.016021373713124957</v>
      </c>
      <c r="D3869" s="7">
        <v>-0.11106889192583476</v>
      </c>
      <c r="E3869" s="7">
        <v>0.1156882432272095</v>
      </c>
      <c r="F3869" s="7">
        <v>1.2627946962301422</v>
      </c>
    </row>
    <row r="3870" ht="18.0" customHeight="1">
      <c r="A3870" s="7">
        <v>1.934</v>
      </c>
      <c r="B3870" s="7">
        <v>0.004290983034309053</v>
      </c>
      <c r="C3870" s="7">
        <v>0.016035561210249395</v>
      </c>
      <c r="D3870" s="7">
        <v>-0.11101107766713557</v>
      </c>
      <c r="E3870" s="7">
        <v>0.11562851739836896</v>
      </c>
      <c r="F3870" s="7">
        <v>1.2627988582377891</v>
      </c>
    </row>
    <row r="3871" ht="18.0" customHeight="1">
      <c r="A3871" s="7">
        <v>1.9345</v>
      </c>
      <c r="B3871" s="7">
        <v>0.00428295841383777</v>
      </c>
      <c r="C3871" s="7">
        <v>0.016049558578035104</v>
      </c>
      <c r="D3871" s="7">
        <v>-0.11095329325614535</v>
      </c>
      <c r="E3871" s="7">
        <v>0.1155688219804305</v>
      </c>
      <c r="F3871" s="7">
        <v>1.2628030190494315</v>
      </c>
    </row>
    <row r="3872" ht="18.0" customHeight="1">
      <c r="A3872" s="7">
        <v>1.935</v>
      </c>
      <c r="B3872" s="7">
        <v>0.004274926888734504</v>
      </c>
      <c r="C3872" s="7">
        <v>0.016063366402560772</v>
      </c>
      <c r="D3872" s="7">
        <v>-0.11089553867766618</v>
      </c>
      <c r="E3872" s="7">
        <v>0.11550915695835899</v>
      </c>
      <c r="F3872" s="7">
        <v>1.2628071786654373</v>
      </c>
    </row>
    <row r="3873" ht="18.0" customHeight="1">
      <c r="A3873" s="7">
        <v>1.9355</v>
      </c>
      <c r="B3873" s="7">
        <v>0.004266888553463811</v>
      </c>
      <c r="C3873" s="7">
        <v>0.016076985269354735</v>
      </c>
      <c r="D3873" s="7">
        <v>-0.11083781391650761</v>
      </c>
      <c r="E3873" s="7">
        <v>0.11544952231712598</v>
      </c>
      <c r="F3873" s="7">
        <v>1.2628113370861693</v>
      </c>
    </row>
    <row r="3874" ht="18.0" customHeight="1">
      <c r="A3874" s="7">
        <v>1.936</v>
      </c>
      <c r="B3874" s="7">
        <v>0.0042588435022580555</v>
      </c>
      <c r="C3874" s="7">
        <v>0.01609041576339193</v>
      </c>
      <c r="D3874" s="7">
        <v>-0.11078011895748675</v>
      </c>
      <c r="E3874" s="7">
        <v>0.11538991804170963</v>
      </c>
      <c r="F3874" s="7">
        <v>1.262815494311988</v>
      </c>
    </row>
    <row r="3875" ht="18.0" customHeight="1">
      <c r="A3875" s="7">
        <v>1.9365</v>
      </c>
      <c r="B3875" s="7">
        <v>0.004250791828986111</v>
      </c>
      <c r="C3875" s="7">
        <v>0.01610365846909093</v>
      </c>
      <c r="D3875" s="7">
        <v>-0.11072245378542821</v>
      </c>
      <c r="E3875" s="7">
        <v>0.1153303441170948</v>
      </c>
      <c r="F3875" s="7">
        <v>1.26281965034325</v>
      </c>
    </row>
    <row r="3876" ht="18.0" customHeight="1">
      <c r="A3876" s="7">
        <v>1.937</v>
      </c>
      <c r="B3876" s="7">
        <v>0.004242733627282238</v>
      </c>
      <c r="C3876" s="7">
        <v>0.016116713970310958</v>
      </c>
      <c r="D3876" s="7">
        <v>-0.11066481838516407</v>
      </c>
      <c r="E3876" s="7">
        <v>0.11527080052827292</v>
      </c>
      <c r="F3876" s="7">
        <v>1.2628238051803091</v>
      </c>
    </row>
    <row r="3877" ht="18.0" customHeight="1">
      <c r="A3877" s="7">
        <v>1.9375</v>
      </c>
      <c r="B3877" s="7">
        <v>0.0042346689904404315</v>
      </c>
      <c r="C3877" s="7">
        <v>0.016129582850348944</v>
      </c>
      <c r="D3877" s="7">
        <v>-0.11060721274153394</v>
      </c>
      <c r="E3877" s="7">
        <v>0.11521128726024213</v>
      </c>
      <c r="F3877" s="7">
        <v>1.262827958823515</v>
      </c>
    </row>
    <row r="3878" ht="18.0" customHeight="1">
      <c r="A3878" s="7">
        <v>1.938</v>
      </c>
      <c r="B3878" s="7">
        <v>0.004226598011491413</v>
      </c>
      <c r="C3878" s="7">
        <v>0.016142265691936573</v>
      </c>
      <c r="D3878" s="7">
        <v>-0.11054963683938494</v>
      </c>
      <c r="E3878" s="7">
        <v>0.11515180429800718</v>
      </c>
      <c r="F3878" s="7">
        <v>1.2628321112732153</v>
      </c>
    </row>
    <row r="3879" ht="18.0" customHeight="1">
      <c r="A3879" s="7">
        <v>1.9385000000000001</v>
      </c>
      <c r="B3879" s="7">
        <v>0.004218520783175203</v>
      </c>
      <c r="C3879" s="7">
        <v>0.016154763077237372</v>
      </c>
      <c r="D3879" s="7">
        <v>-0.11049209066357166</v>
      </c>
      <c r="E3879" s="7">
        <v>0.11509235162657948</v>
      </c>
      <c r="F3879" s="7">
        <v>1.2628362625297527</v>
      </c>
    </row>
    <row r="3880" ht="18.0" customHeight="1">
      <c r="A3880" s="7">
        <v>1.939</v>
      </c>
      <c r="B3880" s="7">
        <v>0.004210437397939729</v>
      </c>
      <c r="C3880" s="7">
        <v>0.016167075587843797</v>
      </c>
      <c r="D3880" s="7">
        <v>-0.11043457419895616</v>
      </c>
      <c r="E3880" s="7">
        <v>0.11503292923097704</v>
      </c>
      <c r="F3880" s="7">
        <v>1.262840412593468</v>
      </c>
    </row>
    <row r="3881" ht="18.0" customHeight="1">
      <c r="A3881" s="7">
        <v>1.9395</v>
      </c>
      <c r="B3881" s="7">
        <v>0.004202347947939371</v>
      </c>
      <c r="C3881" s="7">
        <v>0.016179203804774337</v>
      </c>
      <c r="D3881" s="7">
        <v>-0.11037708743040806</v>
      </c>
      <c r="E3881" s="7">
        <v>0.11497353709622454</v>
      </c>
      <c r="F3881" s="7">
        <v>1.2628445614646986</v>
      </c>
    </row>
    <row r="3882" ht="18.0" customHeight="1">
      <c r="A3882" s="7">
        <v>1.94</v>
      </c>
      <c r="B3882" s="7">
        <v>0.0041942525250070134</v>
      </c>
      <c r="C3882" s="7">
        <v>0.016191148308470665</v>
      </c>
      <c r="D3882" s="7">
        <v>-0.11031963034280438</v>
      </c>
      <c r="E3882" s="7">
        <v>0.11491417520735331</v>
      </c>
      <c r="F3882" s="7">
        <v>1.2628487091437772</v>
      </c>
    </row>
    <row r="3883" ht="18.0" customHeight="1">
      <c r="A3883" s="7">
        <v>1.9405000000000001</v>
      </c>
      <c r="B3883" s="7">
        <v>0.004186151220758348</v>
      </c>
      <c r="C3883" s="7">
        <v>0.016202909678794744</v>
      </c>
      <c r="D3883" s="7">
        <v>-0.11026220292102969</v>
      </c>
      <c r="E3883" s="7">
        <v>0.11485484354940127</v>
      </c>
      <c r="F3883" s="7">
        <v>1.2628528556310352</v>
      </c>
    </row>
    <row r="3884" ht="18.0" customHeight="1">
      <c r="A3884" s="7">
        <v>1.941</v>
      </c>
      <c r="B3884" s="7">
        <v>0.004178044126458194</v>
      </c>
      <c r="C3884" s="7">
        <v>0.016214488495026002</v>
      </c>
      <c r="D3884" s="7">
        <v>-0.11020480514997598</v>
      </c>
      <c r="E3884" s="7">
        <v>0.11479554210741304</v>
      </c>
      <c r="F3884" s="7">
        <v>1.2628570009267992</v>
      </c>
    </row>
    <row r="3885" ht="18.0" customHeight="1">
      <c r="A3885" s="7">
        <v>1.9415</v>
      </c>
      <c r="B3885" s="7">
        <v>0.004169931333098252</v>
      </c>
      <c r="C3885" s="7">
        <v>0.016225885335858514</v>
      </c>
      <c r="D3885" s="7">
        <v>-0.11014743701454276</v>
      </c>
      <c r="E3885" s="7">
        <v>0.11473627086643981</v>
      </c>
      <c r="F3885" s="7">
        <v>1.2628611450313934</v>
      </c>
    </row>
    <row r="3886" ht="18.0" customHeight="1">
      <c r="A3886" s="7">
        <v>1.942</v>
      </c>
      <c r="B3886" s="7">
        <v>0.004161812931395692</v>
      </c>
      <c r="C3886" s="7">
        <v>0.016237100779398182</v>
      </c>
      <c r="D3886" s="7">
        <v>-0.11009009849963698</v>
      </c>
      <c r="E3886" s="7">
        <v>0.11467702981153943</v>
      </c>
      <c r="F3886" s="7">
        <v>1.2628652879451376</v>
      </c>
    </row>
    <row r="3887" ht="18.0" customHeight="1">
      <c r="A3887" s="7">
        <v>1.9425000000000001</v>
      </c>
      <c r="B3887" s="7">
        <v>0.0041536890117382565</v>
      </c>
      <c r="C3887" s="7">
        <v>0.016248135403159936</v>
      </c>
      <c r="D3887" s="7">
        <v>-0.1100327895901731</v>
      </c>
      <c r="E3887" s="7">
        <v>0.11461781892777641</v>
      </c>
      <c r="F3887" s="7">
        <v>1.2628694296683505</v>
      </c>
    </row>
    <row r="3888" ht="18.0" customHeight="1">
      <c r="A3888" s="7">
        <v>1.943</v>
      </c>
      <c r="B3888" s="7">
        <v>0.004145559664289364</v>
      </c>
      <c r="C3888" s="7">
        <v>0.016258989784064964</v>
      </c>
      <c r="D3888" s="7">
        <v>-0.10997551027107298</v>
      </c>
      <c r="E3888" s="7">
        <v>0.11455863820022184</v>
      </c>
      <c r="F3888" s="7">
        <v>1.2628735702013447</v>
      </c>
    </row>
    <row r="3889" ht="18.0" customHeight="1">
      <c r="A3889" s="7">
        <v>1.9435</v>
      </c>
      <c r="B3889" s="7">
        <v>0.00413742497885294</v>
      </c>
      <c r="C3889" s="7">
        <v>0.016269664498437947</v>
      </c>
      <c r="D3889" s="7">
        <v>-0.109918260527266</v>
      </c>
      <c r="E3889" s="7">
        <v>0.11449948761395348</v>
      </c>
      <c r="F3889" s="7">
        <v>1.2628777095444317</v>
      </c>
    </row>
    <row r="3890" ht="18.0" customHeight="1">
      <c r="A3890" s="7">
        <v>1.944</v>
      </c>
      <c r="B3890" s="7">
        <v>0.004129285044978589</v>
      </c>
      <c r="C3890" s="7">
        <v>0.016280160122004318</v>
      </c>
      <c r="D3890" s="7">
        <v>-0.10986104034368897</v>
      </c>
      <c r="E3890" s="7">
        <v>0.1144403671540557</v>
      </c>
      <c r="F3890" s="7">
        <v>1.262881847697919</v>
      </c>
    </row>
    <row r="3891" ht="18.0" customHeight="1">
      <c r="A3891" s="7">
        <v>1.9445000000000001</v>
      </c>
      <c r="B3891" s="7">
        <v>0.004121139951987178</v>
      </c>
      <c r="C3891" s="7">
        <v>0.016290477229887516</v>
      </c>
      <c r="D3891" s="7">
        <v>-0.10980384970528616</v>
      </c>
      <c r="E3891" s="7">
        <v>0.11438127680561949</v>
      </c>
      <c r="F3891" s="7">
        <v>1.262885984662111</v>
      </c>
    </row>
    <row r="3892" ht="18.0" customHeight="1">
      <c r="A3892" s="7">
        <v>1.945</v>
      </c>
      <c r="B3892" s="7">
        <v>0.004112989788780748</v>
      </c>
      <c r="C3892" s="7">
        <v>0.016300616396606283</v>
      </c>
      <c r="D3892" s="7">
        <v>-0.10974668859700928</v>
      </c>
      <c r="E3892" s="7">
        <v>0.1143222165537425</v>
      </c>
      <c r="F3892" s="7">
        <v>1.2628901204373082</v>
      </c>
    </row>
    <row r="3893" ht="18.0" customHeight="1">
      <c r="A3893" s="7">
        <v>1.9455</v>
      </c>
      <c r="B3893" s="7">
        <v>0.004104834644109938</v>
      </c>
      <c r="C3893" s="7">
        <v>0.016310578196071963</v>
      </c>
      <c r="D3893" s="7">
        <v>-0.10968955700381752</v>
      </c>
      <c r="E3893" s="7">
        <v>0.11426318638352896</v>
      </c>
      <c r="F3893" s="7">
        <v>1.2628942550238096</v>
      </c>
    </row>
    <row r="3894" ht="18.0" customHeight="1">
      <c r="A3894" s="7">
        <v>1.946</v>
      </c>
      <c r="B3894" s="7">
        <v>0.004096674606329659</v>
      </c>
      <c r="C3894" s="7">
        <v>0.01632036320158582</v>
      </c>
      <c r="D3894" s="7">
        <v>-0.10963245491067748</v>
      </c>
      <c r="E3894" s="7">
        <v>0.11420418628008977</v>
      </c>
      <c r="F3894" s="7">
        <v>1.2628983884219085</v>
      </c>
    </row>
    <row r="3895" ht="18.0" customHeight="1">
      <c r="A3895" s="7">
        <v>1.9465000000000001</v>
      </c>
      <c r="B3895" s="7">
        <v>0.004088509763586301</v>
      </c>
      <c r="C3895" s="7">
        <v>0.016329971985836356</v>
      </c>
      <c r="D3895" s="7">
        <v>-0.10957538230256321</v>
      </c>
      <c r="E3895" s="7">
        <v>0.11414521622854243</v>
      </c>
      <c r="F3895" s="7">
        <v>1.2629025206318967</v>
      </c>
    </row>
    <row r="3896" ht="18.0" customHeight="1">
      <c r="A3896" s="7">
        <v>1.947</v>
      </c>
      <c r="B3896" s="7">
        <v>0.004080340203707854</v>
      </c>
      <c r="C3896" s="7">
        <v>0.01633940512089668</v>
      </c>
      <c r="D3896" s="7">
        <v>-0.1095183391644562</v>
      </c>
      <c r="E3896" s="7">
        <v>0.11408627621401105</v>
      </c>
      <c r="F3896" s="7">
        <v>1.2629066516540628</v>
      </c>
    </row>
    <row r="3897" ht="18.0" customHeight="1">
      <c r="A3897" s="7">
        <v>1.9475</v>
      </c>
      <c r="B3897" s="7">
        <v>0.004072166014201749</v>
      </c>
      <c r="C3897" s="7">
        <v>0.016348663178221846</v>
      </c>
      <c r="D3897" s="7">
        <v>-0.10946132548134539</v>
      </c>
      <c r="E3897" s="7">
        <v>0.11402736622162638</v>
      </c>
      <c r="F3897" s="7">
        <v>1.262910781488691</v>
      </c>
    </row>
    <row r="3898" ht="18.0" customHeight="1">
      <c r="A3898" s="7">
        <v>1.948</v>
      </c>
      <c r="B3898" s="7">
        <v>0.004063987282389231</v>
      </c>
      <c r="C3898" s="7">
        <v>0.016357746728646257</v>
      </c>
      <c r="D3898" s="7">
        <v>-0.10940434123822713</v>
      </c>
      <c r="E3898" s="7">
        <v>0.11396848623652579</v>
      </c>
      <c r="F3898" s="7">
        <v>1.262914910136064</v>
      </c>
    </row>
    <row r="3899" ht="18.0" customHeight="1">
      <c r="A3899" s="7">
        <v>1.9485000000000001</v>
      </c>
      <c r="B3899" s="7">
        <v>0.0040558040951854816</v>
      </c>
      <c r="C3899" s="7">
        <v>0.016366656342381037</v>
      </c>
      <c r="D3899" s="7">
        <v>-0.1093473864201052</v>
      </c>
      <c r="E3899" s="7">
        <v>0.11390963624385328</v>
      </c>
      <c r="F3899" s="7">
        <v>1.2629190375964592</v>
      </c>
    </row>
    <row r="3900" ht="18.0" customHeight="1">
      <c r="A3900" s="7">
        <v>1.949</v>
      </c>
      <c r="B3900" s="7">
        <v>0.004047616539315916</v>
      </c>
      <c r="C3900" s="7">
        <v>0.016375392589011457</v>
      </c>
      <c r="D3900" s="7">
        <v>-0.10929046101199083</v>
      </c>
      <c r="E3900" s="7">
        <v>0.11385081622875942</v>
      </c>
      <c r="F3900" s="7">
        <v>1.2629231638701526</v>
      </c>
    </row>
    <row r="3901" ht="18.0" customHeight="1">
      <c r="A3901" s="7">
        <v>1.9495</v>
      </c>
      <c r="B3901" s="7">
        <v>0.004039424701177785</v>
      </c>
      <c r="C3901" s="7">
        <v>0.016383956037494343</v>
      </c>
      <c r="D3901" s="7">
        <v>-0.10923356499890263</v>
      </c>
      <c r="E3901" s="7">
        <v>0.11379202617640145</v>
      </c>
      <c r="F3901" s="7">
        <v>1.2629272889574161</v>
      </c>
    </row>
    <row r="3902" ht="18.0" customHeight="1">
      <c r="A3902" s="7">
        <v>1.95</v>
      </c>
      <c r="B3902" s="7">
        <v>0.004031228666892849</v>
      </c>
      <c r="C3902" s="7">
        <v>0.016392347256155525</v>
      </c>
      <c r="D3902" s="7">
        <v>-0.10917669836586666</v>
      </c>
      <c r="E3902" s="7">
        <v>0.11373326607194321</v>
      </c>
      <c r="F3902" s="7">
        <v>1.2629314128585192</v>
      </c>
    </row>
    <row r="3903" ht="18.0" customHeight="1">
      <c r="A3903" s="7">
        <v>1.9505000000000001</v>
      </c>
      <c r="B3903" s="7">
        <v>0.0040230285222778855</v>
      </c>
      <c r="C3903" s="7">
        <v>0.0164005668126873</v>
      </c>
      <c r="D3903" s="7">
        <v>-0.10911986109791638</v>
      </c>
      <c r="E3903" s="7">
        <v>0.11367453590055514</v>
      </c>
      <c r="F3903" s="7">
        <v>1.2629355355737268</v>
      </c>
    </row>
    <row r="3904" ht="18.0" customHeight="1">
      <c r="A3904" s="7">
        <v>1.951</v>
      </c>
      <c r="B3904" s="7">
        <v>0.00401482435289777</v>
      </c>
      <c r="C3904" s="7">
        <v>0.016408615274145878</v>
      </c>
      <c r="D3904" s="7">
        <v>-0.10906305318009267</v>
      </c>
      <c r="E3904" s="7">
        <v>0.1136158356474143</v>
      </c>
      <c r="F3904" s="7">
        <v>1.2629396571033022</v>
      </c>
    </row>
    <row r="3905" ht="18.0" customHeight="1">
      <c r="A3905" s="7">
        <v>1.9515</v>
      </c>
      <c r="B3905" s="7">
        <v>0.0040066162440083476</v>
      </c>
      <c r="C3905" s="7">
        <v>0.016416493206948886</v>
      </c>
      <c r="D3905" s="7">
        <v>-0.10900627459744382</v>
      </c>
      <c r="E3905" s="7">
        <v>0.11355716529770436</v>
      </c>
      <c r="F3905" s="7">
        <v>1.2629437774475047</v>
      </c>
    </row>
    <row r="3906" ht="18.0" customHeight="1">
      <c r="A3906" s="7">
        <v>1.952</v>
      </c>
      <c r="B3906" s="7">
        <v>0.0039984042806374106</v>
      </c>
      <c r="C3906" s="7">
        <v>0.016424201176872877</v>
      </c>
      <c r="D3906" s="7">
        <v>-0.10894952533502551</v>
      </c>
      <c r="E3906" s="7">
        <v>0.11349852483661561</v>
      </c>
      <c r="F3906" s="7">
        <v>1.2629478966065908</v>
      </c>
    </row>
    <row r="3907" ht="18.0" customHeight="1">
      <c r="A3907" s="7">
        <v>1.9525000000000001</v>
      </c>
      <c r="B3907" s="7">
        <v>0.0039901885474440645</v>
      </c>
      <c r="C3907" s="7">
        <v>0.01643173974905081</v>
      </c>
      <c r="D3907" s="7">
        <v>-0.10889280537790084</v>
      </c>
      <c r="E3907" s="7">
        <v>0.11343991424934495</v>
      </c>
      <c r="F3907" s="7">
        <v>1.2629520145808135</v>
      </c>
    </row>
    <row r="3908" ht="18.0" customHeight="1">
      <c r="A3908" s="7">
        <v>1.953</v>
      </c>
      <c r="B3908" s="7">
        <v>0.0039819691288551454</v>
      </c>
      <c r="C3908" s="7">
        <v>0.016439109487969623</v>
      </c>
      <c r="D3908" s="7">
        <v>-0.1088361147111403</v>
      </c>
      <c r="E3908" s="7">
        <v>0.11338133352109588</v>
      </c>
      <c r="F3908" s="7">
        <v>1.2629561313704227</v>
      </c>
    </row>
    <row r="3909" ht="18.0" customHeight="1">
      <c r="A3909" s="7">
        <v>1.9535</v>
      </c>
      <c r="B3909" s="7">
        <v>0.0039737461090356705</v>
      </c>
      <c r="C3909" s="7">
        <v>0.016446310957467746</v>
      </c>
      <c r="D3909" s="7">
        <v>-0.10877945331982176</v>
      </c>
      <c r="E3909" s="7">
        <v>0.1133227826370785</v>
      </c>
      <c r="F3909" s="7">
        <v>1.2629602469756653</v>
      </c>
    </row>
    <row r="3910" ht="18.0" customHeight="1">
      <c r="A3910" s="7">
        <v>1.954</v>
      </c>
      <c r="B3910" s="7">
        <v>0.003965519571830901</v>
      </c>
      <c r="C3910" s="7">
        <v>0.016453344720732684</v>
      </c>
      <c r="D3910" s="7">
        <v>-0.10872282118903051</v>
      </c>
      <c r="E3910" s="7">
        <v>0.11326426158250955</v>
      </c>
      <c r="F3910" s="7">
        <v>1.2629643613967854</v>
      </c>
    </row>
    <row r="3911" ht="18.0" customHeight="1">
      <c r="A3911" s="7">
        <v>1.9545000000000001</v>
      </c>
      <c r="B3911" s="7">
        <v>0.003957289600819891</v>
      </c>
      <c r="C3911" s="7">
        <v>0.016460211340298573</v>
      </c>
      <c r="D3911" s="7">
        <v>-0.10866621830385921</v>
      </c>
      <c r="E3911" s="7">
        <v>0.11320577034261232</v>
      </c>
      <c r="F3911" s="7">
        <v>1.2629684746340237</v>
      </c>
    </row>
    <row r="3912" ht="18.0" customHeight="1">
      <c r="A3912" s="7">
        <v>1.955</v>
      </c>
      <c r="B3912" s="7">
        <v>0.003949056279285334</v>
      </c>
      <c r="C3912" s="7">
        <v>0.016466911378043788</v>
      </c>
      <c r="D3912" s="7">
        <v>-0.10860964464940791</v>
      </c>
      <c r="E3912" s="7">
        <v>0.11314730890261677</v>
      </c>
      <c r="F3912" s="7">
        <v>1.2629725866876174</v>
      </c>
    </row>
    <row r="3913" ht="18.0" customHeight="1">
      <c r="A3913" s="7">
        <v>1.9555</v>
      </c>
      <c r="B3913" s="7">
        <v>0.0039408196902675245</v>
      </c>
      <c r="C3913" s="7">
        <v>0.016473445395188524</v>
      </c>
      <c r="D3913" s="7">
        <v>-0.10855310021078403</v>
      </c>
      <c r="E3913" s="7">
        <v>0.11308887724775941</v>
      </c>
      <c r="F3913" s="7">
        <v>1.2629766975578012</v>
      </c>
    </row>
    <row r="3914" ht="18.0" customHeight="1">
      <c r="A3914" s="7">
        <v>1.956</v>
      </c>
      <c r="B3914" s="7">
        <v>0.003932579916477836</v>
      </c>
      <c r="C3914" s="7">
        <v>0.01647981395229245</v>
      </c>
      <c r="D3914" s="7">
        <v>-0.10849658497310238</v>
      </c>
      <c r="E3914" s="7">
        <v>0.11303047536328338</v>
      </c>
      <c r="F3914" s="7">
        <v>1.2629808072448065</v>
      </c>
    </row>
    <row r="3915" ht="18.0" customHeight="1">
      <c r="A3915" s="7">
        <v>1.9565000000000001</v>
      </c>
      <c r="B3915" s="7">
        <v>0.003924337040352521</v>
      </c>
      <c r="C3915" s="7">
        <v>0.016486017609252314</v>
      </c>
      <c r="D3915" s="7">
        <v>-0.10844009892148516</v>
      </c>
      <c r="E3915" s="7">
        <v>0.11297210323443839</v>
      </c>
      <c r="F3915" s="7">
        <v>1.2629849157488617</v>
      </c>
    </row>
    <row r="3916" ht="18.0" customHeight="1">
      <c r="A3916" s="7">
        <v>1.957</v>
      </c>
      <c r="B3916" s="7">
        <v>0.0039160911441071845</v>
      </c>
      <c r="C3916" s="7">
        <v>0.016492056925299602</v>
      </c>
      <c r="D3916" s="7">
        <v>-0.10838364204106192</v>
      </c>
      <c r="E3916" s="7">
        <v>0.11291376084648079</v>
      </c>
      <c r="F3916" s="7">
        <v>1.2629890230701915</v>
      </c>
    </row>
    <row r="3917" ht="18.0" customHeight="1">
      <c r="A3917" s="7">
        <v>1.9575</v>
      </c>
      <c r="B3917" s="7">
        <v>0.003907842309649868</v>
      </c>
      <c r="C3917" s="7">
        <v>0.016497932458998218</v>
      </c>
      <c r="D3917" s="7">
        <v>-0.10832721431696958</v>
      </c>
      <c r="E3917" s="7">
        <v>0.1128554481846735</v>
      </c>
      <c r="F3917" s="7">
        <v>1.262993129209019</v>
      </c>
    </row>
    <row r="3918" ht="18.0" customHeight="1">
      <c r="A3918" s="7">
        <v>1.958</v>
      </c>
      <c r="B3918" s="7">
        <v>0.003899590618521486</v>
      </c>
      <c r="C3918" s="7">
        <v>0.016503644768242128</v>
      </c>
      <c r="D3918" s="7">
        <v>-0.10827081573435243</v>
      </c>
      <c r="E3918" s="7">
        <v>0.11279716523428603</v>
      </c>
      <c r="F3918" s="7">
        <v>1.2629972341655622</v>
      </c>
    </row>
    <row r="3919" ht="18.0" customHeight="1">
      <c r="A3919" s="7">
        <v>1.9585000000000001</v>
      </c>
      <c r="B3919" s="7">
        <v>0.0038913361521493136</v>
      </c>
      <c r="C3919" s="7">
        <v>0.016509194410253083</v>
      </c>
      <c r="D3919" s="7">
        <v>-0.10821444627836213</v>
      </c>
      <c r="E3919" s="7">
        <v>0.1127389119805945</v>
      </c>
      <c r="F3919" s="7">
        <v>1.2630013379400384</v>
      </c>
    </row>
    <row r="3920" ht="18.0" customHeight="1">
      <c r="A3920" s="7">
        <v>1.959</v>
      </c>
      <c r="B3920" s="7">
        <v>0.003883078991531869</v>
      </c>
      <c r="C3920" s="7">
        <v>0.016514581941578316</v>
      </c>
      <c r="D3920" s="7">
        <v>-0.10815810593415769</v>
      </c>
      <c r="E3920" s="7">
        <v>0.11268068840888165</v>
      </c>
      <c r="F3920" s="7">
        <v>1.2630054405326596</v>
      </c>
    </row>
    <row r="3921" ht="18.0" customHeight="1">
      <c r="A3921" s="7">
        <v>1.9595</v>
      </c>
      <c r="B3921" s="7">
        <v>0.003874819217464135</v>
      </c>
      <c r="C3921" s="7">
        <v>0.016519807918088266</v>
      </c>
      <c r="D3921" s="7">
        <v>-0.10810179468690546</v>
      </c>
      <c r="E3921" s="7">
        <v>0.11262249450443677</v>
      </c>
      <c r="F3921" s="7">
        <v>1.2630095419436362</v>
      </c>
    </row>
    <row r="3922" ht="18.0" customHeight="1">
      <c r="A3922" s="7">
        <v>1.96</v>
      </c>
      <c r="B3922" s="7">
        <v>0.0038665569104497995</v>
      </c>
      <c r="C3922" s="7">
        <v>0.016524872894974316</v>
      </c>
      <c r="D3922" s="7">
        <v>-0.10804551252177919</v>
      </c>
      <c r="E3922" s="7">
        <v>0.11256433025255577</v>
      </c>
      <c r="F3922" s="7">
        <v>1.263013642173175</v>
      </c>
    </row>
    <row r="3923" ht="18.0" customHeight="1">
      <c r="A3923" s="7">
        <v>1.9605000000000001</v>
      </c>
      <c r="B3923" s="7">
        <v>0.0038582921507562254</v>
      </c>
      <c r="C3923" s="7">
        <v>0.016529777426746533</v>
      </c>
      <c r="D3923" s="7">
        <v>-0.10798925942395991</v>
      </c>
      <c r="E3923" s="7">
        <v>0.11250619563854113</v>
      </c>
      <c r="F3923" s="7">
        <v>1.2630177412214803</v>
      </c>
    </row>
    <row r="3924" ht="18.0" customHeight="1">
      <c r="A3924" s="7">
        <v>1.961</v>
      </c>
      <c r="B3924" s="7">
        <v>0.00385002501826825</v>
      </c>
      <c r="C3924" s="7">
        <v>0.016534522067231456</v>
      </c>
      <c r="D3924" s="7">
        <v>-0.10793303537863606</v>
      </c>
      <c r="E3924" s="7">
        <v>0.11244809064770192</v>
      </c>
      <c r="F3924" s="7">
        <v>1.2630218390887524</v>
      </c>
    </row>
    <row r="3925" ht="18.0" customHeight="1">
      <c r="A3925" s="7">
        <v>1.9615</v>
      </c>
      <c r="B3925" s="7">
        <v>0.0038417555926868654</v>
      </c>
      <c r="C3925" s="7">
        <v>0.01653910736956985</v>
      </c>
      <c r="D3925" s="7">
        <v>-0.10787684037100338</v>
      </c>
      <c r="E3925" s="7">
        <v>0.1123900152653538</v>
      </c>
      <c r="F3925" s="7">
        <v>1.2630259357751898</v>
      </c>
    </row>
    <row r="3926" ht="18.0" customHeight="1">
      <c r="A3926" s="7">
        <v>1.962</v>
      </c>
      <c r="B3926" s="7">
        <v>0.0038334839534408345</v>
      </c>
      <c r="C3926" s="7">
        <v>0.016543533886214528</v>
      </c>
      <c r="D3926" s="7">
        <v>-0.10782067438626497</v>
      </c>
      <c r="E3926" s="7">
        <v>0.11233196947681905</v>
      </c>
      <c r="F3926" s="7">
        <v>1.263030031280988</v>
      </c>
    </row>
    <row r="3927" ht="18.0" customHeight="1">
      <c r="A3927" s="7">
        <v>1.9625000000000001</v>
      </c>
      <c r="B3927" s="7">
        <v>0.0038252101795971495</v>
      </c>
      <c r="C3927" s="7">
        <v>0.016547802168928136</v>
      </c>
      <c r="D3927" s="7">
        <v>-0.10776453740963125</v>
      </c>
      <c r="E3927" s="7">
        <v>0.1122739532674265</v>
      </c>
      <c r="F3927" s="7">
        <v>1.2630341256063375</v>
      </c>
    </row>
    <row r="3928" ht="18.0" customHeight="1">
      <c r="A3928" s="7">
        <v>1.963</v>
      </c>
      <c r="B3928" s="7">
        <v>0.003816934350032079</v>
      </c>
      <c r="C3928" s="7">
        <v>0.01655191276878098</v>
      </c>
      <c r="D3928" s="7">
        <v>-0.10770842942632</v>
      </c>
      <c r="E3928" s="7">
        <v>0.11221596662251156</v>
      </c>
      <c r="F3928" s="7">
        <v>1.2630382187514286</v>
      </c>
    </row>
    <row r="3929" ht="18.0" customHeight="1">
      <c r="A3929" s="7">
        <v>1.9635</v>
      </c>
      <c r="B3929" s="7">
        <v>0.003808656543312933</v>
      </c>
      <c r="C3929" s="7">
        <v>0.016555866236148877</v>
      </c>
      <c r="D3929" s="7">
        <v>-0.1076523504215563</v>
      </c>
      <c r="E3929" s="7">
        <v>0.11215800952741624</v>
      </c>
      <c r="F3929" s="7">
        <v>1.263042310716447</v>
      </c>
    </row>
    <row r="3930" ht="18.0" customHeight="1">
      <c r="A3930" s="7">
        <v>1.964</v>
      </c>
      <c r="B3930" s="7">
        <v>0.0038003768377243277</v>
      </c>
      <c r="C3930" s="7">
        <v>0.016559663120710992</v>
      </c>
      <c r="D3930" s="7">
        <v>-0.10759630038057255</v>
      </c>
      <c r="E3930" s="7">
        <v>0.11210008196748913</v>
      </c>
      <c r="F3930" s="7">
        <v>1.2630464015015754</v>
      </c>
    </row>
    <row r="3931" ht="18.0" customHeight="1">
      <c r="A3931" s="7">
        <v>1.9645000000000001</v>
      </c>
      <c r="B3931" s="7">
        <v>0.0037920953112947796</v>
      </c>
      <c r="C3931" s="7">
        <v>0.016563303971447712</v>
      </c>
      <c r="D3931" s="7">
        <v>-0.10754027928860851</v>
      </c>
      <c r="E3931" s="7">
        <v>0.11204218392808542</v>
      </c>
      <c r="F3931" s="7">
        <v>1.2630504911069946</v>
      </c>
    </row>
    <row r="3932" ht="18.0" customHeight="1">
      <c r="A3932" s="7">
        <v>1.965</v>
      </c>
      <c r="B3932" s="7">
        <v>0.0037838120417942843</v>
      </c>
      <c r="C3932" s="7">
        <v>0.016566789336638528</v>
      </c>
      <c r="D3932" s="7">
        <v>-0.10748428713091124</v>
      </c>
      <c r="E3932" s="7">
        <v>0.11198431539456684</v>
      </c>
      <c r="F3932" s="7">
        <v>1.2630545795328818</v>
      </c>
    </row>
    <row r="3933" ht="18.0" customHeight="1">
      <c r="A3933" s="7">
        <v>1.9655</v>
      </c>
      <c r="B3933" s="7">
        <v>0.003775527106643634</v>
      </c>
      <c r="C3933" s="7">
        <v>0.016570119763859904</v>
      </c>
      <c r="D3933" s="7">
        <v>-0.10742832389273509</v>
      </c>
      <c r="E3933" s="7">
        <v>0.11192647635230171</v>
      </c>
      <c r="F3933" s="7">
        <v>1.2630586667794108</v>
      </c>
    </row>
    <row r="3934" ht="18.0" customHeight="1">
      <c r="A3934" s="7">
        <v>1.966</v>
      </c>
      <c r="B3934" s="7">
        <v>0.0037672405830877485</v>
      </c>
      <c r="C3934" s="7">
        <v>0.016573295799983224</v>
      </c>
      <c r="D3934" s="7">
        <v>-0.10737238955934175</v>
      </c>
      <c r="E3934" s="7">
        <v>0.11186866678666495</v>
      </c>
      <c r="F3934" s="7">
        <v>1.2630627528467535</v>
      </c>
    </row>
    <row r="3935" ht="18.0" customHeight="1">
      <c r="A3935" s="7">
        <v>1.9665000000000001</v>
      </c>
      <c r="B3935" s="7">
        <v>0.003758952548016862</v>
      </c>
      <c r="C3935" s="7">
        <v>0.016576317991172682</v>
      </c>
      <c r="D3935" s="7">
        <v>-0.10731648411600023</v>
      </c>
      <c r="E3935" s="7">
        <v>0.11181088668303803</v>
      </c>
      <c r="F3935" s="7">
        <v>1.263066837735078</v>
      </c>
    </row>
    <row r="3936" ht="18.0" customHeight="1">
      <c r="A3936" s="7">
        <v>1.967</v>
      </c>
      <c r="B3936" s="7">
        <v>0.0037506630781109244</v>
      </c>
      <c r="C3936" s="7">
        <v>0.016579186882883228</v>
      </c>
      <c r="D3936" s="7">
        <v>-0.10726060754798682</v>
      </c>
      <c r="E3936" s="7">
        <v>0.111753136026809</v>
      </c>
      <c r="F3936" s="7">
        <v>1.2630709214445504</v>
      </c>
    </row>
    <row r="3937" ht="18.0" customHeight="1">
      <c r="A3937" s="7">
        <v>1.9675</v>
      </c>
      <c r="B3937" s="7">
        <v>0.0037423722497782422</v>
      </c>
      <c r="C3937" s="7">
        <v>0.016581903019858527</v>
      </c>
      <c r="D3937" s="7">
        <v>-0.10720475984058513</v>
      </c>
      <c r="E3937" s="7">
        <v>0.1116954148033725</v>
      </c>
      <c r="F3937" s="7">
        <v>1.2630750039753336</v>
      </c>
    </row>
    <row r="3938" ht="18.0" customHeight="1">
      <c r="A3938" s="7">
        <v>1.968</v>
      </c>
      <c r="B3938" s="7">
        <v>0.003734080139063554</v>
      </c>
      <c r="C3938" s="7">
        <v>0.016584466946128903</v>
      </c>
      <c r="D3938" s="7">
        <v>-0.10714894097908606</v>
      </c>
      <c r="E3938" s="7">
        <v>0.11163772299812971</v>
      </c>
      <c r="F3938" s="7">
        <v>1.2630790853275866</v>
      </c>
    </row>
    <row r="3939" ht="18.0" customHeight="1">
      <c r="A3939" s="7">
        <v>1.9685000000000001</v>
      </c>
      <c r="B3939" s="7">
        <v>0.003725786821823043</v>
      </c>
      <c r="C3939" s="7">
        <v>0.01658687920500933</v>
      </c>
      <c r="D3939" s="7">
        <v>-0.10709315094878781</v>
      </c>
      <c r="E3939" s="7">
        <v>0.11158006059648841</v>
      </c>
      <c r="F3939" s="7">
        <v>1.2630831655014672</v>
      </c>
    </row>
    <row r="3940" ht="18.0" customHeight="1">
      <c r="A3940" s="7">
        <v>1.969</v>
      </c>
      <c r="B3940" s="7">
        <v>0.0037174923736328956</v>
      </c>
      <c r="C3940" s="7">
        <v>0.016589140339097422</v>
      </c>
      <c r="D3940" s="7">
        <v>-0.10703738973499588</v>
      </c>
      <c r="E3940" s="7">
        <v>0.11152242758386294</v>
      </c>
      <c r="F3940" s="7">
        <v>1.2630872444971293</v>
      </c>
    </row>
    <row r="3941" ht="18.0" customHeight="1">
      <c r="A3941" s="7">
        <v>1.9695</v>
      </c>
      <c r="B3941" s="7">
        <v>0.0037091968698163406</v>
      </c>
      <c r="C3941" s="7">
        <v>0.016591250890271435</v>
      </c>
      <c r="D3941" s="7">
        <v>-0.10698165732302305</v>
      </c>
      <c r="E3941" s="7">
        <v>0.1114648239456742</v>
      </c>
      <c r="F3941" s="7">
        <v>1.2630913223147242</v>
      </c>
    </row>
    <row r="3942" ht="18.0" customHeight="1">
      <c r="A3942" s="7">
        <v>1.97</v>
      </c>
      <c r="B3942" s="7">
        <v>0.00370090038535104</v>
      </c>
      <c r="C3942" s="7">
        <v>0.016593211399688283</v>
      </c>
      <c r="D3942" s="7">
        <v>-0.10692595369818937</v>
      </c>
      <c r="E3942" s="7">
        <v>0.11140724966734966</v>
      </c>
      <c r="F3942" s="7">
        <v>1.2630953989544005</v>
      </c>
    </row>
    <row r="3943" ht="18.0" customHeight="1">
      <c r="A3943" s="7">
        <v>1.9705000000000001</v>
      </c>
      <c r="B3943" s="7">
        <v>0.0036926029950157457</v>
      </c>
      <c r="C3943" s="7">
        <v>0.01659502240778157</v>
      </c>
      <c r="D3943" s="7">
        <v>-0.1068702788458222</v>
      </c>
      <c r="E3943" s="7">
        <v>0.11134970473432336</v>
      </c>
      <c r="F3943" s="7">
        <v>1.263099474416304</v>
      </c>
    </row>
    <row r="3944" ht="18.0" customHeight="1">
      <c r="A3944" s="7">
        <v>1.971</v>
      </c>
      <c r="B3944" s="7">
        <v>0.003684304773267716</v>
      </c>
      <c r="C3944" s="7">
        <v>0.016596684454259648</v>
      </c>
      <c r="D3944" s="7">
        <v>-0.10681463275125619</v>
      </c>
      <c r="E3944" s="7">
        <v>0.11129218913203591</v>
      </c>
      <c r="F3944" s="7">
        <v>1.2631035487005773</v>
      </c>
    </row>
    <row r="3945" ht="18.0" customHeight="1">
      <c r="A3945" s="7">
        <v>1.9715</v>
      </c>
      <c r="B3945" s="7">
        <v>0.0036760057943902723</v>
      </c>
      <c r="C3945" s="7">
        <v>0.016598198078103657</v>
      </c>
      <c r="D3945" s="7">
        <v>-0.10675901539983322</v>
      </c>
      <c r="E3945" s="7">
        <v>0.11123470284593447</v>
      </c>
      <c r="F3945" s="7">
        <v>1.263107621807361</v>
      </c>
    </row>
    <row r="3946" ht="18.0" customHeight="1">
      <c r="A3946" s="7">
        <v>1.972</v>
      </c>
      <c r="B3946" s="7">
        <v>0.0036677061322488314</v>
      </c>
      <c r="C3946" s="7">
        <v>0.016599563817565614</v>
      </c>
      <c r="D3946" s="7">
        <v>-0.10670342677690249</v>
      </c>
      <c r="E3946" s="7">
        <v>0.11117724586147275</v>
      </c>
      <c r="F3946" s="7">
        <v>1.2631116937367917</v>
      </c>
    </row>
    <row r="3947" ht="18.0" customHeight="1">
      <c r="A3947" s="7">
        <v>1.9725000000000001</v>
      </c>
      <c r="B3947" s="7">
        <v>0.0036594058605593617</v>
      </c>
      <c r="C3947" s="7">
        <v>0.016600782210166493</v>
      </c>
      <c r="D3947" s="7">
        <v>-0.10664786686782043</v>
      </c>
      <c r="E3947" s="7">
        <v>0.11111981816411105</v>
      </c>
      <c r="F3947" s="7">
        <v>1.2631157644890043</v>
      </c>
    </row>
    <row r="3948" ht="18.0" customHeight="1">
      <c r="A3948" s="7">
        <v>1.973</v>
      </c>
      <c r="B3948" s="7">
        <v>0.0036511050527043673</v>
      </c>
      <c r="C3948" s="7">
        <v>0.01660185379269432</v>
      </c>
      <c r="D3948" s="7">
        <v>-0.10659233565795077</v>
      </c>
      <c r="E3948" s="7">
        <v>0.11106241973931623</v>
      </c>
      <c r="F3948" s="7">
        <v>1.2631198340641305</v>
      </c>
    </row>
    <row r="3949" ht="18.0" customHeight="1">
      <c r="A3949" s="7">
        <v>1.9735</v>
      </c>
      <c r="B3949" s="7">
        <v>0.003642803781881592</v>
      </c>
      <c r="C3949" s="7">
        <v>0.016602779101202298</v>
      </c>
      <c r="D3949" s="7">
        <v>-0.10653683313266449</v>
      </c>
      <c r="E3949" s="7">
        <v>0.11100505057256167</v>
      </c>
      <c r="F3949" s="7">
        <v>1.263123902462299</v>
      </c>
    </row>
    <row r="3950" ht="18.0" customHeight="1">
      <c r="A3950" s="7">
        <v>1.974</v>
      </c>
      <c r="B3950" s="7">
        <v>0.003634502120918728</v>
      </c>
      <c r="C3950" s="7">
        <v>0.01660355867100693</v>
      </c>
      <c r="D3950" s="7">
        <v>-0.10648135927733983</v>
      </c>
      <c r="E3950" s="7">
        <v>0.11094771064932733</v>
      </c>
      <c r="F3950" s="7">
        <v>1.2631279696836373</v>
      </c>
    </row>
    <row r="3951" ht="18.0" customHeight="1">
      <c r="A3951" s="7">
        <v>1.9745000000000001</v>
      </c>
      <c r="B3951" s="7">
        <v>0.0036262001423917334</v>
      </c>
      <c r="C3951" s="7">
        <v>0.016604193036686147</v>
      </c>
      <c r="D3951" s="7">
        <v>-0.10642591407736228</v>
      </c>
      <c r="E3951" s="7">
        <v>0.11089039995509974</v>
      </c>
      <c r="F3951" s="7">
        <v>1.263132035728267</v>
      </c>
    </row>
    <row r="3952" ht="18.0" customHeight="1">
      <c r="A3952" s="7">
        <v>1.975</v>
      </c>
      <c r="B3952" s="7">
        <v>0.0036178979187140754</v>
      </c>
      <c r="C3952" s="7">
        <v>0.01660468273207748</v>
      </c>
      <c r="D3952" s="7">
        <v>-0.1063704975181246</v>
      </c>
      <c r="E3952" s="7">
        <v>0.11083311847537194</v>
      </c>
      <c r="F3952" s="7">
        <v>1.2631361005963102</v>
      </c>
    </row>
    <row r="3953" ht="18.0" customHeight="1">
      <c r="A3953" s="7">
        <v>1.9755</v>
      </c>
      <c r="B3953" s="7">
        <v>0.003609595521919617</v>
      </c>
      <c r="C3953" s="7">
        <v>0.01660502829027622</v>
      </c>
      <c r="D3953" s="7">
        <v>-0.10631510958502677</v>
      </c>
      <c r="E3953" s="7">
        <v>0.11077586619564357</v>
      </c>
      <c r="F3953" s="7">
        <v>1.263140164287885</v>
      </c>
    </row>
    <row r="3954" ht="18.0" customHeight="1">
      <c r="A3954" s="7">
        <v>1.976</v>
      </c>
      <c r="B3954" s="7">
        <v>0.0036012930238124236</v>
      </c>
      <c r="C3954" s="7">
        <v>0.01660523024363359</v>
      </c>
      <c r="D3954" s="7">
        <v>-0.10625975026347606</v>
      </c>
      <c r="E3954" s="7">
        <v>0.1107186431014208</v>
      </c>
      <c r="F3954" s="7">
        <v>1.2631442268031066</v>
      </c>
    </row>
    <row r="3955" ht="18.0" customHeight="1">
      <c r="A3955" s="7">
        <v>1.9765000000000001</v>
      </c>
      <c r="B3955" s="7">
        <v>0.0035929904959023373</v>
      </c>
      <c r="C3955" s="7">
        <v>0.016605289123754956</v>
      </c>
      <c r="D3955" s="7">
        <v>-0.10620441953888696</v>
      </c>
      <c r="E3955" s="7">
        <v>0.11066144917821634</v>
      </c>
      <c r="F3955" s="7">
        <v>1.263148288142087</v>
      </c>
    </row>
    <row r="3956" ht="18.0" customHeight="1">
      <c r="A3956" s="7">
        <v>1.977</v>
      </c>
      <c r="B3956" s="7">
        <v>0.0035846880095254676</v>
      </c>
      <c r="C3956" s="7">
        <v>0.016605205461498018</v>
      </c>
      <c r="D3956" s="7">
        <v>-0.10614911739668119</v>
      </c>
      <c r="E3956" s="7">
        <v>0.11060428441154946</v>
      </c>
      <c r="F3956" s="7">
        <v>1.2631523483049374</v>
      </c>
    </row>
    <row r="3957" ht="18.0" customHeight="1">
      <c r="A3957" s="7">
        <v>1.9775</v>
      </c>
      <c r="B3957" s="7">
        <v>0.0035763856356559147</v>
      </c>
      <c r="C3957" s="7">
        <v>0.016604979786971032</v>
      </c>
      <c r="D3957" s="7">
        <v>-0.10609384382228772</v>
      </c>
      <c r="E3957" s="7">
        <v>0.11054714878694596</v>
      </c>
      <c r="F3957" s="7">
        <v>1.2631564072917647</v>
      </c>
    </row>
    <row r="3958" ht="18.0" customHeight="1">
      <c r="A3958" s="7">
        <v>1.978</v>
      </c>
      <c r="B3958" s="7">
        <v>0.0035680834450260044</v>
      </c>
      <c r="C3958" s="7">
        <v>0.01660461262953105</v>
      </c>
      <c r="D3958" s="7">
        <v>-0.10603859880114275</v>
      </c>
      <c r="E3958" s="7">
        <v>0.11049004228993822</v>
      </c>
      <c r="F3958" s="7">
        <v>1.2631604651026729</v>
      </c>
    </row>
    <row r="3959" ht="18.0" customHeight="1">
      <c r="A3959" s="7">
        <v>1.9785000000000001</v>
      </c>
      <c r="B3959" s="7">
        <v>0.0035597815081546275</v>
      </c>
      <c r="C3959" s="7">
        <v>0.016604104517782162</v>
      </c>
      <c r="D3959" s="7">
        <v>-0.10598338231868971</v>
      </c>
      <c r="E3959" s="7">
        <v>0.11043296490606513</v>
      </c>
      <c r="F3959" s="7">
        <v>1.2631645217377654</v>
      </c>
    </row>
    <row r="3960" ht="18.0" customHeight="1">
      <c r="A3960" s="7">
        <v>1.979</v>
      </c>
      <c r="B3960" s="7">
        <v>0.003551479895250918</v>
      </c>
      <c r="C3960" s="7">
        <v>0.01660345597957376</v>
      </c>
      <c r="D3960" s="7">
        <v>-0.10592819436037929</v>
      </c>
      <c r="E3960" s="7">
        <v>0.11037591662087215</v>
      </c>
      <c r="F3960" s="7">
        <v>1.2631685771971408</v>
      </c>
    </row>
    <row r="3961" ht="18.0" customHeight="1">
      <c r="A3961" s="7">
        <v>1.9795</v>
      </c>
      <c r="B3961" s="7">
        <v>0.0035431786762105677</v>
      </c>
      <c r="C3961" s="7">
        <v>0.0166026675419988</v>
      </c>
      <c r="D3961" s="7">
        <v>-0.10587303491166933</v>
      </c>
      <c r="E3961" s="7">
        <v>0.11031889741991126</v>
      </c>
      <c r="F3961" s="7">
        <v>1.263172631480896</v>
      </c>
    </row>
    <row r="3962" ht="18.0" customHeight="1">
      <c r="A3962" s="7">
        <v>1.98</v>
      </c>
      <c r="B3962" s="7">
        <v>0.003534877920800523</v>
      </c>
      <c r="C3962" s="7">
        <v>0.016601739731392104</v>
      </c>
      <c r="D3962" s="7">
        <v>-0.10581790395802496</v>
      </c>
      <c r="E3962" s="7">
        <v>0.11026190728874098</v>
      </c>
      <c r="F3962" s="7">
        <v>1.2631766845891252</v>
      </c>
    </row>
    <row r="3963" ht="18.0" customHeight="1">
      <c r="A3963" s="7">
        <v>1.9805000000000001</v>
      </c>
      <c r="B3963" s="7">
        <v>0.003526577698405528</v>
      </c>
      <c r="C3963" s="7">
        <v>0.016600673073328635</v>
      </c>
      <c r="D3963" s="7">
        <v>-0.1057628014849185</v>
      </c>
      <c r="E3963" s="7">
        <v>0.11020494621292638</v>
      </c>
      <c r="F3963" s="7">
        <v>1.26318073652192</v>
      </c>
    </row>
    <row r="3964" ht="18.0" customHeight="1">
      <c r="A3964" s="7">
        <v>1.981</v>
      </c>
      <c r="B3964" s="7">
        <v>0.0035182780781813</v>
      </c>
      <c r="C3964" s="7">
        <v>0.01659946809262183</v>
      </c>
      <c r="D3964" s="7">
        <v>-0.10570772747782947</v>
      </c>
      <c r="E3964" s="7">
        <v>0.11014801417803907</v>
      </c>
      <c r="F3964" s="7">
        <v>1.26318478727937</v>
      </c>
    </row>
    <row r="3965" ht="18.0" customHeight="1">
      <c r="A3965" s="7">
        <v>1.9815</v>
      </c>
      <c r="B3965" s="7">
        <v>0.0035099791290517093</v>
      </c>
      <c r="C3965" s="7">
        <v>0.016598125313321915</v>
      </c>
      <c r="D3965" s="7">
        <v>-0.10565268192224464</v>
      </c>
      <c r="E3965" s="7">
        <v>0.11009111116965717</v>
      </c>
      <c r="F3965" s="7">
        <v>1.2631888368615611</v>
      </c>
    </row>
    <row r="3966" ht="18.0" customHeight="1">
      <c r="A3966" s="7">
        <v>1.982</v>
      </c>
      <c r="B3966" s="7">
        <v>0.0035016809196741993</v>
      </c>
      <c r="C3966" s="7">
        <v>0.01659664525871424</v>
      </c>
      <c r="D3966" s="7">
        <v>-0.10559766480365795</v>
      </c>
      <c r="E3966" s="7">
        <v>0.11003423717336537</v>
      </c>
      <c r="F3966" s="7">
        <v>1.2631928852685772</v>
      </c>
    </row>
    <row r="3967" ht="18.0" customHeight="1">
      <c r="A3967" s="7">
        <v>1.9825000000000002</v>
      </c>
      <c r="B3967" s="7">
        <v>0.0034933835183729237</v>
      </c>
      <c r="C3967" s="7">
        <v>0.016595028451317634</v>
      </c>
      <c r="D3967" s="7">
        <v>-0.10554267610757058</v>
      </c>
      <c r="E3967" s="7">
        <v>0.10997739217475487</v>
      </c>
      <c r="F3967" s="7">
        <v>1.2631969325005</v>
      </c>
    </row>
    <row r="3968" ht="18.0" customHeight="1">
      <c r="A3968" s="7">
        <v>1.983</v>
      </c>
      <c r="B3968" s="7">
        <v>0.0034850869933257655</v>
      </c>
      <c r="C3968" s="7">
        <v>0.01659327541288276</v>
      </c>
      <c r="D3968" s="7">
        <v>-0.10548771581949087</v>
      </c>
      <c r="E3968" s="7">
        <v>0.10992057615942341</v>
      </c>
      <c r="F3968" s="7">
        <v>1.2632009785574079</v>
      </c>
    </row>
    <row r="3969" ht="18.0" customHeight="1">
      <c r="A3969" s="7">
        <v>1.9835</v>
      </c>
      <c r="B3969" s="7">
        <v>0.0034767914123388977</v>
      </c>
      <c r="C3969" s="7">
        <v>0.016591386664390497</v>
      </c>
      <c r="D3969" s="7">
        <v>-0.10543278392493438</v>
      </c>
      <c r="E3969" s="7">
        <v>0.10986378911297526</v>
      </c>
      <c r="F3969" s="7">
        <v>1.2632050234393772</v>
      </c>
    </row>
    <row r="3970" ht="18.0" customHeight="1">
      <c r="A3970" s="7">
        <v>1.984</v>
      </c>
      <c r="B3970" s="7">
        <v>0.0034684968430662233</v>
      </c>
      <c r="C3970" s="7">
        <v>0.01658936272605033</v>
      </c>
      <c r="D3970" s="7">
        <v>-0.10537788040942388</v>
      </c>
      <c r="E3970" s="7">
        <v>0.1098070310210212</v>
      </c>
      <c r="F3970" s="7">
        <v>1.2632090671464824</v>
      </c>
    </row>
    <row r="3971" ht="18.0" customHeight="1">
      <c r="A3971" s="7">
        <v>1.9845</v>
      </c>
      <c r="B3971" s="7">
        <v>0.0034602033527827594</v>
      </c>
      <c r="C3971" s="7">
        <v>0.016587204117298745</v>
      </c>
      <c r="D3971" s="7">
        <v>-0.10532300525848928</v>
      </c>
      <c r="E3971" s="7">
        <v>0.10975030186917857</v>
      </c>
      <c r="F3971" s="7">
        <v>1.2632131096787937</v>
      </c>
    </row>
    <row r="3972" ht="18.0" customHeight="1">
      <c r="A3972" s="7">
        <v>1.985</v>
      </c>
      <c r="B3972" s="7">
        <v>0.003451911008637182</v>
      </c>
      <c r="C3972" s="7">
        <v>0.01658491135679764</v>
      </c>
      <c r="D3972" s="7">
        <v>-0.10526815845766775</v>
      </c>
      <c r="E3972" s="7">
        <v>0.10969360164307122</v>
      </c>
      <c r="F3972" s="7">
        <v>1.263217151036381</v>
      </c>
    </row>
    <row r="3973" ht="18.0" customHeight="1">
      <c r="A3973" s="7">
        <v>1.9855</v>
      </c>
      <c r="B3973" s="7">
        <v>0.0034436198773921682</v>
      </c>
      <c r="C3973" s="7">
        <v>0.01658248496243276</v>
      </c>
      <c r="D3973" s="7">
        <v>-0.10521333999250358</v>
      </c>
      <c r="E3973" s="7">
        <v>0.10963693032832952</v>
      </c>
      <c r="F3973" s="7">
        <v>1.2632211912193096</v>
      </c>
    </row>
    <row r="3974" ht="18.0" customHeight="1">
      <c r="A3974" s="7">
        <v>1.986</v>
      </c>
      <c r="B3974" s="7">
        <v>0.0034353300256134154</v>
      </c>
      <c r="C3974" s="7">
        <v>0.016579925451312136</v>
      </c>
      <c r="D3974" s="7">
        <v>-0.10515854984854829</v>
      </c>
      <c r="E3974" s="7">
        <v>0.10958028791059037</v>
      </c>
      <c r="F3974" s="7">
        <v>1.263225230227644</v>
      </c>
    </row>
    <row r="3975" ht="18.0" customHeight="1">
      <c r="A3975" s="7">
        <v>1.9865</v>
      </c>
      <c r="B3975" s="7">
        <v>0.003427041519634619</v>
      </c>
      <c r="C3975" s="7">
        <v>0.01657723333976452</v>
      </c>
      <c r="D3975" s="7">
        <v>-0.10510378801136054</v>
      </c>
      <c r="E3975" s="7">
        <v>0.10952367437549718</v>
      </c>
      <c r="F3975" s="7">
        <v>1.2632292680614454</v>
      </c>
    </row>
    <row r="3976" ht="18.0" customHeight="1">
      <c r="A3976" s="7">
        <v>1.987</v>
      </c>
      <c r="B3976" s="7">
        <v>0.003418754425489459</v>
      </c>
      <c r="C3976" s="7">
        <v>0.01657440914333786</v>
      </c>
      <c r="D3976" s="7">
        <v>-0.1050490544665062</v>
      </c>
      <c r="E3976" s="7">
        <v>0.1094670897086999</v>
      </c>
      <c r="F3976" s="7">
        <v>1.263233304720773</v>
      </c>
    </row>
    <row r="3977" ht="18.0" customHeight="1">
      <c r="A3977" s="7">
        <v>1.9875</v>
      </c>
      <c r="B3977" s="7">
        <v>0.0034104688089402375</v>
      </c>
      <c r="C3977" s="7">
        <v>0.01657145337679779</v>
      </c>
      <c r="D3977" s="7">
        <v>-0.10499434919955827</v>
      </c>
      <c r="E3977" s="7">
        <v>0.10941053389585499</v>
      </c>
      <c r="F3977" s="7">
        <v>1.2632373402056827</v>
      </c>
    </row>
    <row r="3978" ht="18.0" customHeight="1">
      <c r="A3978" s="7">
        <v>1.988</v>
      </c>
      <c r="B3978" s="7">
        <v>0.0034021847355395615</v>
      </c>
      <c r="C3978" s="7">
        <v>0.016568366554126097</v>
      </c>
      <c r="D3978" s="7">
        <v>-0.10493967219609696</v>
      </c>
      <c r="E3978" s="7">
        <v>0.10935400692262542</v>
      </c>
      <c r="F3978" s="7">
        <v>1.2632413745162292</v>
      </c>
    </row>
    <row r="3979" ht="18.0" customHeight="1">
      <c r="A3979" s="7">
        <v>1.9885</v>
      </c>
      <c r="B3979" s="7">
        <v>0.0033939022705620665</v>
      </c>
      <c r="C3979" s="7">
        <v>0.016565149188519222</v>
      </c>
      <c r="D3979" s="7">
        <v>-0.10488502344170962</v>
      </c>
      <c r="E3979" s="7">
        <v>0.1092975087746807</v>
      </c>
      <c r="F3979" s="7">
        <v>1.2632454076524637</v>
      </c>
    </row>
    <row r="3980" ht="18.0" customHeight="1">
      <c r="A3980" s="7">
        <v>1.989</v>
      </c>
      <c r="B3980" s="7">
        <v>0.003385621479033506</v>
      </c>
      <c r="C3980" s="7">
        <v>0.016561801792386793</v>
      </c>
      <c r="D3980" s="7">
        <v>-0.10483040292199078</v>
      </c>
      <c r="E3980" s="7">
        <v>0.10924103943769682</v>
      </c>
      <c r="F3980" s="7">
        <v>1.263249439614436</v>
      </c>
    </row>
    <row r="3981" ht="18.0" customHeight="1">
      <c r="A3981" s="7">
        <v>1.9895</v>
      </c>
      <c r="B3981" s="7">
        <v>0.0033773424257273806</v>
      </c>
      <c r="C3981" s="7">
        <v>0.016558324877350126</v>
      </c>
      <c r="D3981" s="7">
        <v>-0.1047758106225421</v>
      </c>
      <c r="E3981" s="7">
        <v>0.10918459889735631</v>
      </c>
      <c r="F3981" s="7">
        <v>1.2632534704021932</v>
      </c>
    </row>
    <row r="3982" ht="18.0" customHeight="1">
      <c r="A3982" s="7">
        <v>1.99</v>
      </c>
      <c r="B3982" s="7">
        <v>0.003369065175095606</v>
      </c>
      <c r="C3982" s="7">
        <v>0.01655471895424079</v>
      </c>
      <c r="D3982" s="7">
        <v>-0.10472124652897243</v>
      </c>
      <c r="E3982" s="7">
        <v>0.1091281871393482</v>
      </c>
      <c r="F3982" s="7">
        <v>1.2632575000157789</v>
      </c>
    </row>
    <row r="3983" ht="18.0" customHeight="1">
      <c r="A3983" s="7">
        <v>1.9905</v>
      </c>
      <c r="B3983" s="7">
        <v>0.0033607897914293846</v>
      </c>
      <c r="C3983" s="7">
        <v>0.016550984533099132</v>
      </c>
      <c r="D3983" s="7">
        <v>-0.10466671062689774</v>
      </c>
      <c r="E3983" s="7">
        <v>0.10907180414936803</v>
      </c>
      <c r="F3983" s="7">
        <v>1.2632615284552362</v>
      </c>
    </row>
    <row r="3984" ht="18.0" customHeight="1">
      <c r="A3984" s="7">
        <v>1.991</v>
      </c>
      <c r="B3984" s="7">
        <v>0.0033525163387575206</v>
      </c>
      <c r="C3984" s="7">
        <v>0.016547122123172855</v>
      </c>
      <c r="D3984" s="7">
        <v>-0.10461220290194118</v>
      </c>
      <c r="E3984" s="7">
        <v>0.10901544991311785</v>
      </c>
      <c r="F3984" s="7">
        <v>1.2632655557206047</v>
      </c>
    </row>
    <row r="3985" ht="18.0" customHeight="1">
      <c r="A3985" s="7">
        <v>1.9915</v>
      </c>
      <c r="B3985" s="7">
        <v>0.0033442448807432176</v>
      </c>
      <c r="C3985" s="7">
        <v>0.016543132232915585</v>
      </c>
      <c r="D3985" s="7">
        <v>-0.10455772333973302</v>
      </c>
      <c r="E3985" s="7">
        <v>0.10895912441630622</v>
      </c>
      <c r="F3985" s="7">
        <v>1.263269581811922</v>
      </c>
    </row>
    <row r="3986" ht="18.0" customHeight="1">
      <c r="A3986" s="7">
        <v>1.992</v>
      </c>
      <c r="B3986" s="7">
        <v>0.003335975480912131</v>
      </c>
      <c r="C3986" s="7">
        <v>0.016539015369985467</v>
      </c>
      <c r="D3986" s="7">
        <v>-0.1045032719259107</v>
      </c>
      <c r="E3986" s="7">
        <v>0.1089028276446482</v>
      </c>
      <c r="F3986" s="7">
        <v>1.263273606729223</v>
      </c>
    </row>
    <row r="3987" ht="18.0" customHeight="1">
      <c r="A3987" s="7">
        <v>1.9925</v>
      </c>
      <c r="B3987" s="7">
        <v>0.003327708202550184</v>
      </c>
      <c r="C3987" s="7">
        <v>0.01653477204124375</v>
      </c>
      <c r="D3987" s="7">
        <v>-0.10444884864611877</v>
      </c>
      <c r="E3987" s="7">
        <v>0.10884655958386538</v>
      </c>
      <c r="F3987" s="7">
        <v>1.2632776304725408</v>
      </c>
    </row>
    <row r="3988" ht="18.0" customHeight="1">
      <c r="A3988" s="7">
        <v>1.993</v>
      </c>
      <c r="B3988" s="7">
        <v>0.003319443108566398</v>
      </c>
      <c r="C3988" s="7">
        <v>0.016530402752753415</v>
      </c>
      <c r="D3988" s="7">
        <v>-0.10439445348600893</v>
      </c>
      <c r="E3988" s="7">
        <v>0.10879032021968582</v>
      </c>
      <c r="F3988" s="7">
        <v>1.2632816530419064</v>
      </c>
    </row>
    <row r="3989" ht="18.0" customHeight="1">
      <c r="A3989" s="7">
        <v>1.9935</v>
      </c>
      <c r="B3989" s="7">
        <v>0.0033111802617224865</v>
      </c>
      <c r="C3989" s="7">
        <v>0.01652590800977778</v>
      </c>
      <c r="D3989" s="7">
        <v>-0.10434008643124</v>
      </c>
      <c r="E3989" s="7">
        <v>0.1087341095378441</v>
      </c>
      <c r="F3989" s="7">
        <v>1.263285674437348</v>
      </c>
    </row>
    <row r="3990" ht="18.0" customHeight="1">
      <c r="A3990" s="7">
        <v>1.994</v>
      </c>
      <c r="B3990" s="7">
        <v>0.0033029197244625217</v>
      </c>
      <c r="C3990" s="7">
        <v>0.016521288316779154</v>
      </c>
      <c r="D3990" s="7">
        <v>-0.10428574746747796</v>
      </c>
      <c r="E3990" s="7">
        <v>0.10867792752408129</v>
      </c>
      <c r="F3990" s="7">
        <v>1.2632896946588907</v>
      </c>
    </row>
    <row r="3991" ht="18.0" customHeight="1">
      <c r="A3991" s="7">
        <v>1.9945</v>
      </c>
      <c r="B3991" s="7">
        <v>0.003294661559077011</v>
      </c>
      <c r="C3991" s="7">
        <v>0.016516544177417467</v>
      </c>
      <c r="D3991" s="7">
        <v>-0.10423143658039588</v>
      </c>
      <c r="E3991" s="7">
        <v>0.10862177416414495</v>
      </c>
      <c r="F3991" s="7">
        <v>1.26329371370656</v>
      </c>
    </row>
    <row r="3992" ht="18.0" customHeight="1">
      <c r="A3992" s="7">
        <v>1.995</v>
      </c>
      <c r="B3992" s="7">
        <v>0.0032864058274978273</v>
      </c>
      <c r="C3992" s="7">
        <v>0.016511676094548938</v>
      </c>
      <c r="D3992" s="7">
        <v>-0.10417715375567399</v>
      </c>
      <c r="E3992" s="7">
        <v>0.10856564944378917</v>
      </c>
      <c r="F3992" s="7">
        <v>1.2632977315803764</v>
      </c>
    </row>
    <row r="3993" ht="18.0" customHeight="1">
      <c r="A3993" s="7">
        <v>1.9955</v>
      </c>
      <c r="B3993" s="7">
        <v>0.003278152591462575</v>
      </c>
      <c r="C3993" s="7">
        <v>0.01650668457022475</v>
      </c>
      <c r="D3993" s="7">
        <v>-0.10412289897899961</v>
      </c>
      <c r="E3993" s="7">
        <v>0.10850955334877452</v>
      </c>
      <c r="F3993" s="7">
        <v>1.2633017482803597</v>
      </c>
    </row>
    <row r="3994" ht="18.0" customHeight="1">
      <c r="A3994" s="7">
        <v>1.996</v>
      </c>
      <c r="B3994" s="7">
        <v>0.003269901912443767</v>
      </c>
      <c r="C3994" s="7">
        <v>0.01650157010568972</v>
      </c>
      <c r="D3994" s="7">
        <v>-0.10406867223606718</v>
      </c>
      <c r="E3994" s="7">
        <v>0.10845348586486804</v>
      </c>
      <c r="F3994" s="7">
        <v>1.2633057638065266</v>
      </c>
    </row>
    <row r="3995" ht="18.0" customHeight="1">
      <c r="A3995" s="7">
        <v>1.9965</v>
      </c>
      <c r="B3995" s="7">
        <v>0.0032616538516449956</v>
      </c>
      <c r="C3995" s="7">
        <v>0.016496333201381014</v>
      </c>
      <c r="D3995" s="7">
        <v>-0.10401447351257825</v>
      </c>
      <c r="E3995" s="7">
        <v>0.1083974469778433</v>
      </c>
      <c r="F3995" s="7">
        <v>1.2633097781588924</v>
      </c>
    </row>
    <row r="3996" ht="18.0" customHeight="1">
      <c r="A3996" s="7">
        <v>1.997</v>
      </c>
      <c r="B3996" s="7">
        <v>0.0032534084700311596</v>
      </c>
      <c r="C3996" s="7">
        <v>0.016490974356926827</v>
      </c>
      <c r="D3996" s="7">
        <v>-0.10396030279424151</v>
      </c>
      <c r="E3996" s="7">
        <v>0.10834143667348034</v>
      </c>
      <c r="F3996" s="7">
        <v>1.2633137913374692</v>
      </c>
    </row>
    <row r="3997" ht="18.0" customHeight="1">
      <c r="A3997" s="7">
        <v>1.9975</v>
      </c>
      <c r="B3997" s="7">
        <v>0.003245165828359145</v>
      </c>
      <c r="C3997" s="7">
        <v>0.016485494071145124</v>
      </c>
      <c r="D3997" s="7">
        <v>-0.10390616006677272</v>
      </c>
      <c r="E3997" s="7">
        <v>0.1082854549375657</v>
      </c>
      <c r="F3997" s="7">
        <v>1.2633178033422687</v>
      </c>
    </row>
    <row r="3998" ht="18.0" customHeight="1">
      <c r="A3998" s="7">
        <v>1.998</v>
      </c>
      <c r="B3998" s="7">
        <v>0.003236925987106071</v>
      </c>
      <c r="C3998" s="7">
        <v>0.01647989284204236</v>
      </c>
      <c r="D3998" s="7">
        <v>-0.10385204531589477</v>
      </c>
      <c r="E3998" s="7">
        <v>0.1082295017558924</v>
      </c>
      <c r="F3998" s="7">
        <v>1.2633218141732987</v>
      </c>
    </row>
    <row r="3999" ht="18.0" customHeight="1">
      <c r="A3999" s="7">
        <v>1.9985</v>
      </c>
      <c r="B3999" s="7">
        <v>0.0032286890064651976</v>
      </c>
      <c r="C3999" s="7">
        <v>0.01647417116681223</v>
      </c>
      <c r="D3999" s="7">
        <v>-0.10379795852733764</v>
      </c>
      <c r="E3999" s="7">
        <v>0.10817357711425994</v>
      </c>
      <c r="F3999" s="7">
        <v>1.2633258238305654</v>
      </c>
    </row>
    <row r="4000" ht="18.0" customHeight="1">
      <c r="A4000" s="7">
        <v>1.999</v>
      </c>
      <c r="B4000" s="7">
        <v>0.003220454946445191</v>
      </c>
      <c r="C4000" s="7">
        <v>0.016468329541834404</v>
      </c>
      <c r="D4000" s="7">
        <v>-0.1037438996868384</v>
      </c>
      <c r="E4000" s="7">
        <v>0.10811768099847432</v>
      </c>
      <c r="F4000" s="7">
        <v>1.263329832314073</v>
      </c>
    </row>
    <row r="4001" ht="18.0" customHeight="1">
      <c r="A4001" s="7">
        <v>1.9995</v>
      </c>
      <c r="B4001" s="7">
        <v>0.003212223866728965</v>
      </c>
      <c r="C4001" s="7">
        <v>0.016462368462673314</v>
      </c>
      <c r="D4001" s="7">
        <v>-0.10368986878014123</v>
      </c>
      <c r="E4001" s="7">
        <v>0.10806181339434803</v>
      </c>
      <c r="F4001" s="7">
        <v>1.2633338396238232</v>
      </c>
    </row>
    <row r="4002" ht="18.0" customHeight="1">
      <c r="A4002" s="7">
        <v>2.0</v>
      </c>
      <c r="B4002" s="7">
        <v>0.0032039958268422005</v>
      </c>
      <c r="C4002" s="7">
        <v>0.016456288424076922</v>
      </c>
      <c r="D4002" s="7">
        <v>-0.10363586579299738</v>
      </c>
      <c r="E4002" s="7">
        <v>0.10800597428770002</v>
      </c>
      <c r="F4002" s="7">
        <v>1.2633378457598166</v>
      </c>
    </row>
    <row r="4003" ht="18.0" customHeight="1">
      <c r="A4003" s="7">
        <v>2.0005</v>
      </c>
      <c r="B4003" s="7">
        <v>0.003195770886011802</v>
      </c>
      <c r="C4003" s="7">
        <v>0.01645008991997551</v>
      </c>
      <c r="D4003" s="7">
        <v>-0.1035818907111652</v>
      </c>
      <c r="E4003" s="7">
        <v>0.10795016366435572</v>
      </c>
      <c r="F4003" s="7">
        <v>1.2633418507220502</v>
      </c>
    </row>
    <row r="4004" ht="18.0" customHeight="1">
      <c r="A4004" s="7">
        <v>2.001</v>
      </c>
      <c r="B4004" s="7">
        <v>0.0031875491031962975</v>
      </c>
      <c r="C4004" s="7">
        <v>0.016443773443480462</v>
      </c>
      <c r="D4004" s="7">
        <v>-0.10352794352041013</v>
      </c>
      <c r="E4004" s="7">
        <v>0.10789438151014707</v>
      </c>
      <c r="F4004" s="7">
        <v>1.26334585451052</v>
      </c>
    </row>
    <row r="4005" ht="18.0" customHeight="1">
      <c r="A4005" s="7">
        <v>2.0015</v>
      </c>
      <c r="B4005" s="7">
        <v>0.00317933053718655</v>
      </c>
      <c r="C4005" s="7">
        <v>0.01643733948688312</v>
      </c>
      <c r="D4005" s="7">
        <v>-0.10347402420650467</v>
      </c>
      <c r="E4005" s="7">
        <v>0.10783862781091247</v>
      </c>
      <c r="F4005" s="7">
        <v>1.26334985712522</v>
      </c>
    </row>
    <row r="4006" ht="18.0" customHeight="1">
      <c r="A4006" s="7">
        <v>2.0020000000000002</v>
      </c>
      <c r="B4006" s="7">
        <v>0.00317111524646295</v>
      </c>
      <c r="C4006" s="7">
        <v>0.016430788541653557</v>
      </c>
      <c r="D4006" s="7">
        <v>-0.10342013275522842</v>
      </c>
      <c r="E4006" s="7">
        <v>0.10778290255249678</v>
      </c>
      <c r="F4006" s="7">
        <v>1.2633538585661412</v>
      </c>
    </row>
    <row r="4007" ht="18.0" customHeight="1">
      <c r="A4007" s="7">
        <v>2.0025</v>
      </c>
      <c r="B4007" s="7">
        <v>0.0031629032892609827</v>
      </c>
      <c r="C4007" s="7">
        <v>0.01642412109843944</v>
      </c>
      <c r="D4007" s="7">
        <v>-0.10336626915236805</v>
      </c>
      <c r="E4007" s="7">
        <v>0.10772720572075137</v>
      </c>
      <c r="F4007" s="7">
        <v>1.2633578588332735</v>
      </c>
    </row>
    <row r="4008" ht="18.0" customHeight="1">
      <c r="A4008" s="7">
        <v>2.003</v>
      </c>
      <c r="B4008" s="7">
        <v>0.0031546947236026253</v>
      </c>
      <c r="C4008" s="7">
        <v>0.016417337647064875</v>
      </c>
      <c r="D4008" s="7">
        <v>-0.10331243338371728</v>
      </c>
      <c r="E4008" s="7">
        <v>0.10767153730153405</v>
      </c>
      <c r="F4008" s="7">
        <v>1.2633618579266037</v>
      </c>
    </row>
    <row r="4009" ht="18.0" customHeight="1">
      <c r="A4009" s="7">
        <v>2.0035</v>
      </c>
      <c r="B4009" s="7">
        <v>0.0031464896072223693</v>
      </c>
      <c r="C4009" s="7">
        <v>0.016410438676529245</v>
      </c>
      <c r="D4009" s="7">
        <v>-0.10325862543507693</v>
      </c>
      <c r="E4009" s="7">
        <v>0.10761589728070911</v>
      </c>
      <c r="F4009" s="7">
        <v>1.2633658558461183</v>
      </c>
    </row>
    <row r="4010" ht="18.0" customHeight="1">
      <c r="A4010" s="7">
        <v>2.004</v>
      </c>
      <c r="B4010" s="7">
        <v>0.003138287997668963</v>
      </c>
      <c r="C4010" s="7">
        <v>0.01640342467500611</v>
      </c>
      <c r="D4010" s="7">
        <v>-0.10320484529225485</v>
      </c>
      <c r="E4010" s="7">
        <v>0.10756028564414732</v>
      </c>
      <c r="F4010" s="7">
        <v>1.2633698525917998</v>
      </c>
    </row>
    <row r="4011" ht="18.0" customHeight="1">
      <c r="A4011" s="7">
        <v>2.0045</v>
      </c>
      <c r="B4011" s="7">
        <v>0.003130089952195929</v>
      </c>
      <c r="C4011" s="7">
        <v>0.016396296129842055</v>
      </c>
      <c r="D4011" s="7">
        <v>-0.10315109294106599</v>
      </c>
      <c r="E4011" s="7">
        <v>0.10750470237772591</v>
      </c>
      <c r="F4011" s="7">
        <v>1.2633738481636299</v>
      </c>
    </row>
    <row r="4012" ht="18.0" customHeight="1">
      <c r="A4012" s="7">
        <v>2.005</v>
      </c>
      <c r="B4012" s="7">
        <v>0.0031218955278281627</v>
      </c>
      <c r="C4012" s="7">
        <v>0.016389053527555607</v>
      </c>
      <c r="D4012" s="7">
        <v>-0.10309736836733233</v>
      </c>
      <c r="E4012" s="7">
        <v>0.10744914746732859</v>
      </c>
      <c r="F4012" s="7">
        <v>1.2633778425615885</v>
      </c>
    </row>
    <row r="4013" ht="18.0" customHeight="1">
      <c r="A4013" s="7">
        <v>2.0055</v>
      </c>
      <c r="B4013" s="7">
        <v>0.003113704781393921</v>
      </c>
      <c r="C4013" s="7">
        <v>0.016381697353836124</v>
      </c>
      <c r="D4013" s="7">
        <v>-0.1030436715568829</v>
      </c>
      <c r="E4013" s="7">
        <v>0.10739362089884552</v>
      </c>
      <c r="F4013" s="7">
        <v>1.2633818357856526</v>
      </c>
    </row>
    <row r="4014" ht="18.0" customHeight="1">
      <c r="A4014" s="7">
        <v>2.0060000000000002</v>
      </c>
      <c r="B4014" s="7">
        <v>0.003105517769414311</v>
      </c>
      <c r="C4014" s="7">
        <v>0.0163742280935427</v>
      </c>
      <c r="D4014" s="7">
        <v>-0.10299000249555382</v>
      </c>
      <c r="E4014" s="7">
        <v>0.10733812265817333</v>
      </c>
      <c r="F4014" s="7">
        <v>1.2633858278357981</v>
      </c>
    </row>
    <row r="4015" ht="18.0" customHeight="1">
      <c r="A4015" s="7">
        <v>2.0065</v>
      </c>
      <c r="B4015" s="7">
        <v>0.003097334548206083</v>
      </c>
      <c r="C4015" s="7">
        <v>0.01636664623070312</v>
      </c>
      <c r="D4015" s="7">
        <v>-0.10293636116918821</v>
      </c>
      <c r="E4015" s="7">
        <v>0.10728265273121511</v>
      </c>
      <c r="F4015" s="7">
        <v>1.2633898187119983</v>
      </c>
    </row>
    <row r="4016" ht="18.0" customHeight="1">
      <c r="A4016" s="7">
        <v>2.007</v>
      </c>
      <c r="B4016" s="7">
        <v>0.0030891551737704235</v>
      </c>
      <c r="C4016" s="7">
        <v>0.01635895224851276</v>
      </c>
      <c r="D4016" s="7">
        <v>-0.10288274756363627</v>
      </c>
      <c r="E4016" s="7">
        <v>0.10722721110388042</v>
      </c>
      <c r="F4016" s="7">
        <v>1.2633938084142249</v>
      </c>
    </row>
    <row r="4017" ht="18.0" customHeight="1">
      <c r="A4017" s="7">
        <v>2.0075</v>
      </c>
      <c r="B4017" s="7">
        <v>0.003080979702004273</v>
      </c>
      <c r="C4017" s="7">
        <v>0.01635114662933356</v>
      </c>
      <c r="D4017" s="7">
        <v>-0.10282916166475523</v>
      </c>
      <c r="E4017" s="7">
        <v>0.10717179776208527</v>
      </c>
      <c r="F4017" s="7">
        <v>1.2633977969424477</v>
      </c>
    </row>
    <row r="4018" ht="18.0" customHeight="1">
      <c r="A4018" s="7">
        <v>2.008</v>
      </c>
      <c r="B4018" s="7">
        <v>0.003072808188481455</v>
      </c>
      <c r="C4018" s="7">
        <v>0.016343229854692984</v>
      </c>
      <c r="D4018" s="7">
        <v>-0.10277560345840935</v>
      </c>
      <c r="E4018" s="7">
        <v>0.10711641269175212</v>
      </c>
      <c r="F4018" s="7">
        <v>1.2634017842966343</v>
      </c>
    </row>
    <row r="4019" ht="18.0" customHeight="1">
      <c r="A4019" s="7">
        <v>2.0085</v>
      </c>
      <c r="B4019" s="7">
        <v>0.0030646406884838784</v>
      </c>
      <c r="C4019" s="7">
        <v>0.016335202405282963</v>
      </c>
      <c r="D4019" s="7">
        <v>-0.10272207293046993</v>
      </c>
      <c r="E4019" s="7">
        <v>0.1070610558788099</v>
      </c>
      <c r="F4019" s="7">
        <v>1.2634057704767514</v>
      </c>
    </row>
    <row r="4020" ht="18.0" customHeight="1">
      <c r="A4020" s="7">
        <v>2.009</v>
      </c>
      <c r="B4020" s="7">
        <v>0.0030564772571422083</v>
      </c>
      <c r="C4020" s="7">
        <v>0.016327064760958895</v>
      </c>
      <c r="D4020" s="7">
        <v>-0.10266857006681533</v>
      </c>
      <c r="E4020" s="7">
        <v>0.107005727309194</v>
      </c>
      <c r="F4020" s="7">
        <v>1.263409755482762</v>
      </c>
    </row>
    <row r="4021" ht="18.0" customHeight="1">
      <c r="A4021" s="7">
        <v>2.0095</v>
      </c>
      <c r="B4021" s="7">
        <v>0.0030483179493238487</v>
      </c>
      <c r="C4021" s="7">
        <v>0.01631881740073864</v>
      </c>
      <c r="D4021" s="7">
        <v>-0.10261509485333091</v>
      </c>
      <c r="E4021" s="7">
        <v>0.10695042696884625</v>
      </c>
      <c r="F4021" s="7">
        <v>1.263413739314629</v>
      </c>
    </row>
    <row r="4022" ht="18.0" customHeight="1">
      <c r="A4022" s="7">
        <v>2.0100000000000002</v>
      </c>
      <c r="B4022" s="7">
        <v>0.0030401628196651855</v>
      </c>
      <c r="C4022" s="7">
        <v>0.01631046080280151</v>
      </c>
      <c r="D4022" s="7">
        <v>-0.10256164727590905</v>
      </c>
      <c r="E4022" s="7">
        <v>0.10689515484371494</v>
      </c>
      <c r="F4022" s="7">
        <v>1.2634177219723126</v>
      </c>
    </row>
    <row r="4023" ht="18.0" customHeight="1">
      <c r="A4023" s="7">
        <v>2.0105</v>
      </c>
      <c r="B4023" s="7">
        <v>0.003032011922531113</v>
      </c>
      <c r="C4023" s="7">
        <v>0.016301995444487297</v>
      </c>
      <c r="D4023" s="7">
        <v>-0.10250822732044917</v>
      </c>
      <c r="E4023" s="7">
        <v>0.1068399109197548</v>
      </c>
      <c r="F4023" s="7">
        <v>1.2634217034557713</v>
      </c>
    </row>
    <row r="4024" ht="18.0" customHeight="1">
      <c r="A4024" s="7">
        <v>2.011</v>
      </c>
      <c r="B4024" s="7">
        <v>0.0030238653120473347</v>
      </c>
      <c r="C4024" s="7">
        <v>0.016293421802295274</v>
      </c>
      <c r="D4024" s="7">
        <v>-0.1024548349728577</v>
      </c>
      <c r="E4024" s="7">
        <v>0.106784695182927</v>
      </c>
      <c r="F4024" s="7">
        <v>1.2634256837649616</v>
      </c>
    </row>
    <row r="4025" ht="18.0" customHeight="1">
      <c r="A4025" s="7">
        <v>2.0115</v>
      </c>
      <c r="B4025" s="7">
        <v>0.0030157230421331786</v>
      </c>
      <c r="C4025" s="7">
        <v>0.016284740351883258</v>
      </c>
      <c r="D4025" s="7">
        <v>-0.10240147021904811</v>
      </c>
      <c r="E4025" s="7">
        <v>0.1067295076191992</v>
      </c>
      <c r="F4025" s="7">
        <v>1.2634296628998385</v>
      </c>
    </row>
    <row r="4026" ht="18.0" customHeight="1">
      <c r="A4026" s="7">
        <v>2.012</v>
      </c>
      <c r="B4026" s="7">
        <v>0.0030075851664611163</v>
      </c>
      <c r="C4026" s="7">
        <v>0.016275951568066636</v>
      </c>
      <c r="D4026" s="7">
        <v>-0.10234813304494084</v>
      </c>
      <c r="E4026" s="7">
        <v>0.10667434821454544</v>
      </c>
      <c r="F4026" s="7">
        <v>1.2634336408603553</v>
      </c>
    </row>
    <row r="4027" ht="18.0" customHeight="1">
      <c r="A4027" s="7">
        <v>2.0125</v>
      </c>
      <c r="B4027" s="7">
        <v>0.00299945173845263</v>
      </c>
      <c r="C4027" s="7">
        <v>0.01626705592481743</v>
      </c>
      <c r="D4027" s="7">
        <v>-0.10229482343646336</v>
      </c>
      <c r="E4027" s="7">
        <v>0.10661921695494626</v>
      </c>
      <c r="F4027" s="7">
        <v>1.2634376176464632</v>
      </c>
    </row>
    <row r="4028" ht="18.0" customHeight="1">
      <c r="A4028" s="7">
        <v>2.013</v>
      </c>
      <c r="B4028" s="7">
        <v>0.002991322811311124</v>
      </c>
      <c r="C4028" s="7">
        <v>0.016258053895263358</v>
      </c>
      <c r="D4028" s="7">
        <v>-0.10224154137955016</v>
      </c>
      <c r="E4028" s="7">
        <v>0.10656411382638863</v>
      </c>
      <c r="F4028" s="7">
        <v>1.2634415932581111</v>
      </c>
    </row>
    <row r="4029" ht="18.0" customHeight="1">
      <c r="A4029" s="7">
        <v>2.0135</v>
      </c>
      <c r="B4029" s="7">
        <v>0.002983198438018154</v>
      </c>
      <c r="C4029" s="7">
        <v>0.01624894595168692</v>
      </c>
      <c r="D4029" s="7">
        <v>-0.10218828686014272</v>
      </c>
      <c r="E4029" s="7">
        <v>0.10650903881486593</v>
      </c>
      <c r="F4029" s="7">
        <v>1.2634455676952476</v>
      </c>
    </row>
    <row r="4030" ht="18.0" customHeight="1">
      <c r="A4030" s="7">
        <v>2.0140000000000002</v>
      </c>
      <c r="B4030" s="7">
        <v>0.0029750786712922743</v>
      </c>
      <c r="C4030" s="7">
        <v>0.01623973256552449</v>
      </c>
      <c r="D4030" s="7">
        <v>-0.10213505986418954</v>
      </c>
      <c r="E4030" s="7">
        <v>0.106453991906378</v>
      </c>
      <c r="F4030" s="7">
        <v>1.2634495409578184</v>
      </c>
    </row>
    <row r="4031" ht="18.0" customHeight="1">
      <c r="A4031" s="7">
        <v>2.0145</v>
      </c>
      <c r="B4031" s="7">
        <v>0.0029669635635471998</v>
      </c>
      <c r="C4031" s="7">
        <v>0.016230414207365405</v>
      </c>
      <c r="D4031" s="7">
        <v>-0.10208186037764608</v>
      </c>
      <c r="E4031" s="7">
        <v>0.10639897308693114</v>
      </c>
      <c r="F4031" s="7">
        <v>1.2634535130457676</v>
      </c>
    </row>
    <row r="4032" ht="18.0" customHeight="1">
      <c r="A4032" s="7">
        <v>2.015</v>
      </c>
      <c r="B4032" s="7">
        <v>0.002958853167149461</v>
      </c>
      <c r="C4032" s="7">
        <v>0.01622099134695107</v>
      </c>
      <c r="D4032" s="7">
        <v>-0.1020286883864748</v>
      </c>
      <c r="E4032" s="7">
        <v>0.10634398234253804</v>
      </c>
      <c r="F4032" s="7">
        <v>1.2634574839590376</v>
      </c>
    </row>
    <row r="4033" ht="18.0" customHeight="1">
      <c r="A4033" s="7">
        <v>2.0155</v>
      </c>
      <c r="B4033" s="7">
        <v>0.00295074753404067</v>
      </c>
      <c r="C4033" s="7">
        <v>0.0162114644531741</v>
      </c>
      <c r="D4033" s="7">
        <v>-0.10197554387664519</v>
      </c>
      <c r="E4033" s="7">
        <v>0.10628901965921786</v>
      </c>
      <c r="F4033" s="7">
        <v>1.2634614536975697</v>
      </c>
    </row>
    <row r="4034" ht="18.0" customHeight="1">
      <c r="A4034" s="7">
        <v>2.016</v>
      </c>
      <c r="B4034" s="7">
        <v>0.00294264671603266</v>
      </c>
      <c r="C4034" s="7">
        <v>0.01620183399407744</v>
      </c>
      <c r="D4034" s="7">
        <v>-0.10192242683413369</v>
      </c>
      <c r="E4034" s="7">
        <v>0.10623408502299617</v>
      </c>
      <c r="F4034" s="7">
        <v>1.2634654222613029</v>
      </c>
    </row>
    <row r="4035" ht="18.0" customHeight="1">
      <c r="A4035" s="7">
        <v>2.0165</v>
      </c>
      <c r="B4035" s="7">
        <v>0.0029345507646535147</v>
      </c>
      <c r="C4035" s="7">
        <v>0.0161921004368535</v>
      </c>
      <c r="D4035" s="7">
        <v>-0.10186933724492374</v>
      </c>
      <c r="E4035" s="7">
        <v>0.10617917841990498</v>
      </c>
      <c r="F4035" s="7">
        <v>1.2634693896501745</v>
      </c>
    </row>
    <row r="4036" ht="18.0" customHeight="1">
      <c r="A4036" s="7">
        <v>2.017</v>
      </c>
      <c r="B4036" s="7">
        <v>0.0029264597312566028</v>
      </c>
      <c r="C4036" s="7">
        <v>0.016182264247843317</v>
      </c>
      <c r="D4036" s="7">
        <v>-0.10181627509500575</v>
      </c>
      <c r="E4036" s="7">
        <v>0.10612429983598275</v>
      </c>
      <c r="F4036" s="7">
        <v>1.2634733558641202</v>
      </c>
    </row>
    <row r="4037" ht="18.0" customHeight="1">
      <c r="A4037" s="7">
        <v>2.0175</v>
      </c>
      <c r="B4037" s="7">
        <v>0.0029183736669031635</v>
      </c>
      <c r="C4037" s="7">
        <v>0.016172325892535717</v>
      </c>
      <c r="D4037" s="7">
        <v>-0.10176324037037711</v>
      </c>
      <c r="E4037" s="7">
        <v>0.10606944925727431</v>
      </c>
      <c r="F4037" s="7">
        <v>1.2634773209030745</v>
      </c>
    </row>
    <row r="4038" ht="18.0" customHeight="1">
      <c r="A4038" s="7">
        <v>2.0180000000000002</v>
      </c>
      <c r="B4038" s="7">
        <v>0.002910292622433677</v>
      </c>
      <c r="C4038" s="7">
        <v>0.016162285835566483</v>
      </c>
      <c r="D4038" s="7">
        <v>-0.10171023305704219</v>
      </c>
      <c r="E4038" s="7">
        <v>0.10601462666983097</v>
      </c>
      <c r="F4038" s="7">
        <v>1.2634812847669694</v>
      </c>
    </row>
    <row r="4039" ht="18.0" customHeight="1">
      <c r="A4039" s="7">
        <v>2.0185</v>
      </c>
      <c r="B4039" s="7">
        <v>0.0029022166485021695</v>
      </c>
      <c r="C4039" s="7">
        <v>0.016152144540717547</v>
      </c>
      <c r="D4039" s="7">
        <v>-0.10165725314101233</v>
      </c>
      <c r="E4039" s="7">
        <v>0.10595983205971045</v>
      </c>
      <c r="F4039" s="7">
        <v>1.2634852474557365</v>
      </c>
    </row>
    <row r="4040" ht="18.0" customHeight="1">
      <c r="A4040" s="7">
        <v>2.019</v>
      </c>
      <c r="B4040" s="7">
        <v>0.0028941457954960005</v>
      </c>
      <c r="C4040" s="7">
        <v>0.016141902470916174</v>
      </c>
      <c r="D4040" s="7">
        <v>-0.10160430060830584</v>
      </c>
      <c r="E4040" s="7">
        <v>0.10590506541297688</v>
      </c>
      <c r="F4040" s="7">
        <v>1.2634892089693044</v>
      </c>
    </row>
    <row r="4041" ht="18.0" customHeight="1">
      <c r="A4041" s="7">
        <v>2.0195</v>
      </c>
      <c r="B4041" s="7">
        <v>0.0028860801135312483</v>
      </c>
      <c r="C4041" s="7">
        <v>0.01613156008823418</v>
      </c>
      <c r="D4041" s="7">
        <v>-0.101551375444948</v>
      </c>
      <c r="E4041" s="7">
        <v>0.10585032671570084</v>
      </c>
      <c r="F4041" s="7">
        <v>1.263493169307601</v>
      </c>
    </row>
    <row r="4042" ht="18.0" customHeight="1">
      <c r="A4042" s="7">
        <v>2.02</v>
      </c>
      <c r="B4042" s="7">
        <v>0.002878019652602309</v>
      </c>
      <c r="C4042" s="7">
        <v>0.016121117853887125</v>
      </c>
      <c r="D4042" s="7">
        <v>-0.10149847763697102</v>
      </c>
      <c r="E4042" s="7">
        <v>0.1057956159539593</v>
      </c>
      <c r="F4042" s="7">
        <v>1.2634971284705525</v>
      </c>
    </row>
    <row r="4043" ht="18.0" customHeight="1">
      <c r="A4043" s="7">
        <v>2.0205</v>
      </c>
      <c r="B4043" s="7">
        <v>0.0028699644623471784</v>
      </c>
      <c r="C4043" s="7">
        <v>0.016110576228233562</v>
      </c>
      <c r="D4043" s="7">
        <v>-0.1014456071704141</v>
      </c>
      <c r="E4043" s="7">
        <v>0.10574093311383563</v>
      </c>
      <c r="F4043" s="7">
        <v>1.263501086458083</v>
      </c>
    </row>
    <row r="4044" ht="18.0" customHeight="1">
      <c r="A4044" s="7">
        <v>2.021</v>
      </c>
      <c r="B4044" s="7">
        <v>0.0028619145922742823</v>
      </c>
      <c r="C4044" s="7">
        <v>0.016099935670774262</v>
      </c>
      <c r="D4044" s="7">
        <v>-0.1013927640313234</v>
      </c>
      <c r="E4044" s="7">
        <v>0.10568627818141968</v>
      </c>
      <c r="F4044" s="7">
        <v>1.2635050432701154</v>
      </c>
    </row>
    <row r="4045" ht="18.0" customHeight="1">
      <c r="A4045" s="7">
        <v>2.0215</v>
      </c>
      <c r="B4045" s="7">
        <v>0.002853870091565215</v>
      </c>
      <c r="C4045" s="7">
        <v>0.016089196640151453</v>
      </c>
      <c r="D4045" s="7">
        <v>-0.101339948205752</v>
      </c>
      <c r="E4045" s="7">
        <v>0.10563165114280766</v>
      </c>
      <c r="F4045" s="7">
        <v>1.2635089989065713</v>
      </c>
    </row>
    <row r="4046" ht="18.0" customHeight="1">
      <c r="A4046" s="7">
        <v>2.0220000000000002</v>
      </c>
      <c r="B4046" s="7">
        <v>0.0028458310093032696</v>
      </c>
      <c r="C4046" s="7">
        <v>0.016078359594148092</v>
      </c>
      <c r="D4046" s="7">
        <v>-0.10128715967975994</v>
      </c>
      <c r="E4046" s="7">
        <v>0.10557705198410221</v>
      </c>
      <c r="F4046" s="7">
        <v>1.2635129533673708</v>
      </c>
    </row>
    <row r="4047" ht="18.0" customHeight="1">
      <c r="A4047" s="7">
        <v>2.0225</v>
      </c>
      <c r="B4047" s="7">
        <v>0.002837797394236373</v>
      </c>
      <c r="C4047" s="7">
        <v>0.016067424989687114</v>
      </c>
      <c r="D4047" s="7">
        <v>-0.10123439843941424</v>
      </c>
      <c r="E4047" s="7">
        <v>0.10552248069141237</v>
      </c>
      <c r="F4047" s="7">
        <v>1.2635169066524319</v>
      </c>
    </row>
    <row r="4048" ht="18.0" customHeight="1">
      <c r="A4048" s="7">
        <v>2.023</v>
      </c>
      <c r="B4048" s="7">
        <v>0.002829769294889087</v>
      </c>
      <c r="C4048" s="7">
        <v>0.016056393282830716</v>
      </c>
      <c r="D4048" s="7">
        <v>-0.10118166447078882</v>
      </c>
      <c r="E4048" s="7">
        <v>0.10546793725085363</v>
      </c>
      <c r="F4048" s="7">
        <v>1.263520858761671</v>
      </c>
    </row>
    <row r="4049" ht="18.0" customHeight="1">
      <c r="A4049" s="7">
        <v>2.0235</v>
      </c>
      <c r="B4049" s="7">
        <v>0.0028217467596371756</v>
      </c>
      <c r="C4049" s="7">
        <v>0.01604526492877964</v>
      </c>
      <c r="D4049" s="7">
        <v>-0.10112895775996454</v>
      </c>
      <c r="E4049" s="7">
        <v>0.10541342164854783</v>
      </c>
      <c r="F4049" s="7">
        <v>1.2635248096950038</v>
      </c>
    </row>
    <row r="4050" ht="18.0" customHeight="1">
      <c r="A4050" s="7">
        <v>2.024</v>
      </c>
      <c r="B4050" s="7">
        <v>0.0028137298365466983</v>
      </c>
      <c r="C4050" s="7">
        <v>0.016034040381872484</v>
      </c>
      <c r="D4050" s="7">
        <v>-0.10107627829302923</v>
      </c>
      <c r="E4050" s="7">
        <v>0.10535893387062327</v>
      </c>
      <c r="F4050" s="7">
        <v>1.2635287594523443</v>
      </c>
    </row>
    <row r="4051" ht="18.0" customHeight="1">
      <c r="A4051" s="7">
        <v>2.0245</v>
      </c>
      <c r="B4051" s="7">
        <v>0.002805718573526907</v>
      </c>
      <c r="C4051" s="7">
        <v>0.01602272009558498</v>
      </c>
      <c r="D4051" s="7">
        <v>-0.10102362605607762</v>
      </c>
      <c r="E4051" s="7">
        <v>0.10530447390321461</v>
      </c>
      <c r="F4051" s="7">
        <v>1.2635327080336047</v>
      </c>
    </row>
    <row r="4052" ht="18.0" customHeight="1">
      <c r="A4052" s="7">
        <v>2.025</v>
      </c>
      <c r="B4052" s="7">
        <v>0.0027977130181683013</v>
      </c>
      <c r="C4052" s="7">
        <v>0.016011304522529336</v>
      </c>
      <c r="D4052" s="7">
        <v>-0.1009710010352114</v>
      </c>
      <c r="E4052" s="7">
        <v>0.10525004173246294</v>
      </c>
      <c r="F4052" s="7">
        <v>1.2635366554386958</v>
      </c>
    </row>
    <row r="4053" ht="18.0" customHeight="1">
      <c r="A4053" s="7">
        <v>2.0255</v>
      </c>
      <c r="B4053" s="7">
        <v>0.0027897132178962684</v>
      </c>
      <c r="C4053" s="7">
        <v>0.01599979411445355</v>
      </c>
      <c r="D4053" s="7">
        <v>-0.10091840321653914</v>
      </c>
      <c r="E4053" s="7">
        <v>0.10519563734451573</v>
      </c>
      <c r="F4053" s="7">
        <v>1.2635406016675266</v>
      </c>
    </row>
    <row r="4054" ht="18.0" customHeight="1">
      <c r="A4054" s="7">
        <v>2.0260000000000002</v>
      </c>
      <c r="B4054" s="7">
        <v>0.002781719219967732</v>
      </c>
      <c r="C4054" s="7">
        <v>0.015988189322240737</v>
      </c>
      <c r="D4054" s="7">
        <v>-0.10086583258617637</v>
      </c>
      <c r="E4054" s="7">
        <v>0.10514126072552687</v>
      </c>
      <c r="F4054" s="7">
        <v>1.263544546720006</v>
      </c>
    </row>
    <row r="4055" ht="18.0" customHeight="1">
      <c r="A4055" s="7">
        <v>2.0265</v>
      </c>
      <c r="B4055" s="7">
        <v>0.0027737310712676057</v>
      </c>
      <c r="C4055" s="7">
        <v>0.015976490595908503</v>
      </c>
      <c r="D4055" s="7">
        <v>-0.10081328913024555</v>
      </c>
      <c r="E4055" s="7">
        <v>0.10508691186165665</v>
      </c>
      <c r="F4055" s="7">
        <v>1.2635484905960397</v>
      </c>
    </row>
    <row r="4056" ht="18.0" customHeight="1">
      <c r="A4056" s="7">
        <v>2.027</v>
      </c>
      <c r="B4056" s="7">
        <v>0.002765748818623565</v>
      </c>
      <c r="C4056" s="7">
        <v>0.01596469838460828</v>
      </c>
      <c r="D4056" s="7">
        <v>-0.10076077283487601</v>
      </c>
      <c r="E4056" s="7">
        <v>0.10503259073907174</v>
      </c>
      <c r="F4056" s="7">
        <v>1.2635524332955335</v>
      </c>
    </row>
    <row r="4057" ht="18.0" customHeight="1">
      <c r="A4057" s="7">
        <v>2.0275</v>
      </c>
      <c r="B4057" s="7">
        <v>0.002757772508482156</v>
      </c>
      <c r="C4057" s="7">
        <v>0.015952813136624687</v>
      </c>
      <c r="D4057" s="7">
        <v>-0.10070828368620405</v>
      </c>
      <c r="E4057" s="7">
        <v>0.10497829734394522</v>
      </c>
      <c r="F4057" s="7">
        <v>1.2635563748183907</v>
      </c>
    </row>
    <row r="4058" ht="18.0" customHeight="1">
      <c r="A4058" s="7">
        <v>2.028</v>
      </c>
      <c r="B4058" s="7">
        <v>0.0027498021871848882</v>
      </c>
      <c r="C4058" s="7">
        <v>0.01594083529937492</v>
      </c>
      <c r="D4058" s="7">
        <v>-0.10065582167037282</v>
      </c>
      <c r="E4058" s="7">
        <v>0.10492403166245654</v>
      </c>
      <c r="F4058" s="7">
        <v>1.2635603151645138</v>
      </c>
    </row>
    <row r="4059" ht="18.0" customHeight="1">
      <c r="A4059" s="7">
        <v>2.0285</v>
      </c>
      <c r="B4059" s="7">
        <v>0.002741837900763238</v>
      </c>
      <c r="C4059" s="7">
        <v>0.015928765319408133</v>
      </c>
      <c r="D4059" s="7">
        <v>-0.10060338677353242</v>
      </c>
      <c r="E4059" s="7">
        <v>0.10486979368079155</v>
      </c>
      <c r="F4059" s="7">
        <v>1.263564254333804</v>
      </c>
    </row>
    <row r="4060" ht="18.0" customHeight="1">
      <c r="A4060" s="7">
        <v>2.029</v>
      </c>
      <c r="B4060" s="7">
        <v>0.0027338796951361655</v>
      </c>
      <c r="C4060" s="7">
        <v>0.015916603642404825</v>
      </c>
      <c r="D4060" s="7">
        <v>-0.10055097898183984</v>
      </c>
      <c r="E4060" s="7">
        <v>0.1048155833851425</v>
      </c>
      <c r="F4060" s="7">
        <v>1.263568192326161</v>
      </c>
    </row>
    <row r="4061" ht="18.0" customHeight="1">
      <c r="A4061" s="7">
        <v>2.0295</v>
      </c>
      <c r="B4061" s="7">
        <v>0.002725927615863082</v>
      </c>
      <c r="C4061" s="7">
        <v>0.015904350713176262</v>
      </c>
      <c r="D4061" s="7">
        <v>-0.10049859828145899</v>
      </c>
      <c r="E4061" s="7">
        <v>0.10476140076170803</v>
      </c>
      <c r="F4061" s="7">
        <v>1.263572129141483</v>
      </c>
    </row>
    <row r="4062" ht="18.0" customHeight="1">
      <c r="A4062" s="7">
        <v>2.0300000000000002</v>
      </c>
      <c r="B4062" s="7">
        <v>0.002717981708423493</v>
      </c>
      <c r="C4062" s="7">
        <v>0.01589200697566387</v>
      </c>
      <c r="D4062" s="7">
        <v>-0.10044624465856064</v>
      </c>
      <c r="E4062" s="7">
        <v>0.10470724579669315</v>
      </c>
      <c r="F4062" s="7">
        <v>1.263576064779667</v>
      </c>
    </row>
    <row r="4063" ht="18.0" customHeight="1">
      <c r="A4063" s="7">
        <v>2.0305</v>
      </c>
      <c r="B4063" s="7">
        <v>0.0027100420179280277</v>
      </c>
      <c r="C4063" s="7">
        <v>0.015879572872938674</v>
      </c>
      <c r="D4063" s="7">
        <v>-0.10039391809932248</v>
      </c>
      <c r="E4063" s="7">
        <v>0.10465311847630926</v>
      </c>
      <c r="F4063" s="7">
        <v>1.2635799992406085</v>
      </c>
    </row>
    <row r="4064" ht="18.0" customHeight="1">
      <c r="A4064" s="7">
        <v>2.031</v>
      </c>
      <c r="B4064" s="7">
        <v>0.0027021085893585016</v>
      </c>
      <c r="C4064" s="7">
        <v>0.01586704884720073</v>
      </c>
      <c r="D4064" s="7">
        <v>-0.1003416185899291</v>
      </c>
      <c r="E4064" s="7">
        <v>0.10459901878677415</v>
      </c>
      <c r="F4064" s="7">
        <v>1.2635839325242022</v>
      </c>
    </row>
    <row r="4065" ht="18.0" customHeight="1">
      <c r="A4065" s="7">
        <v>2.0315</v>
      </c>
      <c r="B4065" s="7">
        <v>0.002694181467482562</v>
      </c>
      <c r="C4065" s="7">
        <v>0.015854435339778556</v>
      </c>
      <c r="D4065" s="7">
        <v>-0.10028934611657195</v>
      </c>
      <c r="E4065" s="7">
        <v>0.10454494671431198</v>
      </c>
      <c r="F4065" s="7">
        <v>1.2635878646303407</v>
      </c>
    </row>
    <row r="4066" ht="18.0" customHeight="1">
      <c r="A4066" s="7">
        <v>2.032</v>
      </c>
      <c r="B4066" s="7">
        <v>0.0026862606968081496</v>
      </c>
      <c r="C4066" s="7">
        <v>0.015841732791128604</v>
      </c>
      <c r="D4066" s="7">
        <v>-0.10023710066544937</v>
      </c>
      <c r="E4066" s="7">
        <v>0.1044909022451533</v>
      </c>
      <c r="F4066" s="7">
        <v>1.2635917955589164</v>
      </c>
    </row>
    <row r="4067" ht="18.0" customHeight="1">
      <c r="A4067" s="7">
        <v>2.0325</v>
      </c>
      <c r="B4067" s="7">
        <v>0.002678346321620053</v>
      </c>
      <c r="C4067" s="7">
        <v>0.01582894164083471</v>
      </c>
      <c r="D4067" s="7">
        <v>-0.1001848822227666</v>
      </c>
      <c r="E4067" s="7">
        <v>0.10443688536553503</v>
      </c>
      <c r="F4067" s="7">
        <v>1.2635957253098196</v>
      </c>
    </row>
    <row r="4068" ht="18.0" customHeight="1">
      <c r="A4068" s="7">
        <v>2.033</v>
      </c>
      <c r="B4068" s="7">
        <v>0.0026704383860171195</v>
      </c>
      <c r="C4068" s="7">
        <v>0.01581606232760757</v>
      </c>
      <c r="D4068" s="7">
        <v>-0.10013269077473574</v>
      </c>
      <c r="E4068" s="7">
        <v>0.10438289606170045</v>
      </c>
      <c r="F4068" s="7">
        <v>1.2635996538829395</v>
      </c>
    </row>
    <row r="4069" ht="18.0" customHeight="1">
      <c r="A4069" s="7">
        <v>2.0335</v>
      </c>
      <c r="B4069" s="7">
        <v>0.002662536933908426</v>
      </c>
      <c r="C4069" s="7">
        <v>0.01580309528928421</v>
      </c>
      <c r="D4069" s="7">
        <v>-0.1000805263075758</v>
      </c>
      <c r="E4069" s="7">
        <v>0.10432893431989926</v>
      </c>
      <c r="F4069" s="7">
        <v>1.263603581278164</v>
      </c>
    </row>
    <row r="4070" ht="18.0" customHeight="1">
      <c r="A4070" s="7">
        <v>2.0340000000000003</v>
      </c>
      <c r="B4070" s="7">
        <v>0.002654642008842098</v>
      </c>
      <c r="C4070" s="7">
        <v>0.0157900409628275</v>
      </c>
      <c r="D4070" s="7">
        <v>-0.10002838880751261</v>
      </c>
      <c r="E4070" s="7">
        <v>0.10427500012638749</v>
      </c>
      <c r="F4070" s="7">
        <v>1.26360750749538</v>
      </c>
    </row>
    <row r="4071" ht="18.0" customHeight="1">
      <c r="A4071" s="7">
        <v>2.0345</v>
      </c>
      <c r="B4071" s="7">
        <v>0.0026467536543344243</v>
      </c>
      <c r="C4071" s="7">
        <v>0.015776899784325633</v>
      </c>
      <c r="D4071" s="7">
        <v>-0.0999762782607789</v>
      </c>
      <c r="E4071" s="7">
        <v>0.10422109346742756</v>
      </c>
      <c r="F4071" s="7">
        <v>1.2636114325344734</v>
      </c>
    </row>
    <row r="4072" ht="18.0" customHeight="1">
      <c r="A4072" s="7">
        <v>2.035</v>
      </c>
      <c r="B4072" s="7">
        <v>0.0026388719135737953</v>
      </c>
      <c r="C4072" s="7">
        <v>0.015763672188991645</v>
      </c>
      <c r="D4072" s="7">
        <v>-0.09992419465361425</v>
      </c>
      <c r="E4072" s="7">
        <v>0.10416721432928824</v>
      </c>
      <c r="F4072" s="7">
        <v>1.2636153563953283</v>
      </c>
    </row>
    <row r="4073" ht="18.0" customHeight="1">
      <c r="A4073" s="7">
        <v>2.0355</v>
      </c>
      <c r="B4073" s="7">
        <v>0.0026309968295413016</v>
      </c>
      <c r="C4073" s="7">
        <v>0.015750358611162932</v>
      </c>
      <c r="D4073" s="7">
        <v>-0.09987213797226513</v>
      </c>
      <c r="E4073" s="7">
        <v>0.10411336269824471</v>
      </c>
      <c r="F4073" s="7">
        <v>1.263619279077828</v>
      </c>
    </row>
    <row r="4074" ht="18.0" customHeight="1">
      <c r="A4074" s="7">
        <v>2.036</v>
      </c>
      <c r="B4074" s="7">
        <v>0.0026231284449642067</v>
      </c>
      <c r="C4074" s="7">
        <v>0.015736959484300775</v>
      </c>
      <c r="D4074" s="7">
        <v>-0.09982010820298484</v>
      </c>
      <c r="E4074" s="7">
        <v>0.10405953856057847</v>
      </c>
      <c r="F4074" s="7">
        <v>1.263623200581854</v>
      </c>
    </row>
    <row r="4075" ht="18.0" customHeight="1">
      <c r="A4075" s="7">
        <v>2.0365</v>
      </c>
      <c r="B4075" s="7">
        <v>0.0026152668025232924</v>
      </c>
      <c r="C4075" s="7">
        <v>0.015723475240989878</v>
      </c>
      <c r="D4075" s="7">
        <v>-0.09976810533203355</v>
      </c>
      <c r="E4075" s="7">
        <v>0.10400574190257739</v>
      </c>
      <c r="F4075" s="7">
        <v>1.263627120907288</v>
      </c>
    </row>
    <row r="4076" ht="18.0" customHeight="1">
      <c r="A4076" s="7">
        <v>2.037</v>
      </c>
      <c r="B4076" s="7">
        <v>0.002607411944425263</v>
      </c>
      <c r="C4076" s="7">
        <v>0.015709906312937914</v>
      </c>
      <c r="D4076" s="7">
        <v>-0.09971612934567828</v>
      </c>
      <c r="E4076" s="7">
        <v>0.10395197271053572</v>
      </c>
      <c r="F4076" s="7">
        <v>1.2636310400540092</v>
      </c>
    </row>
    <row r="4077" ht="18.0" customHeight="1">
      <c r="A4077" s="7">
        <v>2.0375</v>
      </c>
      <c r="B4077" s="7">
        <v>0.002599563912906974</v>
      </c>
      <c r="C4077" s="7">
        <v>0.015696253130975096</v>
      </c>
      <c r="D4077" s="7">
        <v>-0.0996641802301929</v>
      </c>
      <c r="E4077" s="7">
        <v>0.10389823097075405</v>
      </c>
      <c r="F4077" s="7">
        <v>1.2636349580218964</v>
      </c>
    </row>
    <row r="4078" ht="18.0" customHeight="1">
      <c r="A4078" s="7">
        <v>2.0380000000000003</v>
      </c>
      <c r="B4078" s="7">
        <v>0.0025917227498492472</v>
      </c>
      <c r="C4078" s="7">
        <v>0.015682516125053714</v>
      </c>
      <c r="D4078" s="7">
        <v>-0.09961225797185813</v>
      </c>
      <c r="E4078" s="7">
        <v>0.10384451666953937</v>
      </c>
      <c r="F4078" s="7">
        <v>1.2636388748108272</v>
      </c>
    </row>
    <row r="4079" ht="18.0" customHeight="1">
      <c r="A4079" s="7">
        <v>2.0385</v>
      </c>
      <c r="B4079" s="7">
        <v>0.0025838884969422195</v>
      </c>
      <c r="C4079" s="7">
        <v>0.015668695724247735</v>
      </c>
      <c r="D4079" s="7">
        <v>-0.09956036255696153</v>
      </c>
      <c r="E4079" s="7">
        <v>0.10379082979320496</v>
      </c>
      <c r="F4079" s="7">
        <v>1.2636427904206773</v>
      </c>
    </row>
    <row r="4080" ht="18.0" customHeight="1">
      <c r="A4080" s="7">
        <v>2.039</v>
      </c>
      <c r="B4080" s="7">
        <v>0.0025760611956382297</v>
      </c>
      <c r="C4080" s="7">
        <v>0.015654792356752368</v>
      </c>
      <c r="D4080" s="7">
        <v>-0.0995084939717975</v>
      </c>
      <c r="E4080" s="7">
        <v>0.10373717032807052</v>
      </c>
      <c r="F4080" s="7">
        <v>1.2636467048513222</v>
      </c>
    </row>
    <row r="4081" ht="18.0" customHeight="1">
      <c r="A4081" s="7">
        <v>2.0395</v>
      </c>
      <c r="B4081" s="7">
        <v>0.0025682408872767597</v>
      </c>
      <c r="C4081" s="7">
        <v>0.015640806449883676</v>
      </c>
      <c r="D4081" s="7">
        <v>-0.09945665220266726</v>
      </c>
      <c r="E4081" s="7">
        <v>0.10368353826046206</v>
      </c>
      <c r="F4081" s="7">
        <v>1.2636506181026368</v>
      </c>
    </row>
    <row r="4082" ht="18.0" customHeight="1">
      <c r="A4082" s="7">
        <v>2.04</v>
      </c>
      <c r="B4082" s="7">
        <v>0.00256042761286478</v>
      </c>
      <c r="C4082" s="7">
        <v>0.015626738430078148</v>
      </c>
      <c r="D4082" s="7">
        <v>-0.09940483723587891</v>
      </c>
      <c r="E4082" s="7">
        <v>0.10362993357671196</v>
      </c>
      <c r="F4082" s="7">
        <v>1.263654530174493</v>
      </c>
    </row>
    <row r="4083" ht="18.0" customHeight="1">
      <c r="A4083" s="7">
        <v>2.0405</v>
      </c>
      <c r="B4083" s="7">
        <v>0.002552621413244502</v>
      </c>
      <c r="C4083" s="7">
        <v>0.015612588722892343</v>
      </c>
      <c r="D4083" s="7">
        <v>-0.09935304905774733</v>
      </c>
      <c r="E4083" s="7">
        <v>0.10357635626315895</v>
      </c>
      <c r="F4083" s="7">
        <v>1.2636584410667633</v>
      </c>
    </row>
    <row r="4084" ht="18.0" customHeight="1">
      <c r="A4084" s="7">
        <v>2.041</v>
      </c>
      <c r="B4084" s="7">
        <v>0.002544822329089718</v>
      </c>
      <c r="C4084" s="7">
        <v>0.015598357753002489</v>
      </c>
      <c r="D4084" s="7">
        <v>-0.09930128765459426</v>
      </c>
      <c r="E4084" s="7">
        <v>0.1035228063061481</v>
      </c>
      <c r="F4084" s="7">
        <v>1.2636623507793183</v>
      </c>
    </row>
    <row r="4085" ht="18.0" customHeight="1">
      <c r="A4085" s="7">
        <v>2.0415</v>
      </c>
      <c r="B4085" s="7">
        <v>0.002537030400814551</v>
      </c>
      <c r="C4085" s="7">
        <v>0.015584045944204114</v>
      </c>
      <c r="D4085" s="7">
        <v>-0.09924955301274824</v>
      </c>
      <c r="E4085" s="7">
        <v>0.10346928369203083</v>
      </c>
      <c r="F4085" s="7">
        <v>1.263666259312029</v>
      </c>
    </row>
    <row r="4086" ht="18.0" customHeight="1">
      <c r="A4086" s="7">
        <v>2.0420000000000003</v>
      </c>
      <c r="B4086" s="7">
        <v>0.0025292456686122045</v>
      </c>
      <c r="C4086" s="7">
        <v>0.01556965371941169</v>
      </c>
      <c r="D4086" s="7">
        <v>-0.09919784511854465</v>
      </c>
      <c r="E4086" s="7">
        <v>0.10341578840716491</v>
      </c>
      <c r="F4086" s="7">
        <v>1.2636701666647632</v>
      </c>
    </row>
    <row r="4087" ht="18.0" customHeight="1">
      <c r="A4087" s="7">
        <v>2.0425</v>
      </c>
      <c r="B4087" s="7">
        <v>0.002521468172450409</v>
      </c>
      <c r="C4087" s="7">
        <v>0.015555181500658271</v>
      </c>
      <c r="D4087" s="7">
        <v>-0.09914616395832569</v>
      </c>
      <c r="E4087" s="7">
        <v>0.10336232043791443</v>
      </c>
      <c r="F4087" s="7">
        <v>1.2636740728373888</v>
      </c>
    </row>
    <row r="4088" ht="18.0" customHeight="1">
      <c r="A4088" s="7">
        <v>2.043</v>
      </c>
      <c r="B4088" s="7">
        <v>0.0025136979521992796</v>
      </c>
      <c r="C4088" s="7">
        <v>0.015540629709095156</v>
      </c>
      <c r="D4088" s="7">
        <v>-0.09909450951844037</v>
      </c>
      <c r="E4088" s="7">
        <v>0.10330887977064987</v>
      </c>
      <c r="F4088" s="7">
        <v>1.263677977829773</v>
      </c>
    </row>
    <row r="4089" ht="18.0" customHeight="1">
      <c r="A4089" s="7">
        <v>2.0435</v>
      </c>
      <c r="B4089" s="7">
        <v>0.002505935047362829</v>
      </c>
      <c r="C4089" s="7">
        <v>0.015525998764991548</v>
      </c>
      <c r="D4089" s="7">
        <v>-0.0990428817852445</v>
      </c>
      <c r="E4089" s="7">
        <v>0.103255466391748</v>
      </c>
      <c r="F4089" s="7">
        <v>1.2636818816417819</v>
      </c>
    </row>
    <row r="4090" ht="18.0" customHeight="1">
      <c r="A4090" s="7">
        <v>2.044</v>
      </c>
      <c r="B4090" s="7">
        <v>0.002498179497338763</v>
      </c>
      <c r="C4090" s="7">
        <v>0.01551128908773423</v>
      </c>
      <c r="D4090" s="7">
        <v>-0.0989912807451007</v>
      </c>
      <c r="E4090" s="7">
        <v>0.10320208028759194</v>
      </c>
      <c r="F4090" s="7">
        <v>1.26368578427328</v>
      </c>
    </row>
    <row r="4091" ht="18.0" customHeight="1">
      <c r="A4091" s="7">
        <v>2.0445</v>
      </c>
      <c r="B4091" s="7">
        <v>0.0024904313413265096</v>
      </c>
      <c r="C4091" s="7">
        <v>0.015496501095827243</v>
      </c>
      <c r="D4091" s="7">
        <v>-0.09893970638437842</v>
      </c>
      <c r="E4091" s="7">
        <v>0.10314872144457116</v>
      </c>
      <c r="F4091" s="7">
        <v>1.2636896857241313</v>
      </c>
    </row>
    <row r="4092" ht="18.0" customHeight="1">
      <c r="A4092" s="7">
        <v>2.045</v>
      </c>
      <c r="B4092" s="7">
        <v>0.002482690618188797</v>
      </c>
      <c r="C4092" s="7">
        <v>0.01548163520689158</v>
      </c>
      <c r="D4092" s="7">
        <v>-0.09888815868945387</v>
      </c>
      <c r="E4092" s="7">
        <v>0.10309538984908145</v>
      </c>
      <c r="F4092" s="7">
        <v>1.263693585994199</v>
      </c>
    </row>
    <row r="4093" ht="18.0" customHeight="1">
      <c r="A4093" s="7">
        <v>2.0455</v>
      </c>
      <c r="B4093" s="7">
        <v>0.002474957366714373</v>
      </c>
      <c r="C4093" s="7">
        <v>0.015466691837664888</v>
      </c>
      <c r="D4093" s="7">
        <v>-0.09883663764671011</v>
      </c>
      <c r="E4093" s="7">
        <v>0.10304208548752494</v>
      </c>
      <c r="F4093" s="7">
        <v>1.2636974850833442</v>
      </c>
    </row>
    <row r="4094" ht="18.0" customHeight="1">
      <c r="A4094" s="7">
        <v>2.0460000000000003</v>
      </c>
      <c r="B4094" s="7">
        <v>0.002467231625435674</v>
      </c>
      <c r="C4094" s="7">
        <v>0.015451671404001164</v>
      </c>
      <c r="D4094" s="7">
        <v>-0.09878514324253695</v>
      </c>
      <c r="E4094" s="7">
        <v>0.10298880834631008</v>
      </c>
      <c r="F4094" s="7">
        <v>1.2637013829914292</v>
      </c>
    </row>
    <row r="4095" ht="18.0" customHeight="1">
      <c r="A4095" s="7">
        <v>2.0465</v>
      </c>
      <c r="B4095" s="7">
        <v>0.002459513432668766</v>
      </c>
      <c r="C4095" s="7">
        <v>0.015436574320870486</v>
      </c>
      <c r="D4095" s="7">
        <v>-0.09873367546333103</v>
      </c>
      <c r="E4095" s="7">
        <v>0.10293555841185166</v>
      </c>
      <c r="F4095" s="7">
        <v>1.2637052797183137</v>
      </c>
    </row>
    <row r="4096" ht="18.0" customHeight="1">
      <c r="A4096" s="7">
        <v>2.047</v>
      </c>
      <c r="B4096" s="7">
        <v>0.0024518028265993193</v>
      </c>
      <c r="C4096" s="7">
        <v>0.015421401002358729</v>
      </c>
      <c r="D4096" s="7">
        <v>-0.09868223429549575</v>
      </c>
      <c r="E4096" s="7">
        <v>0.10288233567057078</v>
      </c>
      <c r="F4096" s="7">
        <v>1.2637091752638567</v>
      </c>
    </row>
    <row r="4097" ht="18.0" customHeight="1">
      <c r="A4097" s="7">
        <v>2.0475</v>
      </c>
      <c r="B4097" s="7">
        <v>0.002444099845006822</v>
      </c>
      <c r="C4097" s="7">
        <v>0.015406151861667302</v>
      </c>
      <c r="D4097" s="7">
        <v>-0.0986308197254413</v>
      </c>
      <c r="E4097" s="7">
        <v>0.1028291401088949</v>
      </c>
      <c r="F4097" s="7">
        <v>1.263713069627917</v>
      </c>
    </row>
    <row r="4098" ht="18.0" customHeight="1">
      <c r="A4098" s="7">
        <v>2.048</v>
      </c>
      <c r="B4098" s="7">
        <v>0.002436404525712652</v>
      </c>
      <c r="C4098" s="7">
        <v>0.015390827311112892</v>
      </c>
      <c r="D4098" s="7">
        <v>-0.09857943173958467</v>
      </c>
      <c r="E4098" s="7">
        <v>0.10277597171325777</v>
      </c>
      <c r="F4098" s="7">
        <v>1.263716962810352</v>
      </c>
    </row>
    <row r="4099" ht="18.0" customHeight="1">
      <c r="A4099" s="7">
        <v>2.0485</v>
      </c>
      <c r="B4099" s="7">
        <v>0.002428716906213856</v>
      </c>
      <c r="C4099" s="7">
        <v>0.01537542776212721</v>
      </c>
      <c r="D4099" s="7">
        <v>-0.09852807032434961</v>
      </c>
      <c r="E4099" s="7">
        <v>0.10272283047009945</v>
      </c>
      <c r="F4099" s="7">
        <v>1.2637208548110181</v>
      </c>
    </row>
    <row r="4100" ht="18.0" customHeight="1">
      <c r="A4100" s="7">
        <v>2.049</v>
      </c>
      <c r="B4100" s="7">
        <v>0.002421037023722659</v>
      </c>
      <c r="C4100" s="7">
        <v>0.015359953625256757</v>
      </c>
      <c r="D4100" s="7">
        <v>-0.09847673546616668</v>
      </c>
      <c r="E4100" s="7">
        <v>0.10266971636586636</v>
      </c>
      <c r="F4100" s="7">
        <v>1.2637247456297716</v>
      </c>
    </row>
    <row r="4101" ht="18.0" customHeight="1">
      <c r="A4101" s="7">
        <v>2.0495</v>
      </c>
      <c r="B4101" s="7">
        <v>0.002413364915390754</v>
      </c>
      <c r="C4101" s="7">
        <v>0.015344405310162585</v>
      </c>
      <c r="D4101" s="7">
        <v>-0.09842542715147318</v>
      </c>
      <c r="E4101" s="7">
        <v>0.10261662938701122</v>
      </c>
      <c r="F4101" s="7">
        <v>1.2637286352664667</v>
      </c>
    </row>
    <row r="4102" ht="18.0" customHeight="1">
      <c r="A4102" s="7">
        <v>2.05</v>
      </c>
      <c r="B4102" s="7">
        <v>0.0024057006181225434</v>
      </c>
      <c r="C4102" s="7">
        <v>0.01532878322562008</v>
      </c>
      <c r="D4102" s="7">
        <v>-0.09837414536671318</v>
      </c>
      <c r="E4102" s="7">
        <v>0.10256356951999306</v>
      </c>
      <c r="F4102" s="7">
        <v>1.2637325237209582</v>
      </c>
    </row>
    <row r="4103" ht="18.0" customHeight="1">
      <c r="A4103" s="7">
        <v>2.0505</v>
      </c>
      <c r="B4103" s="7">
        <v>0.0023980441685699776</v>
      </c>
      <c r="C4103" s="7">
        <v>0.01531308777951874</v>
      </c>
      <c r="D4103" s="7">
        <v>-0.09832289009833754</v>
      </c>
      <c r="E4103" s="7">
        <v>0.10251053675127722</v>
      </c>
      <c r="F4103" s="7">
        <v>1.263736410993099</v>
      </c>
    </row>
    <row r="4104" ht="18.0" customHeight="1">
      <c r="A4104" s="7">
        <v>2.051</v>
      </c>
      <c r="B4104" s="7">
        <v>0.002390395603173758</v>
      </c>
      <c r="C4104" s="7">
        <v>0.015297319378861977</v>
      </c>
      <c r="D4104" s="7">
        <v>-0.09827166133280388</v>
      </c>
      <c r="E4104" s="7">
        <v>0.10245753106733536</v>
      </c>
      <c r="F4104" s="7">
        <v>1.2637402970827414</v>
      </c>
    </row>
    <row r="4105" ht="18.0" customHeight="1">
      <c r="A4105" s="7">
        <v>2.0515</v>
      </c>
      <c r="B4105" s="7">
        <v>0.002382754958298519</v>
      </c>
      <c r="C4105" s="7">
        <v>0.015281478429766909</v>
      </c>
      <c r="D4105" s="7">
        <v>-0.09822045905657656</v>
      </c>
      <c r="E4105" s="7">
        <v>0.10240455245464547</v>
      </c>
      <c r="F4105" s="7">
        <v>1.263744181989738</v>
      </c>
    </row>
    <row r="4106" ht="18.0" customHeight="1">
      <c r="A4106" s="7">
        <v>2.052</v>
      </c>
      <c r="B4106" s="7">
        <v>0.002375122269949933</v>
      </c>
      <c r="C4106" s="7">
        <v>0.015265565337464182</v>
      </c>
      <c r="D4106" s="7">
        <v>-0.09816928325612671</v>
      </c>
      <c r="E4106" s="7">
        <v>0.10235160089969181</v>
      </c>
      <c r="F4106" s="7">
        <v>1.2637480657139382</v>
      </c>
    </row>
    <row r="4107" ht="18.0" customHeight="1">
      <c r="A4107" s="7">
        <v>2.0525</v>
      </c>
      <c r="B4107" s="7">
        <v>0.002367497574002179</v>
      </c>
      <c r="C4107" s="7">
        <v>0.015249580506297768</v>
      </c>
      <c r="D4107" s="7">
        <v>-0.09811813391793223</v>
      </c>
      <c r="E4107" s="7">
        <v>0.10229867638896496</v>
      </c>
      <c r="F4107" s="7">
        <v>1.263751948255193</v>
      </c>
    </row>
    <row r="4108" ht="18.0" customHeight="1">
      <c r="A4108" s="7">
        <v>2.053</v>
      </c>
      <c r="B4108" s="7">
        <v>0.0023598809061475623</v>
      </c>
      <c r="C4108" s="7">
        <v>0.015233524339724821</v>
      </c>
      <c r="D4108" s="7">
        <v>-0.09806701102847774</v>
      </c>
      <c r="E4108" s="7">
        <v>0.10224577890896183</v>
      </c>
      <c r="F4108" s="7">
        <v>1.263755829613352</v>
      </c>
    </row>
    <row r="4109" ht="18.0" customHeight="1">
      <c r="A4109" s="7">
        <v>2.0535</v>
      </c>
      <c r="B4109" s="7">
        <v>0.00235227230184515</v>
      </c>
      <c r="C4109" s="7">
        <v>0.015217397240315483</v>
      </c>
      <c r="D4109" s="7">
        <v>-0.09801591457425465</v>
      </c>
      <c r="E4109" s="7">
        <v>0.1021929084461856</v>
      </c>
      <c r="F4109" s="7">
        <v>1.2637597097882634</v>
      </c>
    </row>
    <row r="4110" ht="18.0" customHeight="1">
      <c r="A4110" s="7">
        <v>2.054</v>
      </c>
      <c r="B4110" s="7">
        <v>0.0023446717964104706</v>
      </c>
      <c r="C4110" s="7">
        <v>0.015201199609752745</v>
      </c>
      <c r="D4110" s="7">
        <v>-0.09796484454176108</v>
      </c>
      <c r="E4110" s="7">
        <v>0.10214006498714577</v>
      </c>
      <c r="F4110" s="7">
        <v>1.2637635887797747</v>
      </c>
    </row>
    <row r="4111" ht="18.0" customHeight="1">
      <c r="A4111" s="7">
        <v>2.0545</v>
      </c>
      <c r="B4111" s="7">
        <v>0.0023370794248219343</v>
      </c>
      <c r="C4111" s="7">
        <v>0.015184931848832297</v>
      </c>
      <c r="D4111" s="7">
        <v>-0.0979138009175019</v>
      </c>
      <c r="E4111" s="7">
        <v>0.10208724851835813</v>
      </c>
      <c r="F4111" s="7">
        <v>1.2637674665877339</v>
      </c>
    </row>
    <row r="4112" ht="18.0" customHeight="1">
      <c r="A4112" s="7">
        <v>2.055</v>
      </c>
      <c r="B4112" s="7">
        <v>0.0023294952220000746</v>
      </c>
      <c r="C4112" s="7">
        <v>0.015168594357462371</v>
      </c>
      <c r="D4112" s="7">
        <v>-0.09786278368798873</v>
      </c>
      <c r="E4112" s="7">
        <v>0.10203445902634477</v>
      </c>
      <c r="F4112" s="7">
        <v>1.2637713432119868</v>
      </c>
    </row>
    <row r="4113" ht="18.0" customHeight="1">
      <c r="A4113" s="7">
        <v>2.0555</v>
      </c>
      <c r="B4113" s="7">
        <v>0.0023219192226141138</v>
      </c>
      <c r="C4113" s="7">
        <v>0.015152187534663636</v>
      </c>
      <c r="D4113" s="7">
        <v>-0.09781179283973991</v>
      </c>
      <c r="E4113" s="7">
        <v>0.10198169649763408</v>
      </c>
      <c r="F4113" s="7">
        <v>1.2637752186523792</v>
      </c>
    </row>
    <row r="4114" ht="18.0" customHeight="1">
      <c r="A4114" s="7">
        <v>2.056</v>
      </c>
      <c r="B4114" s="7">
        <v>0.002314351461124591</v>
      </c>
      <c r="C4114" s="7">
        <v>0.015135711778569047</v>
      </c>
      <c r="D4114" s="7">
        <v>-0.09776082835928053</v>
      </c>
      <c r="E4114" s="7">
        <v>0.10192896091876076</v>
      </c>
      <c r="F4114" s="7">
        <v>1.2637790929087562</v>
      </c>
    </row>
    <row r="4115" ht="18.0" customHeight="1">
      <c r="A4115" s="7">
        <v>2.0565</v>
      </c>
      <c r="B4115" s="7">
        <v>0.0023067919717787073</v>
      </c>
      <c r="C4115" s="7">
        <v>0.015119167486423746</v>
      </c>
      <c r="D4115" s="7">
        <v>-0.0977098902331424</v>
      </c>
      <c r="E4115" s="7">
        <v>0.10187625227626576</v>
      </c>
      <c r="F4115" s="7">
        <v>1.263782965980962</v>
      </c>
    </row>
    <row r="4116" ht="18.0" customHeight="1">
      <c r="A4116" s="7">
        <v>2.057</v>
      </c>
      <c r="B4116" s="7">
        <v>0.0022992407887021597</v>
      </c>
      <c r="C4116" s="7">
        <v>0.015102555054584946</v>
      </c>
      <c r="D4116" s="7">
        <v>-0.09765897844786406</v>
      </c>
      <c r="E4116" s="7">
        <v>0.10182357055669636</v>
      </c>
      <c r="F4116" s="7">
        <v>1.2637868378688408</v>
      </c>
    </row>
    <row r="4117" ht="18.0" customHeight="1">
      <c r="A4117" s="7">
        <v>2.0575</v>
      </c>
      <c r="B4117" s="7">
        <v>0.0022916979457021183</v>
      </c>
      <c r="C4117" s="7">
        <v>0.015085874878521838</v>
      </c>
      <c r="D4117" s="7">
        <v>-0.09760809298999075</v>
      </c>
      <c r="E4117" s="7">
        <v>0.10177091574660609</v>
      </c>
      <c r="F4117" s="7">
        <v>1.2637907085722349</v>
      </c>
    </row>
    <row r="4118" ht="18.0" customHeight="1">
      <c r="A4118" s="7">
        <v>2.058</v>
      </c>
      <c r="B4118" s="7">
        <v>0.002284163476503758</v>
      </c>
      <c r="C4118" s="7">
        <v>0.015069127352815485</v>
      </c>
      <c r="D4118" s="7">
        <v>-0.09755723384607447</v>
      </c>
      <c r="E4118" s="7">
        <v>0.10171828783255481</v>
      </c>
      <c r="F4118" s="7">
        <v>1.263794578090987</v>
      </c>
    </row>
    <row r="4119" ht="18.0" customHeight="1">
      <c r="A4119" s="7">
        <v>2.0585</v>
      </c>
      <c r="B4119" s="7">
        <v>0.002276637414552597</v>
      </c>
      <c r="C4119" s="7">
        <v>0.015052312871158756</v>
      </c>
      <c r="D4119" s="7">
        <v>-0.09750640100267391</v>
      </c>
      <c r="E4119" s="7">
        <v>0.10166568680110863</v>
      </c>
      <c r="F4119" s="7">
        <v>1.2637984464249385</v>
      </c>
    </row>
    <row r="4120" ht="18.0" customHeight="1">
      <c r="A4120" s="7">
        <v>2.059</v>
      </c>
      <c r="B4120" s="7">
        <v>0.002269119793204328</v>
      </c>
      <c r="C4120" s="7">
        <v>0.015035431826356235</v>
      </c>
      <c r="D4120" s="7">
        <v>-0.09745559444635449</v>
      </c>
      <c r="E4120" s="7">
        <v>0.10161311263883997</v>
      </c>
      <c r="F4120" s="7">
        <v>1.2638023135739314</v>
      </c>
    </row>
    <row r="4121" ht="18.0" customHeight="1">
      <c r="A4121" s="7">
        <v>2.0595</v>
      </c>
      <c r="B4121" s="7">
        <v>0.002261610645427542</v>
      </c>
      <c r="C4121" s="7">
        <v>0.01501848461032416</v>
      </c>
      <c r="D4121" s="7">
        <v>-0.09740481416368832</v>
      </c>
      <c r="E4121" s="7">
        <v>0.10156056533232752</v>
      </c>
      <c r="F4121" s="7">
        <v>1.263806179537805</v>
      </c>
    </row>
    <row r="4122" ht="18.0" customHeight="1">
      <c r="A4122" s="7">
        <v>2.06</v>
      </c>
      <c r="B4122" s="7">
        <v>0.0022541100042393135</v>
      </c>
      <c r="C4122" s="7">
        <v>0.015001471614090359</v>
      </c>
      <c r="D4122" s="7">
        <v>-0.09735406014125424</v>
      </c>
      <c r="E4122" s="7">
        <v>0.10150804486815623</v>
      </c>
      <c r="F4122" s="7">
        <v>1.2638100443164004</v>
      </c>
    </row>
    <row r="4123" ht="18.0" customHeight="1">
      <c r="A4123" s="7">
        <v>2.0605</v>
      </c>
      <c r="B4123" s="7">
        <v>0.0022466179022105916</v>
      </c>
      <c r="C4123" s="7">
        <v>0.014984393227794202</v>
      </c>
      <c r="D4123" s="7">
        <v>-0.09730333236563778</v>
      </c>
      <c r="E4123" s="7">
        <v>0.10145555123291736</v>
      </c>
      <c r="F4123" s="7">
        <v>1.2638139079095556</v>
      </c>
    </row>
    <row r="4124" ht="18.0" customHeight="1">
      <c r="A4124" s="7">
        <v>2.061</v>
      </c>
      <c r="B4124" s="7">
        <v>0.0022391343719533113</v>
      </c>
      <c r="C4124" s="7">
        <v>0.014967249840686552</v>
      </c>
      <c r="D4124" s="7">
        <v>-0.09725263082343118</v>
      </c>
      <c r="E4124" s="7">
        <v>0.1014030844132084</v>
      </c>
      <c r="F4124" s="7">
        <v>1.2638177703171105</v>
      </c>
    </row>
    <row r="4125" ht="18.0" customHeight="1">
      <c r="A4125" s="7">
        <v>2.0615</v>
      </c>
      <c r="B4125" s="7">
        <v>0.0022316594457218435</v>
      </c>
      <c r="C4125" s="7">
        <v>0.014950041841129729</v>
      </c>
      <c r="D4125" s="7">
        <v>-0.09720195550123337</v>
      </c>
      <c r="E4125" s="7">
        <v>0.10135064439563318</v>
      </c>
      <c r="F4125" s="7">
        <v>1.2638216315389028</v>
      </c>
    </row>
    <row r="4126" ht="18.0" customHeight="1">
      <c r="A4126" s="7">
        <v>2.062</v>
      </c>
      <c r="B4126" s="7">
        <v>0.0022241931556553117</v>
      </c>
      <c r="C4126" s="7">
        <v>0.014932769616597478</v>
      </c>
      <c r="D4126" s="7">
        <v>-0.09715130638564996</v>
      </c>
      <c r="E4126" s="7">
        <v>0.10129823116680174</v>
      </c>
      <c r="F4126" s="7">
        <v>1.26382549157477</v>
      </c>
    </row>
    <row r="4127" ht="18.0" customHeight="1">
      <c r="A4127" s="7">
        <v>2.0625</v>
      </c>
      <c r="B4127" s="7">
        <v>0.00221673553362415</v>
      </c>
      <c r="C4127" s="7">
        <v>0.014915433553674955</v>
      </c>
      <c r="D4127" s="7">
        <v>-0.0971006834632933</v>
      </c>
      <c r="E4127" s="7">
        <v>0.10124584471333042</v>
      </c>
      <c r="F4127" s="7">
        <v>1.263829350424549</v>
      </c>
    </row>
    <row r="4128" ht="18.0" customHeight="1">
      <c r="A4128" s="7">
        <v>2.063</v>
      </c>
      <c r="B4128" s="7">
        <v>0.0022092866114253227</v>
      </c>
      <c r="C4128" s="7">
        <v>0.014898034038058708</v>
      </c>
      <c r="D4128" s="7">
        <v>-0.09705008672078237</v>
      </c>
      <c r="E4128" s="7">
        <v>0.10119348502184183</v>
      </c>
      <c r="F4128" s="7">
        <v>1.263833208088077</v>
      </c>
    </row>
    <row r="4129" ht="18.0" customHeight="1">
      <c r="A4129" s="7">
        <v>2.0635</v>
      </c>
      <c r="B4129" s="7">
        <v>0.0022018464205781373</v>
      </c>
      <c r="C4129" s="7">
        <v>0.014880571454556667</v>
      </c>
      <c r="D4129" s="7">
        <v>-0.09699951614474289</v>
      </c>
      <c r="E4129" s="7">
        <v>0.10114115207896485</v>
      </c>
      <c r="F4129" s="7">
        <v>1.263837064565189</v>
      </c>
    </row>
    <row r="4130" ht="18.0" customHeight="1">
      <c r="A4130" s="7">
        <v>2.064</v>
      </c>
      <c r="B4130" s="7">
        <v>0.0021944149923688754</v>
      </c>
      <c r="C4130" s="7">
        <v>0.014863046187088157</v>
      </c>
      <c r="D4130" s="7">
        <v>-0.09694897172180722</v>
      </c>
      <c r="E4130" s="7">
        <v>0.10108884587133458</v>
      </c>
      <c r="F4130" s="7">
        <v>1.263840919855721</v>
      </c>
    </row>
    <row r="4131" ht="18.0" customHeight="1">
      <c r="A4131" s="7">
        <v>2.0645000000000002</v>
      </c>
      <c r="B4131" s="7">
        <v>0.0021869923580486333</v>
      </c>
      <c r="C4131" s="7">
        <v>0.014845458618683891</v>
      </c>
      <c r="D4131" s="7">
        <v>-0.09689845343861442</v>
      </c>
      <c r="E4131" s="7">
        <v>0.10103656638559244</v>
      </c>
      <c r="F4131" s="7">
        <v>1.2638447739595084</v>
      </c>
    </row>
    <row r="4132" ht="18.0" customHeight="1">
      <c r="A4132" s="7">
        <v>2.065</v>
      </c>
      <c r="B4132" s="7">
        <v>0.0021795785484749045</v>
      </c>
      <c r="C4132" s="7">
        <v>0.014827809131486007</v>
      </c>
      <c r="D4132" s="7">
        <v>-0.09684796128181022</v>
      </c>
      <c r="E4132" s="7">
        <v>0.10098431360838608</v>
      </c>
      <c r="F4132" s="7">
        <v>1.263848626876385</v>
      </c>
    </row>
    <row r="4133" ht="18.0" customHeight="1">
      <c r="A4133" s="7">
        <v>2.0655</v>
      </c>
      <c r="B4133" s="7">
        <v>0.0021721735944613785</v>
      </c>
      <c r="C4133" s="7">
        <v>0.014810098106748071</v>
      </c>
      <c r="D4133" s="7">
        <v>-0.09679749523804704</v>
      </c>
      <c r="E4133" s="7">
        <v>0.10093208752636941</v>
      </c>
      <c r="F4133" s="7">
        <v>1.263852478606185</v>
      </c>
    </row>
    <row r="4134" ht="18.0" customHeight="1">
      <c r="A4134" s="7">
        <v>2.066</v>
      </c>
      <c r="B4134" s="7">
        <v>0.0021647775266220763</v>
      </c>
      <c r="C4134" s="7">
        <v>0.014792325924835122</v>
      </c>
      <c r="D4134" s="7">
        <v>-0.09674705529398393</v>
      </c>
      <c r="E4134" s="7">
        <v>0.1008798881262026</v>
      </c>
      <c r="F4134" s="7">
        <v>1.2638563291487424</v>
      </c>
    </row>
    <row r="4135" ht="18.0" customHeight="1">
      <c r="A4135" s="7">
        <v>2.0665</v>
      </c>
      <c r="B4135" s="7">
        <v>0.0021573903753152055</v>
      </c>
      <c r="C4135" s="7">
        <v>0.014774492965223712</v>
      </c>
      <c r="D4135" s="7">
        <v>-0.09669664143628666</v>
      </c>
      <c r="E4135" s="7">
        <v>0.10082771539455208</v>
      </c>
      <c r="F4135" s="7">
        <v>1.2638601785038897</v>
      </c>
    </row>
    <row r="4136" ht="18.0" customHeight="1">
      <c r="A4136" s="7">
        <v>2.067</v>
      </c>
      <c r="B4136" s="7">
        <v>0.0021500121707407746</v>
      </c>
      <c r="C4136" s="7">
        <v>0.014756599606501943</v>
      </c>
      <c r="D4136" s="7">
        <v>-0.09664625365162761</v>
      </c>
      <c r="E4136" s="7">
        <v>0.10077556931809054</v>
      </c>
      <c r="F4136" s="7">
        <v>1.2638640266714596</v>
      </c>
    </row>
    <row r="4137" ht="18.0" customHeight="1">
      <c r="A4137" s="7">
        <v>2.0675</v>
      </c>
      <c r="B4137" s="7">
        <v>0.002142642942884797</v>
      </c>
      <c r="C4137" s="7">
        <v>0.014738646226369532</v>
      </c>
      <c r="D4137" s="7">
        <v>-0.09659589192668587</v>
      </c>
      <c r="E4137" s="7">
        <v>0.10072344988349688</v>
      </c>
      <c r="F4137" s="7">
        <v>1.2638678736512845</v>
      </c>
    </row>
    <row r="4138" ht="18.0" customHeight="1">
      <c r="A4138" s="7">
        <v>2.068</v>
      </c>
      <c r="B4138" s="7">
        <v>0.002135282721618319</v>
      </c>
      <c r="C4138" s="7">
        <v>0.014720633201637865</v>
      </c>
      <c r="D4138" s="7">
        <v>-0.09654555624814715</v>
      </c>
      <c r="E4138" s="7">
        <v>0.1006713570774563</v>
      </c>
      <c r="F4138" s="7">
        <v>1.263871719443196</v>
      </c>
    </row>
    <row r="4139" ht="18.0" customHeight="1">
      <c r="A4139" s="7">
        <v>2.0685000000000002</v>
      </c>
      <c r="B4139" s="7">
        <v>0.002127931536589823</v>
      </c>
      <c r="C4139" s="7">
        <v>0.014702560908230067</v>
      </c>
      <c r="D4139" s="7">
        <v>-0.09649524660270381</v>
      </c>
      <c r="E4139" s="7">
        <v>0.1006192908866602</v>
      </c>
      <c r="F4139" s="7">
        <v>1.2638755640470258</v>
      </c>
    </row>
    <row r="4140" ht="18.0" customHeight="1">
      <c r="A4140" s="7">
        <v>2.069</v>
      </c>
      <c r="B4140" s="7">
        <v>0.002120589417220101</v>
      </c>
      <c r="C4140" s="7">
        <v>0.01468442972118109</v>
      </c>
      <c r="D4140" s="7">
        <v>-0.0964449629770549</v>
      </c>
      <c r="E4140" s="7">
        <v>0.10056725129780629</v>
      </c>
      <c r="F4140" s="7">
        <v>1.2638794074626047</v>
      </c>
    </row>
    <row r="4141" ht="18.0" customHeight="1">
      <c r="A4141" s="7">
        <v>2.0695</v>
      </c>
      <c r="B4141" s="7">
        <v>0.0021132563927495716</v>
      </c>
      <c r="C4141" s="7">
        <v>0.01466624001463777</v>
      </c>
      <c r="D4141" s="7">
        <v>-0.0963947053579061</v>
      </c>
      <c r="E4141" s="7">
        <v>0.10051523829759847</v>
      </c>
      <c r="F4141" s="7">
        <v>1.2638832496897632</v>
      </c>
    </row>
    <row r="4142" ht="18.0" customHeight="1">
      <c r="A4142" s="7">
        <v>2.07</v>
      </c>
      <c r="B4142" s="7">
        <v>0.0021059324922865943</v>
      </c>
      <c r="C4142" s="7">
        <v>0.014647992161858952</v>
      </c>
      <c r="D4142" s="7">
        <v>-0.09634447373196973</v>
      </c>
      <c r="E4142" s="7">
        <v>0.10046325187274688</v>
      </c>
      <c r="F4142" s="7">
        <v>1.2638870907283313</v>
      </c>
    </row>
    <row r="4143" ht="18.0" customHeight="1">
      <c r="A4143" s="7">
        <v>2.0705</v>
      </c>
      <c r="B4143" s="7">
        <v>0.002098617744698093</v>
      </c>
      <c r="C4143" s="7">
        <v>0.01462968653521556</v>
      </c>
      <c r="D4143" s="7">
        <v>-0.09629426808596475</v>
      </c>
      <c r="E4143" s="7">
        <v>0.10041129200996793</v>
      </c>
      <c r="F4143" s="7">
        <v>1.2638909305781387</v>
      </c>
    </row>
    <row r="4144" ht="18.0" customHeight="1">
      <c r="A4144" s="7">
        <v>2.071</v>
      </c>
      <c r="B4144" s="7">
        <v>0.0020913121787102416</v>
      </c>
      <c r="C4144" s="7">
        <v>0.01461132350619072</v>
      </c>
      <c r="D4144" s="7">
        <v>-0.09624408840661676</v>
      </c>
      <c r="E4144" s="7">
        <v>0.10035935869598424</v>
      </c>
      <c r="F4144" s="7">
        <v>1.2638947692390154</v>
      </c>
    </row>
    <row r="4145" ht="18.0" customHeight="1">
      <c r="A4145" s="7">
        <v>2.0715</v>
      </c>
      <c r="B4145" s="7">
        <v>0.002084015822851457</v>
      </c>
      <c r="C4145" s="7">
        <v>0.014592903445379866</v>
      </c>
      <c r="D4145" s="7">
        <v>-0.096193934680658</v>
      </c>
      <c r="E4145" s="7">
        <v>0.10030745191752469</v>
      </c>
      <c r="F4145" s="7">
        <v>1.2638986067107905</v>
      </c>
    </row>
    <row r="4146" ht="18.0" customHeight="1">
      <c r="A4146" s="7">
        <v>2.072</v>
      </c>
      <c r="B4146" s="7">
        <v>0.0020767287053941983</v>
      </c>
      <c r="C4146" s="7">
        <v>0.014574426722490855</v>
      </c>
      <c r="D4146" s="7">
        <v>-0.09614380689482734</v>
      </c>
      <c r="E4146" s="7">
        <v>0.10025557166132437</v>
      </c>
      <c r="F4146" s="7">
        <v>1.2639024429932921</v>
      </c>
    </row>
    <row r="4147" ht="18.0" customHeight="1">
      <c r="A4147" s="7">
        <v>2.0725000000000002</v>
      </c>
      <c r="B4147" s="7">
        <v>0.0020694508545637865</v>
      </c>
      <c r="C4147" s="7">
        <v>0.014555893706344109</v>
      </c>
      <c r="D4147" s="7">
        <v>-0.09609370503587027</v>
      </c>
      <c r="E4147" s="7">
        <v>0.10020371791412463</v>
      </c>
      <c r="F4147" s="7">
        <v>1.263906278086349</v>
      </c>
    </row>
    <row r="4148" ht="18.0" customHeight="1">
      <c r="A4148" s="7">
        <v>2.073</v>
      </c>
      <c r="B4148" s="7">
        <v>0.0020621822982671177</v>
      </c>
      <c r="C4148" s="7">
        <v>0.014537304764872732</v>
      </c>
      <c r="D4148" s="7">
        <v>-0.09604362909053893</v>
      </c>
      <c r="E4148" s="7">
        <v>0.10015189066267303</v>
      </c>
      <c r="F4148" s="7">
        <v>1.263910111989789</v>
      </c>
    </row>
    <row r="4149" ht="18.0" customHeight="1">
      <c r="A4149" s="7">
        <v>2.0735</v>
      </c>
      <c r="B4149" s="7">
        <v>0.002054923064301876</v>
      </c>
      <c r="C4149" s="7">
        <v>0.014518660265122668</v>
      </c>
      <c r="D4149" s="7">
        <v>-0.09599357904559207</v>
      </c>
      <c r="E4149" s="7">
        <v>0.10010008989372336</v>
      </c>
      <c r="F4149" s="7">
        <v>1.2639139447034404</v>
      </c>
    </row>
    <row r="4150" ht="18.0" customHeight="1">
      <c r="A4150" s="7">
        <v>2.074</v>
      </c>
      <c r="B4150" s="7">
        <v>0.002047673180299112</v>
      </c>
      <c r="C4150" s="7">
        <v>0.014499960573252833</v>
      </c>
      <c r="D4150" s="7">
        <v>-0.09594355488779505</v>
      </c>
      <c r="E4150" s="7">
        <v>0.10004831559403564</v>
      </c>
      <c r="F4150" s="7">
        <v>1.2639177762271305</v>
      </c>
    </row>
    <row r="4151" ht="18.0" customHeight="1">
      <c r="A4151" s="7">
        <v>2.0745</v>
      </c>
      <c r="B4151" s="7">
        <v>0.0020404326736101898</v>
      </c>
      <c r="C4151" s="7">
        <v>0.014481206054535282</v>
      </c>
      <c r="D4151" s="7">
        <v>-0.09589355660391986</v>
      </c>
      <c r="E4151" s="7">
        <v>0.0999965677503761</v>
      </c>
      <c r="F4151" s="7">
        <v>1.2639216065606862</v>
      </c>
    </row>
    <row r="4152" ht="18.0" customHeight="1">
      <c r="A4152" s="7">
        <v>2.075</v>
      </c>
      <c r="B4152" s="7">
        <v>0.0020332015715189646</v>
      </c>
      <c r="C4152" s="7">
        <v>0.014462397073355372</v>
      </c>
      <c r="D4152" s="7">
        <v>-0.09584358418074511</v>
      </c>
      <c r="E4152" s="7">
        <v>0.09994484634951722</v>
      </c>
      <c r="F4152" s="7">
        <v>1.2639254357039347</v>
      </c>
    </row>
    <row r="4153" ht="18.0" customHeight="1">
      <c r="A4153" s="7">
        <v>2.0755</v>
      </c>
      <c r="B4153" s="7">
        <v>0.002025979901020109</v>
      </c>
      <c r="C4153" s="7">
        <v>0.01444353399321192</v>
      </c>
      <c r="D4153" s="7">
        <v>-0.09579363760505599</v>
      </c>
      <c r="E4153" s="7">
        <v>0.09989315137823769</v>
      </c>
      <c r="F4153" s="7">
        <v>1.2639292636567023</v>
      </c>
    </row>
    <row r="4154" ht="18.0" customHeight="1">
      <c r="A4154" s="7">
        <v>2.076</v>
      </c>
      <c r="B4154" s="7">
        <v>0.0020187676890876536</v>
      </c>
      <c r="C4154" s="7">
        <v>0.014424617176717391</v>
      </c>
      <c r="D4154" s="7">
        <v>-0.09574371686364433</v>
      </c>
      <c r="E4154" s="7">
        <v>0.0998414828233224</v>
      </c>
      <c r="F4154" s="7">
        <v>1.263933090418816</v>
      </c>
    </row>
    <row r="4155" ht="18.0" customHeight="1">
      <c r="A4155" s="7">
        <v>2.0765000000000002</v>
      </c>
      <c r="B4155" s="7">
        <v>0.002011564962287004</v>
      </c>
      <c r="C4155" s="7">
        <v>0.014405646985598085</v>
      </c>
      <c r="D4155" s="7">
        <v>-0.09569382194330855</v>
      </c>
      <c r="E4155" s="7">
        <v>0.09978984067156248</v>
      </c>
      <c r="F4155" s="7">
        <v>1.2639369159901013</v>
      </c>
    </row>
    <row r="4156" ht="18.0" customHeight="1">
      <c r="A4156" s="7">
        <v>2.077</v>
      </c>
      <c r="B4156" s="7">
        <v>0.0020043717472648455</v>
      </c>
      <c r="C4156" s="7">
        <v>0.014386623780694309</v>
      </c>
      <c r="D4156" s="7">
        <v>-0.09564395283085368</v>
      </c>
      <c r="E4156" s="7">
        <v>0.09973822490975526</v>
      </c>
      <c r="F4156" s="7">
        <v>1.2639407403703844</v>
      </c>
    </row>
    <row r="4157" ht="18.0" customHeight="1">
      <c r="A4157" s="7">
        <v>2.0775</v>
      </c>
      <c r="B4157" s="7">
        <v>0.0019971880701934487</v>
      </c>
      <c r="C4157" s="7">
        <v>0.014367547921960593</v>
      </c>
      <c r="D4157" s="7">
        <v>-0.09559410951309133</v>
      </c>
      <c r="E4157" s="7">
        <v>0.09968663552470428</v>
      </c>
      <c r="F4157" s="7">
        <v>1.2639445635594908</v>
      </c>
    </row>
    <row r="4158" ht="18.0" customHeight="1">
      <c r="A4158" s="7">
        <v>2.078</v>
      </c>
      <c r="B4158" s="7">
        <v>0.001990013957374527</v>
      </c>
      <c r="C4158" s="7">
        <v>0.014348419768465886</v>
      </c>
      <c r="D4158" s="7">
        <v>-0.09554429197683972</v>
      </c>
      <c r="E4158" s="7">
        <v>0.0996350725032193</v>
      </c>
      <c r="F4158" s="7">
        <v>1.2639483855572462</v>
      </c>
    </row>
    <row r="4159" ht="18.0" customHeight="1">
      <c r="A4159" s="7">
        <v>2.0785</v>
      </c>
      <c r="B4159" s="7">
        <v>0.0019828494346804046</v>
      </c>
      <c r="C4159" s="7">
        <v>0.014329239678393765</v>
      </c>
      <c r="D4159" s="7">
        <v>-0.09549450020892367</v>
      </c>
      <c r="E4159" s="7">
        <v>0.09958353583211631</v>
      </c>
      <c r="F4159" s="7">
        <v>1.2639522063634756</v>
      </c>
    </row>
    <row r="4160" ht="18.0" customHeight="1">
      <c r="A4160" s="7">
        <v>2.079</v>
      </c>
      <c r="B4160" s="7">
        <v>0.0019756945278821296</v>
      </c>
      <c r="C4160" s="7">
        <v>0.014310008009042658</v>
      </c>
      <c r="D4160" s="7">
        <v>-0.09544473419617455</v>
      </c>
      <c r="E4160" s="7">
        <v>0.09953202549821745</v>
      </c>
      <c r="F4160" s="7">
        <v>1.263956025978004</v>
      </c>
    </row>
    <row r="4161" ht="18.0" customHeight="1">
      <c r="A4161" s="7">
        <v>2.0795</v>
      </c>
      <c r="B4161" s="7">
        <v>0.00196854926270277</v>
      </c>
      <c r="C4161" s="7">
        <v>0.014290725116826065</v>
      </c>
      <c r="D4161" s="7">
        <v>-0.09539499392543038</v>
      </c>
      <c r="E4161" s="7">
        <v>0.09948054148835112</v>
      </c>
      <c r="F4161" s="7">
        <v>1.2639598444006566</v>
      </c>
    </row>
    <row r="4162" ht="18.0" customHeight="1">
      <c r="A4162" s="7">
        <v>2.08</v>
      </c>
      <c r="B4162" s="7">
        <v>0.001961413664475661</v>
      </c>
      <c r="C4162" s="7">
        <v>0.014271391357272796</v>
      </c>
      <c r="D4162" s="7">
        <v>-0.09534527938353571</v>
      </c>
      <c r="E4162" s="7">
        <v>0.09942908378935188</v>
      </c>
      <c r="F4162" s="7">
        <v>1.2639636616312573</v>
      </c>
    </row>
    <row r="4163" ht="18.0" customHeight="1">
      <c r="A4163" s="7">
        <v>2.0805000000000002</v>
      </c>
      <c r="B4163" s="7">
        <v>0.0019542877585336915</v>
      </c>
      <c r="C4163" s="7">
        <v>0.014252007085027196</v>
      </c>
      <c r="D4163" s="7">
        <v>-0.09529559055734167</v>
      </c>
      <c r="E4163" s="7">
        <v>0.09937765238806053</v>
      </c>
      <c r="F4163" s="7">
        <v>1.2639674776696315</v>
      </c>
    </row>
    <row r="4164" ht="18.0" customHeight="1">
      <c r="A4164" s="7">
        <v>2.081</v>
      </c>
      <c r="B4164" s="7">
        <v>0.001947171569922952</v>
      </c>
      <c r="C4164" s="7">
        <v>0.014232572653849402</v>
      </c>
      <c r="D4164" s="7">
        <v>-0.09524592743370601</v>
      </c>
      <c r="E4164" s="7">
        <v>0.09932624727132404</v>
      </c>
      <c r="F4164" s="7">
        <v>1.263971292515603</v>
      </c>
    </row>
    <row r="4165" ht="18.0" customHeight="1">
      <c r="A4165" s="7">
        <v>2.0815</v>
      </c>
      <c r="B4165" s="7">
        <v>0.0019400651235678948</v>
      </c>
      <c r="C4165" s="7">
        <v>0.014213088416615595</v>
      </c>
      <c r="D4165" s="7">
        <v>-0.095196289999493</v>
      </c>
      <c r="E4165" s="7">
        <v>0.0992748684259956</v>
      </c>
      <c r="F4165" s="7">
        <v>1.2639751061689959</v>
      </c>
    </row>
    <row r="4166" ht="18.0" customHeight="1">
      <c r="A4166" s="7">
        <v>2.082</v>
      </c>
      <c r="B4166" s="7">
        <v>0.001932968444152965</v>
      </c>
      <c r="C4166" s="7">
        <v>0.014193554725318244</v>
      </c>
      <c r="D4166" s="7">
        <v>-0.09514667824157354</v>
      </c>
      <c r="E4166" s="7">
        <v>0.09922351583893459</v>
      </c>
      <c r="F4166" s="7">
        <v>1.2639789186296342</v>
      </c>
    </row>
    <row r="4167" ht="18.0" customHeight="1">
      <c r="A4167" s="7">
        <v>2.0825</v>
      </c>
      <c r="B4167" s="7">
        <v>0.0019258815562322193</v>
      </c>
      <c r="C4167" s="7">
        <v>0.014173971931066382</v>
      </c>
      <c r="D4167" s="7">
        <v>-0.09509709214682503</v>
      </c>
      <c r="E4167" s="7">
        <v>0.09917218949700655</v>
      </c>
      <c r="F4167" s="7">
        <v>1.2639827298973423</v>
      </c>
    </row>
    <row r="4168" ht="18.0" customHeight="1">
      <c r="A4168" s="7">
        <v>2.083</v>
      </c>
      <c r="B4168" s="7">
        <v>0.001918804484283523</v>
      </c>
      <c r="C4168" s="7">
        <v>0.014154340384085884</v>
      </c>
      <c r="D4168" s="7">
        <v>-0.0950475317021315</v>
      </c>
      <c r="E4168" s="7">
        <v>0.09912088938708326</v>
      </c>
      <c r="F4168" s="7">
        <v>1.2639865399719437</v>
      </c>
    </row>
    <row r="4169" ht="18.0" customHeight="1">
      <c r="A4169" s="7">
        <v>2.0835</v>
      </c>
      <c r="B4169" s="7">
        <v>0.0019117372523574376</v>
      </c>
      <c r="C4169" s="7">
        <v>0.014134660433719725</v>
      </c>
      <c r="D4169" s="7">
        <v>-0.09499799689438347</v>
      </c>
      <c r="E4169" s="7">
        <v>0.09906961549604265</v>
      </c>
      <c r="F4169" s="7">
        <v>1.2639903488532618</v>
      </c>
    </row>
    <row r="4170" ht="18.0" customHeight="1">
      <c r="A4170" s="7">
        <v>2.084</v>
      </c>
      <c r="B4170" s="7">
        <v>0.0019046798846509344</v>
      </c>
      <c r="C4170" s="7">
        <v>0.014114932428428286</v>
      </c>
      <c r="D4170" s="7">
        <v>-0.09494848771047809</v>
      </c>
      <c r="E4170" s="7">
        <v>0.09901836781076886</v>
      </c>
      <c r="F4170" s="7">
        <v>1.2639941565411204</v>
      </c>
    </row>
    <row r="4171" ht="18.0" customHeight="1">
      <c r="A4171" s="7">
        <v>2.0845000000000002</v>
      </c>
      <c r="B4171" s="7">
        <v>0.0018976324048653014</v>
      </c>
      <c r="C4171" s="7">
        <v>0.014095156715789625</v>
      </c>
      <c r="D4171" s="7">
        <v>-0.09489900413731901</v>
      </c>
      <c r="E4171" s="7">
        <v>0.0989671463181522</v>
      </c>
      <c r="F4171" s="7">
        <v>1.2639979630353424</v>
      </c>
    </row>
    <row r="4172" ht="18.0" customHeight="1">
      <c r="A4172" s="7">
        <v>2.085</v>
      </c>
      <c r="B4172" s="7">
        <v>0.0018905948367828886</v>
      </c>
      <c r="C4172" s="7">
        <v>0.014075333642499794</v>
      </c>
      <c r="D4172" s="7">
        <v>-0.09484954616181647</v>
      </c>
      <c r="E4172" s="7">
        <v>0.09891595100508918</v>
      </c>
      <c r="F4172" s="7">
        <v>1.2640017683357523</v>
      </c>
    </row>
    <row r="4173" ht="18.0" customHeight="1">
      <c r="A4173" s="7">
        <v>2.0855</v>
      </c>
      <c r="B4173" s="7">
        <v>0.0018835672039137189</v>
      </c>
      <c r="C4173" s="7">
        <v>0.014055463554373124</v>
      </c>
      <c r="D4173" s="7">
        <v>-0.09480011377088723</v>
      </c>
      <c r="E4173" s="7">
        <v>0.09886478185848248</v>
      </c>
      <c r="F4173" s="7">
        <v>1.2640055724421724</v>
      </c>
    </row>
    <row r="4174" ht="18.0" customHeight="1">
      <c r="A4174" s="7">
        <v>2.086</v>
      </c>
      <c r="B4174" s="7">
        <v>0.0018765495294891382</v>
      </c>
      <c r="C4174" s="7">
        <v>0.01403554679634255</v>
      </c>
      <c r="D4174" s="7">
        <v>-0.09475070695145461</v>
      </c>
      <c r="E4174" s="7">
        <v>0.09881363886524097</v>
      </c>
      <c r="F4174" s="7">
        <v>1.2640093753544266</v>
      </c>
    </row>
    <row r="4175" ht="18.0" customHeight="1">
      <c r="A4175" s="7">
        <v>2.0865</v>
      </c>
      <c r="B4175" s="7">
        <v>0.0018695418368116507</v>
      </c>
      <c r="C4175" s="7">
        <v>0.014015583712459923</v>
      </c>
      <c r="D4175" s="7">
        <v>-0.09470132569044848</v>
      </c>
      <c r="E4175" s="7">
        <v>0.09876252201227968</v>
      </c>
      <c r="F4175" s="7">
        <v>1.2640131770723375</v>
      </c>
    </row>
    <row r="4176" ht="18.0" customHeight="1">
      <c r="A4176" s="7">
        <v>2.087</v>
      </c>
      <c r="B4176" s="7">
        <v>0.0018625441487781491</v>
      </c>
      <c r="C4176" s="7">
        <v>0.013995574645896328</v>
      </c>
      <c r="D4176" s="7">
        <v>-0.09465196997480523</v>
      </c>
      <c r="E4176" s="7">
        <v>0.09871143128651982</v>
      </c>
      <c r="F4176" s="7">
        <v>1.2640169775957286</v>
      </c>
    </row>
    <row r="4177" ht="18.0" customHeight="1">
      <c r="A4177" s="7">
        <v>2.0875</v>
      </c>
      <c r="B4177" s="7">
        <v>0.001855556488289848</v>
      </c>
      <c r="C4177" s="7">
        <v>0.013975519938942423</v>
      </c>
      <c r="D4177" s="7">
        <v>-0.09460263979146778</v>
      </c>
      <c r="E4177" s="7">
        <v>0.0986603666748888</v>
      </c>
      <c r="F4177" s="7">
        <v>1.2640207769244225</v>
      </c>
    </row>
    <row r="4178" ht="18.0" customHeight="1">
      <c r="A4178" s="7">
        <v>2.088</v>
      </c>
      <c r="B4178" s="7">
        <v>0.001848578877950834</v>
      </c>
      <c r="C4178" s="7">
        <v>0.013955419933008764</v>
      </c>
      <c r="D4178" s="7">
        <v>-0.09455333512738562</v>
      </c>
      <c r="E4178" s="7">
        <v>0.09860932816432015</v>
      </c>
      <c r="F4178" s="7">
        <v>1.2640245750582428</v>
      </c>
    </row>
    <row r="4179" ht="18.0" customHeight="1">
      <c r="A4179" s="7">
        <v>2.0885000000000002</v>
      </c>
      <c r="B4179" s="7">
        <v>0.0018416113402420543</v>
      </c>
      <c r="C4179" s="7">
        <v>0.013935274968626161</v>
      </c>
      <c r="D4179" s="7">
        <v>-0.09450405596951474</v>
      </c>
      <c r="E4179" s="7">
        <v>0.09855831574175362</v>
      </c>
      <c r="F4179" s="7">
        <v>1.2640283719970125</v>
      </c>
    </row>
    <row r="4180" ht="18.0" customHeight="1">
      <c r="A4180" s="7">
        <v>2.089</v>
      </c>
      <c r="B4180" s="7">
        <v>0.0018346538974572256</v>
      </c>
      <c r="C4180" s="7">
        <v>0.013915085385446009</v>
      </c>
      <c r="D4180" s="7">
        <v>-0.09445480230481766</v>
      </c>
      <c r="E4180" s="7">
        <v>0.0985073293941351</v>
      </c>
      <c r="F4180" s="7">
        <v>1.2640321677405542</v>
      </c>
    </row>
    <row r="4181" ht="18.0" customHeight="1">
      <c r="A4181" s="7">
        <v>2.0895</v>
      </c>
      <c r="B4181" s="7">
        <v>0.0018277065717587822</v>
      </c>
      <c r="C4181" s="7">
        <v>0.013894851522240658</v>
      </c>
      <c r="D4181" s="7">
        <v>-0.09440557412026346</v>
      </c>
      <c r="E4181" s="7">
        <v>0.09845636910841665</v>
      </c>
      <c r="F4181" s="7">
        <v>1.264035962288691</v>
      </c>
    </row>
    <row r="4182" ht="18.0" customHeight="1">
      <c r="A4182" s="7">
        <v>2.09</v>
      </c>
      <c r="B4182" s="7">
        <v>0.0018207693851741349</v>
      </c>
      <c r="C4182" s="7">
        <v>0.013874573716903763</v>
      </c>
      <c r="D4182" s="7">
        <v>-0.09435637140282768</v>
      </c>
      <c r="E4182" s="7">
        <v>0.0984054348715565</v>
      </c>
      <c r="F4182" s="7">
        <v>1.264039755641246</v>
      </c>
    </row>
    <row r="4183" ht="18.0" customHeight="1">
      <c r="A4183" s="7">
        <v>2.0905</v>
      </c>
      <c r="B4183" s="7">
        <v>0.0018138423594082323</v>
      </c>
      <c r="C4183" s="7">
        <v>0.013854252306450663</v>
      </c>
      <c r="D4183" s="7">
        <v>-0.09430719413949243</v>
      </c>
      <c r="E4183" s="7">
        <v>0.09835452667051901</v>
      </c>
      <c r="F4183" s="7">
        <v>1.264043547798042</v>
      </c>
    </row>
    <row r="4184" ht="18.0" customHeight="1">
      <c r="A4184" s="7">
        <v>2.091</v>
      </c>
      <c r="B4184" s="7">
        <v>0.001806925516143364</v>
      </c>
      <c r="C4184" s="7">
        <v>0.013833887627018739</v>
      </c>
      <c r="D4184" s="7">
        <v>-0.09425804231724629</v>
      </c>
      <c r="E4184" s="7">
        <v>0.09830364449227476</v>
      </c>
      <c r="F4184" s="7">
        <v>1.2640473387589026</v>
      </c>
    </row>
    <row r="4185" ht="18.0" customHeight="1">
      <c r="A4185" s="7">
        <v>2.0915</v>
      </c>
      <c r="B4185" s="7">
        <v>0.0018000188769141422</v>
      </c>
      <c r="C4185" s="7">
        <v>0.013813480013867804</v>
      </c>
      <c r="D4185" s="7">
        <v>-0.09420891592308439</v>
      </c>
      <c r="E4185" s="7">
        <v>0.09825278832380044</v>
      </c>
      <c r="F4185" s="7">
        <v>1.2640511285236506</v>
      </c>
    </row>
    <row r="4186" ht="18.0" customHeight="1">
      <c r="A4186" s="7">
        <v>2.092</v>
      </c>
      <c r="B4186" s="7">
        <v>0.001793122462917683</v>
      </c>
      <c r="C4186" s="7">
        <v>0.013793029801380488</v>
      </c>
      <c r="D4186" s="7">
        <v>-0.09415981494400835</v>
      </c>
      <c r="E4186" s="7">
        <v>0.0982019581520789</v>
      </c>
      <c r="F4186" s="7">
        <v>1.264054917092109</v>
      </c>
    </row>
    <row r="4187" ht="18.0" customHeight="1">
      <c r="A4187" s="7">
        <v>2.0925000000000002</v>
      </c>
      <c r="B4187" s="7">
        <v>0.0017862362953166408</v>
      </c>
      <c r="C4187" s="7">
        <v>0.013772537323062627</v>
      </c>
      <c r="D4187" s="7">
        <v>-0.0941107393670263</v>
      </c>
      <c r="E4187" s="7">
        <v>0.09815115396409915</v>
      </c>
      <c r="F4187" s="7">
        <v>1.2640587044641005</v>
      </c>
    </row>
    <row r="4188" ht="18.0" customHeight="1">
      <c r="A4188" s="7">
        <v>2.093</v>
      </c>
      <c r="B4188" s="7">
        <v>0.0017793603951125336</v>
      </c>
      <c r="C4188" s="7">
        <v>0.013752002911543658</v>
      </c>
      <c r="D4188" s="7">
        <v>-0.09406168917915286</v>
      </c>
      <c r="E4188" s="7">
        <v>0.09810037574685637</v>
      </c>
      <c r="F4188" s="7">
        <v>1.2640624906394493</v>
      </c>
    </row>
    <row r="4189" ht="18.0" customHeight="1">
      <c r="A4189" s="7">
        <v>2.0935</v>
      </c>
      <c r="B4189" s="7">
        <v>0.0017724947831413993</v>
      </c>
      <c r="C4189" s="7">
        <v>0.01373142689857703</v>
      </c>
      <c r="D4189" s="7">
        <v>-0.09401266436740918</v>
      </c>
      <c r="E4189" s="7">
        <v>0.09804962348735187</v>
      </c>
      <c r="F4189" s="7">
        <v>1.2640662756179781</v>
      </c>
    </row>
    <row r="4190" ht="18.0" customHeight="1">
      <c r="A4190" s="7">
        <v>2.094</v>
      </c>
      <c r="B4190" s="7">
        <v>0.0017656394799435992</v>
      </c>
      <c r="C4190" s="7">
        <v>0.013710809615040606</v>
      </c>
      <c r="D4190" s="7">
        <v>-0.09396366491882288</v>
      </c>
      <c r="E4190" s="7">
        <v>0.0979988971725931</v>
      </c>
      <c r="F4190" s="7">
        <v>1.2640700593995104</v>
      </c>
    </row>
    <row r="4191" ht="18.0" customHeight="1">
      <c r="A4191" s="7">
        <v>2.0945</v>
      </c>
      <c r="B4191" s="7">
        <v>0.0017587945060724673</v>
      </c>
      <c r="C4191" s="7">
        <v>0.013690151390937082</v>
      </c>
      <c r="D4191" s="7">
        <v>-0.09391469082042808</v>
      </c>
      <c r="E4191" s="7">
        <v>0.09794819678959366</v>
      </c>
      <c r="F4191" s="7">
        <v>1.26407384198387</v>
      </c>
    </row>
    <row r="4192" ht="18.0" customHeight="1">
      <c r="A4192" s="7">
        <v>2.095</v>
      </c>
      <c r="B4192" s="7">
        <v>0.0017519598817765005</v>
      </c>
      <c r="C4192" s="7">
        <v>0.01366945255539441</v>
      </c>
      <c r="D4192" s="7">
        <v>-0.0938657420592654</v>
      </c>
      <c r="E4192" s="7">
        <v>0.0978975223253733</v>
      </c>
      <c r="F4192" s="7">
        <v>1.2640776233708797</v>
      </c>
    </row>
    <row r="4193" ht="18.0" customHeight="1">
      <c r="A4193" s="7">
        <v>2.0955</v>
      </c>
      <c r="B4193" s="7">
        <v>0.0017451356273102713</v>
      </c>
      <c r="C4193" s="7">
        <v>0.013648713436666227</v>
      </c>
      <c r="D4193" s="7">
        <v>-0.09381681862238192</v>
      </c>
      <c r="E4193" s="7">
        <v>0.09784687376695791</v>
      </c>
      <c r="F4193" s="7">
        <v>1.2640814035603634</v>
      </c>
    </row>
    <row r="4194" ht="18.0" customHeight="1">
      <c r="A4194" s="7">
        <v>2.096</v>
      </c>
      <c r="B4194" s="7">
        <v>0.0017383217624862683</v>
      </c>
      <c r="C4194" s="7">
        <v>0.013627934362132282</v>
      </c>
      <c r="D4194" s="7">
        <v>-0.09376792049683123</v>
      </c>
      <c r="E4194" s="7">
        <v>0.09779625110137953</v>
      </c>
      <c r="F4194" s="7">
        <v>1.2640851825521449</v>
      </c>
    </row>
    <row r="4195" ht="18.0" customHeight="1">
      <c r="A4195" s="7">
        <v>2.0965000000000003</v>
      </c>
      <c r="B4195" s="7">
        <v>0.001731518307242062</v>
      </c>
      <c r="C4195" s="7">
        <v>0.013607115658298878</v>
      </c>
      <c r="D4195" s="7">
        <v>-0.0937190476696734</v>
      </c>
      <c r="E4195" s="7">
        <v>0.0977456543156763</v>
      </c>
      <c r="F4195" s="7">
        <v>1.2640889603460483</v>
      </c>
    </row>
    <row r="4196" ht="18.0" customHeight="1">
      <c r="A4196" s="7">
        <v>2.097</v>
      </c>
      <c r="B4196" s="7">
        <v>0.001724725281190977</v>
      </c>
      <c r="C4196" s="7">
        <v>0.013586257650799323</v>
      </c>
      <c r="D4196" s="7">
        <v>-0.09367020012797496</v>
      </c>
      <c r="E4196" s="7">
        <v>0.09769508339689255</v>
      </c>
      <c r="F4196" s="7">
        <v>1.264092736941897</v>
      </c>
    </row>
    <row r="4197" ht="18.0" customHeight="1">
      <c r="A4197" s="7">
        <v>2.0975</v>
      </c>
      <c r="B4197" s="7">
        <v>0.001717942703872983</v>
      </c>
      <c r="C4197" s="7">
        <v>0.013565360664394371</v>
      </c>
      <c r="D4197" s="7">
        <v>-0.09362137785880892</v>
      </c>
      <c r="E4197" s="7">
        <v>0.0976445383320787</v>
      </c>
      <c r="F4197" s="7">
        <v>1.2640965123395158</v>
      </c>
    </row>
    <row r="4198" ht="18.0" customHeight="1">
      <c r="A4198" s="7">
        <v>2.098</v>
      </c>
      <c r="B4198" s="7">
        <v>0.001711170594557403</v>
      </c>
      <c r="C4198" s="7">
        <v>0.013544425022972689</v>
      </c>
      <c r="D4198" s="7">
        <v>-0.09357258084925477</v>
      </c>
      <c r="E4198" s="7">
        <v>0.09759401910829131</v>
      </c>
      <c r="F4198" s="7">
        <v>1.2641002865387285</v>
      </c>
    </row>
    <row r="4199" ht="18.0" customHeight="1">
      <c r="A4199" s="7">
        <v>2.0985</v>
      </c>
      <c r="B4199" s="7">
        <v>0.0017044089724317611</v>
      </c>
      <c r="C4199" s="7">
        <v>0.013523451049551313</v>
      </c>
      <c r="D4199" s="7">
        <v>-0.09352380908639847</v>
      </c>
      <c r="E4199" s="7">
        <v>0.09754352571259309</v>
      </c>
      <c r="F4199" s="7">
        <v>1.2641040595393598</v>
      </c>
    </row>
    <row r="4200" ht="18.0" customHeight="1">
      <c r="A4200" s="7">
        <v>2.099</v>
      </c>
      <c r="B4200" s="7">
        <v>0.00169765785653357</v>
      </c>
      <c r="C4200" s="7">
        <v>0.01350243906627612</v>
      </c>
      <c r="D4200" s="7">
        <v>-0.09347506255733244</v>
      </c>
      <c r="E4200" s="7">
        <v>0.09749305813205285</v>
      </c>
      <c r="F4200" s="7">
        <v>1.264107831341234</v>
      </c>
    </row>
    <row r="4201" ht="18.0" customHeight="1">
      <c r="A4201" s="7">
        <v>2.0995</v>
      </c>
      <c r="B4201" s="7">
        <v>0.0016909172656148328</v>
      </c>
      <c r="C4201" s="7">
        <v>0.013481389394422297</v>
      </c>
      <c r="D4201" s="7">
        <v>-0.09342634124915557</v>
      </c>
      <c r="E4201" s="7">
        <v>0.09744261635374553</v>
      </c>
      <c r="F4201" s="7">
        <v>1.2641116019441756</v>
      </c>
    </row>
    <row r="4202" ht="18.0" customHeight="1">
      <c r="A4202" s="7">
        <v>2.1</v>
      </c>
      <c r="B4202" s="7">
        <v>0.0016841872185306733</v>
      </c>
      <c r="C4202" s="7">
        <v>0.013460302354394825</v>
      </c>
      <c r="D4202" s="7">
        <v>-0.09337764514897319</v>
      </c>
      <c r="E4202" s="7">
        <v>0.09739220036475221</v>
      </c>
      <c r="F4202" s="7">
        <v>1.2641153713480098</v>
      </c>
    </row>
    <row r="4203" ht="18.0" customHeight="1">
      <c r="A4203" s="7">
        <v>2.1005000000000003</v>
      </c>
      <c r="B4203" s="7">
        <v>0.0016774677336445628</v>
      </c>
      <c r="C4203" s="7">
        <v>0.013439178265728966</v>
      </c>
      <c r="D4203" s="7">
        <v>-0.0933289742438971</v>
      </c>
      <c r="E4203" s="7">
        <v>0.09734181015216008</v>
      </c>
      <c r="F4203" s="7">
        <v>1.264119139552562</v>
      </c>
    </row>
    <row r="4204" ht="18.0" customHeight="1">
      <c r="A4204" s="7">
        <v>2.101</v>
      </c>
      <c r="B4204" s="7">
        <v>0.0016707588294153104</v>
      </c>
      <c r="C4204" s="7">
        <v>0.013418017447090754</v>
      </c>
      <c r="D4204" s="7">
        <v>-0.09328032852104558</v>
      </c>
      <c r="E4204" s="7">
        <v>0.09729144570306245</v>
      </c>
      <c r="F4204" s="7">
        <v>1.2641229065576567</v>
      </c>
    </row>
    <row r="4205" ht="18.0" customHeight="1">
      <c r="A4205" s="7">
        <v>2.1015</v>
      </c>
      <c r="B4205" s="7">
        <v>0.0016640605239975086</v>
      </c>
      <c r="C4205" s="7">
        <v>0.013396820216277484</v>
      </c>
      <c r="D4205" s="7">
        <v>-0.09323170796754329</v>
      </c>
      <c r="E4205" s="7">
        <v>0.09724110700455874</v>
      </c>
      <c r="F4205" s="7">
        <v>1.2641266723631202</v>
      </c>
    </row>
    <row r="4206" ht="18.0" customHeight="1">
      <c r="A4206" s="7">
        <v>2.102</v>
      </c>
      <c r="B4206" s="7">
        <v>0.001657372835502164</v>
      </c>
      <c r="C4206" s="7">
        <v>0.013375586890218224</v>
      </c>
      <c r="D4206" s="7">
        <v>-0.09318311257052142</v>
      </c>
      <c r="E4206" s="7">
        <v>0.09719079404375448</v>
      </c>
      <c r="F4206" s="7">
        <v>1.2641304369687778</v>
      </c>
    </row>
    <row r="4207" ht="18.0" customHeight="1">
      <c r="A4207" s="7">
        <v>2.1025</v>
      </c>
      <c r="B4207" s="7">
        <v>0.0016506957817928763</v>
      </c>
      <c r="C4207" s="7">
        <v>0.013354317784974316</v>
      </c>
      <c r="D4207" s="7">
        <v>-0.09313454231711754</v>
      </c>
      <c r="E4207" s="7">
        <v>0.09714050680776135</v>
      </c>
      <c r="F4207" s="7">
        <v>1.2641342003744553</v>
      </c>
    </row>
    <row r="4208" ht="18.0" customHeight="1">
      <c r="A4208" s="7">
        <v>2.103</v>
      </c>
      <c r="B4208" s="7">
        <v>0.001644029380614711</v>
      </c>
      <c r="C4208" s="7">
        <v>0.013333013215739896</v>
      </c>
      <c r="D4208" s="7">
        <v>-0.09308599719447569</v>
      </c>
      <c r="E4208" s="7">
        <v>0.0970902452836971</v>
      </c>
      <c r="F4208" s="7">
        <v>1.264137962579979</v>
      </c>
    </row>
    <row r="4209" ht="18.0" customHeight="1">
      <c r="A4209" s="7">
        <v>2.1035</v>
      </c>
      <c r="B4209" s="7">
        <v>0.00163737364945502</v>
      </c>
      <c r="C4209" s="7">
        <v>0.01331167349684241</v>
      </c>
      <c r="D4209" s="7">
        <v>-0.09303747718974635</v>
      </c>
      <c r="E4209" s="7">
        <v>0.0970400094586856</v>
      </c>
      <c r="F4209" s="7">
        <v>1.2641417235851746</v>
      </c>
    </row>
    <row r="4210" ht="18.0" customHeight="1">
      <c r="A4210" s="7">
        <v>2.104</v>
      </c>
      <c r="B4210" s="7">
        <v>0.0016307286058774382</v>
      </c>
      <c r="C4210" s="7">
        <v>0.013290298941743136</v>
      </c>
      <c r="D4210" s="7">
        <v>-0.09298898229008642</v>
      </c>
      <c r="E4210" s="7">
        <v>0.09698979931985684</v>
      </c>
      <c r="F4210" s="7">
        <v>1.2641454833898695</v>
      </c>
    </row>
    <row r="4211" ht="18.0" customHeight="1">
      <c r="A4211" s="7">
        <v>2.1045000000000003</v>
      </c>
      <c r="B4211" s="7">
        <v>0.0016240942671121334</v>
      </c>
      <c r="C4211" s="7">
        <v>0.013268889863037718</v>
      </c>
      <c r="D4211" s="7">
        <v>-0.09294051248265925</v>
      </c>
      <c r="E4211" s="7">
        <v>0.09693961485434689</v>
      </c>
      <c r="F4211" s="7">
        <v>1.2641492419938904</v>
      </c>
    </row>
    <row r="4212" ht="18.0" customHeight="1">
      <c r="A4212" s="7">
        <v>2.105</v>
      </c>
      <c r="B4212" s="7">
        <v>0.0016174706501850963</v>
      </c>
      <c r="C4212" s="7">
        <v>0.0132474465724567</v>
      </c>
      <c r="D4212" s="7">
        <v>-0.0928920677546346</v>
      </c>
      <c r="E4212" s="7">
        <v>0.09688945604929795</v>
      </c>
      <c r="F4212" s="7">
        <v>1.2641529993970637</v>
      </c>
    </row>
    <row r="4213" ht="18.0" customHeight="1">
      <c r="A4213" s="7">
        <v>2.1055</v>
      </c>
      <c r="B4213" s="7">
        <v>0.0016108577721884892</v>
      </c>
      <c r="C4213" s="7">
        <v>0.013225969380866063</v>
      </c>
      <c r="D4213" s="7">
        <v>-0.09284364809318867</v>
      </c>
      <c r="E4213" s="7">
        <v>0.09683932289185831</v>
      </c>
      <c r="F4213" s="7">
        <v>1.2641567555992175</v>
      </c>
    </row>
    <row r="4214" ht="18.0" customHeight="1">
      <c r="A4214" s="7">
        <v>2.106</v>
      </c>
      <c r="B4214" s="7">
        <v>0.0016042556497272288</v>
      </c>
      <c r="C4214" s="7">
        <v>0.013204458598267783</v>
      </c>
      <c r="D4214" s="7">
        <v>-0.09279525348550408</v>
      </c>
      <c r="E4214" s="7">
        <v>0.09678921536918235</v>
      </c>
      <c r="F4214" s="7">
        <v>1.2641605106001785</v>
      </c>
    </row>
    <row r="4215" ht="18.0" customHeight="1">
      <c r="A4215" s="7">
        <v>2.1065</v>
      </c>
      <c r="B4215" s="7">
        <v>0.00159766429960269</v>
      </c>
      <c r="C4215" s="7">
        <v>0.013182914533800369</v>
      </c>
      <c r="D4215" s="7">
        <v>-0.09274688391876985</v>
      </c>
      <c r="E4215" s="7">
        <v>0.09673913346843055</v>
      </c>
      <c r="F4215" s="7">
        <v>1.2641642643997755</v>
      </c>
    </row>
    <row r="4216" ht="18.0" customHeight="1">
      <c r="A4216" s="7">
        <v>2.107</v>
      </c>
      <c r="B4216" s="7">
        <v>0.0015910837383272007</v>
      </c>
      <c r="C4216" s="7">
        <v>0.013161337495739426</v>
      </c>
      <c r="D4216" s="7">
        <v>-0.09269853938018147</v>
      </c>
      <c r="E4216" s="7">
        <v>0.09668907717676949</v>
      </c>
      <c r="F4216" s="7">
        <v>1.2641680169978364</v>
      </c>
    </row>
    <row r="4217" ht="18.0" customHeight="1">
      <c r="A4217" s="7">
        <v>2.1075</v>
      </c>
      <c r="B4217" s="7">
        <v>0.0015845139820468387</v>
      </c>
      <c r="C4217" s="7">
        <v>0.013139727791498218</v>
      </c>
      <c r="D4217" s="7">
        <v>-0.09265021985694077</v>
      </c>
      <c r="E4217" s="7">
        <v>0.09663904648137184</v>
      </c>
      <c r="F4217" s="7">
        <v>1.264171768394189</v>
      </c>
    </row>
    <row r="4218" ht="18.0" customHeight="1">
      <c r="A4218" s="7">
        <v>2.108</v>
      </c>
      <c r="B4218" s="7">
        <v>0.001577955047165915</v>
      </c>
      <c r="C4218" s="7">
        <v>0.013118085727628237</v>
      </c>
      <c r="D4218" s="7">
        <v>-0.09260192533625607</v>
      </c>
      <c r="E4218" s="7">
        <v>0.09658904136941636</v>
      </c>
      <c r="F4218" s="7">
        <v>1.264175518588663</v>
      </c>
    </row>
    <row r="4219" ht="18.0" customHeight="1">
      <c r="A4219" s="7">
        <v>2.1085000000000003</v>
      </c>
      <c r="B4219" s="7">
        <v>0.001571406949574078</v>
      </c>
      <c r="C4219" s="7">
        <v>0.013096411609819777</v>
      </c>
      <c r="D4219" s="7">
        <v>-0.09255365580534203</v>
      </c>
      <c r="E4219" s="7">
        <v>0.0965390618280879</v>
      </c>
      <c r="F4219" s="7">
        <v>1.2641792675810866</v>
      </c>
    </row>
    <row r="4220" ht="18.0" customHeight="1">
      <c r="A4220" s="7">
        <v>2.109</v>
      </c>
      <c r="B4220" s="7">
        <v>0.0015648697052019992</v>
      </c>
      <c r="C4220" s="7">
        <v>0.013074705742902497</v>
      </c>
      <c r="D4220" s="7">
        <v>-0.09250541125141974</v>
      </c>
      <c r="E4220" s="7">
        <v>0.09648910784457738</v>
      </c>
      <c r="F4220" s="7">
        <v>1.2641830153712896</v>
      </c>
    </row>
    <row r="4221" ht="18.0" customHeight="1">
      <c r="A4221" s="7">
        <v>2.1095</v>
      </c>
      <c r="B4221" s="7">
        <v>0.0015583433297361529</v>
      </c>
      <c r="C4221" s="7">
        <v>0.013052968430846032</v>
      </c>
      <c r="D4221" s="7">
        <v>-0.0924571916617167</v>
      </c>
      <c r="E4221" s="7">
        <v>0.09643917940608183</v>
      </c>
      <c r="F4221" s="7">
        <v>1.2641867619591016</v>
      </c>
    </row>
    <row r="4222" ht="18.0" customHeight="1">
      <c r="A4222" s="7">
        <v>2.11</v>
      </c>
      <c r="B4222" s="7">
        <v>0.0015518278388272026</v>
      </c>
      <c r="C4222" s="7">
        <v>0.013031199976760555</v>
      </c>
      <c r="D4222" s="7">
        <v>-0.0924089970234668</v>
      </c>
      <c r="E4222" s="7">
        <v>0.09638927649980436</v>
      </c>
      <c r="F4222" s="7">
        <v>1.264190507344352</v>
      </c>
    </row>
    <row r="4223" ht="18.0" customHeight="1">
      <c r="A4223" s="7">
        <v>2.1105</v>
      </c>
      <c r="B4223" s="7">
        <v>0.0015453232478007677</v>
      </c>
      <c r="C4223" s="7">
        <v>0.013009400682897389</v>
      </c>
      <c r="D4223" s="7">
        <v>-0.09236082732391032</v>
      </c>
      <c r="E4223" s="7">
        <v>0.09633939911295412</v>
      </c>
      <c r="F4223" s="7">
        <v>1.264194251526872</v>
      </c>
    </row>
    <row r="4224" ht="18.0" customHeight="1">
      <c r="A4224" s="7">
        <v>2.111</v>
      </c>
      <c r="B4224" s="7">
        <v>0.0015388295720101927</v>
      </c>
      <c r="C4224" s="7">
        <v>0.0129875708506496</v>
      </c>
      <c r="D4224" s="7">
        <v>-0.09231268255029394</v>
      </c>
      <c r="E4224" s="7">
        <v>0.0962895472327464</v>
      </c>
      <c r="F4224" s="7">
        <v>1.2641979945064916</v>
      </c>
    </row>
    <row r="4225" ht="18.0" customHeight="1">
      <c r="A4225" s="7">
        <v>2.1115</v>
      </c>
      <c r="B4225" s="7">
        <v>0.0015323468265462342</v>
      </c>
      <c r="C4225" s="7">
        <v>0.012965710780552591</v>
      </c>
      <c r="D4225" s="7">
        <v>-0.09226456268987074</v>
      </c>
      <c r="E4225" s="7">
        <v>0.0962397208464025</v>
      </c>
      <c r="F4225" s="7">
        <v>1.2642017362830422</v>
      </c>
    </row>
    <row r="4226" ht="18.0" customHeight="1">
      <c r="A4226" s="7">
        <v>2.112</v>
      </c>
      <c r="B4226" s="7">
        <v>0.001525875026375911</v>
      </c>
      <c r="C4226" s="7">
        <v>0.012943820772284733</v>
      </c>
      <c r="D4226" s="7">
        <v>-0.09221646772990016</v>
      </c>
      <c r="E4226" s="7">
        <v>0.09618991994114985</v>
      </c>
      <c r="F4226" s="7">
        <v>1.264205476856355</v>
      </c>
    </row>
    <row r="4227" ht="18.0" customHeight="1">
      <c r="A4227" s="7">
        <v>2.1125</v>
      </c>
      <c r="B4227" s="7">
        <v>0.0015194141863387892</v>
      </c>
      <c r="C4227" s="7">
        <v>0.012921901124667961</v>
      </c>
      <c r="D4227" s="7">
        <v>-0.09216839765764806</v>
      </c>
      <c r="E4227" s="7">
        <v>0.09614014450422191</v>
      </c>
      <c r="F4227" s="7">
        <v>1.2642092162262617</v>
      </c>
    </row>
    <row r="4228" ht="18.0" customHeight="1">
      <c r="A4228" s="7">
        <v>2.113</v>
      </c>
      <c r="B4228" s="7">
        <v>0.0015129643211431788</v>
      </c>
      <c r="C4228" s="7">
        <v>0.0128999521356684</v>
      </c>
      <c r="D4228" s="7">
        <v>-0.09212035246038663</v>
      </c>
      <c r="E4228" s="7">
        <v>0.09609039452285824</v>
      </c>
      <c r="F4228" s="7">
        <v>1.2642129543925946</v>
      </c>
    </row>
    <row r="4229" ht="18.0" customHeight="1">
      <c r="A4229" s="7">
        <v>2.1135</v>
      </c>
      <c r="B4229" s="7">
        <v>0.0015065254452148633</v>
      </c>
      <c r="C4229" s="7">
        <v>0.01287797410239699</v>
      </c>
      <c r="D4229" s="7">
        <v>-0.09207233212539448</v>
      </c>
      <c r="E4229" s="7">
        <v>0.09604066998430445</v>
      </c>
      <c r="F4229" s="7">
        <v>1.2642166913551856</v>
      </c>
    </row>
    <row r="4230" ht="18.0" customHeight="1">
      <c r="A4230" s="7">
        <v>2.114</v>
      </c>
      <c r="B4230" s="7">
        <v>0.0015000975729860075</v>
      </c>
      <c r="C4230" s="7">
        <v>0.01285596732111011</v>
      </c>
      <c r="D4230" s="7">
        <v>-0.09202433663995657</v>
      </c>
      <c r="E4230" s="7">
        <v>0.09599097087581222</v>
      </c>
      <c r="F4230" s="7">
        <v>1.264220427113868</v>
      </c>
    </row>
    <row r="4231" ht="18.0" customHeight="1">
      <c r="A4231" s="7">
        <v>2.1145</v>
      </c>
      <c r="B4231" s="7">
        <v>0.0014936807187455783</v>
      </c>
      <c r="C4231" s="7">
        <v>0.012833932087210226</v>
      </c>
      <c r="D4231" s="7">
        <v>-0.09197636599136426</v>
      </c>
      <c r="E4231" s="7">
        <v>0.0959412971846393</v>
      </c>
      <c r="F4231" s="7">
        <v>1.2642241616684746</v>
      </c>
    </row>
    <row r="4232" ht="18.0" customHeight="1">
      <c r="A4232" s="7">
        <v>2.115</v>
      </c>
      <c r="B4232" s="7">
        <v>0.001487274896485894</v>
      </c>
      <c r="C4232" s="7">
        <v>0.012811868695246514</v>
      </c>
      <c r="D4232" s="7">
        <v>-0.09192842016691523</v>
      </c>
      <c r="E4232" s="7">
        <v>0.09589164889804949</v>
      </c>
      <c r="F4232" s="7">
        <v>1.2642278950188395</v>
      </c>
    </row>
    <row r="4233" ht="18.0" customHeight="1">
      <c r="A4233" s="7">
        <v>2.1155</v>
      </c>
      <c r="B4233" s="7">
        <v>0.0014808801201950399</v>
      </c>
      <c r="C4233" s="7">
        <v>0.012789777438915514</v>
      </c>
      <c r="D4233" s="7">
        <v>-0.09188049915391357</v>
      </c>
      <c r="E4233" s="7">
        <v>0.09584202600331265</v>
      </c>
      <c r="F4233" s="7">
        <v>1.2642316271647964</v>
      </c>
    </row>
    <row r="4234" ht="18.0" customHeight="1">
      <c r="A4234" s="7">
        <v>2.116</v>
      </c>
      <c r="B4234" s="7">
        <v>0.001474496403629842</v>
      </c>
      <c r="C4234" s="7">
        <v>0.012767658611061779</v>
      </c>
      <c r="D4234" s="7">
        <v>-0.09183260293966972</v>
      </c>
      <c r="E4234" s="7">
        <v>0.09579242848770471</v>
      </c>
      <c r="F4234" s="7">
        <v>1.2642353581061798</v>
      </c>
    </row>
    <row r="4235" ht="18.0" customHeight="1">
      <c r="A4235" s="7">
        <v>2.1165</v>
      </c>
      <c r="B4235" s="7">
        <v>0.0014681237603854176</v>
      </c>
      <c r="C4235" s="7">
        <v>0.012745512503678521</v>
      </c>
      <c r="D4235" s="7">
        <v>-0.09178473151150046</v>
      </c>
      <c r="E4235" s="7">
        <v>0.09574285633850763</v>
      </c>
      <c r="F4235" s="7">
        <v>1.2642390878428242</v>
      </c>
    </row>
    <row r="4236" ht="18.0" customHeight="1">
      <c r="A4236" s="7">
        <v>2.117</v>
      </c>
      <c r="B4236" s="7">
        <v>0.0014617622041184675</v>
      </c>
      <c r="C4236" s="7">
        <v>0.012723339407908285</v>
      </c>
      <c r="D4236" s="7">
        <v>-0.09173688485672896</v>
      </c>
      <c r="E4236" s="7">
        <v>0.09569330954300945</v>
      </c>
      <c r="F4236" s="7">
        <v>1.2642428163745656</v>
      </c>
    </row>
    <row r="4237" ht="18.0" customHeight="1">
      <c r="A4237" s="7">
        <v>2.1175</v>
      </c>
      <c r="B4237" s="7">
        <v>0.0014554117480898906</v>
      </c>
      <c r="C4237" s="7">
        <v>0.012701139614043599</v>
      </c>
      <c r="D4237" s="7">
        <v>-0.0916890629626847</v>
      </c>
      <c r="E4237" s="7">
        <v>0.09564378808850424</v>
      </c>
      <c r="F4237" s="7">
        <v>1.2642465437012391</v>
      </c>
    </row>
    <row r="4238" ht="18.0" customHeight="1">
      <c r="A4238" s="7">
        <v>2.118</v>
      </c>
      <c r="B4238" s="7">
        <v>0.001449072405461545</v>
      </c>
      <c r="C4238" s="7">
        <v>0.012678913411527645</v>
      </c>
      <c r="D4238" s="7">
        <v>-0.09164126581670355</v>
      </c>
      <c r="E4238" s="7">
        <v>0.09559429196229213</v>
      </c>
      <c r="F4238" s="7">
        <v>1.264250269822681</v>
      </c>
    </row>
    <row r="4239" ht="18.0" customHeight="1">
      <c r="A4239" s="7">
        <v>2.1185</v>
      </c>
      <c r="B4239" s="7">
        <v>0.001442744189370007</v>
      </c>
      <c r="C4239" s="7">
        <v>0.012656661088954944</v>
      </c>
      <c r="D4239" s="7">
        <v>-0.09159349340612771</v>
      </c>
      <c r="E4239" s="7">
        <v>0.0955448211516793</v>
      </c>
      <c r="F4239" s="7">
        <v>1.2642539947387275</v>
      </c>
    </row>
    <row r="4240" ht="18.0" customHeight="1">
      <c r="A4240" s="7">
        <v>2.119</v>
      </c>
      <c r="B4240" s="7">
        <v>0.0014364271126931242</v>
      </c>
      <c r="C4240" s="7">
        <v>0.012634382934072017</v>
      </c>
      <c r="D4240" s="7">
        <v>-0.09154574571830572</v>
      </c>
      <c r="E4240" s="7">
        <v>0.09549537564397796</v>
      </c>
      <c r="F4240" s="7">
        <v>1.2642577184492163</v>
      </c>
    </row>
    <row r="4241" ht="18.0" customHeight="1">
      <c r="A4241" s="7">
        <v>2.1195</v>
      </c>
      <c r="B4241" s="7">
        <v>0.0014301211881985526</v>
      </c>
      <c r="C4241" s="7">
        <v>0.01261207923377808</v>
      </c>
      <c r="D4241" s="7">
        <v>-0.09149802274059246</v>
      </c>
      <c r="E4241" s="7">
        <v>0.09544595542650637</v>
      </c>
      <c r="F4241" s="7">
        <v>1.264261440953984</v>
      </c>
    </row>
    <row r="4242" ht="18.0" customHeight="1">
      <c r="A4242" s="7">
        <v>2.12</v>
      </c>
      <c r="B4242" s="7">
        <v>0.001423826428618286</v>
      </c>
      <c r="C4242" s="7">
        <v>0.012589750274125731</v>
      </c>
      <c r="D4242" s="7">
        <v>-0.09145032446034916</v>
      </c>
      <c r="E4242" s="7">
        <v>0.09539656048658884</v>
      </c>
      <c r="F4242" s="7">
        <v>1.2642651622528691</v>
      </c>
    </row>
    <row r="4243" ht="18.0" customHeight="1">
      <c r="A4243" s="7">
        <v>2.1205</v>
      </c>
      <c r="B4243" s="7">
        <v>0.0014175428463335806</v>
      </c>
      <c r="C4243" s="7">
        <v>0.012567396340321635</v>
      </c>
      <c r="D4243" s="7">
        <v>-0.09140265086494338</v>
      </c>
      <c r="E4243" s="7">
        <v>0.0953471908115557</v>
      </c>
      <c r="F4243" s="7">
        <v>1.2642688823457096</v>
      </c>
    </row>
    <row r="4244" ht="18.0" customHeight="1">
      <c r="A4244" s="7">
        <v>2.121</v>
      </c>
      <c r="B4244" s="7">
        <v>0.0014112704537594931</v>
      </c>
      <c r="C4244" s="7">
        <v>0.012545017716727232</v>
      </c>
      <c r="D4244" s="7">
        <v>-0.09135500194174902</v>
      </c>
      <c r="E4244" s="7">
        <v>0.09529784638874332</v>
      </c>
      <c r="F4244" s="7">
        <v>1.2642726012323446</v>
      </c>
    </row>
    <row r="4245" ht="18.0" customHeight="1">
      <c r="A4245" s="7">
        <v>2.1215</v>
      </c>
      <c r="B4245" s="7">
        <v>0.0014050092630285749</v>
      </c>
      <c r="C4245" s="7">
        <v>0.012522614686859427</v>
      </c>
      <c r="D4245" s="7">
        <v>-0.09130737767814627</v>
      </c>
      <c r="E4245" s="7">
        <v>0.09524852720549411</v>
      </c>
      <c r="F4245" s="7">
        <v>1.2642763189126136</v>
      </c>
    </row>
    <row r="4246" ht="18.0" customHeight="1">
      <c r="A4246" s="7">
        <v>2.122</v>
      </c>
      <c r="B4246" s="7">
        <v>0.0013987592862216805</v>
      </c>
      <c r="C4246" s="7">
        <v>0.012500187533391306</v>
      </c>
      <c r="D4246" s="7">
        <v>-0.09125977806152169</v>
      </c>
      <c r="E4246" s="7">
        <v>0.09519923324915651</v>
      </c>
      <c r="F4246" s="7">
        <v>1.264280035386356</v>
      </c>
    </row>
    <row r="4247" ht="18.0" customHeight="1">
      <c r="A4247" s="7">
        <v>2.1225</v>
      </c>
      <c r="B4247" s="7">
        <v>0.0013925205353658345</v>
      </c>
      <c r="C4247" s="7">
        <v>0.012477736538152841</v>
      </c>
      <c r="D4247" s="7">
        <v>-0.09121220307926815</v>
      </c>
      <c r="E4247" s="7">
        <v>0.09514996450708499</v>
      </c>
      <c r="F4247" s="7">
        <v>1.264283750653412</v>
      </c>
    </row>
    <row r="4248" ht="18.0" customHeight="1">
      <c r="A4248" s="7">
        <v>2.123</v>
      </c>
      <c r="B4248" s="7">
        <v>0.0013862930221917869</v>
      </c>
      <c r="C4248" s="7">
        <v>0.012455261982131614</v>
      </c>
      <c r="D4248" s="7">
        <v>-0.09116465271878484</v>
      </c>
      <c r="E4248" s="7">
        <v>0.09510072096664005</v>
      </c>
      <c r="F4248" s="7">
        <v>1.264287464713623</v>
      </c>
    </row>
    <row r="4249" ht="18.0" customHeight="1">
      <c r="A4249" s="7">
        <v>2.1235</v>
      </c>
      <c r="B4249" s="7">
        <v>0.0013800767582872546</v>
      </c>
      <c r="C4249" s="7">
        <v>0.012432764145473521</v>
      </c>
      <c r="D4249" s="7">
        <v>-0.09111712696747724</v>
      </c>
      <c r="E4249" s="7">
        <v>0.0950515026151882</v>
      </c>
      <c r="F4249" s="7">
        <v>1.2642911775668297</v>
      </c>
    </row>
    <row r="4250" ht="18.0" customHeight="1">
      <c r="A4250" s="7">
        <v>2.124</v>
      </c>
      <c r="B4250" s="7">
        <v>0.0013738717551735416</v>
      </c>
      <c r="C4250" s="7">
        <v>0.012410243307483516</v>
      </c>
      <c r="D4250" s="7">
        <v>-0.0910696258127572</v>
      </c>
      <c r="E4250" s="7">
        <v>0.095002309440102</v>
      </c>
      <c r="F4250" s="7">
        <v>1.2642948892128736</v>
      </c>
    </row>
    <row r="4251" ht="18.0" customHeight="1">
      <c r="A4251" s="7">
        <v>2.1245</v>
      </c>
      <c r="B4251" s="7">
        <v>0.0013676780243030808</v>
      </c>
      <c r="C4251" s="7">
        <v>0.012387699746626324</v>
      </c>
      <c r="D4251" s="7">
        <v>-0.09102214924204281</v>
      </c>
      <c r="E4251" s="7">
        <v>0.09495314142876002</v>
      </c>
      <c r="F4251" s="7">
        <v>1.264298599651598</v>
      </c>
    </row>
    <row r="4252" ht="18.0" customHeight="1">
      <c r="A4252" s="7">
        <v>2.125</v>
      </c>
      <c r="B4252" s="7">
        <v>0.0013614955768122842</v>
      </c>
      <c r="C4252" s="7">
        <v>0.01236513374052719</v>
      </c>
      <c r="D4252" s="7">
        <v>-0.09097469724275854</v>
      </c>
      <c r="E4252" s="7">
        <v>0.09490399856854684</v>
      </c>
      <c r="F4252" s="7">
        <v>1.264302308882845</v>
      </c>
    </row>
    <row r="4253" ht="18.0" customHeight="1">
      <c r="A4253" s="7">
        <v>2.1255</v>
      </c>
      <c r="B4253" s="7">
        <v>0.0013553244238410588</v>
      </c>
      <c r="C4253" s="7">
        <v>0.012342545565972605</v>
      </c>
      <c r="D4253" s="7">
        <v>-0.09092726980233512</v>
      </c>
      <c r="E4253" s="7">
        <v>0.09485488084685305</v>
      </c>
      <c r="F4253" s="7">
        <v>1.2643060169064582</v>
      </c>
    </row>
    <row r="4254" ht="18.0" customHeight="1">
      <c r="A4254" s="7">
        <v>2.126</v>
      </c>
      <c r="B4254" s="7">
        <v>0.0013491645763673735</v>
      </c>
      <c r="C4254" s="7">
        <v>0.01231993549891105</v>
      </c>
      <c r="D4254" s="7">
        <v>-0.09087986690820958</v>
      </c>
      <c r="E4254" s="7">
        <v>0.09480578825107527</v>
      </c>
      <c r="F4254" s="7">
        <v>1.2643097237222816</v>
      </c>
    </row>
    <row r="4255" ht="18.0" customHeight="1">
      <c r="A4255" s="7">
        <v>2.1265</v>
      </c>
      <c r="B4255" s="7">
        <v>0.0013430160451199493</v>
      </c>
      <c r="C4255" s="7">
        <v>0.012297303814453752</v>
      </c>
      <c r="D4255" s="7">
        <v>-0.09083248854782527</v>
      </c>
      <c r="E4255" s="7">
        <v>0.09475672076861615</v>
      </c>
      <c r="F4255" s="7">
        <v>1.2643134293301592</v>
      </c>
    </row>
    <row r="4256" ht="18.0" customHeight="1">
      <c r="A4256" s="7">
        <v>2.1270000000000002</v>
      </c>
      <c r="B4256" s="7">
        <v>0.0013368788407377016</v>
      </c>
      <c r="C4256" s="7">
        <v>0.012274650786875426</v>
      </c>
      <c r="D4256" s="7">
        <v>-0.09078513470863184</v>
      </c>
      <c r="E4256" s="7">
        <v>0.09470767838688429</v>
      </c>
      <c r="F4256" s="7">
        <v>1.2643171337299361</v>
      </c>
    </row>
    <row r="4257" ht="18.0" customHeight="1">
      <c r="A4257" s="7">
        <v>2.1275</v>
      </c>
      <c r="B4257" s="7">
        <v>0.0013307529739336164</v>
      </c>
      <c r="C4257" s="7">
        <v>0.012251976689615035</v>
      </c>
      <c r="D4257" s="7">
        <v>-0.09073780537808519</v>
      </c>
      <c r="E4257" s="7">
        <v>0.09465866109329438</v>
      </c>
      <c r="F4257" s="7">
        <v>1.2643208369214578</v>
      </c>
    </row>
    <row r="4258" ht="18.0" customHeight="1">
      <c r="A4258" s="7">
        <v>2.128</v>
      </c>
      <c r="B4258" s="7">
        <v>0.0013246384549926696</v>
      </c>
      <c r="C4258" s="7">
        <v>0.012229281795276548</v>
      </c>
      <c r="D4258" s="7">
        <v>-0.09069050054364756</v>
      </c>
      <c r="E4258" s="7">
        <v>0.09460966887526705</v>
      </c>
      <c r="F4258" s="7">
        <v>1.2643245389045707</v>
      </c>
    </row>
    <row r="4259" ht="18.0" customHeight="1">
      <c r="A4259" s="7">
        <v>2.1285</v>
      </c>
      <c r="B4259" s="7">
        <v>0.0013185352941820062</v>
      </c>
      <c r="C4259" s="7">
        <v>0.012206566375629712</v>
      </c>
      <c r="D4259" s="7">
        <v>-0.09064322019278745</v>
      </c>
      <c r="E4259" s="7">
        <v>0.09456070172022896</v>
      </c>
      <c r="F4259" s="7">
        <v>1.2643282396791211</v>
      </c>
    </row>
    <row r="4260" ht="18.0" customHeight="1">
      <c r="A4260" s="7">
        <v>2.129</v>
      </c>
      <c r="B4260" s="7">
        <v>0.0013124435016650445</v>
      </c>
      <c r="C4260" s="7">
        <v>0.012183830701610807</v>
      </c>
      <c r="D4260" s="7">
        <v>-0.09059596431297964</v>
      </c>
      <c r="E4260" s="7">
        <v>0.09451175961561277</v>
      </c>
      <c r="F4260" s="7">
        <v>1.264331939244956</v>
      </c>
    </row>
    <row r="4261" ht="18.0" customHeight="1">
      <c r="A4261" s="7">
        <v>2.1295</v>
      </c>
      <c r="B4261" s="7">
        <v>0.0013063630874981696</v>
      </c>
      <c r="C4261" s="7">
        <v>0.012161075043323437</v>
      </c>
      <c r="D4261" s="7">
        <v>-0.09054873289170522</v>
      </c>
      <c r="E4261" s="7">
        <v>0.09446284254885715</v>
      </c>
      <c r="F4261" s="7">
        <v>1.2643356376019235</v>
      </c>
    </row>
    <row r="4262" ht="18.0" customHeight="1">
      <c r="A4262" s="7">
        <v>2.13</v>
      </c>
      <c r="B4262" s="7">
        <v>0.001300294061371198</v>
      </c>
      <c r="C4262" s="7">
        <v>0.012138299670039288</v>
      </c>
      <c r="D4262" s="7">
        <v>-0.09050152591645151</v>
      </c>
      <c r="E4262" s="7">
        <v>0.09441395050740674</v>
      </c>
      <c r="F4262" s="7">
        <v>1.2643393347498715</v>
      </c>
    </row>
    <row r="4263" ht="18.0" customHeight="1">
      <c r="A4263" s="7">
        <v>2.1305</v>
      </c>
      <c r="B4263" s="7">
        <v>0.0012942364331983906</v>
      </c>
      <c r="C4263" s="7">
        <v>0.012115504850198926</v>
      </c>
      <c r="D4263" s="7">
        <v>-0.09045434337471216</v>
      </c>
      <c r="E4263" s="7">
        <v>0.09436508347871221</v>
      </c>
      <c r="F4263" s="7">
        <v>1.2643430306886496</v>
      </c>
    </row>
    <row r="4264" ht="18.0" customHeight="1">
      <c r="A4264" s="7">
        <v>2.1310000000000002</v>
      </c>
      <c r="B4264" s="7">
        <v>0.0012881902125195693</v>
      </c>
      <c r="C4264" s="7">
        <v>0.012092690851412576</v>
      </c>
      <c r="D4264" s="7">
        <v>-0.09040718525398704</v>
      </c>
      <c r="E4264" s="7">
        <v>0.09431624145023021</v>
      </c>
      <c r="F4264" s="7">
        <v>1.2643467254181067</v>
      </c>
    </row>
    <row r="4265" ht="18.0" customHeight="1">
      <c r="A4265" s="7">
        <v>2.1315</v>
      </c>
      <c r="B4265" s="7">
        <v>0.0012821554086636028</v>
      </c>
      <c r="C4265" s="7">
        <v>0.012069857940460909</v>
      </c>
      <c r="D4265" s="7">
        <v>-0.09036005154178232</v>
      </c>
      <c r="E4265" s="7">
        <v>0.09426742440942336</v>
      </c>
      <c r="F4265" s="7">
        <v>1.264350418938093</v>
      </c>
    </row>
    <row r="4266" ht="18.0" customHeight="1">
      <c r="A4266" s="7">
        <v>2.132</v>
      </c>
      <c r="B4266" s="7">
        <v>0.0012761320311775728</v>
      </c>
      <c r="C4266" s="7">
        <v>0.012047006383295844</v>
      </c>
      <c r="D4266" s="7">
        <v>-0.09031294222561044</v>
      </c>
      <c r="E4266" s="7">
        <v>0.0942186323437603</v>
      </c>
      <c r="F4266" s="7">
        <v>1.264354111248459</v>
      </c>
    </row>
    <row r="4267" ht="18.0" customHeight="1">
      <c r="A4267" s="7">
        <v>2.1325</v>
      </c>
      <c r="B4267" s="7">
        <v>0.0012701200891318105</v>
      </c>
      <c r="C4267" s="7">
        <v>0.012024136445041338</v>
      </c>
      <c r="D4267" s="7">
        <v>-0.09026585729299008</v>
      </c>
      <c r="E4267" s="7">
        <v>0.09416986524071563</v>
      </c>
      <c r="F4267" s="7">
        <v>1.2643578023490567</v>
      </c>
    </row>
    <row r="4268" ht="18.0" customHeight="1">
      <c r="A4268" s="7">
        <v>2.133</v>
      </c>
      <c r="B4268" s="7">
        <v>0.001264119591546847</v>
      </c>
      <c r="C4268" s="7">
        <v>0.012001248389994201</v>
      </c>
      <c r="D4268" s="7">
        <v>-0.0902187967314462</v>
      </c>
      <c r="E4268" s="7">
        <v>0.09412112308776997</v>
      </c>
      <c r="F4268" s="7">
        <v>1.2643614922397368</v>
      </c>
    </row>
    <row r="4269" ht="18.0" customHeight="1">
      <c r="A4269" s="7">
        <v>2.1335</v>
      </c>
      <c r="B4269" s="7">
        <v>0.0012581305474796494</v>
      </c>
      <c r="C4269" s="7">
        <v>0.011978342481624885</v>
      </c>
      <c r="D4269" s="7">
        <v>-0.09017176052850999</v>
      </c>
      <c r="E4269" s="7">
        <v>0.09407240587240989</v>
      </c>
      <c r="F4269" s="7">
        <v>1.2643651809203529</v>
      </c>
    </row>
    <row r="4270" ht="18.0" customHeight="1">
      <c r="A4270" s="7">
        <v>2.134</v>
      </c>
      <c r="B4270" s="7">
        <v>0.0012521529655803367</v>
      </c>
      <c r="C4270" s="7">
        <v>0.011955418982578308</v>
      </c>
      <c r="D4270" s="7">
        <v>-0.09012474867171892</v>
      </c>
      <c r="E4270" s="7">
        <v>0.09402371358212795</v>
      </c>
      <c r="F4270" s="7">
        <v>1.2643688683907575</v>
      </c>
    </row>
    <row r="4271" ht="18.0" customHeight="1">
      <c r="A4271" s="7">
        <v>2.1345</v>
      </c>
      <c r="B4271" s="7">
        <v>0.0012461868547052383</v>
      </c>
      <c r="C4271" s="7">
        <v>0.011932478154674669</v>
      </c>
      <c r="D4271" s="7">
        <v>-0.09007776114861671</v>
      </c>
      <c r="E4271" s="7">
        <v>0.0939750462044227</v>
      </c>
      <c r="F4271" s="7">
        <v>1.2643725546508047</v>
      </c>
    </row>
    <row r="4272" ht="18.0" customHeight="1">
      <c r="A4272" s="7">
        <v>2.1350000000000002</v>
      </c>
      <c r="B4272" s="7">
        <v>0.0012402322232944211</v>
      </c>
      <c r="C4272" s="7">
        <v>0.011909520258910261</v>
      </c>
      <c r="D4272" s="7">
        <v>-0.09003079794675331</v>
      </c>
      <c r="E4272" s="7">
        <v>0.09392640372679863</v>
      </c>
      <c r="F4272" s="7">
        <v>1.2643762397003488</v>
      </c>
    </row>
    <row r="4273" ht="18.0" customHeight="1">
      <c r="A4273" s="7">
        <v>2.1355</v>
      </c>
      <c r="B4273" s="7">
        <v>0.0012342890797206396</v>
      </c>
      <c r="C4273" s="7">
        <v>0.011886545555458292</v>
      </c>
      <c r="D4273" s="7">
        <v>-0.08998385905368493</v>
      </c>
      <c r="E4273" s="7">
        <v>0.09387778613676626</v>
      </c>
      <c r="F4273" s="7">
        <v>1.2643799235392439</v>
      </c>
    </row>
    <row r="4274" ht="18.0" customHeight="1">
      <c r="A4274" s="7">
        <v>2.136</v>
      </c>
      <c r="B4274" s="7">
        <v>0.0012283574322869203</v>
      </c>
      <c r="C4274" s="7">
        <v>0.011863554303669723</v>
      </c>
      <c r="D4274" s="7">
        <v>-0.089936944456974</v>
      </c>
      <c r="E4274" s="7">
        <v>0.09382919342184202</v>
      </c>
      <c r="F4274" s="7">
        <v>1.264383606167347</v>
      </c>
    </row>
    <row r="4275" ht="18.0" customHeight="1">
      <c r="A4275" s="7">
        <v>2.1365</v>
      </c>
      <c r="B4275" s="7">
        <v>0.0012224372892240866</v>
      </c>
      <c r="C4275" s="7">
        <v>0.011840546762074085</v>
      </c>
      <c r="D4275" s="7">
        <v>-0.08989005414418923</v>
      </c>
      <c r="E4275" s="7">
        <v>0.09378062556954839</v>
      </c>
      <c r="F4275" s="7">
        <v>1.2643872875845137</v>
      </c>
    </row>
    <row r="4276" ht="18.0" customHeight="1">
      <c r="A4276" s="7">
        <v>2.137</v>
      </c>
      <c r="B4276" s="7">
        <v>0.0012165286585056976</v>
      </c>
      <c r="C4276" s="7">
        <v>0.011817523188380325</v>
      </c>
      <c r="D4276" s="7">
        <v>-0.08984318810290552</v>
      </c>
      <c r="E4276" s="7">
        <v>0.09373208256741372</v>
      </c>
      <c r="F4276" s="7">
        <v>1.2643909677906007</v>
      </c>
    </row>
    <row r="4277" ht="18.0" customHeight="1">
      <c r="A4277" s="7">
        <v>2.1375</v>
      </c>
      <c r="B4277" s="7">
        <v>0.0012106315479327055</v>
      </c>
      <c r="C4277" s="7">
        <v>0.011794483839477645</v>
      </c>
      <c r="D4277" s="7">
        <v>-0.08979634632070403</v>
      </c>
      <c r="E4277" s="7">
        <v>0.0936835644029724</v>
      </c>
      <c r="F4277" s="7">
        <v>1.2643946467854659</v>
      </c>
    </row>
    <row r="4278" ht="18.0" customHeight="1">
      <c r="A4278" s="7">
        <v>2.138</v>
      </c>
      <c r="B4278" s="7">
        <v>0.00120474596540494</v>
      </c>
      <c r="C4278" s="7">
        <v>0.01177142897143633</v>
      </c>
      <c r="D4278" s="7">
        <v>-0.08974952878517214</v>
      </c>
      <c r="E4278" s="7">
        <v>0.09363507106376476</v>
      </c>
      <c r="F4278" s="7">
        <v>1.2643983245689676</v>
      </c>
    </row>
    <row r="4279" ht="18.0" customHeight="1">
      <c r="A4279" s="7">
        <v>2.1385</v>
      </c>
      <c r="B4279" s="7">
        <v>0.0011988719184597516</v>
      </c>
      <c r="C4279" s="7">
        <v>0.011748358839508612</v>
      </c>
      <c r="D4279" s="7">
        <v>-0.08970273548390348</v>
      </c>
      <c r="E4279" s="7">
        <v>0.09358660253733708</v>
      </c>
      <c r="F4279" s="7">
        <v>1.2644020011409642</v>
      </c>
    </row>
    <row r="4280" ht="18.0" customHeight="1">
      <c r="A4280" s="7">
        <v>2.1390000000000002</v>
      </c>
      <c r="B4280" s="7">
        <v>0.0011930094147276466</v>
      </c>
      <c r="C4280" s="7">
        <v>0.011725273698129512</v>
      </c>
      <c r="D4280" s="7">
        <v>-0.08965596640449786</v>
      </c>
      <c r="E4280" s="7">
        <v>0.09353815881124161</v>
      </c>
      <c r="F4280" s="7">
        <v>1.2644056765013159</v>
      </c>
    </row>
    <row r="4281" ht="18.0" customHeight="1">
      <c r="A4281" s="7">
        <v>2.1395</v>
      </c>
      <c r="B4281" s="7">
        <v>0.0011871584614662526</v>
      </c>
      <c r="C4281" s="7">
        <v>0.011702173800917695</v>
      </c>
      <c r="D4281" s="7">
        <v>-0.08960922153456134</v>
      </c>
      <c r="E4281" s="7">
        <v>0.09348973987303656</v>
      </c>
      <c r="F4281" s="7">
        <v>1.2644093506498824</v>
      </c>
    </row>
    <row r="4282" ht="18.0" customHeight="1">
      <c r="A4282" s="7">
        <v>2.14</v>
      </c>
      <c r="B4282" s="7">
        <v>0.001181319066020264</v>
      </c>
      <c r="C4282" s="7">
        <v>0.011679059400676331</v>
      </c>
      <c r="D4282" s="7">
        <v>-0.0895625008617062</v>
      </c>
      <c r="E4282" s="7">
        <v>0.09344134571028609</v>
      </c>
      <c r="F4282" s="7">
        <v>1.2644130235865247</v>
      </c>
    </row>
    <row r="4283" ht="18.0" customHeight="1">
      <c r="A4283" s="7">
        <v>2.1405</v>
      </c>
      <c r="B4283" s="7">
        <v>0.0011754912355395458</v>
      </c>
      <c r="C4283" s="7">
        <v>0.01165593074939395</v>
      </c>
      <c r="D4283" s="7">
        <v>-0.08951580437355092</v>
      </c>
      <c r="E4283" s="7">
        <v>0.0933929763105603</v>
      </c>
      <c r="F4283" s="7">
        <v>1.2644166953111047</v>
      </c>
    </row>
    <row r="4284" ht="18.0" customHeight="1">
      <c r="A4284" s="7">
        <v>2.141</v>
      </c>
      <c r="B4284" s="7">
        <v>0.001169674976973563</v>
      </c>
      <c r="C4284" s="7">
        <v>0.01163278809824532</v>
      </c>
      <c r="D4284" s="7">
        <v>-0.0894691320577202</v>
      </c>
      <c r="E4284" s="7">
        <v>0.09334463166143527</v>
      </c>
      <c r="F4284" s="7">
        <v>1.2644203658234845</v>
      </c>
    </row>
    <row r="4285" ht="18.0" customHeight="1">
      <c r="A4285" s="7">
        <v>2.1415</v>
      </c>
      <c r="B4285" s="7">
        <v>0.001163870297161062</v>
      </c>
      <c r="C4285" s="7">
        <v>0.011609631697592299</v>
      </c>
      <c r="D4285" s="7">
        <v>-0.08942248390184496</v>
      </c>
      <c r="E4285" s="7">
        <v>0.093296311750493</v>
      </c>
      <c r="F4285" s="7">
        <v>1.2644240351235267</v>
      </c>
    </row>
    <row r="4286" ht="18.0" customHeight="1">
      <c r="A4286" s="7">
        <v>2.142</v>
      </c>
      <c r="B4286" s="7">
        <v>0.0011580772029224765</v>
      </c>
      <c r="C4286" s="7">
        <v>0.011586461796984733</v>
      </c>
      <c r="D4286" s="7">
        <v>-0.0893758598935623</v>
      </c>
      <c r="E4286" s="7">
        <v>0.09324801656532145</v>
      </c>
      <c r="F4286" s="7">
        <v>1.2644277032110953</v>
      </c>
    </row>
    <row r="4287" ht="18.0" customHeight="1">
      <c r="A4287" s="7">
        <v>2.1425</v>
      </c>
      <c r="B4287" s="7">
        <v>0.0011522957008660815</v>
      </c>
      <c r="C4287" s="7">
        <v>0.0115632786451613</v>
      </c>
      <c r="D4287" s="7">
        <v>-0.08932926002051554</v>
      </c>
      <c r="E4287" s="7">
        <v>0.09319974609351452</v>
      </c>
      <c r="F4287" s="7">
        <v>1.2644313700860543</v>
      </c>
    </row>
    <row r="4288" ht="18.0" customHeight="1">
      <c r="A4288" s="7">
        <v>2.1430000000000002</v>
      </c>
      <c r="B4288" s="7">
        <v>0.0011465257975756334</v>
      </c>
      <c r="C4288" s="7">
        <v>0.011540082490050422</v>
      </c>
      <c r="D4288" s="7">
        <v>-0.0892826842703542</v>
      </c>
      <c r="E4288" s="7">
        <v>0.09315150032267204</v>
      </c>
      <c r="F4288" s="7">
        <v>1.2644350357482692</v>
      </c>
    </row>
    <row r="4289" ht="18.0" customHeight="1">
      <c r="A4289" s="7">
        <v>2.1435</v>
      </c>
      <c r="B4289" s="7">
        <v>0.001140767499317112</v>
      </c>
      <c r="C4289" s="7">
        <v>0.011516873578771132</v>
      </c>
      <c r="D4289" s="7">
        <v>-0.089236132630734</v>
      </c>
      <c r="E4289" s="7">
        <v>0.09310327924039981</v>
      </c>
      <c r="F4289" s="7">
        <v>1.2644387001976052</v>
      </c>
    </row>
    <row r="4290" ht="18.0" customHeight="1">
      <c r="A4290" s="7">
        <v>2.144</v>
      </c>
      <c r="B4290" s="7">
        <v>0.0011350208125190788</v>
      </c>
      <c r="C4290" s="7">
        <v>0.011493652157633968</v>
      </c>
      <c r="D4290" s="7">
        <v>-0.08918960508931685</v>
      </c>
      <c r="E4290" s="7">
        <v>0.09305508283430954</v>
      </c>
      <c r="F4290" s="7">
        <v>1.2644423634339295</v>
      </c>
    </row>
    <row r="4291" ht="18.0" customHeight="1">
      <c r="A4291" s="7">
        <v>2.1445</v>
      </c>
      <c r="B4291" s="7">
        <v>0.0011292857430879777</v>
      </c>
      <c r="C4291" s="7">
        <v>0.01147041847214186</v>
      </c>
      <c r="D4291" s="7">
        <v>-0.08914310163377084</v>
      </c>
      <c r="E4291" s="7">
        <v>0.09300691109201886</v>
      </c>
      <c r="F4291" s="7">
        <v>1.2644460254571086</v>
      </c>
    </row>
    <row r="4292" ht="18.0" customHeight="1">
      <c r="A4292" s="7">
        <v>2.145</v>
      </c>
      <c r="B4292" s="7">
        <v>0.001123562297283487</v>
      </c>
      <c r="C4292" s="7">
        <v>0.011447172766991028</v>
      </c>
      <c r="D4292" s="7">
        <v>-0.08909662225177027</v>
      </c>
      <c r="E4292" s="7">
        <v>0.0929587640011514</v>
      </c>
      <c r="F4292" s="7">
        <v>1.2644496862670107</v>
      </c>
    </row>
    <row r="4293" ht="18.0" customHeight="1">
      <c r="A4293" s="7">
        <v>2.1455</v>
      </c>
      <c r="B4293" s="7">
        <v>0.00111785048083307</v>
      </c>
      <c r="C4293" s="7">
        <v>0.011423915286071885</v>
      </c>
      <c r="D4293" s="7">
        <v>-0.0890501669309956</v>
      </c>
      <c r="E4293" s="7">
        <v>0.09291064154933663</v>
      </c>
      <c r="F4293" s="7">
        <v>1.2644533458635043</v>
      </c>
    </row>
    <row r="4294" ht="18.0" customHeight="1">
      <c r="A4294" s="7">
        <v>2.146</v>
      </c>
      <c r="B4294" s="7">
        <v>0.0011121502996164704</v>
      </c>
      <c r="C4294" s="7">
        <v>0.011400646272469929</v>
      </c>
      <c r="D4294" s="7">
        <v>-0.0890037356591335</v>
      </c>
      <c r="E4294" s="7">
        <v>0.09286254372421003</v>
      </c>
      <c r="F4294" s="7">
        <v>1.264457004246459</v>
      </c>
    </row>
    <row r="4295" ht="18.0" customHeight="1">
      <c r="A4295" s="7">
        <v>2.1465</v>
      </c>
      <c r="B4295" s="7">
        <v>0.0011064617591673227</v>
      </c>
      <c r="C4295" s="7">
        <v>0.011377365968466658</v>
      </c>
      <c r="D4295" s="7">
        <v>-0.0889573284238768</v>
      </c>
      <c r="E4295" s="7">
        <v>0.09281447051341296</v>
      </c>
      <c r="F4295" s="7">
        <v>1.2644606614157443</v>
      </c>
    </row>
    <row r="4296" ht="18.0" customHeight="1">
      <c r="A4296" s="7">
        <v>2.1470000000000002</v>
      </c>
      <c r="B4296" s="7">
        <v>0.0011007848651678946</v>
      </c>
      <c r="C4296" s="7">
        <v>0.011354074615540484</v>
      </c>
      <c r="D4296" s="7">
        <v>-0.0889109452129245</v>
      </c>
      <c r="E4296" s="7">
        <v>0.09276642190459272</v>
      </c>
      <c r="F4296" s="7">
        <v>1.2644643173712313</v>
      </c>
    </row>
    <row r="4297" ht="18.0" customHeight="1">
      <c r="A4297" s="7">
        <v>2.1475</v>
      </c>
      <c r="B4297" s="7">
        <v>0.0010951196229454468</v>
      </c>
      <c r="C4297" s="7">
        <v>0.011330772454367623</v>
      </c>
      <c r="D4297" s="7">
        <v>-0.0888645860139818</v>
      </c>
      <c r="E4297" s="7">
        <v>0.09271839788540252</v>
      </c>
      <c r="F4297" s="7">
        <v>1.2644679721127918</v>
      </c>
    </row>
    <row r="4298" ht="18.0" customHeight="1">
      <c r="A4298" s="7">
        <v>2.148</v>
      </c>
      <c r="B4298" s="7">
        <v>0.0010894660377681299</v>
      </c>
      <c r="C4298" s="7">
        <v>0.011307459724823039</v>
      </c>
      <c r="D4298" s="7">
        <v>-0.08881825081476005</v>
      </c>
      <c r="E4298" s="7">
        <v>0.0926703984435015</v>
      </c>
      <c r="F4298" s="7">
        <v>1.2644716256402977</v>
      </c>
    </row>
    <row r="4299" ht="18.0" customHeight="1">
      <c r="A4299" s="7">
        <v>2.1485</v>
      </c>
      <c r="B4299" s="7">
        <v>0.0010838241148428723</v>
      </c>
      <c r="C4299" s="7">
        <v>0.011284136665981352</v>
      </c>
      <c r="D4299" s="7">
        <v>-0.08877193960297677</v>
      </c>
      <c r="E4299" s="7">
        <v>0.09262242356655472</v>
      </c>
      <c r="F4299" s="7">
        <v>1.2644752779536221</v>
      </c>
    </row>
    <row r="4300" ht="18.0" customHeight="1">
      <c r="A4300" s="7">
        <v>2.149</v>
      </c>
      <c r="B4300" s="7">
        <v>0.0010781938592102434</v>
      </c>
      <c r="C4300" s="7">
        <v>0.011260803516117752</v>
      </c>
      <c r="D4300" s="7">
        <v>-0.08872565236635566</v>
      </c>
      <c r="E4300" s="7">
        <v>0.09257447324223314</v>
      </c>
      <c r="F4300" s="7">
        <v>1.2644789290526393</v>
      </c>
    </row>
    <row r="4301" ht="18.0" customHeight="1">
      <c r="A4301" s="7">
        <v>2.1495</v>
      </c>
      <c r="B4301" s="7">
        <v>0.0010725752758430373</v>
      </c>
      <c r="C4301" s="7">
        <v>0.011237460512708942</v>
      </c>
      <c r="D4301" s="7">
        <v>-0.08867938909262654</v>
      </c>
      <c r="E4301" s="7">
        <v>0.09252654745821365</v>
      </c>
      <c r="F4301" s="7">
        <v>1.264482578937223</v>
      </c>
    </row>
    <row r="4302" ht="18.0" customHeight="1">
      <c r="A4302" s="7">
        <v>2.15</v>
      </c>
      <c r="B4302" s="7">
        <v>0.0010669683695398893</v>
      </c>
      <c r="C4302" s="7">
        <v>0.011214107892434065</v>
      </c>
      <c r="D4302" s="7">
        <v>-0.08863314976952545</v>
      </c>
      <c r="E4302" s="7">
        <v>0.09247864620217904</v>
      </c>
      <c r="F4302" s="7">
        <v>1.2644862276072488</v>
      </c>
    </row>
    <row r="4303" ht="18.0" customHeight="1">
      <c r="A4303" s="7">
        <v>2.1505</v>
      </c>
      <c r="B4303" s="7">
        <v>0.001061373145024739</v>
      </c>
      <c r="C4303" s="7">
        <v>0.011190745891175621</v>
      </c>
      <c r="D4303" s="7">
        <v>-0.08858693438479455</v>
      </c>
      <c r="E4303" s="7">
        <v>0.09243076946181801</v>
      </c>
      <c r="F4303" s="7">
        <v>1.264489875062593</v>
      </c>
    </row>
    <row r="4304" ht="18.0" customHeight="1">
      <c r="A4304" s="7">
        <v>2.1510000000000002</v>
      </c>
      <c r="B4304" s="7">
        <v>0.001055789606839169</v>
      </c>
      <c r="C4304" s="7">
        <v>0.011167374744020433</v>
      </c>
      <c r="D4304" s="7">
        <v>-0.08854074292618214</v>
      </c>
      <c r="E4304" s="7">
        <v>0.09238291722482518</v>
      </c>
      <c r="F4304" s="7">
        <v>1.2644935213031323</v>
      </c>
    </row>
    <row r="4305" ht="18.0" customHeight="1">
      <c r="A4305" s="7">
        <v>2.1515</v>
      </c>
      <c r="B4305" s="7">
        <v>0.0010502177594427567</v>
      </c>
      <c r="C4305" s="7">
        <v>0.011143994685260557</v>
      </c>
      <c r="D4305" s="7">
        <v>-0.08849457538144269</v>
      </c>
      <c r="E4305" s="7">
        <v>0.09233508947890107</v>
      </c>
      <c r="F4305" s="7">
        <v>1.264497166328744</v>
      </c>
    </row>
    <row r="4306" ht="18.0" customHeight="1">
      <c r="A4306" s="7">
        <v>2.152</v>
      </c>
      <c r="B4306" s="7">
        <v>0.0010446576072103816</v>
      </c>
      <c r="C4306" s="7">
        <v>0.011120605948394249</v>
      </c>
      <c r="D4306" s="7">
        <v>-0.08844843173833682</v>
      </c>
      <c r="E4306" s="7">
        <v>0.09228728621175207</v>
      </c>
      <c r="F4306" s="7">
        <v>1.2645008101393074</v>
      </c>
    </row>
    <row r="4307" ht="18.0" customHeight="1">
      <c r="A4307" s="7">
        <v>2.1525</v>
      </c>
      <c r="B4307" s="7">
        <v>0.0010391091544294645</v>
      </c>
      <c r="C4307" s="7">
        <v>0.011097208766126895</v>
      </c>
      <c r="D4307" s="7">
        <v>-0.08840231198463128</v>
      </c>
      <c r="E4307" s="7">
        <v>0.09223950741109052</v>
      </c>
      <c r="F4307" s="7">
        <v>1.2645044527347007</v>
      </c>
    </row>
    <row r="4308" ht="18.0" customHeight="1">
      <c r="A4308" s="7">
        <v>2.153</v>
      </c>
      <c r="B4308" s="7">
        <v>0.0010335724050822958</v>
      </c>
      <c r="C4308" s="7">
        <v>0.011073803370371976</v>
      </c>
      <c r="D4308" s="7">
        <v>-0.08835621610809896</v>
      </c>
      <c r="E4308" s="7">
        <v>0.09219175306463462</v>
      </c>
      <c r="F4308" s="7">
        <v>1.2645080941148037</v>
      </c>
    </row>
    <row r="4309" ht="18.0" customHeight="1">
      <c r="A4309" s="7">
        <v>2.1535</v>
      </c>
      <c r="B4309" s="7">
        <v>0.0010280473632693226</v>
      </c>
      <c r="C4309" s="7">
        <v>0.011050389992252012</v>
      </c>
      <c r="D4309" s="7">
        <v>-0.08831014409651891</v>
      </c>
      <c r="E4309" s="7">
        <v>0.09214402316010849</v>
      </c>
      <c r="F4309" s="7">
        <v>1.264511734279498</v>
      </c>
    </row>
    <row r="4310" ht="18.0" customHeight="1">
      <c r="A4310" s="7">
        <v>2.154</v>
      </c>
      <c r="B4310" s="7">
        <v>0.0010225340328861511</v>
      </c>
      <c r="C4310" s="7">
        <v>0.01102696886209952</v>
      </c>
      <c r="D4310" s="7">
        <v>-0.08826409593767628</v>
      </c>
      <c r="E4310" s="7">
        <v>0.09209631768524212</v>
      </c>
      <c r="F4310" s="7">
        <v>1.2645153732286645</v>
      </c>
    </row>
    <row r="4311" ht="18.0" customHeight="1">
      <c r="A4311" s="7">
        <v>2.1545</v>
      </c>
      <c r="B4311" s="7">
        <v>0.0010170324176175336</v>
      </c>
      <c r="C4311" s="7">
        <v>0.011003540209457973</v>
      </c>
      <c r="D4311" s="7">
        <v>-0.0882180716193624</v>
      </c>
      <c r="E4311" s="7">
        <v>0.09204863662777142</v>
      </c>
      <c r="F4311" s="7">
        <v>1.2645190109621856</v>
      </c>
    </row>
    <row r="4312" ht="18.0" customHeight="1">
      <c r="A4312" s="7">
        <v>2.1550000000000002</v>
      </c>
      <c r="B4312" s="7">
        <v>0.0010115425211507073</v>
      </c>
      <c r="C4312" s="7">
        <v>0.010980104263082765</v>
      </c>
      <c r="D4312" s="7">
        <v>-0.08817207112937468</v>
      </c>
      <c r="E4312" s="7">
        <v>0.09200097997543816</v>
      </c>
      <c r="F4312" s="7">
        <v>1.2645226474799445</v>
      </c>
    </row>
    <row r="4313" ht="18.0" customHeight="1">
      <c r="A4313" s="7">
        <v>2.1555</v>
      </c>
      <c r="B4313" s="7">
        <v>0.0010060643471750319</v>
      </c>
      <c r="C4313" s="7">
        <v>0.010956661250942185</v>
      </c>
      <c r="D4313" s="7">
        <v>-0.08812609445551668</v>
      </c>
      <c r="E4313" s="7">
        <v>0.09195334771599001</v>
      </c>
      <c r="F4313" s="7">
        <v>1.2645262827818249</v>
      </c>
    </row>
    <row r="4314" ht="18.0" customHeight="1">
      <c r="A4314" s="7">
        <v>2.156</v>
      </c>
      <c r="B4314" s="7">
        <v>0.0010005978988268367</v>
      </c>
      <c r="C4314" s="7">
        <v>0.010933211400218367</v>
      </c>
      <c r="D4314" s="7">
        <v>-0.0880801415855981</v>
      </c>
      <c r="E4314" s="7">
        <v>0.09190573983718053</v>
      </c>
      <c r="F4314" s="7">
        <v>1.264529916867711</v>
      </c>
    </row>
    <row r="4315" ht="18.0" customHeight="1">
      <c r="A4315" s="7">
        <v>2.1565</v>
      </c>
      <c r="B4315" s="7">
        <v>9.951431797894698E-4</v>
      </c>
      <c r="C4315" s="7">
        <v>0.010909754937308282</v>
      </c>
      <c r="D4315" s="7">
        <v>-0.08803421250743472</v>
      </c>
      <c r="E4315" s="7">
        <v>0.09185815632676916</v>
      </c>
      <c r="F4315" s="7">
        <v>1.2645335497374897</v>
      </c>
    </row>
    <row r="4316" ht="18.0" customHeight="1">
      <c r="A4316" s="7">
        <v>2.157</v>
      </c>
      <c r="B4316" s="7">
        <v>9.897001929618362E-4</v>
      </c>
      <c r="C4316" s="7">
        <v>0.010886292087824705</v>
      </c>
      <c r="D4316" s="7">
        <v>-0.08798830720884845</v>
      </c>
      <c r="E4316" s="7">
        <v>0.09181059717252121</v>
      </c>
      <c r="F4316" s="7">
        <v>1.264537181391046</v>
      </c>
    </row>
    <row r="4317" ht="18.0" customHeight="1">
      <c r="A4317" s="7">
        <v>2.1575</v>
      </c>
      <c r="B4317" s="7">
        <v>9.84268941564284E-4</v>
      </c>
      <c r="C4317" s="7">
        <v>0.010862823076597191</v>
      </c>
      <c r="D4317" s="7">
        <v>-0.08794242567766734</v>
      </c>
      <c r="E4317" s="7">
        <v>0.09176306236220788</v>
      </c>
      <c r="F4317" s="7">
        <v>1.2645408118282673</v>
      </c>
    </row>
    <row r="4318" ht="18.0" customHeight="1">
      <c r="A4318" s="7">
        <v>2.158</v>
      </c>
      <c r="B4318" s="7">
        <v>9.78849428580047E-4</v>
      </c>
      <c r="C4318" s="7">
        <v>0.010839348127673063</v>
      </c>
      <c r="D4318" s="7">
        <v>-0.08789656790172554</v>
      </c>
      <c r="E4318" s="7">
        <v>0.09171555188360624</v>
      </c>
      <c r="F4318" s="7">
        <v>1.2645444410490418</v>
      </c>
    </row>
    <row r="4319" ht="18.0" customHeight="1">
      <c r="A4319" s="7">
        <v>2.1585</v>
      </c>
      <c r="B4319" s="7">
        <v>9.734416568623238E-4</v>
      </c>
      <c r="C4319" s="7">
        <v>0.010815867464318396</v>
      </c>
      <c r="D4319" s="7">
        <v>-0.08785073386886329</v>
      </c>
      <c r="E4319" s="7">
        <v>0.09166806572449922</v>
      </c>
      <c r="F4319" s="7">
        <v>1.264548069053258</v>
      </c>
    </row>
    <row r="4320" ht="18.0" customHeight="1">
      <c r="A4320" s="7">
        <v>2.1590000000000003</v>
      </c>
      <c r="B4320" s="7">
        <v>9.680456291302902E-4</v>
      </c>
      <c r="C4320" s="7">
        <v>0.010792381309019002</v>
      </c>
      <c r="D4320" s="7">
        <v>-0.08780492356692694</v>
      </c>
      <c r="E4320" s="7">
        <v>0.09162060387267565</v>
      </c>
      <c r="F4320" s="7">
        <v>1.264551695840806</v>
      </c>
    </row>
    <row r="4321" ht="18.0" customHeight="1">
      <c r="A4321" s="7">
        <v>2.1595</v>
      </c>
      <c r="B4321" s="7">
        <v>9.626613480803328E-4</v>
      </c>
      <c r="C4321" s="7">
        <v>0.01076888988348142</v>
      </c>
      <c r="D4321" s="7">
        <v>-0.08775913698376898</v>
      </c>
      <c r="E4321" s="7">
        <v>0.09157316631593021</v>
      </c>
      <c r="F4321" s="7">
        <v>1.2645553214115752</v>
      </c>
    </row>
    <row r="4322" ht="18.0" customHeight="1">
      <c r="A4322" s="7">
        <v>2.16</v>
      </c>
      <c r="B4322" s="7">
        <v>9.572888162690988E-4</v>
      </c>
      <c r="C4322" s="7">
        <v>0.010745393408633919</v>
      </c>
      <c r="D4322" s="7">
        <v>-0.08771337410724796</v>
      </c>
      <c r="E4322" s="7">
        <v>0.09152575304206345</v>
      </c>
      <c r="F4322" s="7">
        <v>1.2645589457654578</v>
      </c>
    </row>
    <row r="4323" ht="18.0" customHeight="1">
      <c r="A4323" s="7">
        <v>2.1605</v>
      </c>
      <c r="B4323" s="7">
        <v>9.519280361092298E-4</v>
      </c>
      <c r="C4323" s="7">
        <v>0.01072189210462748</v>
      </c>
      <c r="D4323" s="7">
        <v>-0.08766763492522851</v>
      </c>
      <c r="E4323" s="7">
        <v>0.0914783640388818</v>
      </c>
      <c r="F4323" s="7">
        <v>1.264562568902345</v>
      </c>
    </row>
    <row r="4324" ht="18.0" customHeight="1">
      <c r="A4324" s="7">
        <v>2.161</v>
      </c>
      <c r="B4324" s="7">
        <v>9.465790098649747E-4</v>
      </c>
      <c r="C4324" s="7">
        <v>0.010698386190836814</v>
      </c>
      <c r="D4324" s="7">
        <v>-0.08762191942558141</v>
      </c>
      <c r="E4324" s="7">
        <v>0.09143099929419751</v>
      </c>
      <c r="F4324" s="7">
        <v>1.2645661908221304</v>
      </c>
    </row>
    <row r="4325" ht="18.0" customHeight="1">
      <c r="A4325" s="7">
        <v>2.1615</v>
      </c>
      <c r="B4325" s="7">
        <v>9.412417398835876E-4</v>
      </c>
      <c r="C4325" s="7">
        <v>0.010674875885861345</v>
      </c>
      <c r="D4325" s="7">
        <v>-0.0875762275961835</v>
      </c>
      <c r="E4325" s="7">
        <v>0.09138365879582874</v>
      </c>
      <c r="F4325" s="7">
        <v>1.2645698115247075</v>
      </c>
    </row>
    <row r="4326" ht="18.0" customHeight="1">
      <c r="A4326" s="7">
        <v>2.162</v>
      </c>
      <c r="B4326" s="7">
        <v>9.359162280042837E-4</v>
      </c>
      <c r="C4326" s="7">
        <v>0.010651361407526235</v>
      </c>
      <c r="D4326" s="7">
        <v>-0.08753055942491769</v>
      </c>
      <c r="E4326" s="7">
        <v>0.09133634253159949</v>
      </c>
      <c r="F4326" s="7">
        <v>1.2645734310099703</v>
      </c>
    </row>
    <row r="4327" ht="18.0" customHeight="1">
      <c r="A4327" s="7">
        <v>2.1625</v>
      </c>
      <c r="B4327" s="7">
        <v>9.30602476497851E-4</v>
      </c>
      <c r="C4327" s="7">
        <v>0.010627842972883378</v>
      </c>
      <c r="D4327" s="7">
        <v>-0.08748491489967303</v>
      </c>
      <c r="E4327" s="7">
        <v>0.0912890504893396</v>
      </c>
      <c r="F4327" s="7">
        <v>1.264577049277815</v>
      </c>
    </row>
    <row r="4328" ht="18.0" customHeight="1">
      <c r="A4328" s="7">
        <v>2.1630000000000003</v>
      </c>
      <c r="B4328" s="7">
        <v>9.253004871188992E-4</v>
      </c>
      <c r="C4328" s="7">
        <v>0.01060432079821242</v>
      </c>
      <c r="D4328" s="7">
        <v>-0.08743929400834459</v>
      </c>
      <c r="E4328" s="7">
        <v>0.09124178265688478</v>
      </c>
      <c r="F4328" s="7">
        <v>1.2645806663281374</v>
      </c>
    </row>
    <row r="4329" ht="18.0" customHeight="1">
      <c r="A4329" s="7">
        <v>2.1635</v>
      </c>
      <c r="B4329" s="7">
        <v>9.2001026157343E-4</v>
      </c>
      <c r="C4329" s="7">
        <v>0.010580795099021772</v>
      </c>
      <c r="D4329" s="7">
        <v>-0.08739369673883356</v>
      </c>
      <c r="E4329" s="7">
        <v>0.09119453902207658</v>
      </c>
      <c r="F4329" s="7">
        <v>1.2645842821608342</v>
      </c>
    </row>
    <row r="4330" ht="18.0" customHeight="1">
      <c r="A4330" s="7">
        <v>2.164</v>
      </c>
      <c r="B4330" s="7">
        <v>9.147318017599511E-4</v>
      </c>
      <c r="C4330" s="7">
        <v>0.010557266090049623</v>
      </c>
      <c r="D4330" s="7">
        <v>-0.08734812307904717</v>
      </c>
      <c r="E4330" s="7">
        <v>0.09114731957276243</v>
      </c>
      <c r="F4330" s="7">
        <v>1.2645878967758044</v>
      </c>
    </row>
    <row r="4331" ht="18.0" customHeight="1">
      <c r="A4331" s="7">
        <v>2.1645</v>
      </c>
      <c r="B4331" s="7">
        <v>9.094651090423841E-4</v>
      </c>
      <c r="C4331" s="7">
        <v>0.010533733985264963</v>
      </c>
      <c r="D4331" s="7">
        <v>-0.08730257301689877</v>
      </c>
      <c r="E4331" s="7">
        <v>0.09110012429679555</v>
      </c>
      <c r="F4331" s="7">
        <v>1.2645915101729457</v>
      </c>
    </row>
    <row r="4332" ht="18.0" customHeight="1">
      <c r="A4332" s="7">
        <v>2.165</v>
      </c>
      <c r="B4332" s="7">
        <v>9.04210184848202E-4</v>
      </c>
      <c r="C4332" s="7">
        <v>0.010510198997868613</v>
      </c>
      <c r="D4332" s="7">
        <v>-0.08725704654030775</v>
      </c>
      <c r="E4332" s="7">
        <v>0.09105295318203506</v>
      </c>
      <c r="F4332" s="7">
        <v>1.2645951223521583</v>
      </c>
    </row>
    <row r="4333" ht="18.0" customHeight="1">
      <c r="A4333" s="7">
        <v>2.1655</v>
      </c>
      <c r="B4333" s="7">
        <v>8.98967030670104E-4</v>
      </c>
      <c r="C4333" s="7">
        <v>0.010486661340294233</v>
      </c>
      <c r="D4333" s="7">
        <v>-0.08721154363719957</v>
      </c>
      <c r="E4333" s="7">
        <v>0.0910058062163459</v>
      </c>
      <c r="F4333" s="7">
        <v>1.2645987333133428</v>
      </c>
    </row>
    <row r="4334" ht="18.0" customHeight="1">
      <c r="A4334" s="7">
        <v>2.166</v>
      </c>
      <c r="B4334" s="7">
        <v>8.937356476950679E-4</v>
      </c>
      <c r="C4334" s="7">
        <v>0.010463121224209372</v>
      </c>
      <c r="D4334" s="7">
        <v>-0.08716606429550577</v>
      </c>
      <c r="E4334" s="7">
        <v>0.09095868338759883</v>
      </c>
      <c r="F4334" s="7">
        <v>1.2646023430564004</v>
      </c>
    </row>
    <row r="4335" ht="18.0" customHeight="1">
      <c r="A4335" s="7">
        <v>2.1665</v>
      </c>
      <c r="B4335" s="7">
        <v>8.88516037045078E-4</v>
      </c>
      <c r="C4335" s="7">
        <v>0.010439578860516479</v>
      </c>
      <c r="D4335" s="7">
        <v>-0.08712060850316394</v>
      </c>
      <c r="E4335" s="7">
        <v>0.09091158468367048</v>
      </c>
      <c r="F4335" s="7">
        <v>1.2646059515812331</v>
      </c>
    </row>
    <row r="4336" ht="18.0" customHeight="1">
      <c r="A4336" s="7">
        <v>2.1670000000000003</v>
      </c>
      <c r="B4336" s="7">
        <v>8.833081997750504E-4</v>
      </c>
      <c r="C4336" s="7">
        <v>0.010416034459353959</v>
      </c>
      <c r="D4336" s="7">
        <v>-0.08707517624811772</v>
      </c>
      <c r="E4336" s="7">
        <v>0.09086451009244331</v>
      </c>
      <c r="F4336" s="7">
        <v>1.264609558887744</v>
      </c>
    </row>
    <row r="4337" ht="18.0" customHeight="1">
      <c r="A4337" s="7">
        <v>2.1675</v>
      </c>
      <c r="B4337" s="7">
        <v>8.781121368706985E-4</v>
      </c>
      <c r="C4337" s="7">
        <v>0.01039248823009718</v>
      </c>
      <c r="D4337" s="7">
        <v>-0.08702976751831683</v>
      </c>
      <c r="E4337" s="7">
        <v>0.0908174596018056</v>
      </c>
      <c r="F4337" s="7">
        <v>1.2646131649758379</v>
      </c>
    </row>
    <row r="4338" ht="18.0" customHeight="1">
      <c r="A4338" s="7">
        <v>2.168</v>
      </c>
      <c r="B4338" s="7">
        <v>8.72927848991968E-4</v>
      </c>
      <c r="C4338" s="7">
        <v>0.010368940381359546</v>
      </c>
      <c r="D4338" s="7">
        <v>-0.086984382301717</v>
      </c>
      <c r="E4338" s="7">
        <v>0.09077043319965146</v>
      </c>
      <c r="F4338" s="7">
        <v>1.2646167698454183</v>
      </c>
    </row>
    <row r="4339" ht="18.0" customHeight="1">
      <c r="A4339" s="7">
        <v>2.1685</v>
      </c>
      <c r="B4339" s="7">
        <v>8.677553371029039E-4</v>
      </c>
      <c r="C4339" s="7">
        <v>0.010345391120993514</v>
      </c>
      <c r="D4339" s="7">
        <v>-0.08693902058628006</v>
      </c>
      <c r="E4339" s="7">
        <v>0.09072343087388085</v>
      </c>
      <c r="F4339" s="7">
        <v>1.2646203734963921</v>
      </c>
    </row>
    <row r="4340" ht="18.0" customHeight="1">
      <c r="A4340" s="7">
        <v>2.169</v>
      </c>
      <c r="B4340" s="7">
        <v>8.625946015797048E-4</v>
      </c>
      <c r="C4340" s="7">
        <v>0.010321840656091649</v>
      </c>
      <c r="D4340" s="7">
        <v>-0.08689368235997386</v>
      </c>
      <c r="E4340" s="7">
        <v>0.09067645261239955</v>
      </c>
      <c r="F4340" s="7">
        <v>1.2646239759286653</v>
      </c>
    </row>
    <row r="4341" ht="18.0" customHeight="1">
      <c r="A4341" s="7">
        <v>2.1695</v>
      </c>
      <c r="B4341" s="7">
        <v>8.574456430993033E-4</v>
      </c>
      <c r="C4341" s="7">
        <v>0.01029828919298767</v>
      </c>
      <c r="D4341" s="7">
        <v>-0.0868483676107723</v>
      </c>
      <c r="E4341" s="7">
        <v>0.09062949840311915</v>
      </c>
      <c r="F4341" s="7">
        <v>1.2646275771421454</v>
      </c>
    </row>
    <row r="4342" ht="18.0" customHeight="1">
      <c r="A4342" s="7">
        <v>2.17</v>
      </c>
      <c r="B4342" s="7">
        <v>8.523084619970728E-4</v>
      </c>
      <c r="C4342" s="7">
        <v>0.010274736937257499</v>
      </c>
      <c r="D4342" s="7">
        <v>-0.08680307632665532</v>
      </c>
      <c r="E4342" s="7">
        <v>0.09058256823395706</v>
      </c>
      <c r="F4342" s="7">
        <v>1.264631177136741</v>
      </c>
    </row>
    <row r="4343" ht="18.0" customHeight="1">
      <c r="A4343" s="7">
        <v>2.1705</v>
      </c>
      <c r="B4343" s="7">
        <v>8.471830585184996E-4</v>
      </c>
      <c r="C4343" s="7">
        <v>0.010251184093720313</v>
      </c>
      <c r="D4343" s="7">
        <v>-0.0867578084956089</v>
      </c>
      <c r="E4343" s="7">
        <v>0.09053566209283655</v>
      </c>
      <c r="F4343" s="7">
        <v>1.2646347759123604</v>
      </c>
    </row>
    <row r="4344" ht="18.0" customHeight="1">
      <c r="A4344" s="7">
        <v>2.1710000000000003</v>
      </c>
      <c r="B4344" s="7">
        <v>8.420694330800949E-4</v>
      </c>
      <c r="C4344" s="7">
        <v>0.010227630866439604</v>
      </c>
      <c r="D4344" s="7">
        <v>-0.08671256410562507</v>
      </c>
      <c r="E4344" s="7">
        <v>0.09048877996768664</v>
      </c>
      <c r="F4344" s="7">
        <v>1.2646383734689148</v>
      </c>
    </row>
    <row r="4345" ht="18.0" customHeight="1">
      <c r="A4345" s="7">
        <v>2.1715</v>
      </c>
      <c r="B4345" s="7">
        <v>8.369675857439806E-4</v>
      </c>
      <c r="C4345" s="7">
        <v>0.010204077458724231</v>
      </c>
      <c r="D4345" s="7">
        <v>-0.08666734314470186</v>
      </c>
      <c r="E4345" s="7">
        <v>0.09044192184644224</v>
      </c>
      <c r="F4345" s="7">
        <v>1.264641969806315</v>
      </c>
    </row>
    <row r="4346" ht="18.0" customHeight="1">
      <c r="A4346" s="7">
        <v>2.172</v>
      </c>
      <c r="B4346" s="7">
        <v>8.318775163404479E-4</v>
      </c>
      <c r="C4346" s="7">
        <v>0.01018052407312948</v>
      </c>
      <c r="D4346" s="7">
        <v>-0.08662214560084333</v>
      </c>
      <c r="E4346" s="7">
        <v>0.09039508771704402</v>
      </c>
      <c r="F4346" s="7">
        <v>1.264645564924473</v>
      </c>
    </row>
    <row r="4347" ht="18.0" customHeight="1">
      <c r="A4347" s="7">
        <v>2.1725</v>
      </c>
      <c r="B4347" s="7">
        <v>8.267992249979466E-4</v>
      </c>
      <c r="C4347" s="7">
        <v>0.010156970911458129</v>
      </c>
      <c r="D4347" s="7">
        <v>-0.08657697146205962</v>
      </c>
      <c r="E4347" s="7">
        <v>0.09034827756743849</v>
      </c>
      <c r="F4347" s="7">
        <v>1.2646491588233009</v>
      </c>
    </row>
    <row r="4348" ht="18.0" customHeight="1">
      <c r="A4348" s="7">
        <v>2.173</v>
      </c>
      <c r="B4348" s="7">
        <v>8.217327113416568E-4</v>
      </c>
      <c r="C4348" s="7">
        <v>0.01013341817476152</v>
      </c>
      <c r="D4348" s="7">
        <v>-0.08653182071636682</v>
      </c>
      <c r="E4348" s="7">
        <v>0.09030149138557794</v>
      </c>
      <c r="F4348" s="7">
        <v>1.2646527515027128</v>
      </c>
    </row>
    <row r="4349" ht="18.0" customHeight="1">
      <c r="A4349" s="7">
        <v>2.1735</v>
      </c>
      <c r="B4349" s="7">
        <v>8.16677975157614E-4</v>
      </c>
      <c r="C4349" s="7">
        <v>0.01010986606334061</v>
      </c>
      <c r="D4349" s="7">
        <v>-0.08648669335178712</v>
      </c>
      <c r="E4349" s="7">
        <v>0.0902547291594205</v>
      </c>
      <c r="F4349" s="7">
        <v>1.2646563429626236</v>
      </c>
    </row>
    <row r="4350" ht="18.0" customHeight="1">
      <c r="A4350" s="7">
        <v>2.174</v>
      </c>
      <c r="B4350" s="7">
        <v>8.116350159873952E-4</v>
      </c>
      <c r="C4350" s="7">
        <v>0.010086314776747055</v>
      </c>
      <c r="D4350" s="7">
        <v>-0.08644158935634866</v>
      </c>
      <c r="E4350" s="7">
        <v>0.09020799087693007</v>
      </c>
      <c r="F4350" s="7">
        <v>1.2646599332029482</v>
      </c>
    </row>
    <row r="4351" ht="18.0" customHeight="1">
      <c r="A4351" s="7">
        <v>2.1745</v>
      </c>
      <c r="B4351" s="7">
        <v>8.066038335334518E-4</v>
      </c>
      <c r="C4351" s="7">
        <v>0.010062764513784279</v>
      </c>
      <c r="D4351" s="7">
        <v>-0.08639650871808562</v>
      </c>
      <c r="E4351" s="7">
        <v>0.09016127652607639</v>
      </c>
      <c r="F4351" s="7">
        <v>1.2646635222236033</v>
      </c>
    </row>
    <row r="4352" ht="18.0" customHeight="1">
      <c r="A4352" s="7">
        <v>2.1750000000000003</v>
      </c>
      <c r="B4352" s="7">
        <v>8.015844269716955E-4</v>
      </c>
      <c r="C4352" s="7">
        <v>0.01003921547250855</v>
      </c>
      <c r="D4352" s="7">
        <v>-0.0863514514250382</v>
      </c>
      <c r="E4352" s="7">
        <v>0.09011458609483497</v>
      </c>
      <c r="F4352" s="7">
        <v>1.264667110024506</v>
      </c>
    </row>
    <row r="4353" ht="18.0" customHeight="1">
      <c r="A4353" s="7">
        <v>2.1755</v>
      </c>
      <c r="B4353" s="7">
        <v>7.96576795771237E-4</v>
      </c>
      <c r="C4353" s="7">
        <v>0.010015667850230057</v>
      </c>
      <c r="D4353" s="7">
        <v>-0.0863064174652526</v>
      </c>
      <c r="E4353" s="7">
        <v>0.09006791957118714</v>
      </c>
      <c r="F4353" s="7">
        <v>1.2646706966055747</v>
      </c>
    </row>
    <row r="4354" ht="18.0" customHeight="1">
      <c r="A4354" s="7">
        <v>2.176</v>
      </c>
      <c r="B4354" s="7">
        <v>7.915809390024928E-4</v>
      </c>
      <c r="C4354" s="7">
        <v>0.009992121843513984</v>
      </c>
      <c r="D4354" s="7">
        <v>-0.08626140682678103</v>
      </c>
      <c r="E4354" s="7">
        <v>0.09002127694312</v>
      </c>
      <c r="F4354" s="7">
        <v>1.2646742819667283</v>
      </c>
    </row>
    <row r="4355" ht="18.0" customHeight="1">
      <c r="A4355" s="7">
        <v>2.1765</v>
      </c>
      <c r="B4355" s="7">
        <v>7.865968560303447E-4</v>
      </c>
      <c r="C4355" s="7">
        <v>0.0099685776481816</v>
      </c>
      <c r="D4355" s="7">
        <v>-0.08621641949768172</v>
      </c>
      <c r="E4355" s="7">
        <v>0.08997465819862646</v>
      </c>
      <c r="F4355" s="7">
        <v>1.264677866107887</v>
      </c>
    </row>
    <row r="4356" ht="18.0" customHeight="1">
      <c r="A4356" s="7">
        <v>2.177</v>
      </c>
      <c r="B4356" s="7">
        <v>7.816245455293641E-4</v>
      </c>
      <c r="C4356" s="7">
        <v>0.00994503545931134</v>
      </c>
      <c r="D4356" s="7">
        <v>-0.08617145546601887</v>
      </c>
      <c r="E4356" s="7">
        <v>0.08992806332570523</v>
      </c>
      <c r="F4356" s="7">
        <v>1.2646814490289713</v>
      </c>
    </row>
    <row r="4357" ht="18.0" customHeight="1">
      <c r="A4357" s="7">
        <v>2.1775</v>
      </c>
      <c r="B4357" s="7">
        <v>7.766640067483917E-4</v>
      </c>
      <c r="C4357" s="7">
        <v>0.009921495471239898</v>
      </c>
      <c r="D4357" s="7">
        <v>-0.08612651471986268</v>
      </c>
      <c r="E4357" s="7">
        <v>0.08988149231236078</v>
      </c>
      <c r="F4357" s="7">
        <v>1.2646850307299036</v>
      </c>
    </row>
    <row r="4358" ht="18.0" customHeight="1">
      <c r="A4358" s="7">
        <v>2.178</v>
      </c>
      <c r="B4358" s="7">
        <v>7.717152383782379E-4</v>
      </c>
      <c r="C4358" s="7">
        <v>0.009897957877563307</v>
      </c>
      <c r="D4358" s="7">
        <v>-0.08608159724728938</v>
      </c>
      <c r="E4358" s="7">
        <v>0.0898349451466034</v>
      </c>
      <c r="F4358" s="7">
        <v>1.2646886112106062</v>
      </c>
    </row>
    <row r="4359" ht="18.0" customHeight="1">
      <c r="A4359" s="7">
        <v>2.1785</v>
      </c>
      <c r="B4359" s="7">
        <v>7.66778239112996E-4</v>
      </c>
      <c r="C4359" s="7">
        <v>0.00987442287113803</v>
      </c>
      <c r="D4359" s="7">
        <v>-0.08603670303638115</v>
      </c>
      <c r="E4359" s="7">
        <v>0.08978842181644911</v>
      </c>
      <c r="F4359" s="7">
        <v>1.2646921904710031</v>
      </c>
    </row>
    <row r="4360" ht="18.0" customHeight="1">
      <c r="A4360" s="7">
        <v>2.179</v>
      </c>
      <c r="B4360" s="7">
        <v>7.618530076503506E-4</v>
      </c>
      <c r="C4360" s="7">
        <v>0.009850890644082072</v>
      </c>
      <c r="D4360" s="7">
        <v>-0.08599183207522619</v>
      </c>
      <c r="E4360" s="7">
        <v>0.08974192230991979</v>
      </c>
      <c r="F4360" s="7">
        <v>1.2646957685110185</v>
      </c>
    </row>
    <row r="4361" ht="18.0" customHeight="1">
      <c r="A4361" s="7">
        <v>2.1795</v>
      </c>
      <c r="B4361" s="7">
        <v>7.569395423985518E-4</v>
      </c>
      <c r="C4361" s="7">
        <v>0.009827361387776045</v>
      </c>
      <c r="D4361" s="7">
        <v>-0.08594698435191866</v>
      </c>
      <c r="E4361" s="7">
        <v>0.08969544661504303</v>
      </c>
      <c r="F4361" s="7">
        <v>1.264699345330578</v>
      </c>
    </row>
    <row r="4362" ht="18.0" customHeight="1">
      <c r="A4362" s="7">
        <v>2.18</v>
      </c>
      <c r="B4362" s="7">
        <v>7.520378420577012E-4</v>
      </c>
      <c r="C4362" s="7">
        <v>0.0098038352928643</v>
      </c>
      <c r="D4362" s="7">
        <v>-0.08590215985455874</v>
      </c>
      <c r="E4362" s="7">
        <v>0.08964899471985223</v>
      </c>
      <c r="F4362" s="7">
        <v>1.2647029209296086</v>
      </c>
    </row>
    <row r="4363" ht="18.0" customHeight="1">
      <c r="A4363" s="7">
        <v>2.1805</v>
      </c>
      <c r="B4363" s="7">
        <v>7.471479047379835E-4</v>
      </c>
      <c r="C4363" s="7">
        <v>0.009780312549256005</v>
      </c>
      <c r="D4363" s="7">
        <v>-0.08585735857125254</v>
      </c>
      <c r="E4363" s="7">
        <v>0.08960256661238657</v>
      </c>
      <c r="F4363" s="7">
        <v>1.264706495308037</v>
      </c>
    </row>
    <row r="4364" ht="18.0" customHeight="1">
      <c r="A4364" s="7">
        <v>2.181</v>
      </c>
      <c r="B4364" s="7">
        <v>7.422697288379169E-4</v>
      </c>
      <c r="C4364" s="7">
        <v>0.00975679334612625</v>
      </c>
      <c r="D4364" s="7">
        <v>-0.0858125804901122</v>
      </c>
      <c r="E4364" s="7">
        <v>0.08955616228069099</v>
      </c>
      <c r="F4364" s="7">
        <v>1.264710068465791</v>
      </c>
    </row>
    <row r="4365" ht="18.0" customHeight="1">
      <c r="A4365" s="7">
        <v>2.1815</v>
      </c>
      <c r="B4365" s="7">
        <v>7.374033124519344E-4</v>
      </c>
      <c r="C4365" s="7">
        <v>0.009733277871917169</v>
      </c>
      <c r="D4365" s="7">
        <v>-0.08576782559925579</v>
      </c>
      <c r="E4365" s="7">
        <v>0.0895097817128162</v>
      </c>
      <c r="F4365" s="7">
        <v>1.264713640402801</v>
      </c>
    </row>
    <row r="4366" ht="18.0" customHeight="1">
      <c r="A4366" s="7">
        <v>2.182</v>
      </c>
      <c r="B4366" s="7">
        <v>7.325486536636777E-4</v>
      </c>
      <c r="C4366" s="7">
        <v>0.009709766314339022</v>
      </c>
      <c r="D4366" s="7">
        <v>-0.08572309388680738</v>
      </c>
      <c r="E4366" s="7">
        <v>0.08946342489681869</v>
      </c>
      <c r="F4366" s="7">
        <v>1.2647172111189964</v>
      </c>
    </row>
    <row r="4367" ht="18.0" customHeight="1">
      <c r="A4367" s="7">
        <v>2.1825</v>
      </c>
      <c r="B4367" s="7">
        <v>7.277057503933806E-4</v>
      </c>
      <c r="C4367" s="7">
        <v>0.009686258860371322</v>
      </c>
      <c r="D4367" s="7">
        <v>-0.085678385340897</v>
      </c>
      <c r="E4367" s="7">
        <v>0.0894170918207607</v>
      </c>
      <c r="F4367" s="7">
        <v>1.2647207806143084</v>
      </c>
    </row>
    <row r="4368" ht="18.0" customHeight="1">
      <c r="A4368" s="7">
        <v>2.183</v>
      </c>
      <c r="B4368" s="7">
        <v>7.228746006998895E-4</v>
      </c>
      <c r="C4368" s="7">
        <v>0.009662755696263946</v>
      </c>
      <c r="D4368" s="7">
        <v>-0.08563369994966065</v>
      </c>
      <c r="E4368" s="7">
        <v>0.08937078247271024</v>
      </c>
      <c r="F4368" s="7">
        <v>1.2647243488886688</v>
      </c>
    </row>
    <row r="4369" ht="18.0" customHeight="1">
      <c r="A4369" s="7">
        <v>2.1835</v>
      </c>
      <c r="B4369" s="7">
        <v>7.180552021671945E-4</v>
      </c>
      <c r="C4369" s="7">
        <v>0.009639257007538237</v>
      </c>
      <c r="D4369" s="7">
        <v>-0.08558903770124028</v>
      </c>
      <c r="E4369" s="7">
        <v>0.08932449684074109</v>
      </c>
      <c r="F4369" s="7">
        <v>1.2647279159420108</v>
      </c>
    </row>
    <row r="4370" ht="18.0" customHeight="1">
      <c r="A4370" s="7">
        <v>2.184</v>
      </c>
      <c r="B4370" s="7">
        <v>7.132475526670323E-4</v>
      </c>
      <c r="C4370" s="7">
        <v>0.009615762978988135</v>
      </c>
      <c r="D4370" s="7">
        <v>-0.08554439858378382</v>
      </c>
      <c r="E4370" s="7">
        <v>0.08927823491293278</v>
      </c>
      <c r="F4370" s="7">
        <v>1.264731481774268</v>
      </c>
    </row>
    <row r="4371" ht="18.0" customHeight="1">
      <c r="A4371" s="7">
        <v>2.1845</v>
      </c>
      <c r="B4371" s="7">
        <v>7.084516497421817E-4</v>
      </c>
      <c r="C4371" s="7">
        <v>0.009592273794681281</v>
      </c>
      <c r="D4371" s="7">
        <v>-0.08549978258544513</v>
      </c>
      <c r="E4371" s="7">
        <v>0.0892319966773706</v>
      </c>
      <c r="F4371" s="7">
        <v>1.2647350463853755</v>
      </c>
    </row>
    <row r="4372" ht="18.0" customHeight="1">
      <c r="A4372" s="7">
        <v>2.185</v>
      </c>
      <c r="B4372" s="7">
        <v>7.036674907534132E-4</v>
      </c>
      <c r="C4372" s="7">
        <v>0.009568789637960146</v>
      </c>
      <c r="D4372" s="7">
        <v>-0.08545518969438406</v>
      </c>
      <c r="E4372" s="7">
        <v>0.08918578212214558</v>
      </c>
      <c r="F4372" s="7">
        <v>1.2647386097752689</v>
      </c>
    </row>
    <row r="4373" ht="18.0" customHeight="1">
      <c r="A4373" s="7">
        <v>2.1855</v>
      </c>
      <c r="B4373" s="7">
        <v>6.988950735091036E-4</v>
      </c>
      <c r="C4373" s="7">
        <v>0.009545310691443145</v>
      </c>
      <c r="D4373" s="7">
        <v>-0.08541061989876639</v>
      </c>
      <c r="E4373" s="7">
        <v>0.08913959123535453</v>
      </c>
      <c r="F4373" s="7">
        <v>1.2647421719438845</v>
      </c>
    </row>
    <row r="4374" ht="18.0" customHeight="1">
      <c r="A4374" s="7">
        <v>2.186</v>
      </c>
      <c r="B4374" s="7">
        <v>6.941343948415397E-4</v>
      </c>
      <c r="C4374" s="7">
        <v>0.009521837137025774</v>
      </c>
      <c r="D4374" s="7">
        <v>-0.08536607318676384</v>
      </c>
      <c r="E4374" s="7">
        <v>0.0890934240051</v>
      </c>
      <c r="F4374" s="7">
        <v>1.2647457328911604</v>
      </c>
    </row>
    <row r="4375" ht="18.0" customHeight="1">
      <c r="A4375" s="7">
        <v>2.1865</v>
      </c>
      <c r="B4375" s="7">
        <v>6.893854525062166E-4</v>
      </c>
      <c r="C4375" s="7">
        <v>0.00949836915588172</v>
      </c>
      <c r="D4375" s="7">
        <v>-0.08532154954655409</v>
      </c>
      <c r="E4375" s="7">
        <v>0.08904728041949027</v>
      </c>
      <c r="F4375" s="7">
        <v>1.2647492926170352</v>
      </c>
    </row>
    <row r="4376" ht="18.0" customHeight="1">
      <c r="A4376" s="7">
        <v>2.187</v>
      </c>
      <c r="B4376" s="7">
        <v>6.846482432684034E-4</v>
      </c>
      <c r="C4376" s="7">
        <v>0.009474906928464005</v>
      </c>
      <c r="D4376" s="7">
        <v>-0.08527704896632077</v>
      </c>
      <c r="E4376" s="7">
        <v>0.08900116046663939</v>
      </c>
      <c r="F4376" s="7">
        <v>1.2647528511214474</v>
      </c>
    </row>
    <row r="4377" ht="18.0" customHeight="1">
      <c r="A4377" s="7">
        <v>2.1875</v>
      </c>
      <c r="B4377" s="7">
        <v>6.799227645019873E-4</v>
      </c>
      <c r="C4377" s="7">
        <v>0.0094514506345061</v>
      </c>
      <c r="D4377" s="7">
        <v>-0.08523257143425343</v>
      </c>
      <c r="E4377" s="7">
        <v>0.08895506413466715</v>
      </c>
      <c r="F4377" s="7">
        <v>1.2647564084043386</v>
      </c>
    </row>
    <row r="4378" ht="18.0" customHeight="1">
      <c r="A4378" s="7">
        <v>2.188</v>
      </c>
      <c r="B4378" s="7">
        <v>6.752090128958671E-4</v>
      </c>
      <c r="C4378" s="7">
        <v>0.00942800045302307</v>
      </c>
      <c r="D4378" s="7">
        <v>-0.08518811693854758</v>
      </c>
      <c r="E4378" s="7">
        <v>0.08890899141169907</v>
      </c>
      <c r="F4378" s="7">
        <v>1.2647599644656498</v>
      </c>
    </row>
    <row r="4379" ht="18.0" customHeight="1">
      <c r="A4379" s="7">
        <v>2.1885</v>
      </c>
      <c r="B4379" s="7">
        <v>6.70506985423872E-4</v>
      </c>
      <c r="C4379" s="7">
        <v>0.009404556562312701</v>
      </c>
      <c r="D4379" s="7">
        <v>-0.08514368546740465</v>
      </c>
      <c r="E4379" s="7">
        <v>0.0888629422858664</v>
      </c>
      <c r="F4379" s="7">
        <v>1.2647635193053233</v>
      </c>
    </row>
    <row r="4380" ht="18.0" customHeight="1">
      <c r="A4380" s="7">
        <v>2.189</v>
      </c>
      <c r="B4380" s="7">
        <v>6.658166790218893E-4</v>
      </c>
      <c r="C4380" s="7">
        <v>0.00938111913995664</v>
      </c>
      <c r="D4380" s="7">
        <v>-0.085099277009032</v>
      </c>
      <c r="E4380" s="7">
        <v>0.08881691674530616</v>
      </c>
      <c r="F4380" s="7">
        <v>1.2647670729233018</v>
      </c>
    </row>
    <row r="4381" ht="18.0" customHeight="1">
      <c r="A4381" s="7">
        <v>2.1895000000000002</v>
      </c>
      <c r="B4381" s="7">
        <v>6.61138090419132E-4</v>
      </c>
      <c r="C4381" s="7">
        <v>0.009357688362821531</v>
      </c>
      <c r="D4381" s="7">
        <v>-0.08505489155164292</v>
      </c>
      <c r="E4381" s="7">
        <v>0.08877091477816107</v>
      </c>
      <c r="F4381" s="7">
        <v>1.2647706253195308</v>
      </c>
    </row>
    <row r="4382" ht="18.0" customHeight="1">
      <c r="A4382" s="7">
        <v>2.19</v>
      </c>
      <c r="B4382" s="7">
        <v>6.564712161313392E-4</v>
      </c>
      <c r="C4382" s="7">
        <v>0.00933426440706015</v>
      </c>
      <c r="D4382" s="7">
        <v>-0.08501052908345663</v>
      </c>
      <c r="E4382" s="7">
        <v>0.0887249363725796</v>
      </c>
      <c r="F4382" s="7">
        <v>1.2647741764939542</v>
      </c>
    </row>
    <row r="4383" ht="18.0" customHeight="1">
      <c r="A4383" s="7">
        <v>2.1905</v>
      </c>
      <c r="B4383" s="7">
        <v>6.518160526240691E-4</v>
      </c>
      <c r="C4383" s="7">
        <v>0.009310847448112555</v>
      </c>
      <c r="D4383" s="7">
        <v>-0.08496618959269828</v>
      </c>
      <c r="E4383" s="7">
        <v>0.08867898151671594</v>
      </c>
      <c r="F4383" s="7">
        <v>1.2647777264465188</v>
      </c>
    </row>
    <row r="4384" ht="18.0" customHeight="1">
      <c r="A4384" s="7">
        <v>2.191</v>
      </c>
      <c r="B4384" s="7">
        <v>6.471725964830791E-4</v>
      </c>
      <c r="C4384" s="7">
        <v>0.009287437660707224</v>
      </c>
      <c r="D4384" s="7">
        <v>-0.08492187306759891</v>
      </c>
      <c r="E4384" s="7">
        <v>0.08863305019873002</v>
      </c>
      <c r="F4384" s="7">
        <v>1.2647812751771716</v>
      </c>
    </row>
    <row r="4385" ht="18.0" customHeight="1">
      <c r="A4385" s="7">
        <v>2.1915</v>
      </c>
      <c r="B4385" s="7">
        <v>6.42540844073729E-4</v>
      </c>
      <c r="C4385" s="7">
        <v>0.009264035218862205</v>
      </c>
      <c r="D4385" s="7">
        <v>-0.08487757949639552</v>
      </c>
      <c r="E4385" s="7">
        <v>0.08858714240678749</v>
      </c>
      <c r="F4385" s="7">
        <v>1.2647848226858602</v>
      </c>
    </row>
    <row r="4386" ht="18.0" customHeight="1">
      <c r="A4386" s="7">
        <v>2.192</v>
      </c>
      <c r="B4386" s="7">
        <v>6.379207917076647E-4</v>
      </c>
      <c r="C4386" s="7">
        <v>0.009240640295886256</v>
      </c>
      <c r="D4386" s="7">
        <v>-0.08483330886733098</v>
      </c>
      <c r="E4386" s="7">
        <v>0.08854125812905972</v>
      </c>
      <c r="F4386" s="7">
        <v>1.2647883689725345</v>
      </c>
    </row>
    <row r="4387" ht="18.0" customHeight="1">
      <c r="A4387" s="7">
        <v>2.1925</v>
      </c>
      <c r="B4387" s="7">
        <v>6.33312435466231E-4</v>
      </c>
      <c r="C4387" s="7">
        <v>0.00921725306438</v>
      </c>
      <c r="D4387" s="7">
        <v>-0.08478906116865412</v>
      </c>
      <c r="E4387" s="7">
        <v>0.0884953973537238</v>
      </c>
      <c r="F4387" s="7">
        <v>1.2647919140371435</v>
      </c>
    </row>
    <row r="4388" ht="18.0" customHeight="1">
      <c r="A4388" s="7">
        <v>2.193</v>
      </c>
      <c r="B4388" s="7">
        <v>6.287157715459107E-4</v>
      </c>
      <c r="C4388" s="7">
        <v>0.009193873696237073</v>
      </c>
      <c r="D4388" s="7">
        <v>-0.08474483638861964</v>
      </c>
      <c r="E4388" s="7">
        <v>0.08844956006896254</v>
      </c>
      <c r="F4388" s="7">
        <v>1.2647954578796383</v>
      </c>
    </row>
    <row r="4389" ht="18.0" customHeight="1">
      <c r="A4389" s="7">
        <v>2.1935000000000002</v>
      </c>
      <c r="B4389" s="7">
        <v>6.241307959075217E-4</v>
      </c>
      <c r="C4389" s="7">
        <v>0.00917050236264528</v>
      </c>
      <c r="D4389" s="7">
        <v>-0.08470063451548816</v>
      </c>
      <c r="E4389" s="7">
        <v>0.08840374626296446</v>
      </c>
      <c r="F4389" s="7">
        <v>1.2647990004999714</v>
      </c>
    </row>
    <row r="4390" ht="18.0" customHeight="1">
      <c r="A4390" s="7">
        <v>2.194</v>
      </c>
      <c r="B4390" s="7">
        <v>6.195575046266294E-4</v>
      </c>
      <c r="C4390" s="7">
        <v>0.009147139234087744</v>
      </c>
      <c r="D4390" s="7">
        <v>-0.0846564555375262</v>
      </c>
      <c r="E4390" s="7">
        <v>0.08835795592392381</v>
      </c>
      <c r="F4390" s="7">
        <v>1.2648025418980948</v>
      </c>
    </row>
    <row r="4391" ht="18.0" customHeight="1">
      <c r="A4391" s="7">
        <v>2.1945</v>
      </c>
      <c r="B4391" s="7">
        <v>6.14995893537519E-4</v>
      </c>
      <c r="C4391" s="7">
        <v>0.00912378448034407</v>
      </c>
      <c r="D4391" s="7">
        <v>-0.08461229944300618</v>
      </c>
      <c r="E4391" s="7">
        <v>0.08831218904004054</v>
      </c>
      <c r="F4391" s="7">
        <v>1.2648060820739628</v>
      </c>
    </row>
    <row r="4392" ht="18.0" customHeight="1">
      <c r="A4392" s="7">
        <v>2.195</v>
      </c>
      <c r="B4392" s="7">
        <v>6.104459582249543E-4</v>
      </c>
      <c r="C4392" s="7">
        <v>0.009100438270491487</v>
      </c>
      <c r="D4392" s="7">
        <v>-0.08456816622020641</v>
      </c>
      <c r="E4392" s="7">
        <v>0.08826644559952031</v>
      </c>
      <c r="F4392" s="7">
        <v>1.2648096210275297</v>
      </c>
    </row>
    <row r="4393" ht="18.0" customHeight="1">
      <c r="A4393" s="7">
        <v>2.1955</v>
      </c>
      <c r="B4393" s="7">
        <v>6.059076945653358E-4</v>
      </c>
      <c r="C4393" s="7">
        <v>0.009077100772906032</v>
      </c>
      <c r="D4393" s="7">
        <v>-0.08452405585741112</v>
      </c>
      <c r="E4393" s="7">
        <v>0.08822072559057448</v>
      </c>
      <c r="F4393" s="7">
        <v>1.2648131587587514</v>
      </c>
    </row>
    <row r="4394" ht="18.0" customHeight="1">
      <c r="A4394" s="7">
        <v>2.196</v>
      </c>
      <c r="B4394" s="7">
        <v>6.013810980000842E-4</v>
      </c>
      <c r="C4394" s="7">
        <v>0.009053772155263687</v>
      </c>
      <c r="D4394" s="7">
        <v>-0.08447996834291041</v>
      </c>
      <c r="E4394" s="7">
        <v>0.08817502900142013</v>
      </c>
      <c r="F4394" s="7">
        <v>1.2648166952675848</v>
      </c>
    </row>
    <row r="4395" ht="18.0" customHeight="1">
      <c r="A4395" s="7">
        <v>2.1965</v>
      </c>
      <c r="B4395" s="7">
        <v>5.968661642640292E-4</v>
      </c>
      <c r="C4395" s="7">
        <v>0.009030452584541559</v>
      </c>
      <c r="D4395" s="7">
        <v>-0.08443590366500027</v>
      </c>
      <c r="E4395" s="7">
        <v>0.08812935582028004</v>
      </c>
      <c r="F4395" s="7">
        <v>1.2648202305539868</v>
      </c>
    </row>
    <row r="4396" ht="18.0" customHeight="1">
      <c r="A4396" s="7">
        <v>2.197</v>
      </c>
      <c r="B4396" s="7">
        <v>5.923628888351922E-4</v>
      </c>
      <c r="C4396" s="7">
        <v>0.009007142227019035</v>
      </c>
      <c r="D4396" s="7">
        <v>-0.08439186181198258</v>
      </c>
      <c r="E4396" s="7">
        <v>0.08808370603538268</v>
      </c>
      <c r="F4396" s="7">
        <v>1.2648237646179168</v>
      </c>
    </row>
    <row r="4397" ht="18.0" customHeight="1">
      <c r="A4397" s="7">
        <v>2.1975000000000002</v>
      </c>
      <c r="B4397" s="7">
        <v>5.878712669258214E-4</v>
      </c>
      <c r="C4397" s="7">
        <v>0.008983841248278952</v>
      </c>
      <c r="D4397" s="7">
        <v>-0.0843478427721651</v>
      </c>
      <c r="E4397" s="7">
        <v>0.08803807963496221</v>
      </c>
      <c r="F4397" s="7">
        <v>1.264827297459334</v>
      </c>
    </row>
    <row r="4398" ht="18.0" customHeight="1">
      <c r="A4398" s="7">
        <v>2.198</v>
      </c>
      <c r="B4398" s="7">
        <v>5.833912936633956E-4</v>
      </c>
      <c r="C4398" s="7">
        <v>0.008960549813208768</v>
      </c>
      <c r="D4398" s="7">
        <v>-0.08430384653386147</v>
      </c>
      <c r="E4398" s="7">
        <v>0.08799247660725852</v>
      </c>
      <c r="F4398" s="7">
        <v>1.2648308290781987</v>
      </c>
    </row>
    <row r="4399" ht="18.0" customHeight="1">
      <c r="A4399" s="7">
        <v>2.1985</v>
      </c>
      <c r="B4399" s="7">
        <v>5.789229646636381E-4</v>
      </c>
      <c r="C4399" s="7">
        <v>0.008937268086001723</v>
      </c>
      <c r="D4399" s="7">
        <v>-0.08425987308539121</v>
      </c>
      <c r="E4399" s="7">
        <v>0.08794689694051716</v>
      </c>
      <c r="F4399" s="7">
        <v>1.2648343594744724</v>
      </c>
    </row>
    <row r="4400" ht="18.0" customHeight="1">
      <c r="A4400" s="7">
        <v>2.199</v>
      </c>
      <c r="B4400" s="7">
        <v>5.744662746976116E-4</v>
      </c>
      <c r="C4400" s="7">
        <v>0.008913996230158018</v>
      </c>
      <c r="D4400" s="7">
        <v>-0.08421592241507972</v>
      </c>
      <c r="E4400" s="7">
        <v>0.08790134062298938</v>
      </c>
      <c r="F4400" s="7">
        <v>1.2648378886481177</v>
      </c>
    </row>
    <row r="4401" ht="18.0" customHeight="1">
      <c r="A4401" s="7">
        <v>2.1995</v>
      </c>
      <c r="B4401" s="7">
        <v>5.700212190230613E-4</v>
      </c>
      <c r="C4401" s="7">
        <v>0.008890734408485985</v>
      </c>
      <c r="D4401" s="7">
        <v>-0.08417199451125826</v>
      </c>
      <c r="E4401" s="7">
        <v>0.08785580764293212</v>
      </c>
      <c r="F4401" s="7">
        <v>1.2648414165990982</v>
      </c>
    </row>
    <row r="4402" ht="18.0" customHeight="1">
      <c r="A4402" s="7">
        <v>2.2</v>
      </c>
      <c r="B4402" s="7">
        <v>5.655877926193835E-4</v>
      </c>
      <c r="C4402" s="7">
        <v>0.008867482783103262</v>
      </c>
      <c r="D4402" s="7">
        <v>-0.08412808936226396</v>
      </c>
      <c r="E4402" s="7">
        <v>0.08781029798860801</v>
      </c>
      <c r="F4402" s="7">
        <v>1.264844943327378</v>
      </c>
    </row>
    <row r="4403" ht="18.0" customHeight="1">
      <c r="A4403" s="7">
        <v>2.2005</v>
      </c>
      <c r="B4403" s="7">
        <v>5.611659901776421E-4</v>
      </c>
      <c r="C4403" s="7">
        <v>0.008844241515437966</v>
      </c>
      <c r="D4403" s="7">
        <v>-0.08408420695643981</v>
      </c>
      <c r="E4403" s="7">
        <v>0.08776481164828535</v>
      </c>
      <c r="F4403" s="7">
        <v>1.2648484688329227</v>
      </c>
    </row>
    <row r="4404" ht="18.0" customHeight="1">
      <c r="A4404" s="7">
        <v>2.201</v>
      </c>
      <c r="B4404" s="7">
        <v>5.567558066884251E-4</v>
      </c>
      <c r="C4404" s="7">
        <v>0.008821010766229874</v>
      </c>
      <c r="D4404" s="7">
        <v>-0.08404034728213469</v>
      </c>
      <c r="E4404" s="7">
        <v>0.08771934861023815</v>
      </c>
      <c r="F4404" s="7">
        <v>1.2648519931156983</v>
      </c>
    </row>
    <row r="4405" ht="18.0" customHeight="1">
      <c r="A4405" s="7">
        <v>2.2015000000000002</v>
      </c>
      <c r="B4405" s="7">
        <v>5.523572366508986E-4</v>
      </c>
      <c r="C4405" s="7">
        <v>0.0087977906955316</v>
      </c>
      <c r="D4405" s="7">
        <v>-0.08399651032770332</v>
      </c>
      <c r="E4405" s="7">
        <v>0.08767390886274608</v>
      </c>
      <c r="F4405" s="7">
        <v>1.264855516175672</v>
      </c>
    </row>
    <row r="4406" ht="18.0" customHeight="1">
      <c r="A4406" s="7">
        <v>2.202</v>
      </c>
      <c r="B4406" s="7">
        <v>5.479702748646231E-4</v>
      </c>
      <c r="C4406" s="7">
        <v>0.00877458146270978</v>
      </c>
      <c r="D4406" s="7">
        <v>-0.08395269608150627</v>
      </c>
      <c r="E4406" s="7">
        <v>0.08762849239409448</v>
      </c>
      <c r="F4406" s="7">
        <v>1.2648590380128122</v>
      </c>
    </row>
    <row r="4407" ht="18.0" customHeight="1">
      <c r="A4407" s="7">
        <v>2.2025</v>
      </c>
      <c r="B4407" s="7">
        <v>5.435949160343434E-4</v>
      </c>
      <c r="C4407" s="7">
        <v>0.008751383226446243</v>
      </c>
      <c r="D4407" s="7">
        <v>-0.08390890453190998</v>
      </c>
      <c r="E4407" s="7">
        <v>0.08758309919257438</v>
      </c>
      <c r="F4407" s="7">
        <v>1.264862558627088</v>
      </c>
    </row>
    <row r="4408" ht="18.0" customHeight="1">
      <c r="A4408" s="7">
        <v>2.203</v>
      </c>
      <c r="B4408" s="7">
        <v>5.392311545613813E-4</v>
      </c>
      <c r="C4408" s="7">
        <v>0.008728196144739207</v>
      </c>
      <c r="D4408" s="7">
        <v>-0.08386513566728673</v>
      </c>
      <c r="E4408" s="7">
        <v>0.0875377292464825</v>
      </c>
      <c r="F4408" s="7">
        <v>1.2648660780184702</v>
      </c>
    </row>
    <row r="4409" ht="18.0" customHeight="1">
      <c r="A4409" s="7">
        <v>2.2035</v>
      </c>
      <c r="B4409" s="7">
        <v>5.348789847400047E-4</v>
      </c>
      <c r="C4409" s="7">
        <v>0.00870502037490446</v>
      </c>
      <c r="D4409" s="7">
        <v>-0.08382138947601467</v>
      </c>
      <c r="E4409" s="7">
        <v>0.08749238254412117</v>
      </c>
      <c r="F4409" s="7">
        <v>1.264869596186929</v>
      </c>
    </row>
    <row r="4410" ht="18.0" customHeight="1">
      <c r="A4410" s="7">
        <v>2.204</v>
      </c>
      <c r="B4410" s="7">
        <v>5.305384009635356E-4</v>
      </c>
      <c r="C4410" s="7">
        <v>0.008681856073576539</v>
      </c>
      <c r="D4410" s="7">
        <v>-0.08377766594647777</v>
      </c>
      <c r="E4410" s="7">
        <v>0.08744705907379845</v>
      </c>
      <c r="F4410" s="7">
        <v>1.264873113132437</v>
      </c>
    </row>
    <row r="4411" ht="18.0" customHeight="1">
      <c r="A4411" s="7">
        <v>2.2045</v>
      </c>
      <c r="B4411" s="7">
        <v>5.262093975186957E-4</v>
      </c>
      <c r="C4411" s="7">
        <v>0.008658703396709927</v>
      </c>
      <c r="D4411" s="7">
        <v>-0.08373396506706586</v>
      </c>
      <c r="E4411" s="7">
        <v>0.08740175882382802</v>
      </c>
      <c r="F4411" s="7">
        <v>1.2648766288549673</v>
      </c>
    </row>
    <row r="4412" ht="18.0" customHeight="1">
      <c r="A4412" s="7">
        <v>2.205</v>
      </c>
      <c r="B4412" s="7">
        <v>5.218919685824421E-4</v>
      </c>
      <c r="C4412" s="7">
        <v>0.00863556249958024</v>
      </c>
      <c r="D4412" s="7">
        <v>-0.08369028682617459</v>
      </c>
      <c r="E4412" s="7">
        <v>0.08735648178252925</v>
      </c>
      <c r="F4412" s="7">
        <v>1.264880143354494</v>
      </c>
    </row>
    <row r="4413" ht="18.0" customHeight="1">
      <c r="A4413" s="7">
        <v>2.2055000000000002</v>
      </c>
      <c r="B4413" s="7">
        <v>5.175861084331789E-4</v>
      </c>
      <c r="C4413" s="7">
        <v>0.008612433536785416</v>
      </c>
      <c r="D4413" s="7">
        <v>-0.08364663121220547</v>
      </c>
      <c r="E4413" s="7">
        <v>0.08731122793822718</v>
      </c>
      <c r="F4413" s="7">
        <v>1.264883656630992</v>
      </c>
    </row>
    <row r="4414" ht="18.0" customHeight="1">
      <c r="A4414" s="7">
        <v>2.206</v>
      </c>
      <c r="B4414" s="7">
        <v>5.132918108074299E-4</v>
      </c>
      <c r="C4414" s="7">
        <v>0.008589316662246906</v>
      </c>
      <c r="D4414" s="7">
        <v>-0.08360299821356584</v>
      </c>
      <c r="E4414" s="7">
        <v>0.0872659972792525</v>
      </c>
      <c r="F4414" s="7">
        <v>1.2648871686844374</v>
      </c>
    </row>
    <row r="4415" ht="18.0" customHeight="1">
      <c r="A4415" s="7">
        <v>2.2065</v>
      </c>
      <c r="B4415" s="7">
        <v>5.090090699689149E-4</v>
      </c>
      <c r="C4415" s="7">
        <v>0.008566212029210872</v>
      </c>
      <c r="D4415" s="7">
        <v>-0.08355938781866887</v>
      </c>
      <c r="E4415" s="7">
        <v>0.08722078979394152</v>
      </c>
      <c r="F4415" s="7">
        <v>1.2648906795148072</v>
      </c>
    </row>
    <row r="4416" ht="18.0" customHeight="1">
      <c r="A4416" s="7">
        <v>2.207</v>
      </c>
      <c r="B4416" s="7">
        <v>5.047378796324887E-4</v>
      </c>
      <c r="C4416" s="7">
        <v>0.008543119790249373</v>
      </c>
      <c r="D4416" s="7">
        <v>-0.08351580001593355</v>
      </c>
      <c r="E4416" s="7">
        <v>0.08717560547063626</v>
      </c>
      <c r="F4416" s="7">
        <v>1.264894189122079</v>
      </c>
    </row>
    <row r="4417" ht="18.0" customHeight="1">
      <c r="A4417" s="7">
        <v>2.2075</v>
      </c>
      <c r="B4417" s="7">
        <v>5.004782338294375E-4</v>
      </c>
      <c r="C4417" s="7">
        <v>0.008520040097261572</v>
      </c>
      <c r="D4417" s="7">
        <v>-0.08347223479378471</v>
      </c>
      <c r="E4417" s="7">
        <v>0.08713044429768435</v>
      </c>
      <c r="F4417" s="7">
        <v>1.2648976975062327</v>
      </c>
    </row>
    <row r="4418" ht="18.0" customHeight="1">
      <c r="A4418" s="7">
        <v>2.208</v>
      </c>
      <c r="B4418" s="7">
        <v>4.96230125803829E-4</v>
      </c>
      <c r="C4418" s="7">
        <v>0.00849697310147493</v>
      </c>
      <c r="D4418" s="7">
        <v>-0.08342869214065299</v>
      </c>
      <c r="E4418" s="7">
        <v>0.0870853062634391</v>
      </c>
      <c r="F4418" s="7">
        <v>1.264901204667247</v>
      </c>
    </row>
    <row r="4419" ht="18.0" customHeight="1">
      <c r="A4419" s="7">
        <v>2.2085</v>
      </c>
      <c r="B4419" s="7">
        <v>4.919935497852825E-4</v>
      </c>
      <c r="C4419" s="7">
        <v>0.0084739189534464</v>
      </c>
      <c r="D4419" s="7">
        <v>-0.08338517204497486</v>
      </c>
      <c r="E4419" s="7">
        <v>0.08704019135625947</v>
      </c>
      <c r="F4419" s="7">
        <v>1.2649047106051035</v>
      </c>
    </row>
    <row r="4420" ht="18.0" customHeight="1">
      <c r="A4420" s="7">
        <v>2.209</v>
      </c>
      <c r="B4420" s="7">
        <v>4.877684992123496E-4</v>
      </c>
      <c r="C4420" s="7">
        <v>0.00845087780306363</v>
      </c>
      <c r="D4420" s="7">
        <v>-0.08334167449519261</v>
      </c>
      <c r="E4420" s="7">
        <v>0.08699509956451003</v>
      </c>
      <c r="F4420" s="7">
        <v>1.264908215319784</v>
      </c>
    </row>
    <row r="4421" ht="18.0" customHeight="1">
      <c r="A4421" s="7">
        <v>2.2095000000000002</v>
      </c>
      <c r="B4421" s="7">
        <v>4.835549673882121E-4</v>
      </c>
      <c r="C4421" s="7">
        <v>0.008427849799546161</v>
      </c>
      <c r="D4421" s="7">
        <v>-0.08329819947975434</v>
      </c>
      <c r="E4421" s="7">
        <v>0.086950030876561</v>
      </c>
      <c r="F4421" s="7">
        <v>1.2649117188112708</v>
      </c>
    </row>
    <row r="4422" ht="18.0" customHeight="1">
      <c r="A4422" s="7">
        <v>2.21</v>
      </c>
      <c r="B4422" s="7">
        <v>4.793529481711526E-4</v>
      </c>
      <c r="C4422" s="7">
        <v>0.00840483509144664</v>
      </c>
      <c r="D4422" s="7">
        <v>-0.08325474698711394</v>
      </c>
      <c r="E4422" s="7">
        <v>0.08690498528078827</v>
      </c>
      <c r="F4422" s="7">
        <v>1.2649152210795485</v>
      </c>
    </row>
    <row r="4423" ht="18.0" customHeight="1">
      <c r="A4423" s="7">
        <v>2.2105</v>
      </c>
      <c r="B4423" s="7">
        <v>4.7516243459874664E-4</v>
      </c>
      <c r="C4423" s="7">
        <v>0.00838183382665201</v>
      </c>
      <c r="D4423" s="7">
        <v>-0.08321131700573114</v>
      </c>
      <c r="E4423" s="7">
        <v>0.08685996276557335</v>
      </c>
      <c r="F4423" s="7">
        <v>1.264918722124601</v>
      </c>
    </row>
    <row r="4424" ht="18.0" customHeight="1">
      <c r="A4424" s="7">
        <v>2.211</v>
      </c>
      <c r="B4424" s="7">
        <v>4.709834200315759E-4</v>
      </c>
      <c r="C4424" s="7">
        <v>0.008358846152384731</v>
      </c>
      <c r="D4424" s="7">
        <v>-0.08316790952407149</v>
      </c>
      <c r="E4424" s="7">
        <v>0.08681496331930338</v>
      </c>
      <c r="F4424" s="7">
        <v>1.2649222219464145</v>
      </c>
    </row>
    <row r="4425" ht="18.0" customHeight="1">
      <c r="A4425" s="7">
        <v>2.2115</v>
      </c>
      <c r="B4425" s="7">
        <v>4.668158979315324E-4</v>
      </c>
      <c r="C4425" s="7">
        <v>0.00833587221520397</v>
      </c>
      <c r="D4425" s="7">
        <v>-0.08312452453060631</v>
      </c>
      <c r="E4425" s="7">
        <v>0.08676998693037115</v>
      </c>
      <c r="F4425" s="7">
        <v>1.264925720544976</v>
      </c>
    </row>
    <row r="4426" ht="18.0" customHeight="1">
      <c r="A4426" s="7">
        <v>2.212</v>
      </c>
      <c r="B4426" s="7">
        <v>4.6265986114812327E-4</v>
      </c>
      <c r="C4426" s="7">
        <v>0.008312912161006814</v>
      </c>
      <c r="D4426" s="7">
        <v>-0.08308116201381273</v>
      </c>
      <c r="E4426" s="7">
        <v>0.08672503358717507</v>
      </c>
      <c r="F4426" s="7">
        <v>1.264929217920273</v>
      </c>
    </row>
    <row r="4427" ht="18.0" customHeight="1">
      <c r="A4427" s="7">
        <v>2.2125</v>
      </c>
      <c r="B4427" s="7">
        <v>4.5851530310310343E-4</v>
      </c>
      <c r="C4427" s="7">
        <v>0.008289966135029487</v>
      </c>
      <c r="D4427" s="7">
        <v>-0.08303782196217367</v>
      </c>
      <c r="E4427" s="7">
        <v>0.08668010327811916</v>
      </c>
      <c r="F4427" s="7">
        <v>1.2649327140722935</v>
      </c>
    </row>
    <row r="4428" ht="18.0" customHeight="1">
      <c r="A4428" s="7">
        <v>2.213</v>
      </c>
      <c r="B4428" s="7">
        <v>4.5438221659662434E-4</v>
      </c>
      <c r="C4428" s="7">
        <v>0.008267034281848551</v>
      </c>
      <c r="D4428" s="7">
        <v>-0.08299450436417787</v>
      </c>
      <c r="E4428" s="7">
        <v>0.08663519599161311</v>
      </c>
      <c r="F4428" s="7">
        <v>1.264936209001028</v>
      </c>
    </row>
    <row r="4429" ht="18.0" customHeight="1">
      <c r="A4429" s="7">
        <v>2.2135000000000002</v>
      </c>
      <c r="B4429" s="7">
        <v>4.5026059476675393E-4</v>
      </c>
      <c r="C4429" s="7">
        <v>0.008244116745382115</v>
      </c>
      <c r="D4429" s="7">
        <v>-0.08295120920831983</v>
      </c>
      <c r="E4429" s="7">
        <v>0.0865903117160722</v>
      </c>
      <c r="F4429" s="7">
        <v>1.264939702706467</v>
      </c>
    </row>
    <row r="4430" ht="18.0" customHeight="1">
      <c r="A4430" s="7">
        <v>2.214</v>
      </c>
      <c r="B4430" s="7">
        <v>4.461504306092026E-4</v>
      </c>
      <c r="C4430" s="7">
        <v>0.008221213668891053</v>
      </c>
      <c r="D4430" s="7">
        <v>-0.08290793648309987</v>
      </c>
      <c r="E4430" s="7">
        <v>0.08654545043991736</v>
      </c>
      <c r="F4430" s="7">
        <v>1.2649431951886017</v>
      </c>
    </row>
    <row r="4431" ht="18.0" customHeight="1">
      <c r="A4431" s="7">
        <v>2.2145</v>
      </c>
      <c r="B4431" s="7">
        <v>4.420517167213503E-4</v>
      </c>
      <c r="C4431" s="7">
        <v>0.008198325194980226</v>
      </c>
      <c r="D4431" s="7">
        <v>-0.08286468617702408</v>
      </c>
      <c r="E4431" s="7">
        <v>0.0865006121515751</v>
      </c>
      <c r="F4431" s="7">
        <v>1.2649466864474246</v>
      </c>
    </row>
    <row r="4432" ht="18.0" customHeight="1">
      <c r="A4432" s="7">
        <v>2.215</v>
      </c>
      <c r="B4432" s="7">
        <v>4.379644460459798E-4</v>
      </c>
      <c r="C4432" s="7">
        <v>0.00817545146559967</v>
      </c>
      <c r="D4432" s="7">
        <v>-0.08282145827860435</v>
      </c>
      <c r="E4432" s="7">
        <v>0.08645579683947759</v>
      </c>
      <c r="F4432" s="7">
        <v>1.2649501764829298</v>
      </c>
    </row>
    <row r="4433" ht="18.0" customHeight="1">
      <c r="A4433" s="7">
        <v>2.2155</v>
      </c>
      <c r="B4433" s="7">
        <v>4.338886111218205E-4</v>
      </c>
      <c r="C4433" s="7">
        <v>0.008152592622045839</v>
      </c>
      <c r="D4433" s="7">
        <v>-0.08277825277635832</v>
      </c>
      <c r="E4433" s="7">
        <v>0.08641100449206257</v>
      </c>
      <c r="F4433" s="7">
        <v>1.2649536652951114</v>
      </c>
    </row>
    <row r="4434" ht="18.0" customHeight="1">
      <c r="A4434" s="7">
        <v>2.216</v>
      </c>
      <c r="B4434" s="7">
        <v>4.2982420458291694E-4</v>
      </c>
      <c r="C4434" s="7">
        <v>0.008129748804962804</v>
      </c>
      <c r="D4434" s="7">
        <v>-0.08273506965880943</v>
      </c>
      <c r="E4434" s="7">
        <v>0.08636623509777344</v>
      </c>
      <c r="F4434" s="7">
        <v>1.2649571528839652</v>
      </c>
    </row>
    <row r="4435" ht="18.0" customHeight="1">
      <c r="A4435" s="7">
        <v>2.2165</v>
      </c>
      <c r="B4435" s="7">
        <v>4.2577121916516884E-4</v>
      </c>
      <c r="C4435" s="7">
        <v>0.008106920154343483</v>
      </c>
      <c r="D4435" s="7">
        <v>-0.0826919089144869</v>
      </c>
      <c r="E4435" s="7">
        <v>0.08632148864505919</v>
      </c>
      <c r="F4435" s="7">
        <v>1.264960639249487</v>
      </c>
    </row>
    <row r="4436" ht="18.0" customHeight="1">
      <c r="A4436" s="7">
        <v>2.217</v>
      </c>
      <c r="B4436" s="7">
        <v>4.2172964718669765E-4</v>
      </c>
      <c r="C4436" s="7">
        <v>0.008084106809530851</v>
      </c>
      <c r="D4436" s="7">
        <v>-0.08264877053192571</v>
      </c>
      <c r="E4436" s="7">
        <v>0.08627676512237441</v>
      </c>
      <c r="F4436" s="7">
        <v>1.2649641243916745</v>
      </c>
    </row>
    <row r="4437" ht="18.0" customHeight="1">
      <c r="A4437" s="7">
        <v>2.2175000000000002</v>
      </c>
      <c r="B4437" s="7">
        <v>4.176994813270617E-4</v>
      </c>
      <c r="C4437" s="7">
        <v>0.008061308909219161</v>
      </c>
      <c r="D4437" s="7">
        <v>-0.08260565449966661</v>
      </c>
      <c r="E4437" s="7">
        <v>0.0862320645181793</v>
      </c>
      <c r="F4437" s="7">
        <v>1.2649676083105266</v>
      </c>
    </row>
    <row r="4438" ht="18.0" customHeight="1">
      <c r="A4438" s="7">
        <v>2.218</v>
      </c>
      <c r="B4438" s="7">
        <v>4.1368071384180043E-4</v>
      </c>
      <c r="C4438" s="7">
        <v>0.008038526591455169</v>
      </c>
      <c r="D4438" s="7">
        <v>-0.08256256080625614</v>
      </c>
      <c r="E4438" s="7">
        <v>0.08618738682093968</v>
      </c>
      <c r="F4438" s="7">
        <v>1.264971091006042</v>
      </c>
    </row>
    <row r="4439" ht="18.0" customHeight="1">
      <c r="A4439" s="7">
        <v>2.2185</v>
      </c>
      <c r="B4439" s="7">
        <v>4.096733370857376E-4</v>
      </c>
      <c r="C4439" s="7">
        <v>0.00801575999363935</v>
      </c>
      <c r="D4439" s="7">
        <v>-0.08251948944024658</v>
      </c>
      <c r="E4439" s="7">
        <v>0.08614273201912694</v>
      </c>
      <c r="F4439" s="7">
        <v>1.2649745724782218</v>
      </c>
    </row>
    <row r="4440" ht="18.0" customHeight="1">
      <c r="A4440" s="7">
        <v>2.219</v>
      </c>
      <c r="B4440" s="7">
        <v>4.0567734324637486E-4</v>
      </c>
      <c r="C4440" s="7">
        <v>0.007993009252527133</v>
      </c>
      <c r="D4440" s="7">
        <v>-0.08247644039019597</v>
      </c>
      <c r="E4440" s="7">
        <v>0.08609810010121809</v>
      </c>
      <c r="F4440" s="7">
        <v>1.2649780527270662</v>
      </c>
    </row>
    <row r="4441" ht="18.0" customHeight="1">
      <c r="A4441" s="7">
        <v>2.2195</v>
      </c>
      <c r="B4441" s="7">
        <v>4.016927246141461E-4</v>
      </c>
      <c r="C4441" s="7">
        <v>0.007970274504230103</v>
      </c>
      <c r="D4441" s="7">
        <v>-0.08243341364466812</v>
      </c>
      <c r="E4441" s="7">
        <v>0.08605349105569574</v>
      </c>
      <c r="F4441" s="7">
        <v>1.2649815317525788</v>
      </c>
    </row>
    <row r="4442" ht="18.0" customHeight="1">
      <c r="A4442" s="7">
        <v>2.22</v>
      </c>
      <c r="B4442" s="7">
        <v>3.977194730314999E-4</v>
      </c>
      <c r="C4442" s="7">
        <v>0.007947555884217248</v>
      </c>
      <c r="D4442" s="7">
        <v>-0.0823904091922326</v>
      </c>
      <c r="E4442" s="7">
        <v>0.08600890487104808</v>
      </c>
      <c r="F4442" s="7">
        <v>1.2649850095547617</v>
      </c>
    </row>
    <row r="4443" ht="18.0" customHeight="1">
      <c r="A4443" s="7">
        <v>2.2205</v>
      </c>
      <c r="B4443" s="7">
        <v>3.9375758100041207E-4</v>
      </c>
      <c r="C4443" s="7">
        <v>0.007924853527316176</v>
      </c>
      <c r="D4443" s="7">
        <v>-0.08234742702146472</v>
      </c>
      <c r="E4443" s="7">
        <v>0.08596434153576892</v>
      </c>
      <c r="F4443" s="7">
        <v>1.2649884861336198</v>
      </c>
    </row>
    <row r="4444" ht="18.0" customHeight="1">
      <c r="A4444" s="7">
        <v>2.221</v>
      </c>
      <c r="B4444" s="7">
        <v>3.898070400093027E-4</v>
      </c>
      <c r="C4444" s="7">
        <v>0.007902167567714335</v>
      </c>
      <c r="D4444" s="7">
        <v>-0.08230446712094554</v>
      </c>
      <c r="E4444" s="7">
        <v>0.08591980103835761</v>
      </c>
      <c r="F4444" s="7">
        <v>1.2649919614891583</v>
      </c>
    </row>
    <row r="4445" ht="18.0" customHeight="1">
      <c r="A4445" s="7">
        <v>2.2215000000000003</v>
      </c>
      <c r="B4445" s="7">
        <v>3.8586784249755536E-4</v>
      </c>
      <c r="C4445" s="7">
        <v>0.007879498138960255</v>
      </c>
      <c r="D4445" s="7">
        <v>-0.08226152947926188</v>
      </c>
      <c r="E4445" s="7">
        <v>0.08587528336731914</v>
      </c>
      <c r="F4445" s="7">
        <v>1.2649954356213828</v>
      </c>
    </row>
    <row r="4446" ht="18.0" customHeight="1">
      <c r="A4446" s="7">
        <v>2.222</v>
      </c>
      <c r="B4446" s="7">
        <v>3.819399801628639E-4</v>
      </c>
      <c r="C4446" s="7">
        <v>0.007856845373964761</v>
      </c>
      <c r="D4446" s="7">
        <v>-0.0822186140850063</v>
      </c>
      <c r="E4446" s="7">
        <v>0.08583078851116406</v>
      </c>
      <c r="F4446" s="7">
        <v>1.2649989085303013</v>
      </c>
    </row>
    <row r="4447" ht="18.0" customHeight="1">
      <c r="A4447" s="7">
        <v>2.2225</v>
      </c>
      <c r="B4447" s="7">
        <v>3.7802344509984523E-4</v>
      </c>
      <c r="C4447" s="7">
        <v>0.007834209405002216</v>
      </c>
      <c r="D4447" s="7">
        <v>-0.0821757209267771</v>
      </c>
      <c r="E4447" s="7">
        <v>0.0857863164584085</v>
      </c>
      <c r="F4447" s="7">
        <v>1.2650023802159212</v>
      </c>
    </row>
    <row r="4448" ht="18.0" customHeight="1">
      <c r="A4448" s="7">
        <v>2.223</v>
      </c>
      <c r="B4448" s="7">
        <v>3.741182283394839E-4</v>
      </c>
      <c r="C4448" s="7">
        <v>0.007811590363711743</v>
      </c>
      <c r="D4448" s="7">
        <v>-0.08213284999317831</v>
      </c>
      <c r="E4448" s="7">
        <v>0.08574186719757415</v>
      </c>
      <c r="F4448" s="7">
        <v>1.2650058506782513</v>
      </c>
    </row>
    <row r="4449" ht="18.0" customHeight="1">
      <c r="A4449" s="7">
        <v>2.2235</v>
      </c>
      <c r="B4449" s="7">
        <v>3.702243224945213E-4</v>
      </c>
      <c r="C4449" s="7">
        <v>0.007788988381098461</v>
      </c>
      <c r="D4449" s="7">
        <v>-0.08209000127281972</v>
      </c>
      <c r="E4449" s="7">
        <v>0.08569744071718834</v>
      </c>
      <c r="F4449" s="7">
        <v>1.2650093199173027</v>
      </c>
    </row>
    <row r="4450" ht="18.0" customHeight="1">
      <c r="A4450" s="7">
        <v>2.224</v>
      </c>
      <c r="B4450" s="7">
        <v>3.6634171851242204E-4</v>
      </c>
      <c r="C4450" s="7">
        <v>0.007766403587534711</v>
      </c>
      <c r="D4450" s="7">
        <v>-0.08204717475431683</v>
      </c>
      <c r="E4450" s="7">
        <v>0.08565303700578392</v>
      </c>
      <c r="F4450" s="7">
        <v>1.2650127879330857</v>
      </c>
    </row>
    <row r="4451" ht="18.0" customHeight="1">
      <c r="A4451" s="7">
        <v>2.2245</v>
      </c>
      <c r="B4451" s="7">
        <v>3.624704083453902E-4</v>
      </c>
      <c r="C4451" s="7">
        <v>0.007743836112761296</v>
      </c>
      <c r="D4451" s="7">
        <v>-0.08200437042629088</v>
      </c>
      <c r="E4451" s="7">
        <v>0.08560865605189934</v>
      </c>
      <c r="F4451" s="7">
        <v>1.2650162547256123</v>
      </c>
    </row>
    <row r="4452" ht="18.0" customHeight="1">
      <c r="A4452" s="7">
        <v>2.225</v>
      </c>
      <c r="B4452" s="7">
        <v>3.586103837689346E-4</v>
      </c>
      <c r="C4452" s="7">
        <v>0.007721286085888713</v>
      </c>
      <c r="D4452" s="7">
        <v>-0.08196158827736885</v>
      </c>
      <c r="E4452" s="7">
        <v>0.08556429784407861</v>
      </c>
      <c r="F4452" s="7">
        <v>1.2650197202948958</v>
      </c>
    </row>
    <row r="4453" ht="18.0" customHeight="1">
      <c r="A4453" s="7">
        <v>2.2255000000000003</v>
      </c>
      <c r="B4453" s="7">
        <v>3.5476163574894675E-4</v>
      </c>
      <c r="C4453" s="7">
        <v>0.007698753635398383</v>
      </c>
      <c r="D4453" s="7">
        <v>-0.08191882829618341</v>
      </c>
      <c r="E4453" s="7">
        <v>0.08551996237087131</v>
      </c>
      <c r="F4453" s="7">
        <v>1.2650231846409494</v>
      </c>
    </row>
    <row r="4454" ht="18.0" customHeight="1">
      <c r="A4454" s="7">
        <v>2.226</v>
      </c>
      <c r="B4454" s="7">
        <v>3.5092415598193404E-4</v>
      </c>
      <c r="C4454" s="7">
        <v>0.007676238889143892</v>
      </c>
      <c r="D4454" s="7">
        <v>-0.081876090471373</v>
      </c>
      <c r="E4454" s="7">
        <v>0.0854756496208326</v>
      </c>
      <c r="F4454" s="7">
        <v>1.2650266477637893</v>
      </c>
    </row>
    <row r="4455" ht="18.0" customHeight="1">
      <c r="A4455" s="7">
        <v>2.2265</v>
      </c>
      <c r="B4455" s="7">
        <v>3.470979359786467E-4</v>
      </c>
      <c r="C4455" s="7">
        <v>0.007653741974352225</v>
      </c>
      <c r="D4455" s="7">
        <v>-0.08183337479158173</v>
      </c>
      <c r="E4455" s="7">
        <v>0.08543135958252318</v>
      </c>
      <c r="F4455" s="7">
        <v>1.2650301096634298</v>
      </c>
    </row>
    <row r="4456" ht="18.0" customHeight="1">
      <c r="A4456" s="7">
        <v>2.227</v>
      </c>
      <c r="B4456" s="7">
        <v>3.4328296705648056E-4</v>
      </c>
      <c r="C4456" s="7">
        <v>0.007631263017625002</v>
      </c>
      <c r="D4456" s="7">
        <v>-0.08179068124545948</v>
      </c>
      <c r="E4456" s="7">
        <v>0.08538709224450933</v>
      </c>
      <c r="F4456" s="7">
        <v>1.2650335703398887</v>
      </c>
    </row>
    <row r="4457" ht="18.0" customHeight="1">
      <c r="A4457" s="7">
        <v>2.2275</v>
      </c>
      <c r="B4457" s="7">
        <v>3.394792400044226E-4</v>
      </c>
      <c r="C4457" s="7">
        <v>0.007608802144939718</v>
      </c>
      <c r="D4457" s="7">
        <v>-0.08174800982166179</v>
      </c>
      <c r="E4457" s="7">
        <v>0.08534284759536288</v>
      </c>
      <c r="F4457" s="7">
        <v>1.2650370297931834</v>
      </c>
    </row>
    <row r="4458" ht="18.0" customHeight="1">
      <c r="A4458" s="7">
        <v>2.228</v>
      </c>
      <c r="B4458" s="7">
        <v>3.356867467097699E-4</v>
      </c>
      <c r="C4458" s="7">
        <v>0.007586359481650981</v>
      </c>
      <c r="D4458" s="7">
        <v>-0.08170536050884997</v>
      </c>
      <c r="E4458" s="7">
        <v>0.08529862562366124</v>
      </c>
      <c r="F4458" s="7">
        <v>1.2650404880233324</v>
      </c>
    </row>
    <row r="4459" ht="18.0" customHeight="1">
      <c r="A4459" s="7">
        <v>2.2285</v>
      </c>
      <c r="B4459" s="7">
        <v>3.3190547821681274E-4</v>
      </c>
      <c r="C4459" s="7">
        <v>0.007563935152491749</v>
      </c>
      <c r="D4459" s="7">
        <v>-0.08166273329569097</v>
      </c>
      <c r="E4459" s="7">
        <v>0.08525442631798734</v>
      </c>
      <c r="F4459" s="7">
        <v>1.265043945030356</v>
      </c>
    </row>
    <row r="4460" ht="18.0" customHeight="1">
      <c r="A4460" s="7">
        <v>2.229</v>
      </c>
      <c r="B4460" s="7">
        <v>3.2813542535786906E-4</v>
      </c>
      <c r="C4460" s="7">
        <v>0.0075415292815745735</v>
      </c>
      <c r="D4460" s="7">
        <v>-0.08162012817085751</v>
      </c>
      <c r="E4460" s="7">
        <v>0.08521024966692968</v>
      </c>
      <c r="F4460" s="7">
        <v>1.2650474008142747</v>
      </c>
    </row>
    <row r="4461" ht="18.0" customHeight="1">
      <c r="A4461" s="7">
        <v>2.2295000000000003</v>
      </c>
      <c r="B4461" s="7">
        <v>3.243765794286277E-4</v>
      </c>
      <c r="C4461" s="7">
        <v>0.007519141992392838</v>
      </c>
      <c r="D4461" s="7">
        <v>-0.08157754512302796</v>
      </c>
      <c r="E4461" s="7">
        <v>0.08516609565908233</v>
      </c>
      <c r="F4461" s="7">
        <v>1.2650508553751099</v>
      </c>
    </row>
    <row r="4462" ht="18.0" customHeight="1">
      <c r="A4462" s="7">
        <v>2.23</v>
      </c>
      <c r="B4462" s="7">
        <v>3.206289315259063E-4</v>
      </c>
      <c r="C4462" s="7">
        <v>0.007496773407821999</v>
      </c>
      <c r="D4462" s="7">
        <v>-0.08153498414088645</v>
      </c>
      <c r="E4462" s="7">
        <v>0.08512196428304486</v>
      </c>
      <c r="F4462" s="7">
        <v>1.265054308712884</v>
      </c>
    </row>
    <row r="4463" ht="18.0" customHeight="1">
      <c r="A4463" s="7">
        <v>2.2305</v>
      </c>
      <c r="B4463" s="7">
        <v>3.168924725390039E-4</v>
      </c>
      <c r="C4463" s="7">
        <v>0.0074744236501208304</v>
      </c>
      <c r="D4463" s="7">
        <v>-0.08149244521312274</v>
      </c>
      <c r="E4463" s="7">
        <v>0.08507785552742243</v>
      </c>
      <c r="F4463" s="7">
        <v>1.265057760827621</v>
      </c>
    </row>
    <row r="4464" ht="18.0" customHeight="1">
      <c r="A4464" s="7">
        <v>2.231</v>
      </c>
      <c r="B4464" s="7">
        <v>3.1316719349505477E-4</v>
      </c>
      <c r="C4464" s="7">
        <v>0.007452092840932666</v>
      </c>
      <c r="D4464" s="7">
        <v>-0.08144992832843233</v>
      </c>
      <c r="E4464" s="7">
        <v>0.08503376938082573</v>
      </c>
      <c r="F4464" s="7">
        <v>1.2650612117193452</v>
      </c>
    </row>
    <row r="4465" ht="18.0" customHeight="1">
      <c r="A4465" s="7">
        <v>2.2315</v>
      </c>
      <c r="B4465" s="7">
        <v>3.09453085570593E-4</v>
      </c>
      <c r="C4465" s="7">
        <v>0.007429781101286639</v>
      </c>
      <c r="D4465" s="7">
        <v>-0.08140743347551639</v>
      </c>
      <c r="E4465" s="7">
        <v>0.08498970583187097</v>
      </c>
      <c r="F4465" s="7">
        <v>1.265064661388082</v>
      </c>
    </row>
    <row r="4466" ht="18.0" customHeight="1">
      <c r="A4466" s="7">
        <v>2.232</v>
      </c>
      <c r="B4466" s="7">
        <v>3.0575013901453575E-4</v>
      </c>
      <c r="C4466" s="7">
        <v>0.00740748855159893</v>
      </c>
      <c r="D4466" s="7">
        <v>-0.0813649606430818</v>
      </c>
      <c r="E4466" s="7">
        <v>0.08494566486917994</v>
      </c>
      <c r="F4466" s="7">
        <v>1.2650681098338579</v>
      </c>
    </row>
    <row r="4467" ht="18.0" customHeight="1">
      <c r="A4467" s="7">
        <v>2.2325</v>
      </c>
      <c r="B4467" s="7">
        <v>3.0205834493252017E-4</v>
      </c>
      <c r="C4467" s="7">
        <v>0.007385215311674012</v>
      </c>
      <c r="D4467" s="7">
        <v>-0.08132250981984111</v>
      </c>
      <c r="E4467" s="7">
        <v>0.08490164648137993</v>
      </c>
      <c r="F4467" s="7">
        <v>1.2650715570567002</v>
      </c>
    </row>
    <row r="4468" ht="18.0" customHeight="1">
      <c r="A4468" s="7">
        <v>2.233</v>
      </c>
      <c r="B4468" s="7">
        <v>2.9837769459921707E-4</v>
      </c>
      <c r="C4468" s="7">
        <v>0.0073629615007058955</v>
      </c>
      <c r="D4468" s="7">
        <v>-0.08128008099451256</v>
      </c>
      <c r="E4468" s="7">
        <v>0.08485765065710378</v>
      </c>
      <c r="F4468" s="7">
        <v>1.2650750030566373</v>
      </c>
    </row>
    <row r="4469" ht="18.0" customHeight="1">
      <c r="A4469" s="7">
        <v>2.2335000000000003</v>
      </c>
      <c r="B4469" s="7">
        <v>2.9470817796534117E-4</v>
      </c>
      <c r="C4469" s="7">
        <v>0.00734072723727937</v>
      </c>
      <c r="D4469" s="7">
        <v>-0.08123767415582006</v>
      </c>
      <c r="E4469" s="7">
        <v>0.08481367738498986</v>
      </c>
      <c r="F4469" s="7">
        <v>1.2650784478336985</v>
      </c>
    </row>
    <row r="4470" ht="18.0" customHeight="1">
      <c r="A4470" s="7">
        <v>2.234</v>
      </c>
      <c r="B4470" s="7">
        <v>2.9104978624796494E-4</v>
      </c>
      <c r="C4470" s="7">
        <v>0.0073185126393712574</v>
      </c>
      <c r="D4470" s="7">
        <v>-0.08119528929249321</v>
      </c>
      <c r="E4470" s="7">
        <v>0.08476972665368207</v>
      </c>
      <c r="F4470" s="7">
        <v>1.2650818913879138</v>
      </c>
    </row>
    <row r="4471" ht="18.0" customHeight="1">
      <c r="A4471" s="7">
        <v>2.2345</v>
      </c>
      <c r="B4471" s="7">
        <v>2.8740251008328564E-4</v>
      </c>
      <c r="C4471" s="7">
        <v>0.007296317824351655</v>
      </c>
      <c r="D4471" s="7">
        <v>-0.0811529263932673</v>
      </c>
      <c r="E4471" s="7">
        <v>0.08472579845182983</v>
      </c>
      <c r="F4471" s="7">
        <v>1.2650853337193146</v>
      </c>
    </row>
    <row r="4472" ht="18.0" customHeight="1">
      <c r="A4472" s="7">
        <v>2.235</v>
      </c>
      <c r="B4472" s="7">
        <v>2.837663398840963E-4</v>
      </c>
      <c r="C4472" s="7">
        <v>0.007274142908985184</v>
      </c>
      <c r="D4472" s="7">
        <v>-0.08111058544688325</v>
      </c>
      <c r="E4472" s="7">
        <v>0.08468189276808809</v>
      </c>
      <c r="F4472" s="7">
        <v>1.265088774827933</v>
      </c>
    </row>
    <row r="4473" ht="18.0" customHeight="1">
      <c r="A4473" s="7">
        <v>2.2355</v>
      </c>
      <c r="B4473" s="7">
        <v>2.801412666216615E-4</v>
      </c>
      <c r="C4473" s="7">
        <v>0.007251988009432237</v>
      </c>
      <c r="D4473" s="7">
        <v>-0.0810682664420877</v>
      </c>
      <c r="E4473" s="7">
        <v>0.08463800959111734</v>
      </c>
      <c r="F4473" s="7">
        <v>1.2650922147138022</v>
      </c>
    </row>
    <row r="4474" ht="18.0" customHeight="1">
      <c r="A4474" s="7">
        <v>2.236</v>
      </c>
      <c r="B4474" s="7">
        <v>2.765272806615971E-4</v>
      </c>
      <c r="C4474" s="7">
        <v>0.0072298532412502295</v>
      </c>
      <c r="D4474" s="7">
        <v>-0.08102596936763291</v>
      </c>
      <c r="E4474" s="7">
        <v>0.08459414890958354</v>
      </c>
      <c r="F4474" s="7">
        <v>1.2650956533769562</v>
      </c>
    </row>
    <row r="4475" ht="18.0" customHeight="1">
      <c r="A4475" s="7">
        <v>2.2365</v>
      </c>
      <c r="B4475" s="7">
        <v>2.729243725411387E-4</v>
      </c>
      <c r="C4475" s="7">
        <v>0.007207738719394847</v>
      </c>
      <c r="D4475" s="7">
        <v>-0.08098369421227683</v>
      </c>
      <c r="E4475" s="7">
        <v>0.08455031071215824</v>
      </c>
      <c r="F4475" s="7">
        <v>1.2650990908174298</v>
      </c>
    </row>
    <row r="4476" ht="18.0" customHeight="1">
      <c r="A4476" s="7">
        <v>2.237</v>
      </c>
      <c r="B4476" s="7">
        <v>2.6933253298455E-4</v>
      </c>
      <c r="C4476" s="7">
        <v>0.007185644558221294</v>
      </c>
      <c r="D4476" s="7">
        <v>-0.08094144096478308</v>
      </c>
      <c r="E4476" s="7">
        <v>0.08450649498751844</v>
      </c>
      <c r="F4476" s="7">
        <v>1.2651025270352592</v>
      </c>
    </row>
    <row r="4477" ht="18.0" customHeight="1">
      <c r="A4477" s="7">
        <v>2.2375000000000003</v>
      </c>
      <c r="B4477" s="7">
        <v>2.6575175250189895E-4</v>
      </c>
      <c r="C4477" s="7">
        <v>0.00716357087148555</v>
      </c>
      <c r="D4477" s="7">
        <v>-0.0808992096139209</v>
      </c>
      <c r="E4477" s="7">
        <v>0.0844627017243467</v>
      </c>
      <c r="F4477" s="7">
        <v>1.2651059620304808</v>
      </c>
    </row>
    <row r="4478" ht="18.0" customHeight="1">
      <c r="A4478" s="7">
        <v>2.238</v>
      </c>
      <c r="B4478" s="7">
        <v>2.621820213783898E-4</v>
      </c>
      <c r="C4478" s="7">
        <v>0.007141517772345611</v>
      </c>
      <c r="D4478" s="7">
        <v>-0.08085700014846524</v>
      </c>
      <c r="E4478" s="7">
        <v>0.08441893091133104</v>
      </c>
      <c r="F4478" s="7">
        <v>1.2651093958031332</v>
      </c>
    </row>
    <row r="4479" ht="18.0" customHeight="1">
      <c r="A4479" s="7">
        <v>2.2385</v>
      </c>
      <c r="B4479" s="7">
        <v>2.586233300922306E-4</v>
      </c>
      <c r="C4479" s="7">
        <v>0.007119485373362748</v>
      </c>
      <c r="D4479" s="7">
        <v>-0.08081481255719665</v>
      </c>
      <c r="E4479" s="7">
        <v>0.08437518253716506</v>
      </c>
      <c r="F4479" s="7">
        <v>1.2651128283532544</v>
      </c>
    </row>
    <row r="4480" ht="18.0" customHeight="1">
      <c r="A4480" s="7">
        <v>2.239</v>
      </c>
      <c r="B4480" s="7">
        <v>2.5507566933226155E-4</v>
      </c>
      <c r="C4480" s="7">
        <v>0.0070974737865027605</v>
      </c>
      <c r="D4480" s="7">
        <v>-0.08077264682890138</v>
      </c>
      <c r="E4480" s="7">
        <v>0.08433145659054779</v>
      </c>
      <c r="F4480" s="7">
        <v>1.265116259680885</v>
      </c>
    </row>
    <row r="4481" ht="18.0" customHeight="1">
      <c r="A4481" s="7">
        <v>2.2395</v>
      </c>
      <c r="B4481" s="7">
        <v>2.5153902957556715E-4</v>
      </c>
      <c r="C4481" s="7">
        <v>0.0070754831231372205</v>
      </c>
      <c r="D4481" s="7">
        <v>-0.08073050295237129</v>
      </c>
      <c r="E4481" s="7">
        <v>0.08428775306018381</v>
      </c>
      <c r="F4481" s="7">
        <v>1.2651196897860648</v>
      </c>
    </row>
    <row r="4482" ht="18.0" customHeight="1">
      <c r="A4482" s="7">
        <v>2.24</v>
      </c>
      <c r="B4482" s="7">
        <v>2.480134006289186E-4</v>
      </c>
      <c r="C4482" s="7">
        <v>0.007053513494044732</v>
      </c>
      <c r="D4482" s="7">
        <v>-0.0806883809164039</v>
      </c>
      <c r="E4482" s="7">
        <v>0.0842440719347832</v>
      </c>
      <c r="F4482" s="7">
        <v>1.265123118668836</v>
      </c>
    </row>
    <row r="4483" ht="18.0" customHeight="1">
      <c r="A4483" s="7">
        <v>2.2405</v>
      </c>
      <c r="B4483" s="7">
        <v>2.444987738552921E-4</v>
      </c>
      <c r="C4483" s="7">
        <v>0.007031565009412184</v>
      </c>
      <c r="D4483" s="7">
        <v>-0.08064628070980237</v>
      </c>
      <c r="E4483" s="7">
        <v>0.08420041320306151</v>
      </c>
      <c r="F4483" s="7">
        <v>1.265126546329241</v>
      </c>
    </row>
    <row r="4484" ht="18.0" customHeight="1">
      <c r="A4484" s="7">
        <v>2.241</v>
      </c>
      <c r="B4484" s="7">
        <v>2.4099513906686675E-4</v>
      </c>
      <c r="C4484" s="7">
        <v>0.007009637778836</v>
      </c>
      <c r="D4484" s="7">
        <v>-0.0806042023213755</v>
      </c>
      <c r="E4484" s="7">
        <v>0.08415677685373983</v>
      </c>
      <c r="F4484" s="7">
        <v>1.265129972767323</v>
      </c>
    </row>
    <row r="4485" ht="18.0" customHeight="1">
      <c r="A4485" s="7">
        <v>2.2415</v>
      </c>
      <c r="B4485" s="7">
        <v>2.3750248675228329E-4</v>
      </c>
      <c r="C4485" s="7">
        <v>0.006987731911323393</v>
      </c>
      <c r="D4485" s="7">
        <v>-0.08056214573993772</v>
      </c>
      <c r="E4485" s="7">
        <v>0.08411316287554471</v>
      </c>
      <c r="F4485" s="7">
        <v>1.2651333979831267</v>
      </c>
    </row>
    <row r="4486" ht="18.0" customHeight="1">
      <c r="A4486" s="7">
        <v>2.242</v>
      </c>
      <c r="B4486" s="7">
        <v>2.3402080765733545E-4</v>
      </c>
      <c r="C4486" s="7">
        <v>0.006965847515293626</v>
      </c>
      <c r="D4486" s="7">
        <v>-0.08052011095430912</v>
      </c>
      <c r="E4486" s="7">
        <v>0.08406957125720821</v>
      </c>
      <c r="F4486" s="7">
        <v>1.2651368219766979</v>
      </c>
    </row>
    <row r="4487" ht="18.0" customHeight="1">
      <c r="A4487" s="7">
        <v>2.2425</v>
      </c>
      <c r="B4487" s="7">
        <v>2.3055009184574715E-4</v>
      </c>
      <c r="C4487" s="7">
        <v>0.00694398469857926</v>
      </c>
      <c r="D4487" s="7">
        <v>-0.08047809795331538</v>
      </c>
      <c r="E4487" s="7">
        <v>0.08402600198746786</v>
      </c>
      <c r="F4487" s="7">
        <v>1.2651402447480822</v>
      </c>
    </row>
    <row r="4488" ht="18.0" customHeight="1">
      <c r="A4488" s="7">
        <v>2.243</v>
      </c>
      <c r="B4488" s="7">
        <v>2.2709033011835634E-4</v>
      </c>
      <c r="C4488" s="7">
        <v>0.006922143568427408</v>
      </c>
      <c r="D4488" s="7">
        <v>-0.08043610672578785</v>
      </c>
      <c r="E4488" s="7">
        <v>0.0839824550550667</v>
      </c>
      <c r="F4488" s="7">
        <v>1.2651436662973272</v>
      </c>
    </row>
    <row r="4489" ht="18.0" customHeight="1">
      <c r="A4489" s="7">
        <v>2.2435</v>
      </c>
      <c r="B4489" s="7">
        <v>2.2364151258553043E-4</v>
      </c>
      <c r="C4489" s="7">
        <v>0.006900324231500999</v>
      </c>
      <c r="D4489" s="7">
        <v>-0.08039413726056348</v>
      </c>
      <c r="E4489" s="7">
        <v>0.08393893044875325</v>
      </c>
      <c r="F4489" s="7">
        <v>1.265147086624481</v>
      </c>
    </row>
    <row r="4490" ht="18.0" customHeight="1">
      <c r="A4490" s="7">
        <v>2.244</v>
      </c>
      <c r="B4490" s="7">
        <v>2.2020363013038174E-4</v>
      </c>
      <c r="C4490" s="7">
        <v>0.006878526793880027</v>
      </c>
      <c r="D4490" s="7">
        <v>-0.08035218954648483</v>
      </c>
      <c r="E4490" s="7">
        <v>0.08389542815728152</v>
      </c>
      <c r="F4490" s="7">
        <v>1.2651505057295926</v>
      </c>
    </row>
    <row r="4491" ht="18.0" customHeight="1">
      <c r="A4491" s="7">
        <v>2.2445</v>
      </c>
      <c r="B4491" s="7">
        <v>2.1677667293838688E-4</v>
      </c>
      <c r="C4491" s="7">
        <v>0.0068567513610628085</v>
      </c>
      <c r="D4491" s="7">
        <v>-0.08031026357240013</v>
      </c>
      <c r="E4491" s="7">
        <v>0.08385194816941095</v>
      </c>
      <c r="F4491" s="7">
        <v>1.2651539236127123</v>
      </c>
    </row>
    <row r="4492" ht="18.0" customHeight="1">
      <c r="A4492" s="7">
        <v>2.245</v>
      </c>
      <c r="B4492" s="7">
        <v>2.1336063148691013E-4</v>
      </c>
      <c r="C4492" s="7">
        <v>0.006834998037967237</v>
      </c>
      <c r="D4492" s="7">
        <v>-0.08026835932716318</v>
      </c>
      <c r="E4492" s="7">
        <v>0.08380849047390654</v>
      </c>
      <c r="F4492" s="7">
        <v>1.265157340273891</v>
      </c>
    </row>
    <row r="4493" ht="18.0" customHeight="1">
      <c r="A4493" s="7">
        <v>2.2455</v>
      </c>
      <c r="B4493" s="7">
        <v>2.0995549657397801E-4</v>
      </c>
      <c r="C4493" s="7">
        <v>0.006813266928932047</v>
      </c>
      <c r="D4493" s="7">
        <v>-0.08022647679963342</v>
      </c>
      <c r="E4493" s="7">
        <v>0.0837650550595387</v>
      </c>
      <c r="F4493" s="7">
        <v>1.26516075571318</v>
      </c>
    </row>
    <row r="4494" ht="18.0" customHeight="1">
      <c r="A4494" s="7">
        <v>2.246</v>
      </c>
      <c r="B4494" s="7">
        <v>2.0656125934965516E-4</v>
      </c>
      <c r="C4494" s="7">
        <v>0.006791558137718063</v>
      </c>
      <c r="D4494" s="7">
        <v>-0.08018461597867588</v>
      </c>
      <c r="E4494" s="7">
        <v>0.08372164191508336</v>
      </c>
      <c r="F4494" s="7">
        <v>1.2651641699306335</v>
      </c>
    </row>
    <row r="4495" ht="18.0" customHeight="1">
      <c r="A4495" s="7">
        <v>2.2465</v>
      </c>
      <c r="B4495" s="7">
        <v>2.0317790916457657E-4</v>
      </c>
      <c r="C4495" s="7">
        <v>0.006769871767509463</v>
      </c>
      <c r="D4495" s="7">
        <v>-0.08014277685316122</v>
      </c>
      <c r="E4495" s="7">
        <v>0.08367825102932187</v>
      </c>
      <c r="F4495" s="7">
        <v>1.2651675829263038</v>
      </c>
    </row>
    <row r="4496" ht="18.0" customHeight="1">
      <c r="A4496" s="7">
        <v>2.247</v>
      </c>
      <c r="B4496" s="7">
        <v>1.9980543842378036E-4</v>
      </c>
      <c r="C4496" s="7">
        <v>0.0067482079209150335</v>
      </c>
      <c r="D4496" s="7">
        <v>-0.0801009594119657</v>
      </c>
      <c r="E4496" s="7">
        <v>0.08363488239104111</v>
      </c>
      <c r="F4496" s="7">
        <v>1.265170994700247</v>
      </c>
    </row>
    <row r="4497" ht="18.0" customHeight="1">
      <c r="A4497" s="7">
        <v>2.2475</v>
      </c>
      <c r="B4497" s="7">
        <v>1.9644383663717992E-4</v>
      </c>
      <c r="C4497" s="7">
        <v>0.006726566699969424</v>
      </c>
      <c r="D4497" s="7">
        <v>-0.08005916364397118</v>
      </c>
      <c r="E4497" s="7">
        <v>0.08359153598903338</v>
      </c>
      <c r="F4497" s="7">
        <v>1.2651744052525176</v>
      </c>
    </row>
    <row r="4498" ht="18.0" customHeight="1">
      <c r="A4498" s="7">
        <v>2.248</v>
      </c>
      <c r="B4498" s="7">
        <v>1.9309309534735637E-4</v>
      </c>
      <c r="C4498" s="7">
        <v>0.006704948206134414</v>
      </c>
      <c r="D4498" s="7">
        <v>-0.08001738953806514</v>
      </c>
      <c r="E4498" s="7">
        <v>0.08354821181209644</v>
      </c>
      <c r="F4498" s="7">
        <v>1.2651778145831725</v>
      </c>
    </row>
    <row r="4499" ht="18.0" customHeight="1">
      <c r="A4499" s="7">
        <v>2.2485</v>
      </c>
      <c r="B4499" s="7">
        <v>1.8975320538901216E-4</v>
      </c>
      <c r="C4499" s="7">
        <v>0.006683352540300163</v>
      </c>
      <c r="D4499" s="7">
        <v>-0.07997563708314062</v>
      </c>
      <c r="E4499" s="7">
        <v>0.08350490984903357</v>
      </c>
      <c r="F4499" s="7">
        <v>1.2651812226922692</v>
      </c>
    </row>
    <row r="4500" ht="18.0" customHeight="1">
      <c r="A4500" s="7">
        <v>2.249</v>
      </c>
      <c r="B4500" s="7">
        <v>1.864241580217639E-4</v>
      </c>
      <c r="C4500" s="7">
        <v>0.006661779802786473</v>
      </c>
      <c r="D4500" s="7">
        <v>-0.0799339062680963</v>
      </c>
      <c r="E4500" s="7">
        <v>0.08346163008865344</v>
      </c>
      <c r="F4500" s="7">
        <v>1.2651846295798663</v>
      </c>
    </row>
    <row r="4501" ht="18.0" customHeight="1">
      <c r="A4501" s="7">
        <v>2.2495</v>
      </c>
      <c r="B4501" s="7">
        <v>1.8310594436774446E-4</v>
      </c>
      <c r="C4501" s="7">
        <v>0.006640230093344049</v>
      </c>
      <c r="D4501" s="7">
        <v>-0.07989219708183641</v>
      </c>
      <c r="E4501" s="7">
        <v>0.08341837251977022</v>
      </c>
      <c r="F4501" s="7">
        <v>1.2651880352460227</v>
      </c>
    </row>
    <row r="4502" ht="18.0" customHeight="1">
      <c r="A4502" s="7">
        <v>2.25</v>
      </c>
      <c r="B4502" s="7">
        <v>1.7979855602170833E-4</v>
      </c>
      <c r="C4502" s="7">
        <v>0.006618703511155755</v>
      </c>
      <c r="D4502" s="7">
        <v>-0.07985050951327081</v>
      </c>
      <c r="E4502" s="7">
        <v>0.08337513713120352</v>
      </c>
      <c r="F4502" s="7">
        <v>1.2651914396907993</v>
      </c>
    </row>
    <row r="4503" ht="18.0" customHeight="1">
      <c r="A4503" s="7">
        <v>2.2505</v>
      </c>
      <c r="B4503" s="7">
        <v>1.765019844716004E-4</v>
      </c>
      <c r="C4503" s="7">
        <v>0.006597200154837873</v>
      </c>
      <c r="D4503" s="7">
        <v>-0.07980884355131493</v>
      </c>
      <c r="E4503" s="7">
        <v>0.0833319239117784</v>
      </c>
      <c r="F4503" s="7">
        <v>1.2651948429142563</v>
      </c>
    </row>
    <row r="4504" ht="18.0" customHeight="1">
      <c r="A4504" s="7">
        <v>2.251</v>
      </c>
      <c r="B4504" s="7">
        <v>1.7321622109367634E-4</v>
      </c>
      <c r="C4504" s="7">
        <v>0.006575720122441367</v>
      </c>
      <c r="D4504" s="7">
        <v>-0.07976719918488977</v>
      </c>
      <c r="E4504" s="7">
        <v>0.0832887328503254</v>
      </c>
      <c r="F4504" s="7">
        <v>1.2651982449164565</v>
      </c>
    </row>
    <row r="4505" ht="18.0" customHeight="1">
      <c r="A4505" s="7">
        <v>2.2515</v>
      </c>
      <c r="B4505" s="7">
        <v>1.699412578004548E-4</v>
      </c>
      <c r="C4505" s="7">
        <v>0.006554263511453138</v>
      </c>
      <c r="D4505" s="7">
        <v>-0.07972557640292192</v>
      </c>
      <c r="E4505" s="7">
        <v>0.08324556393568046</v>
      </c>
      <c r="F4505" s="7">
        <v>1.2652016456974626</v>
      </c>
    </row>
    <row r="4506" ht="18.0" customHeight="1">
      <c r="A4506" s="7">
        <v>2.2520000000000002</v>
      </c>
      <c r="B4506" s="7">
        <v>1.6667708643272505E-4</v>
      </c>
      <c r="C4506" s="7">
        <v>0.006532830418797285</v>
      </c>
      <c r="D4506" s="7">
        <v>-0.07968397519434359</v>
      </c>
      <c r="E4506" s="7">
        <v>0.08320241715668499</v>
      </c>
      <c r="F4506" s="7">
        <v>1.2652050452573382</v>
      </c>
    </row>
    <row r="4507" ht="18.0" customHeight="1">
      <c r="A4507" s="7">
        <v>2.2525</v>
      </c>
      <c r="B4507" s="7">
        <v>1.634237001164553E-4</v>
      </c>
      <c r="C4507" s="7">
        <v>0.0065114209408363675</v>
      </c>
      <c r="D4507" s="7">
        <v>-0.07964239554809249</v>
      </c>
      <c r="E4507" s="7">
        <v>0.08315929250218584</v>
      </c>
      <c r="F4507" s="7">
        <v>1.265208443596149</v>
      </c>
    </row>
    <row r="4508" ht="18.0" customHeight="1">
      <c r="A4508" s="7">
        <v>2.253</v>
      </c>
      <c r="B4508" s="7">
        <v>1.6018109131905463E-4</v>
      </c>
      <c r="C4508" s="7">
        <v>0.0064900351733726625</v>
      </c>
      <c r="D4508" s="7">
        <v>-0.07960083745311197</v>
      </c>
      <c r="E4508" s="7">
        <v>0.08311618996103533</v>
      </c>
      <c r="F4508" s="7">
        <v>1.2652118407139599</v>
      </c>
    </row>
    <row r="4509" ht="18.0" customHeight="1">
      <c r="A4509" s="7">
        <v>2.2535</v>
      </c>
      <c r="B4509" s="7">
        <v>1.569492517862911E-4</v>
      </c>
      <c r="C4509" s="7">
        <v>0.006468673211649427</v>
      </c>
      <c r="D4509" s="7">
        <v>-0.07955930089835092</v>
      </c>
      <c r="E4509" s="7">
        <v>0.08307310952209117</v>
      </c>
      <c r="F4509" s="7">
        <v>1.2652152366108376</v>
      </c>
    </row>
    <row r="4510" ht="18.0" customHeight="1">
      <c r="A4510" s="7">
        <v>2.254</v>
      </c>
      <c r="B4510" s="7">
        <v>1.5372817536076319E-4</v>
      </c>
      <c r="C4510" s="7">
        <v>0.0064473351503521546</v>
      </c>
      <c r="D4510" s="7">
        <v>-0.07951778587276381</v>
      </c>
      <c r="E4510" s="7">
        <v>0.08303005117421654</v>
      </c>
      <c r="F4510" s="7">
        <v>1.2652186312868496</v>
      </c>
    </row>
    <row r="4511" ht="18.0" customHeight="1">
      <c r="A4511" s="7">
        <v>2.2545</v>
      </c>
      <c r="B4511" s="7">
        <v>1.5051785599860782E-4</v>
      </c>
      <c r="C4511" s="7">
        <v>0.006426021083609843</v>
      </c>
      <c r="D4511" s="7">
        <v>-0.07947629236531067</v>
      </c>
      <c r="E4511" s="7">
        <v>0.08298701490628003</v>
      </c>
      <c r="F4511" s="7">
        <v>1.2652220247420651</v>
      </c>
    </row>
    <row r="4512" ht="18.0" customHeight="1">
      <c r="A4512" s="7">
        <v>2.255</v>
      </c>
      <c r="B4512" s="7">
        <v>1.473182877863272E-4</v>
      </c>
      <c r="C4512" s="7">
        <v>0.006404731104996248</v>
      </c>
      <c r="D4512" s="7">
        <v>-0.0794348203649571</v>
      </c>
      <c r="E4512" s="7">
        <v>0.0829440007071557</v>
      </c>
      <c r="F4512" s="7">
        <v>1.2652254169765529</v>
      </c>
    </row>
    <row r="4513" ht="18.0" customHeight="1">
      <c r="A4513" s="7">
        <v>2.2555</v>
      </c>
      <c r="B4513" s="7">
        <v>1.4412946341912868E-4</v>
      </c>
      <c r="C4513" s="7">
        <v>0.006383465307531146</v>
      </c>
      <c r="D4513" s="7">
        <v>-0.07939336986067423</v>
      </c>
      <c r="E4513" s="7">
        <v>0.082901008565723</v>
      </c>
      <c r="F4513" s="7">
        <v>1.2652288079903826</v>
      </c>
    </row>
    <row r="4514" ht="18.0" customHeight="1">
      <c r="A4514" s="7">
        <v>2.2560000000000002</v>
      </c>
      <c r="B4514" s="7">
        <v>1.4095137956223022E-4</v>
      </c>
      <c r="C4514" s="7">
        <v>0.006362223783681597</v>
      </c>
      <c r="D4514" s="7">
        <v>-0.0793519408414388</v>
      </c>
      <c r="E4514" s="7">
        <v>0.0828580384708668</v>
      </c>
      <c r="F4514" s="7">
        <v>1.2652321977836267</v>
      </c>
    </row>
    <row r="4515" ht="18.0" customHeight="1">
      <c r="A4515" s="7">
        <v>2.2565</v>
      </c>
      <c r="B4515" s="7">
        <v>1.3778403006092956E-4</v>
      </c>
      <c r="C4515" s="7">
        <v>0.0063410066253632045</v>
      </c>
      <c r="D4515" s="7">
        <v>-0.07931053329623307</v>
      </c>
      <c r="E4515" s="7">
        <v>0.08281509041147744</v>
      </c>
      <c r="F4515" s="7">
        <v>1.265235586356356</v>
      </c>
    </row>
    <row r="4516" ht="18.0" customHeight="1">
      <c r="A4516" s="7">
        <v>2.257</v>
      </c>
      <c r="B4516" s="7">
        <v>1.3462741220997715E-4</v>
      </c>
      <c r="C4516" s="7">
        <v>0.00631981392394137</v>
      </c>
      <c r="D4516" s="7">
        <v>-0.07926914721404485</v>
      </c>
      <c r="E4516" s="7">
        <v>0.08277216437645066</v>
      </c>
      <c r="F4516" s="7">
        <v>1.2652389737086445</v>
      </c>
    </row>
    <row r="4517" ht="18.0" customHeight="1">
      <c r="A4517" s="7">
        <v>2.2575</v>
      </c>
      <c r="B4517" s="7">
        <v>1.3148152210489805E-4</v>
      </c>
      <c r="C4517" s="7">
        <v>0.006298645770232567</v>
      </c>
      <c r="D4517" s="7">
        <v>-0.0792277825838675</v>
      </c>
      <c r="E4517" s="7">
        <v>0.08272926035468761</v>
      </c>
      <c r="F4517" s="7">
        <v>1.265242359840565</v>
      </c>
    </row>
    <row r="4518" ht="18.0" customHeight="1">
      <c r="A4518" s="7">
        <v>2.258</v>
      </c>
      <c r="B4518" s="7">
        <v>1.2834635709284712E-4</v>
      </c>
      <c r="C4518" s="7">
        <v>0.00627750225450559</v>
      </c>
      <c r="D4518" s="7">
        <v>-0.07918643939469996</v>
      </c>
      <c r="E4518" s="7">
        <v>0.08268637833509487</v>
      </c>
      <c r="F4518" s="7">
        <v>1.2652457447521932</v>
      </c>
    </row>
    <row r="4519" ht="18.0" customHeight="1">
      <c r="A4519" s="7">
        <v>2.2585</v>
      </c>
      <c r="B4519" s="7">
        <v>1.2522191504549758E-4</v>
      </c>
      <c r="C4519" s="7">
        <v>0.006256383466482821</v>
      </c>
      <c r="D4519" s="7">
        <v>-0.07914511763554667</v>
      </c>
      <c r="E4519" s="7">
        <v>0.08264351830658442</v>
      </c>
      <c r="F4519" s="7">
        <v>1.265249128443604</v>
      </c>
    </row>
    <row r="4520" ht="18.0" customHeight="1">
      <c r="A4520" s="7">
        <v>2.259</v>
      </c>
      <c r="B4520" s="7">
        <v>1.2210819624667104E-4</v>
      </c>
      <c r="C4520" s="7">
        <v>0.006235289495341488</v>
      </c>
      <c r="D4520" s="7">
        <v>-0.07910381729541764</v>
      </c>
      <c r="E4520" s="7">
        <v>0.08260068025807368</v>
      </c>
      <c r="F4520" s="7">
        <v>1.2652525109148747</v>
      </c>
    </row>
    <row r="4521" ht="18.0" customHeight="1">
      <c r="A4521" s="7">
        <v>2.2595</v>
      </c>
      <c r="B4521" s="7">
        <v>1.1900520090997345E-4</v>
      </c>
      <c r="C4521" s="7">
        <v>0.00621422042971493</v>
      </c>
      <c r="D4521" s="7">
        <v>-0.0790625383633284</v>
      </c>
      <c r="E4521" s="7">
        <v>0.08255786417848546</v>
      </c>
      <c r="F4521" s="7">
        <v>1.2652558921660817</v>
      </c>
    </row>
    <row r="4522" ht="18.0" customHeight="1">
      <c r="A4522" s="7">
        <v>2.2600000000000002</v>
      </c>
      <c r="B4522" s="7">
        <v>1.1591292916916633E-4</v>
      </c>
      <c r="C4522" s="7">
        <v>0.006193176357693851</v>
      </c>
      <c r="D4522" s="7">
        <v>-0.07902128082830003</v>
      </c>
      <c r="E4522" s="7">
        <v>0.08251507005674798</v>
      </c>
      <c r="F4522" s="7">
        <v>1.2652592721973042</v>
      </c>
    </row>
    <row r="4523" ht="18.0" customHeight="1">
      <c r="A4523" s="7">
        <v>2.2605</v>
      </c>
      <c r="B4523" s="7">
        <v>1.1283138598689332E-4</v>
      </c>
      <c r="C4523" s="7">
        <v>0.006172157366827589</v>
      </c>
      <c r="D4523" s="7">
        <v>-0.07898004467935912</v>
      </c>
      <c r="E4523" s="7">
        <v>0.08247229788179486</v>
      </c>
      <c r="F4523" s="7">
        <v>1.2652626510086211</v>
      </c>
    </row>
    <row r="4524" ht="18.0" customHeight="1">
      <c r="A4524" s="7">
        <v>2.261</v>
      </c>
      <c r="B4524" s="7">
        <v>1.0976057373808488E-4</v>
      </c>
      <c r="C4524" s="7">
        <v>0.00615116354412537</v>
      </c>
      <c r="D4524" s="7">
        <v>-0.07893882990553784</v>
      </c>
      <c r="E4524" s="7">
        <v>0.08242954764256515</v>
      </c>
      <c r="F4524" s="7">
        <v>1.2652660286001123</v>
      </c>
    </row>
    <row r="4525" ht="18.0" customHeight="1">
      <c r="A4525" s="7">
        <v>2.2615</v>
      </c>
      <c r="B4525" s="7">
        <v>1.0670050015793339E-4</v>
      </c>
      <c r="C4525" s="7">
        <v>0.006130194976057576</v>
      </c>
      <c r="D4525" s="7">
        <v>-0.07889763649587384</v>
      </c>
      <c r="E4525" s="7">
        <v>0.08238681932800328</v>
      </c>
      <c r="F4525" s="7">
        <v>1.2652694049718594</v>
      </c>
    </row>
    <row r="4526" ht="18.0" customHeight="1">
      <c r="A4526" s="7">
        <v>2.262</v>
      </c>
      <c r="B4526" s="7">
        <v>1.0365117377233284E-4</v>
      </c>
      <c r="C4526" s="7">
        <v>0.0061092517485569955</v>
      </c>
      <c r="D4526" s="7">
        <v>-0.0788564644394103</v>
      </c>
      <c r="E4526" s="7">
        <v>0.08234411292705908</v>
      </c>
      <c r="F4526" s="7">
        <v>1.2652727801239434</v>
      </c>
    </row>
    <row r="4527" ht="18.0" customHeight="1">
      <c r="A4527" s="7">
        <v>2.2625</v>
      </c>
      <c r="B4527" s="7">
        <v>1.0061260400901863E-4</v>
      </c>
      <c r="C4527" s="7">
        <v>0.006088333947020096</v>
      </c>
      <c r="D4527" s="7">
        <v>-0.07881531372519596</v>
      </c>
      <c r="E4527" s="7">
        <v>0.08230142842868778</v>
      </c>
      <c r="F4527" s="7">
        <v>1.2652761540564474</v>
      </c>
    </row>
    <row r="4528" ht="18.0" customHeight="1">
      <c r="A4528" s="7">
        <v>2.263</v>
      </c>
      <c r="B4528" s="7">
        <v>9.758480474118528E-5</v>
      </c>
      <c r="C4528" s="7">
        <v>0.006067441656308273</v>
      </c>
      <c r="D4528" s="7">
        <v>-0.07877418434228503</v>
      </c>
      <c r="E4528" s="7">
        <v>0.08225876582185</v>
      </c>
      <c r="F4528" s="7">
        <v>1.2652795267694552</v>
      </c>
    </row>
    <row r="4529" ht="18.0" customHeight="1">
      <c r="A4529" s="7">
        <v>2.2635</v>
      </c>
      <c r="B4529" s="7">
        <v>9.456779381188404E-5</v>
      </c>
      <c r="C4529" s="7">
        <v>0.006046574960749123</v>
      </c>
      <c r="D4529" s="7">
        <v>-0.07873307627973727</v>
      </c>
      <c r="E4529" s="7">
        <v>0.08221612509551177</v>
      </c>
      <c r="F4529" s="7">
        <v>1.2652828982630513</v>
      </c>
    </row>
    <row r="4530" ht="18.0" customHeight="1">
      <c r="A4530" s="7">
        <v>2.2640000000000002</v>
      </c>
      <c r="B4530" s="7">
        <v>9.156158881922827E-5</v>
      </c>
      <c r="C4530" s="7">
        <v>0.006025733944137691</v>
      </c>
      <c r="D4530" s="7">
        <v>-0.07869198952661795</v>
      </c>
      <c r="E4530" s="7">
        <v>0.08217350623864447</v>
      </c>
      <c r="F4530" s="7">
        <v>1.2652862685373207</v>
      </c>
    </row>
    <row r="4531" ht="18.0" customHeight="1">
      <c r="A4531" s="7">
        <v>2.2645</v>
      </c>
      <c r="B4531" s="7">
        <v>8.856621582808074E-5</v>
      </c>
      <c r="C4531" s="7">
        <v>0.0060049186897377415</v>
      </c>
      <c r="D4531" s="7">
        <v>-0.07865092407199784</v>
      </c>
      <c r="E4531" s="7">
        <v>0.08213090924022493</v>
      </c>
      <c r="F4531" s="7">
        <v>1.26528963759235</v>
      </c>
    </row>
    <row r="4532" ht="18.0" customHeight="1">
      <c r="A4532" s="7">
        <v>2.265</v>
      </c>
      <c r="B4532" s="7">
        <v>8.55817030405357E-5</v>
      </c>
      <c r="C4532" s="7">
        <v>0.005984129280283011</v>
      </c>
      <c r="D4532" s="7">
        <v>-0.07860987990495322</v>
      </c>
      <c r="E4532" s="7">
        <v>0.0820883340892353</v>
      </c>
      <c r="F4532" s="7">
        <v>1.2652930054282265</v>
      </c>
    </row>
    <row r="4533" ht="18.0" customHeight="1">
      <c r="A4533" s="7">
        <v>2.2655</v>
      </c>
      <c r="B4533" s="7">
        <v>8.260808517825996E-5</v>
      </c>
      <c r="C4533" s="7">
        <v>0.005963365797978474</v>
      </c>
      <c r="D4533" s="7">
        <v>-0.07856885701456588</v>
      </c>
      <c r="E4533" s="7">
        <v>0.08204578077466315</v>
      </c>
      <c r="F4533" s="7">
        <v>1.2652963720450376</v>
      </c>
    </row>
    <row r="4534" ht="18.0" customHeight="1">
      <c r="A4534" s="7">
        <v>2.266</v>
      </c>
      <c r="B4534" s="7">
        <v>7.964540465658115E-5</v>
      </c>
      <c r="C4534" s="7">
        <v>0.0059426283245015985</v>
      </c>
      <c r="D4534" s="7">
        <v>-0.07852785538992313</v>
      </c>
      <c r="E4534" s="7">
        <v>0.08200324928550143</v>
      </c>
      <c r="F4534" s="7">
        <v>1.2652997374428727</v>
      </c>
    </row>
    <row r="4535" ht="18.0" customHeight="1">
      <c r="A4535" s="7">
        <v>2.2665</v>
      </c>
      <c r="B4535" s="7">
        <v>7.669370867279371E-5</v>
      </c>
      <c r="C4535" s="7">
        <v>0.005921916941003609</v>
      </c>
      <c r="D4535" s="7">
        <v>-0.07848687502011775</v>
      </c>
      <c r="E4535" s="7">
        <v>0.08196073961074844</v>
      </c>
      <c r="F4535" s="7">
        <v>1.2653031016218215</v>
      </c>
    </row>
    <row r="4536" ht="18.0" customHeight="1">
      <c r="A4536" s="7">
        <v>2.267</v>
      </c>
      <c r="B4536" s="7">
        <v>7.375305762308916E-5</v>
      </c>
      <c r="C4536" s="7">
        <v>0.005901231728110746</v>
      </c>
      <c r="D4536" s="7">
        <v>-0.07844591589424804</v>
      </c>
      <c r="E4536" s="7">
        <v>0.0819182517394079</v>
      </c>
      <c r="F4536" s="7">
        <v>1.265306464581974</v>
      </c>
    </row>
    <row r="4537" ht="18.0" customHeight="1">
      <c r="A4537" s="7">
        <v>2.2675</v>
      </c>
      <c r="B4537" s="7">
        <v>7.082352148864356E-5</v>
      </c>
      <c r="C4537" s="7">
        <v>0.005880572765925519</v>
      </c>
      <c r="D4537" s="7">
        <v>-0.0784049780014178</v>
      </c>
      <c r="E4537" s="7">
        <v>0.08187578566048885</v>
      </c>
      <c r="F4537" s="7">
        <v>1.2653098263234226</v>
      </c>
    </row>
    <row r="4538" ht="18.0" customHeight="1">
      <c r="A4538" s="7">
        <v>2.2680000000000002</v>
      </c>
      <c r="B4538" s="7">
        <v>6.790518343174307E-5</v>
      </c>
      <c r="C4538" s="7">
        <v>0.0058599401340279755</v>
      </c>
      <c r="D4538" s="7">
        <v>-0.0783640613307363</v>
      </c>
      <c r="E4538" s="7">
        <v>0.08183334136300575</v>
      </c>
      <c r="F4538" s="7">
        <v>1.2653131868462586</v>
      </c>
    </row>
    <row r="4539" ht="18.0" customHeight="1">
      <c r="A4539" s="7">
        <v>2.2685</v>
      </c>
      <c r="B4539" s="7">
        <v>6.499814433147527E-5</v>
      </c>
      <c r="C4539" s="7">
        <v>0.005839333911476956</v>
      </c>
      <c r="D4539" s="7">
        <v>-0.07832316587131831</v>
      </c>
      <c r="E4539" s="7">
        <v>0.08179091883597842</v>
      </c>
      <c r="F4539" s="7">
        <v>1.2653165461505764</v>
      </c>
    </row>
    <row r="4540" ht="18.0" customHeight="1">
      <c r="A4540" s="7">
        <v>2.269</v>
      </c>
      <c r="B4540" s="7">
        <v>6.210252318817549E-5</v>
      </c>
      <c r="C4540" s="7">
        <v>0.005818754176811346</v>
      </c>
      <c r="D4540" s="7">
        <v>-0.07828229161228409</v>
      </c>
      <c r="E4540" s="7">
        <v>0.081748518068432</v>
      </c>
      <c r="F4540" s="7">
        <v>1.2653199042364687</v>
      </c>
    </row>
    <row r="4541" ht="18.0" customHeight="1">
      <c r="A4541" s="7">
        <v>2.2695</v>
      </c>
      <c r="B4541" s="7">
        <v>5.92184650924467E-5</v>
      </c>
      <c r="C4541" s="7">
        <v>0.00579820100805135</v>
      </c>
      <c r="D4541" s="7">
        <v>-0.07824143854275939</v>
      </c>
      <c r="E4541" s="7">
        <v>0.08170613904939705</v>
      </c>
      <c r="F4541" s="7">
        <v>1.2653232611040317</v>
      </c>
    </row>
    <row r="4542" ht="18.0" customHeight="1">
      <c r="A4542" s="7">
        <v>2.27</v>
      </c>
      <c r="B4542" s="7">
        <v>5.6346147632822145E-5</v>
      </c>
      <c r="C4542" s="7">
        <v>0.005777674482699734</v>
      </c>
      <c r="D4542" s="7">
        <v>-0.07820060665187543</v>
      </c>
      <c r="E4542" s="7">
        <v>0.08166378176790946</v>
      </c>
      <c r="F4542" s="7">
        <v>1.2653266167533601</v>
      </c>
    </row>
    <row r="4543" ht="18.0" customHeight="1">
      <c r="A4543" s="7">
        <v>2.2705</v>
      </c>
      <c r="B4543" s="7">
        <v>5.3485785118640735E-5</v>
      </c>
      <c r="C4543" s="7">
        <v>0.005757174677743096</v>
      </c>
      <c r="D4543" s="7">
        <v>-0.07815979592876893</v>
      </c>
      <c r="E4543" s="7">
        <v>0.0816214462130105</v>
      </c>
      <c r="F4543" s="7">
        <v>1.2653299711845516</v>
      </c>
    </row>
    <row r="4544" ht="18.0" customHeight="1">
      <c r="A4544" s="7">
        <v>2.271</v>
      </c>
      <c r="B4544" s="7">
        <v>5.0637642877384915E-5</v>
      </c>
      <c r="C4544" s="7">
        <v>0.005736701669653114</v>
      </c>
      <c r="D4544" s="7">
        <v>-0.07811900636258205</v>
      </c>
      <c r="E4544" s="7">
        <v>0.08157913237374678</v>
      </c>
      <c r="F4544" s="7">
        <v>1.265333324397703</v>
      </c>
    </row>
    <row r="4545" ht="18.0" customHeight="1">
      <c r="A4545" s="7">
        <v>2.2715</v>
      </c>
      <c r="B4545" s="7">
        <v>4.78020495238254E-5</v>
      </c>
      <c r="C4545" s="7">
        <v>0.005716255534387811</v>
      </c>
      <c r="D4545" s="7">
        <v>-0.07807823794246246</v>
      </c>
      <c r="E4545" s="7">
        <v>0.08153684023917028</v>
      </c>
      <c r="F4545" s="7">
        <v>1.2653366763929126</v>
      </c>
    </row>
    <row r="4546" ht="18.0" customHeight="1">
      <c r="A4546" s="7">
        <v>2.2720000000000002</v>
      </c>
      <c r="B4546" s="7">
        <v>4.4979413621694266E-5</v>
      </c>
      <c r="C4546" s="7">
        <v>0.005695836347392809</v>
      </c>
      <c r="D4546" s="7">
        <v>-0.0780374906575633</v>
      </c>
      <c r="E4546" s="7">
        <v>0.08149456979833831</v>
      </c>
      <c r="F4546" s="7">
        <v>1.2653400271702795</v>
      </c>
    </row>
    <row r="4547" ht="18.0" customHeight="1">
      <c r="A4547" s="7">
        <v>2.2725</v>
      </c>
      <c r="B4547" s="7">
        <v>4.217025722184971E-5</v>
      </c>
      <c r="C4547" s="7">
        <v>0.00567544418360259</v>
      </c>
      <c r="D4547" s="7">
        <v>-0.07799676449704314</v>
      </c>
      <c r="E4547" s="7">
        <v>0.08145232104031355</v>
      </c>
      <c r="F4547" s="7">
        <v>1.2653433767299043</v>
      </c>
    </row>
    <row r="4548" ht="18.0" customHeight="1">
      <c r="A4548" s="7">
        <v>2.273</v>
      </c>
      <c r="B4548" s="7">
        <v>3.937524913995067E-5</v>
      </c>
      <c r="C4548" s="7">
        <v>0.005655079117441746</v>
      </c>
      <c r="D4548" s="7">
        <v>-0.07795605945006606</v>
      </c>
      <c r="E4548" s="7">
        <v>0.08141009395416403</v>
      </c>
      <c r="F4548" s="7">
        <v>1.265346725071888</v>
      </c>
    </row>
    <row r="4549" ht="18.0" customHeight="1">
      <c r="A4549" s="7">
        <v>2.2735</v>
      </c>
      <c r="B4549" s="7">
        <v>3.6595255715085396E-5</v>
      </c>
      <c r="C4549" s="7">
        <v>0.0056347412228262405</v>
      </c>
      <c r="D4549" s="7">
        <v>-0.07791537550580158</v>
      </c>
      <c r="E4549" s="7">
        <v>0.0813678885289631</v>
      </c>
      <c r="F4549" s="7">
        <v>1.265350072196331</v>
      </c>
    </row>
    <row r="4550" ht="18.0" customHeight="1">
      <c r="A4550" s="7">
        <v>2.274</v>
      </c>
      <c r="B4550" s="7">
        <v>3.383142192497746E-5</v>
      </c>
      <c r="C4550" s="7">
        <v>0.005614430573164668</v>
      </c>
      <c r="D4550" s="7">
        <v>-0.07787471265342469</v>
      </c>
      <c r="E4550" s="7">
        <v>0.08132570475378947</v>
      </c>
      <c r="F4550" s="7">
        <v>1.265353418103337</v>
      </c>
    </row>
    <row r="4551" ht="18.0" customHeight="1">
      <c r="A4551" s="7">
        <v>2.2745</v>
      </c>
      <c r="B4551" s="7">
        <v>3.108529733156828E-5</v>
      </c>
      <c r="C4551" s="7">
        <v>0.0055941472413595</v>
      </c>
      <c r="D4551" s="7">
        <v>-0.07783407088211583</v>
      </c>
      <c r="E4551" s="7">
        <v>0.0812835426177272</v>
      </c>
      <c r="F4551" s="7">
        <v>1.2653567627930091</v>
      </c>
    </row>
    <row r="4552" ht="18.0" customHeight="1">
      <c r="A4552" s="7">
        <v>2.275</v>
      </c>
      <c r="B4552" s="7">
        <v>2.8359012124608586E-5</v>
      </c>
      <c r="C4552" s="7">
        <v>0.005573891299808353</v>
      </c>
      <c r="D4552" s="7">
        <v>-0.0777934501810609</v>
      </c>
      <c r="E4552" s="7">
        <v>0.08124140210986569</v>
      </c>
      <c r="F4552" s="7">
        <v>1.2653601062654518</v>
      </c>
    </row>
    <row r="4553" ht="18.0" customHeight="1">
      <c r="A4553" s="7">
        <v>2.2755</v>
      </c>
      <c r="B4553" s="7">
        <v>2.5655576367959715E-5</v>
      </c>
      <c r="C4553" s="7">
        <v>0.005553662820405232</v>
      </c>
      <c r="D4553" s="7">
        <v>-0.07775285053945125</v>
      </c>
      <c r="E4553" s="7">
        <v>0.08119928321929964</v>
      </c>
      <c r="F4553" s="7">
        <v>1.2653634485207699</v>
      </c>
    </row>
    <row r="4554" ht="18.0" customHeight="1">
      <c r="A4554" s="7">
        <v>2.2760000000000002</v>
      </c>
      <c r="B4554" s="7">
        <v>2.2979373413289928E-5</v>
      </c>
      <c r="C4554" s="7">
        <v>0.005533461874541795</v>
      </c>
      <c r="D4554" s="7">
        <v>-0.07771227194648368</v>
      </c>
      <c r="E4554" s="7">
        <v>0.08115718593512912</v>
      </c>
      <c r="F4554" s="7">
        <v>1.2653667895590694</v>
      </c>
    </row>
    <row r="4555" ht="18.0" customHeight="1">
      <c r="A4555" s="7">
        <v>2.2765</v>
      </c>
      <c r="B4555" s="7">
        <v>2.033702269267391E-5</v>
      </c>
      <c r="C4555" s="7">
        <v>0.005513288533108603</v>
      </c>
      <c r="D4555" s="7">
        <v>-0.07767171439136045</v>
      </c>
      <c r="E4555" s="7">
        <v>0.08111511024645952</v>
      </c>
      <c r="F4555" s="7">
        <v>1.2653701293804571</v>
      </c>
    </row>
    <row r="4556" ht="18.0" customHeight="1">
      <c r="A4556" s="7">
        <v>2.277</v>
      </c>
      <c r="B4556" s="7">
        <v>1.7738935868420766E-5</v>
      </c>
      <c r="C4556" s="7">
        <v>0.005493142866496376</v>
      </c>
      <c r="D4556" s="7">
        <v>-0.07763117786328924</v>
      </c>
      <c r="E4556" s="7">
        <v>0.08107305614240155</v>
      </c>
      <c r="F4556" s="7">
        <v>1.2653734679850404</v>
      </c>
    </row>
    <row r="4557" ht="18.0" customHeight="1">
      <c r="A4557" s="7">
        <v>2.2775</v>
      </c>
      <c r="B4557" s="7">
        <v>1.5202354236334289E-5</v>
      </c>
      <c r="C4557" s="7">
        <v>0.005473024944597244</v>
      </c>
      <c r="D4557" s="7">
        <v>-0.07759066235148321</v>
      </c>
      <c r="E4557" s="7">
        <v>0.08103102361207128</v>
      </c>
      <c r="F4557" s="7">
        <v>1.265376805372928</v>
      </c>
    </row>
    <row r="4558" ht="18.0" customHeight="1">
      <c r="A4558" s="7">
        <v>2.278</v>
      </c>
      <c r="B4558" s="7">
        <v>1.2757500163862314E-5</v>
      </c>
      <c r="C4558" s="7">
        <v>0.005452934836806007</v>
      </c>
      <c r="D4558" s="7">
        <v>-0.07755016784516092</v>
      </c>
      <c r="E4558" s="7">
        <v>0.08098901264459005</v>
      </c>
      <c r="F4558" s="7">
        <v>1.2653801415442287</v>
      </c>
    </row>
    <row r="4559" ht="18.0" customHeight="1">
      <c r="A4559" s="7">
        <v>2.2785</v>
      </c>
      <c r="B4559" s="7">
        <v>1.0460986619226958E-5</v>
      </c>
      <c r="C4559" s="7">
        <v>0.005432872612021379</v>
      </c>
      <c r="D4559" s="7">
        <v>-0.07750969433354638</v>
      </c>
      <c r="E4559" s="7">
        <v>0.08094702322908456</v>
      </c>
      <c r="F4559" s="7">
        <v>1.2653834764990528</v>
      </c>
    </row>
    <row r="4560" ht="18.0" customHeight="1">
      <c r="A4560" s="7">
        <v>2.279</v>
      </c>
      <c r="B4560" s="7">
        <v>8.425153963154258E-6</v>
      </c>
      <c r="C4560" s="7">
        <v>0.0054128383386472505</v>
      </c>
      <c r="D4560" s="7">
        <v>-0.07746924180586903</v>
      </c>
      <c r="E4560" s="7">
        <v>0.08090505535468683</v>
      </c>
      <c r="F4560" s="7">
        <v>1.2653868102375114</v>
      </c>
    </row>
    <row r="4561" ht="18.0" customHeight="1">
      <c r="A4561" s="7">
        <v>2.2795</v>
      </c>
      <c r="B4561" s="7">
        <v>6.873426110818029E-6</v>
      </c>
      <c r="C4561" s="7">
        <v>0.005392832084593936</v>
      </c>
      <c r="D4561" s="7">
        <v>-0.07742881025136376</v>
      </c>
      <c r="E4561" s="7">
        <v>0.08086310901053417</v>
      </c>
      <c r="F4561" s="7">
        <v>1.265390142759716</v>
      </c>
    </row>
    <row r="4562" ht="18.0" customHeight="1">
      <c r="A4562" s="7">
        <v>2.2800000000000002</v>
      </c>
      <c r="B4562" s="7">
        <v>6.168684796984117E-6</v>
      </c>
      <c r="C4562" s="7">
        <v>0.005372853917279423</v>
      </c>
      <c r="D4562" s="7">
        <v>-0.07738839965927088</v>
      </c>
      <c r="E4562" s="7">
        <v>0.08082118418576924</v>
      </c>
      <c r="F4562" s="7">
        <v>1.2653934740657793</v>
      </c>
    </row>
    <row r="4563" ht="18.0" customHeight="1">
      <c r="A4563" s="7">
        <v>2.2805</v>
      </c>
      <c r="B4563" s="7">
        <v>6.57634350039739E-6</v>
      </c>
      <c r="C4563" s="7">
        <v>0.005352903903630632</v>
      </c>
      <c r="D4563" s="7">
        <v>-0.07734801001883611</v>
      </c>
      <c r="E4563" s="7">
        <v>0.08077928086953999</v>
      </c>
      <c r="F4563" s="7">
        <v>1.2653968041558146</v>
      </c>
    </row>
    <row r="4564" ht="18.0" customHeight="1">
      <c r="A4564" s="7">
        <v>2.281</v>
      </c>
      <c r="B4564" s="7">
        <v>7.916486434826238E-6</v>
      </c>
      <c r="C4564" s="7">
        <v>0.00533298211008466</v>
      </c>
      <c r="D4564" s="7">
        <v>-0.0773076413193106</v>
      </c>
      <c r="E4564" s="7">
        <v>0.08073739905099969</v>
      </c>
      <c r="F4564" s="7">
        <v>1.2654001330299356</v>
      </c>
    </row>
    <row r="4565" ht="18.0" customHeight="1">
      <c r="A4565" s="7">
        <v>2.2815</v>
      </c>
      <c r="B4565" s="7">
        <v>9.806175559322748E-6</v>
      </c>
      <c r="C4565" s="7">
        <v>0.005313088602590036</v>
      </c>
      <c r="D4565" s="7">
        <v>-0.07726729354995095</v>
      </c>
      <c r="E4565" s="7">
        <v>0.08069553871930692</v>
      </c>
      <c r="F4565" s="7">
        <v>1.265403460688258</v>
      </c>
    </row>
    <row r="4566" ht="18.0" customHeight="1">
      <c r="A4566" s="7">
        <v>2.282</v>
      </c>
      <c r="B4566" s="7">
        <v>1.198169190534259E-5</v>
      </c>
      <c r="C4566" s="7">
        <v>0.0052932234466079656</v>
      </c>
      <c r="D4566" s="7">
        <v>-0.07722696670001913</v>
      </c>
      <c r="E4566" s="7">
        <v>0.08065369986362554</v>
      </c>
      <c r="F4566" s="7">
        <v>1.2654067871308974</v>
      </c>
    </row>
    <row r="4567" ht="18.0" customHeight="1">
      <c r="A4567" s="7">
        <v>2.2825</v>
      </c>
      <c r="B4567" s="7">
        <v>1.4307792048079965E-5</v>
      </c>
      <c r="C4567" s="7">
        <v>0.00527338670711359</v>
      </c>
      <c r="D4567" s="7">
        <v>-0.07718666075878257</v>
      </c>
      <c r="E4567" s="7">
        <v>0.08061188247312474</v>
      </c>
      <c r="F4567" s="7">
        <v>1.26541011235797</v>
      </c>
    </row>
    <row r="4568" ht="18.0" customHeight="1">
      <c r="A4568" s="7">
        <v>2.283</v>
      </c>
      <c r="B4568" s="7">
        <v>1.671707740092296E-5</v>
      </c>
      <c r="C4568" s="7">
        <v>0.005253578448597227</v>
      </c>
      <c r="D4568" s="7">
        <v>-0.07714637571551408</v>
      </c>
      <c r="E4568" s="7">
        <v>0.08057008653697902</v>
      </c>
      <c r="F4568" s="7">
        <v>1.2654134363695937</v>
      </c>
    </row>
    <row r="4569" ht="18.0" customHeight="1">
      <c r="A4569" s="7">
        <v>2.2835</v>
      </c>
      <c r="B4569" s="7">
        <v>1.9174158552970195E-5</v>
      </c>
      <c r="C4569" s="7">
        <v>0.005233798735065624</v>
      </c>
      <c r="D4569" s="7">
        <v>-0.0771061115594919</v>
      </c>
      <c r="E4569" s="7">
        <v>0.08052831204436815</v>
      </c>
      <c r="F4569" s="7">
        <v>1.2654167591658863</v>
      </c>
    </row>
    <row r="4570" ht="18.0" customHeight="1">
      <c r="A4570" s="7">
        <v>2.2840000000000003</v>
      </c>
      <c r="B4570" s="7">
        <v>2.165921583181696E-5</v>
      </c>
      <c r="C4570" s="7">
        <v>0.005214047630043206</v>
      </c>
      <c r="D4570" s="7">
        <v>-0.07706586827999966</v>
      </c>
      <c r="E4570" s="7">
        <v>0.08048655898447721</v>
      </c>
      <c r="F4570" s="7">
        <v>1.265420080746967</v>
      </c>
    </row>
    <row r="4571" ht="18.0" customHeight="1">
      <c r="A4571" s="7">
        <v>2.2845</v>
      </c>
      <c r="B4571" s="7">
        <v>2.4160435066907772E-5</v>
      </c>
      <c r="C4571" s="7">
        <v>0.005194325196573323</v>
      </c>
      <c r="D4571" s="7">
        <v>-0.0770256458663264</v>
      </c>
      <c r="E4571" s="7">
        <v>0.08044482734649658</v>
      </c>
      <c r="F4571" s="7">
        <v>1.2654234011129561</v>
      </c>
    </row>
    <row r="4572" ht="18.0" customHeight="1">
      <c r="A4572" s="7">
        <v>2.285</v>
      </c>
      <c r="B4572" s="7">
        <v>2.6670397858991243E-5</v>
      </c>
      <c r="C4572" s="7">
        <v>0.005174631497219496</v>
      </c>
      <c r="D4572" s="7">
        <v>-0.07698544430776659</v>
      </c>
      <c r="E4572" s="7">
        <v>0.08040311711962192</v>
      </c>
      <c r="F4572" s="7">
        <v>1.2654267202639733</v>
      </c>
    </row>
    <row r="4573" ht="18.0" customHeight="1">
      <c r="A4573" s="7">
        <v>2.2855</v>
      </c>
      <c r="B4573" s="7">
        <v>2.9184250409916764E-5</v>
      </c>
      <c r="C4573" s="7">
        <v>0.005154966594066669</v>
      </c>
      <c r="D4573" s="7">
        <v>-0.07694526359362007</v>
      </c>
      <c r="E4573" s="7">
        <v>0.08036142829305418</v>
      </c>
      <c r="F4573" s="7">
        <v>1.265430038200141</v>
      </c>
    </row>
    <row r="4574" ht="18.0" customHeight="1">
      <c r="A4574" s="7">
        <v>2.286</v>
      </c>
      <c r="B4574" s="7">
        <v>3.1698682312404006E-5</v>
      </c>
      <c r="C4574" s="7">
        <v>0.005135330548722448</v>
      </c>
      <c r="D4574" s="7">
        <v>-0.07690510371319206</v>
      </c>
      <c r="E4574" s="7">
        <v>0.0803197608559996</v>
      </c>
      <c r="F4574" s="7">
        <v>1.265433354921581</v>
      </c>
    </row>
    <row r="4575" ht="18.0" customHeight="1">
      <c r="A4575" s="7">
        <v>2.2865</v>
      </c>
      <c r="B4575" s="7">
        <v>3.421136566665601E-5</v>
      </c>
      <c r="C4575" s="7">
        <v>0.005115723422318356</v>
      </c>
      <c r="D4575" s="7">
        <v>-0.07686496465579323</v>
      </c>
      <c r="E4575" s="7">
        <v>0.0802781147976697</v>
      </c>
      <c r="F4575" s="7">
        <v>1.2654366704284163</v>
      </c>
    </row>
    <row r="4576" ht="18.0" customHeight="1">
      <c r="A4576" s="7">
        <v>2.287</v>
      </c>
      <c r="B4576" s="7">
        <v>3.6720627708687465E-5</v>
      </c>
      <c r="C4576" s="7">
        <v>0.005096145275511067</v>
      </c>
      <c r="D4576" s="7">
        <v>-0.0768248464107396</v>
      </c>
      <c r="E4576" s="7">
        <v>0.08023649010728132</v>
      </c>
      <c r="F4576" s="7">
        <v>1.2654399847207705</v>
      </c>
    </row>
    <row r="4577" ht="18.0" customHeight="1">
      <c r="A4577" s="7">
        <v>2.2875</v>
      </c>
      <c r="B4577" s="7">
        <v>3.9225228693859854E-5</v>
      </c>
      <c r="C4577" s="7">
        <v>0.005076596168483663</v>
      </c>
      <c r="D4577" s="7">
        <v>-0.07678474896735257</v>
      </c>
      <c r="E4577" s="7">
        <v>0.08019488677405652</v>
      </c>
      <c r="F4577" s="7">
        <v>1.2654432977987686</v>
      </c>
    </row>
    <row r="4578" ht="18.0" customHeight="1">
      <c r="A4578" s="7">
        <v>2.2880000000000003</v>
      </c>
      <c r="B4578" s="7">
        <v>4.172424385776748E-5</v>
      </c>
      <c r="C4578" s="7">
        <v>0.005057076160946869</v>
      </c>
      <c r="D4578" s="7">
        <v>-0.07674467231495896</v>
      </c>
      <c r="E4578" s="7">
        <v>0.08015330478722267</v>
      </c>
      <c r="F4578" s="7">
        <v>1.2654466096625356</v>
      </c>
    </row>
    <row r="4579" ht="18.0" customHeight="1">
      <c r="A4579" s="7">
        <v>2.2885</v>
      </c>
      <c r="B4579" s="7">
        <v>4.421695559396481E-5</v>
      </c>
      <c r="C4579" s="7">
        <v>0.005037585312140305</v>
      </c>
      <c r="D4579" s="7">
        <v>-0.07670461644289095</v>
      </c>
      <c r="E4579" s="7">
        <v>0.08011174413601242</v>
      </c>
      <c r="F4579" s="7">
        <v>1.265449920312198</v>
      </c>
    </row>
    <row r="4580" ht="18.0" customHeight="1">
      <c r="A4580" s="7">
        <v>2.289</v>
      </c>
      <c r="B4580" s="7">
        <v>4.6702813772990455E-5</v>
      </c>
      <c r="C4580" s="7">
        <v>0.005018123680833719</v>
      </c>
      <c r="D4580" s="7">
        <v>-0.07666458134048612</v>
      </c>
      <c r="E4580" s="7">
        <v>0.08007020480966368</v>
      </c>
      <c r="F4580" s="7">
        <v>1.2654532297478824</v>
      </c>
    </row>
    <row r="4581" ht="18.0" customHeight="1">
      <c r="A4581" s="7">
        <v>2.2895</v>
      </c>
      <c r="B4581" s="7">
        <v>4.91813835442296E-5</v>
      </c>
      <c r="C4581" s="7">
        <v>0.004998691325328237</v>
      </c>
      <c r="D4581" s="7">
        <v>-0.07662456699708742</v>
      </c>
      <c r="E4581" s="7">
        <v>0.08002868679741962</v>
      </c>
      <c r="F4581" s="7">
        <v>1.2654565379697176</v>
      </c>
    </row>
    <row r="4582" ht="18.0" customHeight="1">
      <c r="A4582" s="7">
        <v>2.29</v>
      </c>
      <c r="B4582" s="7">
        <v>5.165231485608503E-5</v>
      </c>
      <c r="C4582" s="7">
        <v>0.0049792883034576055</v>
      </c>
      <c r="D4582" s="7">
        <v>-0.07658457340204315</v>
      </c>
      <c r="E4582" s="7">
        <v>0.07998719008852871</v>
      </c>
      <c r="F4582" s="7">
        <v>1.265459844977831</v>
      </c>
    </row>
    <row r="4583" ht="18.0" customHeight="1">
      <c r="A4583" s="7">
        <v>2.2905</v>
      </c>
      <c r="B4583" s="7">
        <v>5.4115330762625716E-5</v>
      </c>
      <c r="C4583" s="7">
        <v>0.004959914672589428</v>
      </c>
      <c r="D4583" s="7">
        <v>-0.07654460054470703</v>
      </c>
      <c r="E4583" s="7">
        <v>0.07994571467224466</v>
      </c>
      <c r="F4583" s="7">
        <v>1.265463150772352</v>
      </c>
    </row>
    <row r="4584" ht="18.0" customHeight="1">
      <c r="A4584" s="7">
        <v>2.291</v>
      </c>
      <c r="B4584" s="7">
        <v>5.657020911617348E-5</v>
      </c>
      <c r="C4584" s="7">
        <v>0.004940570489626409</v>
      </c>
      <c r="D4584" s="7">
        <v>-0.07650464841443812</v>
      </c>
      <c r="E4584" s="7">
        <v>0.07990426053782647</v>
      </c>
      <c r="F4584" s="7">
        <v>1.2654664553534112</v>
      </c>
    </row>
    <row r="4585" ht="18.0" customHeight="1">
      <c r="A4585" s="7">
        <v>2.2915</v>
      </c>
      <c r="B4585" s="7">
        <v>5.90167614254126E-5</v>
      </c>
      <c r="C4585" s="7">
        <v>0.004921255811007596</v>
      </c>
      <c r="D4585" s="7">
        <v>-0.07646471700060085</v>
      </c>
      <c r="E4585" s="7">
        <v>0.07986282767453837</v>
      </c>
      <c r="F4585" s="7">
        <v>1.2654697587211392</v>
      </c>
    </row>
    <row r="4586" ht="18.0" customHeight="1">
      <c r="A4586" s="7">
        <v>2.2920000000000003</v>
      </c>
      <c r="B4586" s="7">
        <v>6.145483852720107E-5</v>
      </c>
      <c r="C4586" s="7">
        <v>0.004901970692709615</v>
      </c>
      <c r="D4586" s="7">
        <v>-0.07642480629256503</v>
      </c>
      <c r="E4586" s="7">
        <v>0.07982141607164986</v>
      </c>
      <c r="F4586" s="7">
        <v>1.2654730608756675</v>
      </c>
    </row>
    <row r="4587" ht="18.0" customHeight="1">
      <c r="A4587" s="7">
        <v>2.2925</v>
      </c>
      <c r="B4587" s="7">
        <v>6.388431590874925E-5</v>
      </c>
      <c r="C4587" s="7">
        <v>0.0048827151902479105</v>
      </c>
      <c r="D4587" s="7">
        <v>-0.07638491627970581</v>
      </c>
      <c r="E4587" s="7">
        <v>0.0797800257184357</v>
      </c>
      <c r="F4587" s="7">
        <v>1.2654763618171287</v>
      </c>
    </row>
    <row r="4588" ht="18.0" customHeight="1">
      <c r="A4588" s="7">
        <v>2.293</v>
      </c>
      <c r="B4588" s="7">
        <v>6.630508901548857E-5</v>
      </c>
      <c r="C4588" s="7">
        <v>0.004863489358677988</v>
      </c>
      <c r="D4588" s="7">
        <v>-0.07634504695140372</v>
      </c>
      <c r="E4588" s="7">
        <v>0.07973865660417591</v>
      </c>
      <c r="F4588" s="7">
        <v>1.2654796615456563</v>
      </c>
    </row>
    <row r="4589" ht="18.0" customHeight="1">
      <c r="A4589" s="7">
        <v>2.2935</v>
      </c>
      <c r="B4589" s="7">
        <v>6.871707282277556E-5</v>
      </c>
      <c r="C4589" s="7">
        <v>0.004844293252596645</v>
      </c>
      <c r="D4589" s="7">
        <v>-0.07630519829704464</v>
      </c>
      <c r="E4589" s="7">
        <v>0.07969730871815575</v>
      </c>
      <c r="F4589" s="7">
        <v>1.2654829600613837</v>
      </c>
    </row>
    <row r="4590" ht="18.0" customHeight="1">
      <c r="A4590" s="7">
        <v>2.294</v>
      </c>
      <c r="B4590" s="7">
        <v>7.112019684661279E-5</v>
      </c>
      <c r="C4590" s="7">
        <v>0.004825126926143216</v>
      </c>
      <c r="D4590" s="7">
        <v>-0.0762653703060198</v>
      </c>
      <c r="E4590" s="7">
        <v>0.07965598204966574</v>
      </c>
      <c r="F4590" s="7">
        <v>1.2654862573644456</v>
      </c>
    </row>
    <row r="4591" ht="18.0" customHeight="1">
      <c r="A4591" s="7">
        <v>2.2945</v>
      </c>
      <c r="B4591" s="7">
        <v>7.351439965331816E-5</v>
      </c>
      <c r="C4591" s="7">
        <v>0.0048059904330008</v>
      </c>
      <c r="D4591" s="7">
        <v>-0.0762255629677258</v>
      </c>
      <c r="E4591" s="7">
        <v>0.07961467658800164</v>
      </c>
      <c r="F4591" s="7">
        <v>1.2654895534549782</v>
      </c>
    </row>
    <row r="4592" ht="18.0" customHeight="1">
      <c r="A4592" s="7">
        <v>2.295</v>
      </c>
      <c r="B4592" s="7">
        <v>7.589963174310648E-5</v>
      </c>
      <c r="C4592" s="7">
        <v>0.004786883826397504</v>
      </c>
      <c r="D4592" s="7">
        <v>-0.07618577627156457</v>
      </c>
      <c r="E4592" s="7">
        <v>0.07957339232246446</v>
      </c>
      <c r="F4592" s="7">
        <v>1.2654928483331165</v>
      </c>
    </row>
    <row r="4593" ht="18.0" customHeight="1">
      <c r="A4593" s="7">
        <v>2.2955</v>
      </c>
      <c r="B4593" s="7">
        <v>7.827585366846024E-5</v>
      </c>
      <c r="C4593" s="7">
        <v>0.004767807159107674</v>
      </c>
      <c r="D4593" s="7">
        <v>-0.0761460102069434</v>
      </c>
      <c r="E4593" s="7">
        <v>0.07953212924236046</v>
      </c>
      <c r="F4593" s="7">
        <v>1.265496141998999</v>
      </c>
    </row>
    <row r="4594" ht="18.0" customHeight="1">
      <c r="A4594" s="7">
        <v>2.2960000000000003</v>
      </c>
      <c r="B4594" s="7">
        <v>8.064302899671217E-5</v>
      </c>
      <c r="C4594" s="7">
        <v>0.004748760483453132</v>
      </c>
      <c r="D4594" s="7">
        <v>-0.0761062647632749</v>
      </c>
      <c r="E4594" s="7">
        <v>0.0794908873370011</v>
      </c>
      <c r="F4594" s="7">
        <v>1.2654994344527624</v>
      </c>
    </row>
    <row r="4595" ht="18.0" customHeight="1">
      <c r="A4595" s="7">
        <v>2.2965</v>
      </c>
      <c r="B4595" s="7">
        <v>8.300112918926462E-5</v>
      </c>
      <c r="C4595" s="7">
        <v>0.004729743851304408</v>
      </c>
      <c r="D4595" s="7">
        <v>-0.07606653992997704</v>
      </c>
      <c r="E4595" s="7">
        <v>0.07944966659570314</v>
      </c>
      <c r="F4595" s="7">
        <v>1.2655027256945455</v>
      </c>
    </row>
    <row r="4596" ht="18.0" customHeight="1">
      <c r="A4596" s="7">
        <v>2.297</v>
      </c>
      <c r="B4596" s="7">
        <v>8.53501324766007E-5</v>
      </c>
      <c r="C4596" s="7">
        <v>0.004710757314081971</v>
      </c>
      <c r="D4596" s="7">
        <v>-0.07602683569647314</v>
      </c>
      <c r="E4596" s="7">
        <v>0.07940846700778853</v>
      </c>
      <c r="F4596" s="7">
        <v>1.2655060157244873</v>
      </c>
    </row>
    <row r="4597" ht="18.0" customHeight="1">
      <c r="A4597" s="7">
        <v>2.2975</v>
      </c>
      <c r="B4597" s="7">
        <v>8.769001912735817E-5</v>
      </c>
      <c r="C4597" s="7">
        <v>0.004691800922757465</v>
      </c>
      <c r="D4597" s="7">
        <v>-0.07598715205219185</v>
      </c>
      <c r="E4597" s="7">
        <v>0.07936728856258447</v>
      </c>
      <c r="F4597" s="7">
        <v>1.265509304542728</v>
      </c>
    </row>
    <row r="4598" ht="18.0" customHeight="1">
      <c r="A4598" s="7">
        <v>2.298</v>
      </c>
      <c r="B4598" s="7">
        <v>9.002077486234215E-5</v>
      </c>
      <c r="C4598" s="7">
        <v>0.004672874727854944</v>
      </c>
      <c r="D4598" s="7">
        <v>-0.07594748898656714</v>
      </c>
      <c r="E4598" s="7">
        <v>0.07932613124942339</v>
      </c>
      <c r="F4598" s="7">
        <v>1.2655125921494086</v>
      </c>
    </row>
    <row r="4599" ht="18.0" customHeight="1">
      <c r="A4599" s="7">
        <v>2.2985</v>
      </c>
      <c r="B4599" s="7">
        <v>9.234238774507244E-5</v>
      </c>
      <c r="C4599" s="7">
        <v>0.004653978779452091</v>
      </c>
      <c r="D4599" s="7">
        <v>-0.07590784648903832</v>
      </c>
      <c r="E4599" s="7">
        <v>0.07928499505764296</v>
      </c>
      <c r="F4599" s="7">
        <v>1.2655158785446705</v>
      </c>
    </row>
    <row r="4600" ht="18.0" customHeight="1">
      <c r="A4600" s="7">
        <v>2.299</v>
      </c>
      <c r="B4600" s="7">
        <v>9.465484788183095E-5</v>
      </c>
      <c r="C4600" s="7">
        <v>0.00463511312718146</v>
      </c>
      <c r="D4600" s="7">
        <v>-0.07586822454905003</v>
      </c>
      <c r="E4600" s="7">
        <v>0.07924387997658605</v>
      </c>
      <c r="F4600" s="7">
        <v>1.2655191637286554</v>
      </c>
    </row>
    <row r="4601" ht="18.0" customHeight="1">
      <c r="A4601" s="7">
        <v>2.2995</v>
      </c>
      <c r="B4601" s="7">
        <v>9.695814945787159E-5</v>
      </c>
      <c r="C4601" s="7">
        <v>0.004616277820231701</v>
      </c>
      <c r="D4601" s="7">
        <v>-0.07582862315605222</v>
      </c>
      <c r="E4601" s="7">
        <v>0.07920278599560077</v>
      </c>
      <c r="F4601" s="7">
        <v>1.2655224477015072</v>
      </c>
    </row>
    <row r="4602" ht="18.0" customHeight="1">
      <c r="A4602" s="7">
        <v>2.3000000000000003</v>
      </c>
      <c r="B4602" s="7">
        <v>9.925228913829479E-5</v>
      </c>
      <c r="C4602" s="7">
        <v>0.004597472907348789</v>
      </c>
      <c r="D4602" s="7">
        <v>-0.0757890422995002</v>
      </c>
      <c r="E4602" s="7">
        <v>0.07916171310404045</v>
      </c>
      <c r="F4602" s="7">
        <v>1.265525730463369</v>
      </c>
    </row>
    <row r="4603" ht="18.0" customHeight="1">
      <c r="A4603" s="7">
        <v>2.3005</v>
      </c>
      <c r="B4603" s="7">
        <v>1.0153726359694264E-4</v>
      </c>
      <c r="C4603" s="7">
        <v>0.00457869843683725</v>
      </c>
      <c r="D4603" s="7">
        <v>-0.07574948196885457</v>
      </c>
      <c r="E4603" s="7">
        <v>0.07912066129126365</v>
      </c>
      <c r="F4603" s="7">
        <v>1.2655290120143856</v>
      </c>
    </row>
    <row r="4604" ht="18.0" customHeight="1">
      <c r="A4604" s="7">
        <v>2.301</v>
      </c>
      <c r="B4604" s="7">
        <v>1.0381307165138584E-4</v>
      </c>
      <c r="C4604" s="7">
        <v>0.004559954456561394</v>
      </c>
      <c r="D4604" s="7">
        <v>-0.07570994215358126</v>
      </c>
      <c r="E4604" s="7">
        <v>0.07907963054663411</v>
      </c>
      <c r="F4604" s="7">
        <v>1.2655322923547019</v>
      </c>
    </row>
    <row r="4605" ht="18.0" customHeight="1">
      <c r="A4605" s="7">
        <v>2.3015</v>
      </c>
      <c r="B4605" s="7">
        <v>1.0607971507761383E-4</v>
      </c>
      <c r="C4605" s="7">
        <v>0.004541241013946535</v>
      </c>
      <c r="D4605" s="7">
        <v>-0.0756704228431515</v>
      </c>
      <c r="E4605" s="7">
        <v>0.07903862085952083</v>
      </c>
      <c r="F4605" s="7">
        <v>1.2655355714844638</v>
      </c>
    </row>
    <row r="4606" ht="18.0" customHeight="1">
      <c r="A4606" s="7">
        <v>2.302</v>
      </c>
      <c r="B4606" s="7">
        <v>1.0833719625123452E-4</v>
      </c>
      <c r="C4606" s="7">
        <v>0.0045225581559802195</v>
      </c>
      <c r="D4606" s="7">
        <v>-0.07563092402704184</v>
      </c>
      <c r="E4606" s="7">
        <v>0.07899763221929801</v>
      </c>
      <c r="F4606" s="7">
        <v>1.2655388494038182</v>
      </c>
    </row>
    <row r="4607" ht="18.0" customHeight="1">
      <c r="A4607" s="7">
        <v>2.3025</v>
      </c>
      <c r="B4607" s="7">
        <v>1.1058551909194126E-4</v>
      </c>
      <c r="C4607" s="7">
        <v>0.004503905929213454</v>
      </c>
      <c r="D4607" s="7">
        <v>-0.07559144569473417</v>
      </c>
      <c r="E4607" s="7">
        <v>0.07895666461534503</v>
      </c>
      <c r="F4607" s="7">
        <v>1.2655421261129127</v>
      </c>
    </row>
    <row r="4608" ht="18.0" customHeight="1">
      <c r="A4608" s="7">
        <v>2.303</v>
      </c>
      <c r="B4608" s="7">
        <v>1.1282468596014421E-4</v>
      </c>
      <c r="C4608" s="7">
        <v>0.004485284379761924</v>
      </c>
      <c r="D4608" s="7">
        <v>-0.07555198783571564</v>
      </c>
      <c r="E4608" s="7">
        <v>0.07891571803704653</v>
      </c>
      <c r="F4608" s="7">
        <v>1.265545401611895</v>
      </c>
    </row>
    <row r="4609" ht="18.0" customHeight="1">
      <c r="A4609" s="7">
        <v>2.3035</v>
      </c>
      <c r="B4609" s="7">
        <v>1.1505470360091551E-4</v>
      </c>
      <c r="C4609" s="7">
        <v>0.004466693553307224</v>
      </c>
      <c r="D4609" s="7">
        <v>-0.07551255043947874</v>
      </c>
      <c r="E4609" s="7">
        <v>0.0788747924737923</v>
      </c>
      <c r="F4609" s="7">
        <v>1.265548675900914</v>
      </c>
    </row>
    <row r="4610" ht="18.0" customHeight="1">
      <c r="A4610" s="7">
        <v>2.3040000000000003</v>
      </c>
      <c r="B4610" s="7">
        <v>1.1727557799727202E-4</v>
      </c>
      <c r="C4610" s="7">
        <v>0.00444813349509807</v>
      </c>
      <c r="D4610" s="7">
        <v>-0.07547313349552126</v>
      </c>
      <c r="E4610" s="7">
        <v>0.07883388791497738</v>
      </c>
      <c r="F4610" s="7">
        <v>1.2655519489801195</v>
      </c>
    </row>
    <row r="4611" ht="18.0" customHeight="1">
      <c r="A4611" s="7">
        <v>2.3045</v>
      </c>
      <c r="B4611" s="7">
        <v>1.1948731723333388E-4</v>
      </c>
      <c r="C4611" s="7">
        <v>0.004429604249951535</v>
      </c>
      <c r="D4611" s="7">
        <v>-0.07543373699334625</v>
      </c>
      <c r="E4611" s="7">
        <v>0.07879300435000197</v>
      </c>
      <c r="F4611" s="7">
        <v>1.2655552208496617</v>
      </c>
    </row>
    <row r="4612" ht="18.0" customHeight="1">
      <c r="A4612" s="7">
        <v>2.305</v>
      </c>
      <c r="B4612" s="7">
        <v>1.216899276593161E-4</v>
      </c>
      <c r="C4612" s="7">
        <v>0.004411105862254258</v>
      </c>
      <c r="D4612" s="7">
        <v>-0.07539436092246211</v>
      </c>
      <c r="E4612" s="7">
        <v>0.07875214176827151</v>
      </c>
      <c r="F4612" s="7">
        <v>1.265558491509692</v>
      </c>
    </row>
    <row r="4613" ht="18.0" customHeight="1">
      <c r="A4613" s="7">
        <v>2.3055</v>
      </c>
      <c r="B4613" s="7">
        <v>1.238834176357254E-4</v>
      </c>
      <c r="C4613" s="7">
        <v>0.004392638375963672</v>
      </c>
      <c r="D4613" s="7">
        <v>-0.07535500527238252</v>
      </c>
      <c r="E4613" s="7">
        <v>0.0787113001591966</v>
      </c>
      <c r="F4613" s="7">
        <v>1.265561760960361</v>
      </c>
    </row>
    <row r="4614" ht="18.0" customHeight="1">
      <c r="A4614" s="7">
        <v>2.306</v>
      </c>
      <c r="B4614" s="7">
        <v>1.2606779648313988E-4</v>
      </c>
      <c r="C4614" s="7">
        <v>0.004374201834609217</v>
      </c>
      <c r="D4614" s="7">
        <v>-0.07531567003262643</v>
      </c>
      <c r="E4614" s="7">
        <v>0.07867047951219305</v>
      </c>
      <c r="F4614" s="7">
        <v>1.2655650292018223</v>
      </c>
    </row>
    <row r="4615" ht="18.0" customHeight="1">
      <c r="A4615" s="7">
        <v>2.3065</v>
      </c>
      <c r="B4615" s="7">
        <v>1.2824307354101009E-4</v>
      </c>
      <c r="C4615" s="7">
        <v>0.004355796281293566</v>
      </c>
      <c r="D4615" s="7">
        <v>-0.0752763551927181</v>
      </c>
      <c r="E4615" s="7">
        <v>0.07862967981668187</v>
      </c>
      <c r="F4615" s="7">
        <v>1.2655682962342287</v>
      </c>
    </row>
    <row r="4616" ht="18.0" customHeight="1">
      <c r="A4616" s="7">
        <v>2.307</v>
      </c>
      <c r="B4616" s="7">
        <v>1.304092590239377E-4</v>
      </c>
      <c r="C4616" s="7">
        <v>0.0043374217586938345</v>
      </c>
      <c r="D4616" s="7">
        <v>-0.07523706074218706</v>
      </c>
      <c r="E4616" s="7">
        <v>0.07858890106208924</v>
      </c>
      <c r="F4616" s="7">
        <v>1.265571562057734</v>
      </c>
    </row>
    <row r="4617" ht="18.0" customHeight="1">
      <c r="A4617" s="7">
        <v>2.3075</v>
      </c>
      <c r="B4617" s="7">
        <v>1.3256636311939816E-4</v>
      </c>
      <c r="C4617" s="7">
        <v>0.004319078309062805</v>
      </c>
      <c r="D4617" s="7">
        <v>-0.07519778667056813</v>
      </c>
      <c r="E4617" s="7">
        <v>0.07854814323784653</v>
      </c>
      <c r="F4617" s="7">
        <v>1.2655748266724927</v>
      </c>
    </row>
    <row r="4618" ht="18.0" customHeight="1">
      <c r="A4618" s="7">
        <v>2.308</v>
      </c>
      <c r="B4618" s="7">
        <v>1.3471439599679305E-4</v>
      </c>
      <c r="C4618" s="7">
        <v>0.004300765974230138</v>
      </c>
      <c r="D4618" s="7">
        <v>-0.07515853296740144</v>
      </c>
      <c r="E4618" s="7">
        <v>0.07850740633339032</v>
      </c>
      <c r="F4618" s="7">
        <v>1.26557809007866</v>
      </c>
    </row>
    <row r="4619" ht="18.0" customHeight="1">
      <c r="A4619" s="7">
        <v>2.3085</v>
      </c>
      <c r="B4619" s="7">
        <v>1.3685337024936907E-4</v>
      </c>
      <c r="C4619" s="7">
        <v>0.0042824847956035896</v>
      </c>
      <c r="D4619" s="7">
        <v>-0.07511929962223235</v>
      </c>
      <c r="E4619" s="7">
        <v>0.07846669033816234</v>
      </c>
      <c r="F4619" s="7">
        <v>1.2655813522763923</v>
      </c>
    </row>
    <row r="4620" ht="18.0" customHeight="1">
      <c r="A4620" s="7">
        <v>2.309</v>
      </c>
      <c r="B4620" s="7">
        <v>1.38983295123401E-4</v>
      </c>
      <c r="C4620" s="7">
        <v>0.004264234814170223</v>
      </c>
      <c r="D4620" s="7">
        <v>-0.07508008662461155</v>
      </c>
      <c r="E4620" s="7">
        <v>0.07842599524160951</v>
      </c>
      <c r="F4620" s="7">
        <v>1.2655846132658461</v>
      </c>
    </row>
    <row r="4621" ht="18.0" customHeight="1">
      <c r="A4621" s="7">
        <v>2.3095</v>
      </c>
      <c r="B4621" s="7">
        <v>1.4110418385910434E-4</v>
      </c>
      <c r="C4621" s="7">
        <v>0.004246016070497627</v>
      </c>
      <c r="D4621" s="7">
        <v>-0.07504089396409495</v>
      </c>
      <c r="E4621" s="7">
        <v>0.07838532103318394</v>
      </c>
      <c r="F4621" s="7">
        <v>1.2655878730471786</v>
      </c>
    </row>
    <row r="4622" ht="18.0" customHeight="1">
      <c r="A4622" s="7">
        <v>2.31</v>
      </c>
      <c r="B4622" s="7">
        <v>1.4321604797554215E-4</v>
      </c>
      <c r="C4622" s="7">
        <v>0.0042278286047351225</v>
      </c>
      <c r="D4622" s="7">
        <v>-0.07500172163024378</v>
      </c>
      <c r="E4622" s="7">
        <v>0.07834466770234289</v>
      </c>
      <c r="F4622" s="7">
        <v>1.2655911316205484</v>
      </c>
    </row>
    <row r="4623" ht="18.0" customHeight="1">
      <c r="A4623" s="7">
        <v>2.3105</v>
      </c>
      <c r="B4623" s="7">
        <v>1.4531889893136426E-4</v>
      </c>
      <c r="C4623" s="7">
        <v>0.004209672456614982</v>
      </c>
      <c r="D4623" s="7">
        <v>-0.07496256961262451</v>
      </c>
      <c r="E4623" s="7">
        <v>0.07830403523854881</v>
      </c>
      <c r="F4623" s="7">
        <v>1.2655943889861132</v>
      </c>
    </row>
    <row r="4624" ht="18.0" customHeight="1">
      <c r="A4624" s="7">
        <v>2.311</v>
      </c>
      <c r="B4624" s="7">
        <v>1.474127511487016E-4</v>
      </c>
      <c r="C4624" s="7">
        <v>0.004191547665453632</v>
      </c>
      <c r="D4624" s="7">
        <v>-0.07492343790080888</v>
      </c>
      <c r="E4624" s="7">
        <v>0.07826342363126934</v>
      </c>
      <c r="F4624" s="7">
        <v>1.2655976451440338</v>
      </c>
    </row>
    <row r="4625" ht="18.0" customHeight="1">
      <c r="A4625" s="7">
        <v>2.3115</v>
      </c>
      <c r="B4625" s="7">
        <v>1.4949761587234204E-4</v>
      </c>
      <c r="C4625" s="7">
        <v>0.004173454270152865</v>
      </c>
      <c r="D4625" s="7">
        <v>-0.07488432648437389</v>
      </c>
      <c r="E4625" s="7">
        <v>0.07822283286997725</v>
      </c>
      <c r="F4625" s="7">
        <v>1.2656009000944697</v>
      </c>
    </row>
    <row r="4626" ht="18.0" customHeight="1">
      <c r="A4626" s="7">
        <v>2.312</v>
      </c>
      <c r="B4626" s="7">
        <v>1.5157350579065475E-4</v>
      </c>
      <c r="C4626" s="7">
        <v>0.004155392309201056</v>
      </c>
      <c r="D4626" s="7">
        <v>-0.07484523535290181</v>
      </c>
      <c r="E4626" s="7">
        <v>0.07818226294415048</v>
      </c>
      <c r="F4626" s="7">
        <v>1.2656041538375817</v>
      </c>
    </row>
    <row r="4627" ht="18.0" customHeight="1">
      <c r="A4627" s="7">
        <v>2.3125</v>
      </c>
      <c r="B4627" s="7">
        <v>1.5364043566767256E-4</v>
      </c>
      <c r="C4627" s="7">
        <v>0.004137361820674361</v>
      </c>
      <c r="D4627" s="7">
        <v>-0.07480616449598018</v>
      </c>
      <c r="E4627" s="7">
        <v>0.07814171384327218</v>
      </c>
      <c r="F4627" s="7">
        <v>1.2656074063735314</v>
      </c>
    </row>
    <row r="4628" ht="18.0" customHeight="1">
      <c r="A4628" s="7">
        <v>2.313</v>
      </c>
      <c r="B4628" s="7">
        <v>1.5569841722180323E-4</v>
      </c>
      <c r="C4628" s="7">
        <v>0.004119362842237928</v>
      </c>
      <c r="D4628" s="7">
        <v>-0.07476711390320177</v>
      </c>
      <c r="E4628" s="7">
        <v>0.07810118555683059</v>
      </c>
      <c r="F4628" s="7">
        <v>1.2656106577024813</v>
      </c>
    </row>
    <row r="4629" ht="18.0" customHeight="1">
      <c r="A4629" s="7">
        <v>2.3135</v>
      </c>
      <c r="B4629" s="7">
        <v>1.57747464258597E-4</v>
      </c>
      <c r="C4629" s="7">
        <v>0.004101395411147106</v>
      </c>
      <c r="D4629" s="7">
        <v>-0.07472808356416462</v>
      </c>
      <c r="E4629" s="7">
        <v>0.07806067807431917</v>
      </c>
      <c r="F4629" s="7">
        <v>1.265613907824594</v>
      </c>
    </row>
    <row r="4630" ht="18.0" customHeight="1">
      <c r="A4630" s="7">
        <v>2.314</v>
      </c>
      <c r="B4630" s="7">
        <v>1.5978759045962902E-4</v>
      </c>
      <c r="C4630" s="7">
        <v>0.004083459564248645</v>
      </c>
      <c r="D4630" s="7">
        <v>-0.074689073468472</v>
      </c>
      <c r="E4630" s="7">
        <v>0.07802019138523651</v>
      </c>
      <c r="F4630" s="7">
        <v>1.2656171567400334</v>
      </c>
    </row>
    <row r="4631" ht="18.0" customHeight="1">
      <c r="A4631" s="7">
        <v>2.3145000000000002</v>
      </c>
      <c r="B4631" s="7">
        <v>1.6181881008398716E-4</v>
      </c>
      <c r="C4631" s="7">
        <v>0.004065555337981906</v>
      </c>
      <c r="D4631" s="7">
        <v>-0.07465008360573246</v>
      </c>
      <c r="E4631" s="7">
        <v>0.07797972547908635</v>
      </c>
      <c r="F4631" s="7">
        <v>1.2656204044489636</v>
      </c>
    </row>
    <row r="4632" ht="18.0" customHeight="1">
      <c r="A4632" s="7">
        <v>2.315</v>
      </c>
      <c r="B4632" s="7">
        <v>1.6384113590720882E-4</v>
      </c>
      <c r="C4632" s="7">
        <v>0.004047682768380058</v>
      </c>
      <c r="D4632" s="7">
        <v>-0.07461111396555976</v>
      </c>
      <c r="E4632" s="7">
        <v>0.07793928034537759</v>
      </c>
      <c r="F4632" s="7">
        <v>1.2656236509515493</v>
      </c>
    </row>
    <row r="4633" ht="18.0" customHeight="1">
      <c r="A4633" s="7">
        <v>2.3155</v>
      </c>
      <c r="B4633" s="7">
        <v>1.6585458333535498E-4</v>
      </c>
      <c r="C4633" s="7">
        <v>0.00402984189107129</v>
      </c>
      <c r="D4633" s="7">
        <v>-0.07457216453757295</v>
      </c>
      <c r="E4633" s="7">
        <v>0.07789885597362428</v>
      </c>
      <c r="F4633" s="7">
        <v>1.2656268962479567</v>
      </c>
    </row>
    <row r="4634" ht="18.0" customHeight="1">
      <c r="A4634" s="7">
        <v>2.316</v>
      </c>
      <c r="B4634" s="7">
        <v>1.6785916562489498E-4</v>
      </c>
      <c r="C4634" s="7">
        <v>0.004012032741280001</v>
      </c>
      <c r="D4634" s="7">
        <v>-0.07453323531139629</v>
      </c>
      <c r="E4634" s="7">
        <v>0.07785845235334561</v>
      </c>
      <c r="F4634" s="7">
        <v>1.2656301403383514</v>
      </c>
    </row>
    <row r="4635" ht="18.0" customHeight="1">
      <c r="A4635" s="7">
        <v>2.3165</v>
      </c>
      <c r="B4635" s="7">
        <v>1.6985489728518804E-4</v>
      </c>
      <c r="C4635" s="7">
        <v>0.003994255353828013</v>
      </c>
      <c r="D4635" s="7">
        <v>-0.07449432627665925</v>
      </c>
      <c r="E4635" s="7">
        <v>0.07781806947406593</v>
      </c>
      <c r="F4635" s="7">
        <v>1.265633383222901</v>
      </c>
    </row>
    <row r="4636" ht="18.0" customHeight="1">
      <c r="A4636" s="7">
        <v>2.317</v>
      </c>
      <c r="B4636" s="7">
        <v>1.7184179207466706E-4</v>
      </c>
      <c r="C4636" s="7">
        <v>0.003976509763135758</v>
      </c>
      <c r="D4636" s="7">
        <v>-0.0744554374229966</v>
      </c>
      <c r="E4636" s="7">
        <v>0.07777770732531472</v>
      </c>
      <c r="F4636" s="7">
        <v>1.2656366249017723</v>
      </c>
    </row>
    <row r="4637" ht="18.0" customHeight="1">
      <c r="A4637" s="7">
        <v>2.3175</v>
      </c>
      <c r="B4637" s="7">
        <v>1.7381986560583023E-4</v>
      </c>
      <c r="C4637" s="7">
        <v>0.003958796003223489</v>
      </c>
      <c r="D4637" s="7">
        <v>-0.07441656874004829</v>
      </c>
      <c r="E4637" s="7">
        <v>0.07773736589662661</v>
      </c>
      <c r="F4637" s="7">
        <v>1.2656398653751348</v>
      </c>
    </row>
    <row r="4638" ht="18.0" customHeight="1">
      <c r="A4638" s="7">
        <v>2.318</v>
      </c>
      <c r="B4638" s="7">
        <v>1.757891314589102E-4</v>
      </c>
      <c r="C4638" s="7">
        <v>0.003941114107712468</v>
      </c>
      <c r="D4638" s="7">
        <v>-0.07437772021745952</v>
      </c>
      <c r="E4638" s="7">
        <v>0.07769704517754135</v>
      </c>
      <c r="F4638" s="7">
        <v>1.2656431046431567</v>
      </c>
    </row>
    <row r="4639" ht="18.0" customHeight="1">
      <c r="A4639" s="7">
        <v>2.3185000000000002</v>
      </c>
      <c r="B4639" s="7">
        <v>1.7774960442468619E-4</v>
      </c>
      <c r="C4639" s="7">
        <v>0.0039234641098261705</v>
      </c>
      <c r="D4639" s="7">
        <v>-0.07433889184488071</v>
      </c>
      <c r="E4639" s="7">
        <v>0.07765674515760385</v>
      </c>
      <c r="F4639" s="7">
        <v>1.2656463427060076</v>
      </c>
    </row>
    <row r="4640" ht="18.0" customHeight="1">
      <c r="A4640" s="7">
        <v>2.319</v>
      </c>
      <c r="B4640" s="7">
        <v>1.7970129982758167E-4</v>
      </c>
      <c r="C4640" s="7">
        <v>0.003905846042391474</v>
      </c>
      <c r="D4640" s="7">
        <v>-0.07430008361196754</v>
      </c>
      <c r="E4640" s="7">
        <v>0.07761646582636413</v>
      </c>
      <c r="F4640" s="7">
        <v>1.265649579563858</v>
      </c>
    </row>
    <row r="4641" ht="18.0" customHeight="1">
      <c r="A4641" s="7">
        <v>2.3195</v>
      </c>
      <c r="B4641" s="7">
        <v>1.8164423167065573E-4</v>
      </c>
      <c r="C4641" s="7">
        <v>0.0038882599378398603</v>
      </c>
      <c r="D4641" s="7">
        <v>-0.07426129550838084</v>
      </c>
      <c r="E4641" s="7">
        <v>0.07757620717337735</v>
      </c>
      <c r="F4641" s="7">
        <v>1.2656528152168787</v>
      </c>
    </row>
    <row r="4642" ht="18.0" customHeight="1">
      <c r="A4642" s="7">
        <v>2.32</v>
      </c>
      <c r="B4642" s="7">
        <v>1.83578415736372E-4</v>
      </c>
      <c r="C4642" s="7">
        <v>0.0038707058282086023</v>
      </c>
      <c r="D4642" s="7">
        <v>-0.07422252752378675</v>
      </c>
      <c r="E4642" s="7">
        <v>0.07753596918820381</v>
      </c>
      <c r="F4642" s="7">
        <v>1.2656560496652414</v>
      </c>
    </row>
    <row r="4643" ht="18.0" customHeight="1">
      <c r="A4643" s="7">
        <v>2.3205</v>
      </c>
      <c r="B4643" s="7">
        <v>1.8550386590991842E-4</v>
      </c>
      <c r="C4643" s="7">
        <v>0.0038531837451419634</v>
      </c>
      <c r="D4643" s="7">
        <v>-0.07418377964785654</v>
      </c>
      <c r="E4643" s="7">
        <v>0.07749575186040893</v>
      </c>
      <c r="F4643" s="7">
        <v>1.2656592829091184</v>
      </c>
    </row>
    <row r="4644" ht="18.0" customHeight="1">
      <c r="A4644" s="7">
        <v>2.321</v>
      </c>
      <c r="B4644" s="7">
        <v>1.8742059783780215E-4</v>
      </c>
      <c r="C4644" s="7">
        <v>0.0038356937198923834</v>
      </c>
      <c r="D4644" s="7">
        <v>-0.07414505187026675</v>
      </c>
      <c r="E4644" s="7">
        <v>0.07745555517956323</v>
      </c>
      <c r="F4644" s="7">
        <v>1.2656625149486824</v>
      </c>
    </row>
    <row r="4645" ht="18.0" customHeight="1">
      <c r="A4645" s="7">
        <v>2.3215</v>
      </c>
      <c r="B4645" s="7">
        <v>1.893286264998983E-4</v>
      </c>
      <c r="C4645" s="7">
        <v>0.003818235783321675</v>
      </c>
      <c r="D4645" s="7">
        <v>-0.07410634418069913</v>
      </c>
      <c r="E4645" s="7">
        <v>0.0774153791352424</v>
      </c>
      <c r="F4645" s="7">
        <v>1.2656657457841072</v>
      </c>
    </row>
    <row r="4646" ht="18.0" customHeight="1">
      <c r="A4646" s="7">
        <v>2.322</v>
      </c>
      <c r="B4646" s="7">
        <v>1.9122796683025852E-4</v>
      </c>
      <c r="C4646" s="7">
        <v>0.003800809965902209</v>
      </c>
      <c r="D4646" s="7">
        <v>-0.07406765656884061</v>
      </c>
      <c r="E4646" s="7">
        <v>0.0773752237170272</v>
      </c>
      <c r="F4646" s="7">
        <v>1.2656689754155666</v>
      </c>
    </row>
    <row r="4647" ht="18.0" customHeight="1">
      <c r="A4647" s="7">
        <v>2.3225000000000002</v>
      </c>
      <c r="B4647" s="7">
        <v>1.931186343009911E-4</v>
      </c>
      <c r="C4647" s="7">
        <v>0.0037834162977181058</v>
      </c>
      <c r="D4647" s="7">
        <v>-0.07402898902438336</v>
      </c>
      <c r="E4647" s="7">
        <v>0.07733508891450354</v>
      </c>
      <c r="F4647" s="7">
        <v>1.2656722038432355</v>
      </c>
    </row>
    <row r="4648" ht="18.0" customHeight="1">
      <c r="A4648" s="7">
        <v>2.323</v>
      </c>
      <c r="B4648" s="7">
        <v>1.950006437642579E-4</v>
      </c>
      <c r="C4648" s="7">
        <v>0.0037660548084664236</v>
      </c>
      <c r="D4648" s="7">
        <v>-0.07399034153702473</v>
      </c>
      <c r="E4648" s="7">
        <v>0.07729497471726243</v>
      </c>
      <c r="F4648" s="7">
        <v>1.26567543106729</v>
      </c>
    </row>
    <row r="4649" ht="18.0" customHeight="1">
      <c r="A4649" s="7">
        <v>2.3235</v>
      </c>
      <c r="B4649" s="7">
        <v>1.9687401118035676E-4</v>
      </c>
      <c r="C4649" s="7">
        <v>0.003748725527458342</v>
      </c>
      <c r="D4649" s="7">
        <v>-0.07395171409646728</v>
      </c>
      <c r="E4649" s="7">
        <v>0.0772548811149</v>
      </c>
      <c r="F4649" s="7">
        <v>1.2656786570879055</v>
      </c>
    </row>
    <row r="4650" ht="18.0" customHeight="1">
      <c r="A4650" s="7">
        <v>2.324</v>
      </c>
      <c r="B4650" s="7">
        <v>1.9873875133766123E-4</v>
      </c>
      <c r="C4650" s="7">
        <v>0.003731428483620351</v>
      </c>
      <c r="D4650" s="7">
        <v>-0.07391310669241877</v>
      </c>
      <c r="E4650" s="7">
        <v>0.0772148080970175</v>
      </c>
      <c r="F4650" s="7">
        <v>1.265681881905259</v>
      </c>
    </row>
    <row r="4651" ht="18.0" customHeight="1">
      <c r="A4651" s="7">
        <v>2.3245</v>
      </c>
      <c r="B4651" s="7">
        <v>2.0059488012757118E-4</v>
      </c>
      <c r="C4651" s="7">
        <v>0.0037141637054954346</v>
      </c>
      <c r="D4651" s="7">
        <v>-0.07387451931459216</v>
      </c>
      <c r="E4651" s="7">
        <v>0.07717475565322125</v>
      </c>
      <c r="F4651" s="7">
        <v>1.265685105519528</v>
      </c>
    </row>
    <row r="4652" ht="18.0" customHeight="1">
      <c r="A4652" s="7">
        <v>2.325</v>
      </c>
      <c r="B4652" s="7">
        <v>2.0244241285523456E-4</v>
      </c>
      <c r="C4652" s="7">
        <v>0.003696931221244255</v>
      </c>
      <c r="D4652" s="7">
        <v>-0.07383595195270559</v>
      </c>
      <c r="E4652" s="7">
        <v>0.07713472377312272</v>
      </c>
      <c r="F4652" s="7">
        <v>1.2656883279308906</v>
      </c>
    </row>
    <row r="4653" ht="18.0" customHeight="1">
      <c r="A4653" s="7">
        <v>2.3255</v>
      </c>
      <c r="B4653" s="7">
        <v>2.0428136427262764E-4</v>
      </c>
      <c r="C4653" s="7">
        <v>0.0036797310586463346</v>
      </c>
      <c r="D4653" s="7">
        <v>-0.07379740459648242</v>
      </c>
      <c r="E4653" s="7">
        <v>0.07709471244633845</v>
      </c>
      <c r="F4653" s="7">
        <v>1.265691549139525</v>
      </c>
    </row>
    <row r="4654" ht="18.0" customHeight="1">
      <c r="A4654" s="7">
        <v>2.326</v>
      </c>
      <c r="B4654" s="7">
        <v>2.0611175130274978E-4</v>
      </c>
      <c r="C4654" s="7">
        <v>0.0036625632451012377</v>
      </c>
      <c r="D4654" s="7">
        <v>-0.07375887723565117</v>
      </c>
      <c r="E4654" s="7">
        <v>0.0770547216624901</v>
      </c>
      <c r="F4654" s="7">
        <v>1.2656947691456109</v>
      </c>
    </row>
    <row r="4655" ht="18.0" customHeight="1">
      <c r="A4655" s="7">
        <v>2.3265000000000002</v>
      </c>
      <c r="B4655" s="7">
        <v>2.0793358814521386E-4</v>
      </c>
      <c r="C4655" s="7">
        <v>0.0036454278076297505</v>
      </c>
      <c r="D4655" s="7">
        <v>-0.07372036985994557</v>
      </c>
      <c r="E4655" s="7">
        <v>0.07701475141120442</v>
      </c>
      <c r="F4655" s="7">
        <v>1.265697987949328</v>
      </c>
    </row>
    <row r="4656" ht="18.0" customHeight="1">
      <c r="A4656" s="7">
        <v>2.327</v>
      </c>
      <c r="B4656" s="7">
        <v>2.0974689116471108E-4</v>
      </c>
      <c r="C4656" s="7">
        <v>0.003628324772875062</v>
      </c>
      <c r="D4656" s="7">
        <v>-0.07368188245910451</v>
      </c>
      <c r="E4656" s="7">
        <v>0.07697480168211328</v>
      </c>
      <c r="F4656" s="7">
        <v>1.2657012055508572</v>
      </c>
    </row>
    <row r="4657" ht="18.0" customHeight="1">
      <c r="A4657" s="7">
        <v>2.3275</v>
      </c>
      <c r="B4657" s="7">
        <v>2.1155167618039237E-4</v>
      </c>
      <c r="C4657" s="7">
        <v>0.003611254167103942</v>
      </c>
      <c r="D4657" s="7">
        <v>-0.07364341502287208</v>
      </c>
      <c r="E4657" s="7">
        <v>0.07693487246485359</v>
      </c>
      <c r="F4657" s="7">
        <v>1.2657044219503788</v>
      </c>
    </row>
    <row r="4658" ht="18.0" customHeight="1">
      <c r="A4658" s="7">
        <v>2.328</v>
      </c>
      <c r="B4658" s="7">
        <v>2.133479584953737E-4</v>
      </c>
      <c r="C4658" s="7">
        <v>0.0035942160162079186</v>
      </c>
      <c r="D4658" s="7">
        <v>-0.07360496754099755</v>
      </c>
      <c r="E4658" s="7">
        <v>0.0768949637490674</v>
      </c>
      <c r="F4658" s="7">
        <v>1.2657076371480758</v>
      </c>
    </row>
    <row r="4659" ht="18.0" customHeight="1">
      <c r="A4659" s="7">
        <v>2.3285</v>
      </c>
      <c r="B4659" s="7">
        <v>2.1513575344049213E-4</v>
      </c>
      <c r="C4659" s="7">
        <v>0.003577210345704452</v>
      </c>
      <c r="D4659" s="7">
        <v>-0.07356654000323534</v>
      </c>
      <c r="E4659" s="7">
        <v>0.07685507552440185</v>
      </c>
      <c r="F4659" s="7">
        <v>1.2657108511441295</v>
      </c>
    </row>
    <row r="4660" ht="18.0" customHeight="1">
      <c r="A4660" s="7">
        <v>2.329</v>
      </c>
      <c r="B4660" s="7">
        <v>2.1691507791463357E-4</v>
      </c>
      <c r="C4660" s="7">
        <v>0.0035602371807381137</v>
      </c>
      <c r="D4660" s="7">
        <v>-0.07352813239934508</v>
      </c>
      <c r="E4660" s="7">
        <v>0.07681520778050913</v>
      </c>
      <c r="F4660" s="7">
        <v>1.2657140639387237</v>
      </c>
    </row>
    <row r="4661" ht="18.0" customHeight="1">
      <c r="A4661" s="7">
        <v>2.3295</v>
      </c>
      <c r="B4661" s="7">
        <v>2.186859467734344E-4</v>
      </c>
      <c r="C4661" s="7">
        <v>0.0035432965460817584</v>
      </c>
      <c r="D4661" s="7">
        <v>-0.07348974471909156</v>
      </c>
      <c r="E4661" s="7">
        <v>0.07677536050704654</v>
      </c>
      <c r="F4661" s="7">
        <v>1.2657172755320412</v>
      </c>
    </row>
    <row r="4662" ht="18.0" customHeight="1">
      <c r="A4662" s="7">
        <v>2.33</v>
      </c>
      <c r="B4662" s="7">
        <v>2.204483759391673E-4</v>
      </c>
      <c r="C4662" s="7">
        <v>0.0035263884661376975</v>
      </c>
      <c r="D4662" s="7">
        <v>-0.07345137695224473</v>
      </c>
      <c r="E4662" s="7">
        <v>0.07673553369367647</v>
      </c>
      <c r="F4662" s="7">
        <v>1.265720485924267</v>
      </c>
    </row>
    <row r="4663" ht="18.0" customHeight="1">
      <c r="A4663" s="7">
        <v>2.3305000000000002</v>
      </c>
      <c r="B4663" s="7">
        <v>2.2220238136500063E-4</v>
      </c>
      <c r="C4663" s="7">
        <v>0.00350951296493887</v>
      </c>
      <c r="D4663" s="7">
        <v>-0.07341302908857969</v>
      </c>
      <c r="E4663" s="7">
        <v>0.07669572733006637</v>
      </c>
      <c r="F4663" s="7">
        <v>1.2657236951155857</v>
      </c>
    </row>
    <row r="4664" ht="18.0" customHeight="1">
      <c r="A4664" s="7">
        <v>2.331</v>
      </c>
      <c r="B4664" s="7">
        <v>2.2394797953553968E-4</v>
      </c>
      <c r="C4664" s="7">
        <v>0.0034926700661500163</v>
      </c>
      <c r="D4664" s="7">
        <v>-0.07337470111787675</v>
      </c>
      <c r="E4664" s="7">
        <v>0.07665594140588877</v>
      </c>
      <c r="F4664" s="7">
        <v>1.2657269031061826</v>
      </c>
    </row>
    <row r="4665" ht="18.0" customHeight="1">
      <c r="A4665" s="7">
        <v>2.3315</v>
      </c>
      <c r="B4665" s="7">
        <v>2.2568518548458433E-4</v>
      </c>
      <c r="C4665" s="7">
        <v>0.003475859793068844</v>
      </c>
      <c r="D4665" s="7">
        <v>-0.07333639302992134</v>
      </c>
      <c r="E4665" s="7">
        <v>0.0766161759108213</v>
      </c>
      <c r="F4665" s="7">
        <v>1.265730109896244</v>
      </c>
    </row>
    <row r="4666" ht="18.0" customHeight="1">
      <c r="A4666" s="7">
        <v>2.332</v>
      </c>
      <c r="B4666" s="7">
        <v>2.274140157855312E-4</v>
      </c>
      <c r="C4666" s="7">
        <v>0.0034590821686272</v>
      </c>
      <c r="D4666" s="7">
        <v>-0.07329810481450406</v>
      </c>
      <c r="E4666" s="7">
        <v>0.07657643083454664</v>
      </c>
      <c r="F4666" s="7">
        <v>1.2657333154859562</v>
      </c>
    </row>
    <row r="4667" ht="18.0" customHeight="1">
      <c r="A4667" s="7">
        <v>2.3325</v>
      </c>
      <c r="B4667" s="7">
        <v>2.291344855919001E-4</v>
      </c>
      <c r="C4667" s="7">
        <v>0.003442337215392237</v>
      </c>
      <c r="D4667" s="7">
        <v>-0.07325983646142069</v>
      </c>
      <c r="E4667" s="7">
        <v>0.07653670616675254</v>
      </c>
      <c r="F4667" s="7">
        <v>1.2657365198755068</v>
      </c>
    </row>
    <row r="4668" ht="18.0" customHeight="1">
      <c r="A4668" s="7">
        <v>2.333</v>
      </c>
      <c r="B4668" s="7">
        <v>2.3084661206254335E-4</v>
      </c>
      <c r="C4668" s="7">
        <v>0.003425624955567579</v>
      </c>
      <c r="D4668" s="7">
        <v>-0.07322158796047212</v>
      </c>
      <c r="E4668" s="7">
        <v>0.07649700189713182</v>
      </c>
      <c r="F4668" s="7">
        <v>1.2657397230650833</v>
      </c>
    </row>
    <row r="4669" ht="18.0" customHeight="1">
      <c r="A4669" s="7">
        <v>2.3335</v>
      </c>
      <c r="B4669" s="7">
        <v>2.3255040999692157E-4</v>
      </c>
      <c r="C4669" s="7">
        <v>0.0034089454109944885</v>
      </c>
      <c r="D4669" s="7">
        <v>-0.07318335930146443</v>
      </c>
      <c r="E4669" s="7">
        <v>0.07645731801538239</v>
      </c>
      <c r="F4669" s="7">
        <v>1.2657429250548748</v>
      </c>
    </row>
    <row r="4670" ht="18.0" customHeight="1">
      <c r="A4670" s="7">
        <v>2.334</v>
      </c>
      <c r="B4670" s="7">
        <v>2.3424589666615856E-4</v>
      </c>
      <c r="C4670" s="7">
        <v>0.0033922986031530277</v>
      </c>
      <c r="D4670" s="7">
        <v>-0.07314515047420882</v>
      </c>
      <c r="E4670" s="7">
        <v>0.07641765451120718</v>
      </c>
      <c r="F4670" s="7">
        <v>1.26574612584507</v>
      </c>
    </row>
    <row r="4671" ht="18.0" customHeight="1">
      <c r="A4671" s="7">
        <v>2.3345000000000002</v>
      </c>
      <c r="B4671" s="7">
        <v>2.3593308702421598E-4</v>
      </c>
      <c r="C4671" s="7">
        <v>0.003375684553163226</v>
      </c>
      <c r="D4671" s="7">
        <v>-0.07310696146852166</v>
      </c>
      <c r="E4671" s="7">
        <v>0.07637801137431421</v>
      </c>
      <c r="F4671" s="7">
        <v>1.2657493254358583</v>
      </c>
    </row>
    <row r="4672" ht="18.0" customHeight="1">
      <c r="A4672" s="7">
        <v>2.335</v>
      </c>
      <c r="B4672" s="7">
        <v>2.3761199753372664E-4</v>
      </c>
      <c r="C4672" s="7">
        <v>0.003359103281786239</v>
      </c>
      <c r="D4672" s="7">
        <v>-0.07306879227422446</v>
      </c>
      <c r="E4672" s="7">
        <v>0.07633838859441658</v>
      </c>
      <c r="F4672" s="7">
        <v>1.2657525238274299</v>
      </c>
    </row>
    <row r="4673" ht="18.0" customHeight="1">
      <c r="A4673" s="7">
        <v>2.3355</v>
      </c>
      <c r="B4673" s="7">
        <v>2.3928264472656874E-4</v>
      </c>
      <c r="C4673" s="7">
        <v>0.0033425548094255094</v>
      </c>
      <c r="D4673" s="7">
        <v>-0.07303064288114385</v>
      </c>
      <c r="E4673" s="7">
        <v>0.0762987861612324</v>
      </c>
      <c r="F4673" s="7">
        <v>1.2657557210199764</v>
      </c>
    </row>
    <row r="4674" ht="18.0" customHeight="1">
      <c r="A4674" s="7">
        <v>2.336</v>
      </c>
      <c r="B4674" s="7">
        <v>2.4094504382479276E-4</v>
      </c>
      <c r="C4674" s="7">
        <v>0.0033260391561279285</v>
      </c>
      <c r="D4674" s="7">
        <v>-0.0729925132791116</v>
      </c>
      <c r="E4674" s="7">
        <v>0.07625920406448486</v>
      </c>
      <c r="F4674" s="7">
        <v>1.2657589170136883</v>
      </c>
    </row>
    <row r="4675" ht="18.0" customHeight="1">
      <c r="A4675" s="7">
        <v>2.3365</v>
      </c>
      <c r="B4675" s="7">
        <v>2.4259921199435946E-4</v>
      </c>
      <c r="C4675" s="7">
        <v>0.003309556341584994</v>
      </c>
      <c r="D4675" s="7">
        <v>-0.07295440345796465</v>
      </c>
      <c r="E4675" s="7">
        <v>0.07621964229390221</v>
      </c>
      <c r="F4675" s="7">
        <v>1.2657621118087579</v>
      </c>
    </row>
    <row r="4676" ht="18.0" customHeight="1">
      <c r="A4676" s="7">
        <v>2.337</v>
      </c>
      <c r="B4676" s="7">
        <v>2.442451646483544E-4</v>
      </c>
      <c r="C4676" s="7">
        <v>0.0032931063851339673</v>
      </c>
      <c r="D4676" s="7">
        <v>-0.07291631340754505</v>
      </c>
      <c r="E4676" s="7">
        <v>0.07618010083921774</v>
      </c>
      <c r="F4676" s="7">
        <v>1.2657653054053777</v>
      </c>
    </row>
    <row r="4677" ht="18.0" customHeight="1">
      <c r="A4677" s="7">
        <v>2.3375</v>
      </c>
      <c r="B4677" s="7">
        <v>2.458829182202555E-4</v>
      </c>
      <c r="C4677" s="7">
        <v>0.00327668930575903</v>
      </c>
      <c r="D4677" s="7">
        <v>-0.07287824311769997</v>
      </c>
      <c r="E4677" s="7">
        <v>0.07614057969016978</v>
      </c>
      <c r="F4677" s="7">
        <v>1.2657684978037411</v>
      </c>
    </row>
    <row r="4678" ht="18.0" customHeight="1">
      <c r="A4678" s="7">
        <v>2.338</v>
      </c>
      <c r="B4678" s="7">
        <v>2.475124892383495E-4</v>
      </c>
      <c r="C4678" s="7">
        <v>0.0032603051220924384</v>
      </c>
      <c r="D4678" s="7">
        <v>-0.07284019257828173</v>
      </c>
      <c r="E4678" s="7">
        <v>0.07610107883650172</v>
      </c>
      <c r="F4678" s="7">
        <v>1.2657716890040418</v>
      </c>
    </row>
    <row r="4679" ht="18.0" customHeight="1">
      <c r="A4679" s="7">
        <v>2.3385000000000002</v>
      </c>
      <c r="B4679" s="7">
        <v>2.4913389343678366E-4</v>
      </c>
      <c r="C4679" s="7">
        <v>0.00324395385241568</v>
      </c>
      <c r="D4679" s="7">
        <v>-0.07280216177914775</v>
      </c>
      <c r="E4679" s="7">
        <v>0.07606159826796198</v>
      </c>
      <c r="F4679" s="7">
        <v>1.265774879006474</v>
      </c>
    </row>
    <row r="4680" ht="18.0" customHeight="1">
      <c r="A4680" s="7">
        <v>2.339</v>
      </c>
      <c r="B4680" s="7">
        <v>2.50747147114798E-4</v>
      </c>
      <c r="C4680" s="7">
        <v>0.0032276355146606253</v>
      </c>
      <c r="D4680" s="7">
        <v>-0.0727641507101606</v>
      </c>
      <c r="E4680" s="7">
        <v>0.07602213797430403</v>
      </c>
      <c r="F4680" s="7">
        <v>1.2657780678112327</v>
      </c>
    </row>
    <row r="4681" ht="18.0" customHeight="1">
      <c r="A4681" s="7">
        <v>2.3395</v>
      </c>
      <c r="B4681" s="7">
        <v>2.5235226668389145E-4</v>
      </c>
      <c r="C4681" s="7">
        <v>0.0032113501264106783</v>
      </c>
      <c r="D4681" s="7">
        <v>-0.07272615936118795</v>
      </c>
      <c r="E4681" s="7">
        <v>0.07598269794528638</v>
      </c>
      <c r="F4681" s="7">
        <v>1.265781255418513</v>
      </c>
    </row>
    <row r="4682" ht="18.0" customHeight="1">
      <c r="A4682" s="7">
        <v>2.34</v>
      </c>
      <c r="B4682" s="7">
        <v>2.5394926823233495E-4</v>
      </c>
      <c r="C4682" s="7">
        <v>0.003195097704901929</v>
      </c>
      <c r="D4682" s="7">
        <v>-0.07268818772210262</v>
      </c>
      <c r="E4682" s="7">
        <v>0.07594327817067258</v>
      </c>
      <c r="F4682" s="7">
        <v>1.2657844418285114</v>
      </c>
    </row>
    <row r="4683" ht="18.0" customHeight="1">
      <c r="A4683" s="7">
        <v>2.3405</v>
      </c>
      <c r="B4683" s="7">
        <v>2.555381679749036E-4</v>
      </c>
      <c r="C4683" s="7">
        <v>0.0031788782670243015</v>
      </c>
      <c r="D4683" s="7">
        <v>-0.0726502357827825</v>
      </c>
      <c r="E4683" s="7">
        <v>0.07590387864023118</v>
      </c>
      <c r="F4683" s="7">
        <v>1.265787627041424</v>
      </c>
    </row>
    <row r="4684" ht="18.0" customHeight="1">
      <c r="A4684" s="7">
        <v>2.341</v>
      </c>
      <c r="B4684" s="7">
        <v>2.5711898268585595E-4</v>
      </c>
      <c r="C4684" s="7">
        <v>0.0031626918293227043</v>
      </c>
      <c r="D4684" s="7">
        <v>-0.07261230353311063</v>
      </c>
      <c r="E4684" s="7">
        <v>0.07586449934373582</v>
      </c>
      <c r="F4684" s="7">
        <v>1.265790811057448</v>
      </c>
    </row>
    <row r="4685" ht="18.0" customHeight="1">
      <c r="A4685" s="7">
        <v>2.3415</v>
      </c>
      <c r="B4685" s="7">
        <v>2.5869172839949493E-4</v>
      </c>
      <c r="C4685" s="7">
        <v>0.0031465384079981764</v>
      </c>
      <c r="D4685" s="7">
        <v>-0.07257439096297515</v>
      </c>
      <c r="E4685" s="7">
        <v>0.07582514027096511</v>
      </c>
      <c r="F4685" s="7">
        <v>1.2657939938767813</v>
      </c>
    </row>
    <row r="4686" ht="18.0" customHeight="1">
      <c r="A4686" s="7">
        <v>2.342</v>
      </c>
      <c r="B4686" s="7">
        <v>2.6025642129079305E-4</v>
      </c>
      <c r="C4686" s="7">
        <v>0.0031304180189090335</v>
      </c>
      <c r="D4686" s="7">
        <v>-0.07253649806226929</v>
      </c>
      <c r="E4686" s="7">
        <v>0.07578580141170273</v>
      </c>
      <c r="F4686" s="7">
        <v>1.2657971754996225</v>
      </c>
    </row>
    <row r="4687" ht="18.0" customHeight="1">
      <c r="A4687" s="7">
        <v>2.3425000000000002</v>
      </c>
      <c r="B4687" s="7">
        <v>2.618130781001994E-4</v>
      </c>
      <c r="C4687" s="7">
        <v>0.003114330677572013</v>
      </c>
      <c r="D4687" s="7">
        <v>-0.07249862482089142</v>
      </c>
      <c r="E4687" s="7">
        <v>0.07574648275573737</v>
      </c>
      <c r="F4687" s="7">
        <v>1.2658003559261697</v>
      </c>
    </row>
    <row r="4688" ht="18.0" customHeight="1">
      <c r="A4688" s="7">
        <v>2.343</v>
      </c>
      <c r="B4688" s="7">
        <v>2.633617148572797E-4</v>
      </c>
      <c r="C4688" s="7">
        <v>0.003098276399163418</v>
      </c>
      <c r="D4688" s="7">
        <v>-0.07246077122874499</v>
      </c>
      <c r="E4688" s="7">
        <v>0.07570718429286272</v>
      </c>
      <c r="F4688" s="7">
        <v>1.265803535156623</v>
      </c>
    </row>
    <row r="4689" ht="18.0" customHeight="1">
      <c r="A4689" s="7">
        <v>2.3435</v>
      </c>
      <c r="B4689" s="7">
        <v>2.6490234774467476E-4</v>
      </c>
      <c r="C4689" s="7">
        <v>0.0030822551985202605</v>
      </c>
      <c r="D4689" s="7">
        <v>-0.07242293727573855</v>
      </c>
      <c r="E4689" s="7">
        <v>0.07566790601287753</v>
      </c>
      <c r="F4689" s="7">
        <v>1.2658067131911817</v>
      </c>
    </row>
    <row r="4690" ht="18.0" customHeight="1">
      <c r="A4690" s="7">
        <v>2.344</v>
      </c>
      <c r="B4690" s="7">
        <v>2.664349935152133E-4</v>
      </c>
      <c r="C4690" s="7">
        <v>0.003066267090141401</v>
      </c>
      <c r="D4690" s="7">
        <v>-0.07238512295178576</v>
      </c>
      <c r="E4690" s="7">
        <v>0.07562864790558554</v>
      </c>
      <c r="F4690" s="7">
        <v>1.265809890030047</v>
      </c>
    </row>
    <row r="4691" ht="18.0" customHeight="1">
      <c r="A4691" s="7">
        <v>2.3445</v>
      </c>
      <c r="B4691" s="7">
        <v>2.6795966823754544E-4</v>
      </c>
      <c r="C4691" s="7">
        <v>0.003050312088188692</v>
      </c>
      <c r="D4691" s="7">
        <v>-0.07234732824680536</v>
      </c>
      <c r="E4691" s="7">
        <v>0.07558940996079554</v>
      </c>
      <c r="F4691" s="7">
        <v>1.265813065673419</v>
      </c>
    </row>
    <row r="4692" ht="18.0" customHeight="1">
      <c r="A4692" s="7">
        <v>2.345</v>
      </c>
      <c r="B4692" s="7">
        <v>2.6947638855633483E-4</v>
      </c>
      <c r="C4692" s="7">
        <v>0.0030343902064881145</v>
      </c>
      <c r="D4692" s="7">
        <v>-0.0723095531507212</v>
      </c>
      <c r="E4692" s="7">
        <v>0.07555019216832128</v>
      </c>
      <c r="F4692" s="7">
        <v>1.2658162401215</v>
      </c>
    </row>
    <row r="4693" ht="18.0" customHeight="1">
      <c r="A4693" s="7">
        <v>2.3455</v>
      </c>
      <c r="B4693" s="7">
        <v>2.7098517127124627E-4</v>
      </c>
      <c r="C4693" s="7">
        <v>0.003018501458530917</v>
      </c>
      <c r="D4693" s="7">
        <v>-0.07227179765346221</v>
      </c>
      <c r="E4693" s="7">
        <v>0.07551099451798156</v>
      </c>
      <c r="F4693" s="7">
        <v>1.2658194133744922</v>
      </c>
    </row>
    <row r="4694" ht="18.0" customHeight="1">
      <c r="A4694" s="7">
        <v>2.346</v>
      </c>
      <c r="B4694" s="7">
        <v>2.724860317077622E-4</v>
      </c>
      <c r="C4694" s="7">
        <v>0.0030026458574747535</v>
      </c>
      <c r="D4694" s="7">
        <v>-0.07223406174496241</v>
      </c>
      <c r="E4694" s="7">
        <v>0.07547181699960018</v>
      </c>
      <c r="F4694" s="7">
        <v>1.2658225854325975</v>
      </c>
    </row>
    <row r="4695" ht="18.0" customHeight="1">
      <c r="A4695" s="7">
        <v>2.3465000000000003</v>
      </c>
      <c r="B4695" s="7">
        <v>2.739789874092074E-4</v>
      </c>
      <c r="C4695" s="7">
        <v>0.002986823416144817</v>
      </c>
      <c r="D4695" s="7">
        <v>-0.07219634541516091</v>
      </c>
      <c r="E4695" s="7">
        <v>0.07543265960300594</v>
      </c>
      <c r="F4695" s="7">
        <v>1.2658257562960202</v>
      </c>
    </row>
    <row r="4696" ht="18.0" customHeight="1">
      <c r="A4696" s="7">
        <v>2.347</v>
      </c>
      <c r="B4696" s="7">
        <v>2.7546405405099524E-4</v>
      </c>
      <c r="C4696" s="7">
        <v>0.002971034147034976</v>
      </c>
      <c r="D4696" s="7">
        <v>-0.0721586486540019</v>
      </c>
      <c r="E4696" s="7">
        <v>0.07539352231803265</v>
      </c>
      <c r="F4696" s="7">
        <v>1.265828925964963</v>
      </c>
    </row>
    <row r="4697" ht="18.0" customHeight="1">
      <c r="A4697" s="7">
        <v>2.3475</v>
      </c>
      <c r="B4697" s="7">
        <v>2.769412487025474E-4</v>
      </c>
      <c r="C4697" s="7">
        <v>0.0029552780623089085</v>
      </c>
      <c r="D4697" s="7">
        <v>-0.07212097145143465</v>
      </c>
      <c r="E4697" s="7">
        <v>0.07535440513451912</v>
      </c>
      <c r="F4697" s="7">
        <v>1.2658320944396309</v>
      </c>
    </row>
    <row r="4698" ht="18.0" customHeight="1">
      <c r="A4698" s="7">
        <v>2.348</v>
      </c>
      <c r="B4698" s="7">
        <v>2.784105874023145E-4</v>
      </c>
      <c r="C4698" s="7">
        <v>0.00293955517380123</v>
      </c>
      <c r="D4698" s="7">
        <v>-0.07208331379741349</v>
      </c>
      <c r="E4698" s="7">
        <v>0.07531530804230915</v>
      </c>
      <c r="F4698" s="7">
        <v>1.2658352617202284</v>
      </c>
    </row>
    <row r="4699" ht="18.0" customHeight="1">
      <c r="A4699" s="7">
        <v>2.3485</v>
      </c>
      <c r="B4699" s="7">
        <v>2.79872086776249E-4</v>
      </c>
      <c r="C4699" s="7">
        <v>0.002923865493018632</v>
      </c>
      <c r="D4699" s="7">
        <v>-0.07204567568189786</v>
      </c>
      <c r="E4699" s="7">
        <v>0.07527623103125157</v>
      </c>
      <c r="F4699" s="7">
        <v>1.2658384278069612</v>
      </c>
    </row>
    <row r="4700" ht="18.0" customHeight="1">
      <c r="A4700" s="7">
        <v>2.349</v>
      </c>
      <c r="B4700" s="7">
        <v>2.813257632378214E-4</v>
      </c>
      <c r="C4700" s="7">
        <v>0.0029082090311410044</v>
      </c>
      <c r="D4700" s="7">
        <v>-0.07200805709485227</v>
      </c>
      <c r="E4700" s="7">
        <v>0.07523717409120016</v>
      </c>
      <c r="F4700" s="7">
        <v>1.2658415927000348</v>
      </c>
    </row>
    <row r="4701" ht="18.0" customHeight="1">
      <c r="A4701" s="7">
        <v>2.3495</v>
      </c>
      <c r="B4701" s="7">
        <v>2.827716337832998E-4</v>
      </c>
      <c r="C4701" s="7">
        <v>0.002892585799022569</v>
      </c>
      <c r="D4701" s="7">
        <v>-0.07197045802624626</v>
      </c>
      <c r="E4701" s="7">
        <v>0.07519813721201372</v>
      </c>
      <c r="F4701" s="7">
        <v>1.2658447563996558</v>
      </c>
    </row>
    <row r="4702" ht="18.0" customHeight="1">
      <c r="A4702" s="7">
        <v>2.35</v>
      </c>
      <c r="B4702" s="7">
        <v>2.842097140283435E-4</v>
      </c>
      <c r="C4702" s="7">
        <v>0.0028769958071930063</v>
      </c>
      <c r="D4702" s="7">
        <v>-0.07193287846605448</v>
      </c>
      <c r="E4702" s="7">
        <v>0.07515912038355604</v>
      </c>
      <c r="F4702" s="7">
        <v>1.2658479189060312</v>
      </c>
    </row>
    <row r="4703" ht="18.0" customHeight="1">
      <c r="A4703" s="7">
        <v>2.3505000000000003</v>
      </c>
      <c r="B4703" s="7">
        <v>2.856400209679618E-4</v>
      </c>
      <c r="C4703" s="7">
        <v>0.0028614390658585815</v>
      </c>
      <c r="D4703" s="7">
        <v>-0.07189531840425663</v>
      </c>
      <c r="E4703" s="7">
        <v>0.07512012359569589</v>
      </c>
      <c r="F4703" s="7">
        <v>1.265851080219368</v>
      </c>
    </row>
    <row r="4704" ht="18.0" customHeight="1">
      <c r="A4704" s="7">
        <v>2.351</v>
      </c>
      <c r="B4704" s="7">
        <v>2.8706257101280587E-4</v>
      </c>
      <c r="C4704" s="7">
        <v>0.0028459155849032696</v>
      </c>
      <c r="D4704" s="7">
        <v>-0.07185777783083748</v>
      </c>
      <c r="E4704" s="7">
        <v>0.07508114683830704</v>
      </c>
      <c r="F4704" s="7">
        <v>1.2658542403398751</v>
      </c>
    </row>
    <row r="4705" ht="18.0" customHeight="1">
      <c r="A4705" s="7">
        <v>2.3515</v>
      </c>
      <c r="B4705" s="7">
        <v>2.884773807777853E-4</v>
      </c>
      <c r="C4705" s="7">
        <v>0.002830425373889881</v>
      </c>
      <c r="D4705" s="7">
        <v>-0.07182025673578685</v>
      </c>
      <c r="E4705" s="7">
        <v>0.0750421901012682</v>
      </c>
      <c r="F4705" s="7">
        <v>1.2658573992677602</v>
      </c>
    </row>
    <row r="4706" ht="18.0" customHeight="1">
      <c r="A4706" s="7">
        <v>2.352</v>
      </c>
      <c r="B4706" s="7">
        <v>2.8988446708149714E-4</v>
      </c>
      <c r="C4706" s="7">
        <v>0.002814968442061183</v>
      </c>
      <c r="D4706" s="7">
        <v>-0.07178275510909962</v>
      </c>
      <c r="E4706" s="7">
        <v>0.07500325337446312</v>
      </c>
      <c r="F4706" s="7">
        <v>1.2658605570032326</v>
      </c>
    </row>
    <row r="4707" ht="18.0" customHeight="1">
      <c r="A4707" s="7">
        <v>2.3525</v>
      </c>
      <c r="B4707" s="7">
        <v>2.912838458022991E-4</v>
      </c>
      <c r="C4707" s="7">
        <v>0.002799544798341023</v>
      </c>
      <c r="D4707" s="7">
        <v>-0.07174527294077573</v>
      </c>
      <c r="E4707" s="7">
        <v>0.07496433664778049</v>
      </c>
      <c r="F4707" s="7">
        <v>1.265863713546502</v>
      </c>
    </row>
    <row r="4708" ht="18.0" customHeight="1">
      <c r="A4708" s="7">
        <v>2.353</v>
      </c>
      <c r="B4708" s="7">
        <v>2.9267553418111227E-4</v>
      </c>
      <c r="C4708" s="7">
        <v>0.0027841544513354487</v>
      </c>
      <c r="D4708" s="7">
        <v>-0.07170781022082018</v>
      </c>
      <c r="E4708" s="7">
        <v>0.07492543991111399</v>
      </c>
      <c r="F4708" s="7">
        <v>1.265866868897778</v>
      </c>
    </row>
    <row r="4709" ht="18.0" customHeight="1">
      <c r="A4709" s="7">
        <v>2.3535</v>
      </c>
      <c r="B4709" s="7">
        <v>2.940595481506607E-4</v>
      </c>
      <c r="C4709" s="7">
        <v>0.002768797409333827</v>
      </c>
      <c r="D4709" s="7">
        <v>-0.071670366939243</v>
      </c>
      <c r="E4709" s="7">
        <v>0.07488656315436226</v>
      </c>
      <c r="F4709" s="7">
        <v>1.2658700230572717</v>
      </c>
    </row>
    <row r="4710" ht="18.0" customHeight="1">
      <c r="A4710" s="7">
        <v>2.354</v>
      </c>
      <c r="B4710" s="7">
        <v>2.9543590500096754E-4</v>
      </c>
      <c r="C4710" s="7">
        <v>0.0027534736803099666</v>
      </c>
      <c r="D4710" s="7">
        <v>-0.07163294308605929</v>
      </c>
      <c r="E4710" s="7">
        <v>0.07484770636742895</v>
      </c>
      <c r="F4710" s="7">
        <v>1.2658731760251942</v>
      </c>
    </row>
    <row r="4711" ht="18.0" customHeight="1">
      <c r="A4711" s="7">
        <v>2.3545000000000003</v>
      </c>
      <c r="B4711" s="7">
        <v>2.968046203597061E-4</v>
      </c>
      <c r="C4711" s="7">
        <v>0.0027381832719232287</v>
      </c>
      <c r="D4711" s="7">
        <v>-0.07159553865128918</v>
      </c>
      <c r="E4711" s="7">
        <v>0.07480886954022263</v>
      </c>
      <c r="F4711" s="7">
        <v>1.2658763278017566</v>
      </c>
    </row>
    <row r="4712" ht="18.0" customHeight="1">
      <c r="A4712" s="7">
        <v>2.355</v>
      </c>
      <c r="B4712" s="7">
        <v>2.981657115857364E-4</v>
      </c>
      <c r="C4712" s="7">
        <v>0.0027229261915196496</v>
      </c>
      <c r="D4712" s="7">
        <v>-0.07155815362495785</v>
      </c>
      <c r="E4712" s="7">
        <v>0.07477005266265688</v>
      </c>
      <c r="F4712" s="7">
        <v>1.2658794783871712</v>
      </c>
    </row>
    <row r="4713" ht="18.0" customHeight="1">
      <c r="A4713" s="7">
        <v>2.3555</v>
      </c>
      <c r="B4713" s="7">
        <v>2.9951919476862586E-4</v>
      </c>
      <c r="C4713" s="7">
        <v>0.002707702446133052</v>
      </c>
      <c r="D4713" s="7">
        <v>-0.07152078799709552</v>
      </c>
      <c r="E4713" s="7">
        <v>0.07473125572465021</v>
      </c>
      <c r="F4713" s="7">
        <v>1.2658826277816508</v>
      </c>
    </row>
    <row r="4714" ht="18.0" customHeight="1">
      <c r="A4714" s="7">
        <v>2.356</v>
      </c>
      <c r="B4714" s="7">
        <v>3.008650869754952E-4</v>
      </c>
      <c r="C4714" s="7">
        <v>0.0026925120424861606</v>
      </c>
      <c r="D4714" s="7">
        <v>-0.07148344175773745</v>
      </c>
      <c r="E4714" s="7">
        <v>0.07469247871612612</v>
      </c>
      <c r="F4714" s="7">
        <v>1.2658857759854085</v>
      </c>
    </row>
    <row r="4715" ht="18.0" customHeight="1">
      <c r="A4715" s="7">
        <v>2.3565</v>
      </c>
      <c r="B4715" s="7">
        <v>3.0220340439653863E-4</v>
      </c>
      <c r="C4715" s="7">
        <v>0.0026773549869917156</v>
      </c>
      <c r="D4715" s="7">
        <v>-0.07144611489692394</v>
      </c>
      <c r="E4715" s="7">
        <v>0.07465372162701306</v>
      </c>
      <c r="F4715" s="7">
        <v>1.2658889229986574</v>
      </c>
    </row>
    <row r="4716" ht="18.0" customHeight="1">
      <c r="A4716" s="7">
        <v>2.357</v>
      </c>
      <c r="B4716" s="7">
        <v>3.035341638315721E-4</v>
      </c>
      <c r="C4716" s="7">
        <v>0.0026622312857535824</v>
      </c>
      <c r="D4716" s="7">
        <v>-0.07140880740470032</v>
      </c>
      <c r="E4716" s="7">
        <v>0.07461498444724443</v>
      </c>
      <c r="F4716" s="7">
        <v>1.2658920688216122</v>
      </c>
    </row>
    <row r="4717" ht="18.0" customHeight="1">
      <c r="A4717" s="7">
        <v>2.3575</v>
      </c>
      <c r="B4717" s="7">
        <v>3.04857381952466E-4</v>
      </c>
      <c r="C4717" s="7">
        <v>0.002647140944567866</v>
      </c>
      <c r="D4717" s="7">
        <v>-0.07137151927111694</v>
      </c>
      <c r="E4717" s="7">
        <v>0.07457626716675861</v>
      </c>
      <c r="F4717" s="7">
        <v>1.2658952134544872</v>
      </c>
    </row>
    <row r="4718" ht="18.0" customHeight="1">
      <c r="A4718" s="7">
        <v>2.358</v>
      </c>
      <c r="B4718" s="7">
        <v>3.0617307494742383E-4</v>
      </c>
      <c r="C4718" s="7">
        <v>0.0026320839689240156</v>
      </c>
      <c r="D4718" s="7">
        <v>-0.0713342504862292</v>
      </c>
      <c r="E4718" s="7">
        <v>0.0745375697754989</v>
      </c>
      <c r="F4718" s="7">
        <v>1.2658983568974975</v>
      </c>
    </row>
    <row r="4719" ht="18.0" customHeight="1">
      <c r="A4719" s="7">
        <v>2.3585000000000003</v>
      </c>
      <c r="B4719" s="7">
        <v>3.0748125997963615E-4</v>
      </c>
      <c r="C4719" s="7">
        <v>0.002617060364005939</v>
      </c>
      <c r="D4719" s="7">
        <v>-0.0712970010400975</v>
      </c>
      <c r="E4719" s="7">
        <v>0.07449889226341357</v>
      </c>
      <c r="F4719" s="7">
        <v>1.2659014991508588</v>
      </c>
    </row>
    <row r="4720" ht="18.0" customHeight="1">
      <c r="A4720" s="7">
        <v>2.359</v>
      </c>
      <c r="B4720" s="7">
        <v>3.087819530133912E-4</v>
      </c>
      <c r="C4720" s="7">
        <v>0.002602070134693105</v>
      </c>
      <c r="D4720" s="7">
        <v>-0.07125977092278726</v>
      </c>
      <c r="E4720" s="7">
        <v>0.07446023462045584</v>
      </c>
      <c r="F4720" s="7">
        <v>1.265904640214787</v>
      </c>
    </row>
    <row r="4721" ht="18.0" customHeight="1">
      <c r="A4721" s="7">
        <v>2.3595</v>
      </c>
      <c r="B4721" s="7">
        <v>3.100751713495747E-4</v>
      </c>
      <c r="C4721" s="7">
        <v>0.0025871132855616523</v>
      </c>
      <c r="D4721" s="7">
        <v>-0.07122256012436898</v>
      </c>
      <c r="E4721" s="7">
        <v>0.07442159683658388</v>
      </c>
      <c r="F4721" s="7">
        <v>1.2659077800894987</v>
      </c>
    </row>
    <row r="4722" ht="18.0" customHeight="1">
      <c r="A4722" s="7">
        <v>2.36</v>
      </c>
      <c r="B4722" s="7">
        <v>3.113609314624833E-4</v>
      </c>
      <c r="C4722" s="7">
        <v>0.002572189820885495</v>
      </c>
      <c r="D4722" s="7">
        <v>-0.0711853686349181</v>
      </c>
      <c r="E4722" s="7">
        <v>0.07438297890176078</v>
      </c>
      <c r="F4722" s="7">
        <v>1.2659109187752111</v>
      </c>
    </row>
    <row r="4723" ht="18.0" customHeight="1">
      <c r="A4723" s="7">
        <v>2.3605</v>
      </c>
      <c r="B4723" s="7">
        <v>3.1263924937596804E-4</v>
      </c>
      <c r="C4723" s="7">
        <v>0.0025572997446374267</v>
      </c>
      <c r="D4723" s="7">
        <v>-0.07114819644451513</v>
      </c>
      <c r="E4723" s="7">
        <v>0.07434438080595461</v>
      </c>
      <c r="F4723" s="7">
        <v>1.2659140562721416</v>
      </c>
    </row>
    <row r="4724" ht="18.0" customHeight="1">
      <c r="A4724" s="7">
        <v>2.361</v>
      </c>
      <c r="B4724" s="7">
        <v>3.139101424448396E-4</v>
      </c>
      <c r="C4724" s="7">
        <v>0.0025424430604902223</v>
      </c>
      <c r="D4724" s="7">
        <v>-0.07111104354324556</v>
      </c>
      <c r="E4724" s="7">
        <v>0.07430580253913836</v>
      </c>
      <c r="F4724" s="7">
        <v>1.265917192580508</v>
      </c>
    </row>
    <row r="4725" ht="18.0" customHeight="1">
      <c r="A4725" s="7">
        <v>2.3615</v>
      </c>
      <c r="B4725" s="7">
        <v>3.151736268661668E-4</v>
      </c>
      <c r="C4725" s="7">
        <v>0.0025276197718177426</v>
      </c>
      <c r="D4725" s="7">
        <v>-0.07107390992119991</v>
      </c>
      <c r="E4725" s="7">
        <v>0.07426724409128996</v>
      </c>
      <c r="F4725" s="7">
        <v>1.2659203277005289</v>
      </c>
    </row>
    <row r="4726" ht="18.0" customHeight="1">
      <c r="A4726" s="7">
        <v>2.362</v>
      </c>
      <c r="B4726" s="7">
        <v>3.164297198114785E-4</v>
      </c>
      <c r="C4726" s="7">
        <v>0.0025128298816960324</v>
      </c>
      <c r="D4726" s="7">
        <v>-0.07103679556847371</v>
      </c>
      <c r="E4726" s="7">
        <v>0.07422870545239225</v>
      </c>
      <c r="F4726" s="7">
        <v>1.2659234616324235</v>
      </c>
    </row>
    <row r="4727" ht="18.0" customHeight="1">
      <c r="A4727" s="7">
        <v>2.3625000000000003</v>
      </c>
      <c r="B4727" s="7">
        <v>3.1767843731450395E-4</v>
      </c>
      <c r="C4727" s="7">
        <v>0.0024980733929044247</v>
      </c>
      <c r="D4727" s="7">
        <v>-0.0709997004751675</v>
      </c>
      <c r="E4727" s="7">
        <v>0.07419018661243305</v>
      </c>
      <c r="F4727" s="7">
        <v>1.2659265943764115</v>
      </c>
    </row>
    <row r="4728" ht="18.0" customHeight="1">
      <c r="A4728" s="7">
        <v>2.363</v>
      </c>
      <c r="B4728" s="7">
        <v>3.1891979603789123E-4</v>
      </c>
      <c r="C4728" s="7">
        <v>0.002483350307926635</v>
      </c>
      <c r="D4728" s="7">
        <v>-0.0709626246313868</v>
      </c>
      <c r="E4728" s="7">
        <v>0.07415168756140508</v>
      </c>
      <c r="F4728" s="7">
        <v>1.2659297259327118</v>
      </c>
    </row>
    <row r="4729" ht="18.0" customHeight="1">
      <c r="A4729" s="7">
        <v>2.3635</v>
      </c>
      <c r="B4729" s="7">
        <v>3.2015381326477583E-4</v>
      </c>
      <c r="C4729" s="7">
        <v>0.0024686606289518642</v>
      </c>
      <c r="D4729" s="7">
        <v>-0.07092556802724215</v>
      </c>
      <c r="E4729" s="7">
        <v>0.07411320828930601</v>
      </c>
      <c r="F4729" s="7">
        <v>1.2659328563015457</v>
      </c>
    </row>
    <row r="4730" ht="18.0" customHeight="1">
      <c r="A4730" s="7">
        <v>2.364</v>
      </c>
      <c r="B4730" s="7">
        <v>3.2138050481802393E-4</v>
      </c>
      <c r="C4730" s="7">
        <v>0.0024540043578758926</v>
      </c>
      <c r="D4730" s="7">
        <v>-0.07088853065284907</v>
      </c>
      <c r="E4730" s="7">
        <v>0.0740747487861384</v>
      </c>
      <c r="F4730" s="7">
        <v>1.2659359854831336</v>
      </c>
    </row>
    <row r="4731" ht="18.0" customHeight="1">
      <c r="A4731" s="7">
        <v>2.3645</v>
      </c>
      <c r="B4731" s="7">
        <v>3.225998878449477E-4</v>
      </c>
      <c r="C4731" s="7">
        <v>0.0024393814963021756</v>
      </c>
      <c r="D4731" s="7">
        <v>-0.07085151249832812</v>
      </c>
      <c r="E4731" s="7">
        <v>0.07403630904190978</v>
      </c>
      <c r="F4731" s="7">
        <v>1.2659391134776965</v>
      </c>
    </row>
    <row r="4732" ht="18.0" customHeight="1">
      <c r="A4732" s="7">
        <v>2.365</v>
      </c>
      <c r="B4732" s="7">
        <v>3.23811979081791E-4</v>
      </c>
      <c r="C4732" s="7">
        <v>0.002424792045542942</v>
      </c>
      <c r="D4732" s="7">
        <v>-0.0708145135538048</v>
      </c>
      <c r="E4732" s="7">
        <v>0.07399788904663256</v>
      </c>
      <c r="F4732" s="7">
        <v>1.2659422402854572</v>
      </c>
    </row>
    <row r="4733" ht="18.0" customHeight="1">
      <c r="A4733" s="7">
        <v>2.3655</v>
      </c>
      <c r="B4733" s="7">
        <v>3.2501679486519934E-4</v>
      </c>
      <c r="C4733" s="7">
        <v>0.002410236006620285</v>
      </c>
      <c r="D4733" s="7">
        <v>-0.07077753380940964</v>
      </c>
      <c r="E4733" s="7">
        <v>0.07395948879032409</v>
      </c>
      <c r="F4733" s="7">
        <v>1.2659453659066373</v>
      </c>
    </row>
    <row r="4734" ht="18.0" customHeight="1">
      <c r="A4734" s="7">
        <v>2.366</v>
      </c>
      <c r="B4734" s="7">
        <v>3.2621435216429823E-4</v>
      </c>
      <c r="C4734" s="7">
        <v>0.002395713380267258</v>
      </c>
      <c r="D4734" s="7">
        <v>-0.07074057325527813</v>
      </c>
      <c r="E4734" s="7">
        <v>0.07392110826300663</v>
      </c>
      <c r="F4734" s="7">
        <v>1.2659484903414595</v>
      </c>
    </row>
    <row r="4735" ht="18.0" customHeight="1">
      <c r="A4735" s="7">
        <v>2.3665000000000003</v>
      </c>
      <c r="B4735" s="7">
        <v>3.2740466721642935E-4</v>
      </c>
      <c r="C4735" s="7">
        <v>0.0023812241669289645</v>
      </c>
      <c r="D4735" s="7">
        <v>-0.07070363188155078</v>
      </c>
      <c r="E4735" s="7">
        <v>0.07388274745470737</v>
      </c>
      <c r="F4735" s="7">
        <v>1.265951613590147</v>
      </c>
    </row>
    <row r="4736" ht="18.0" customHeight="1">
      <c r="A4736" s="7">
        <v>2.367</v>
      </c>
      <c r="B4736" s="7">
        <v>3.285877568955774E-4</v>
      </c>
      <c r="C4736" s="7">
        <v>0.0023667683667636516</v>
      </c>
      <c r="D4736" s="7">
        <v>-0.07066670967837305</v>
      </c>
      <c r="E4736" s="7">
        <v>0.0738444063554584</v>
      </c>
      <c r="F4736" s="7">
        <v>1.2659547356529235</v>
      </c>
    </row>
    <row r="4737" ht="18.0" customHeight="1">
      <c r="A4737" s="7">
        <v>2.3675</v>
      </c>
      <c r="B4737" s="7">
        <v>3.2976363803123663E-4</v>
      </c>
      <c r="C4737" s="7">
        <v>0.0023523459796437984</v>
      </c>
      <c r="D4737" s="7">
        <v>-0.0706298066358954</v>
      </c>
      <c r="E4737" s="7">
        <v>0.07380608495529672</v>
      </c>
      <c r="F4737" s="7">
        <v>1.265957856530013</v>
      </c>
    </row>
    <row r="4738" ht="18.0" customHeight="1">
      <c r="A4738" s="7">
        <v>2.368</v>
      </c>
      <c r="B4738" s="7">
        <v>3.309323270773931E-4</v>
      </c>
      <c r="C4738" s="7">
        <v>0.0023379570051572083</v>
      </c>
      <c r="D4738" s="7">
        <v>-0.07059292274427326</v>
      </c>
      <c r="E4738" s="7">
        <v>0.07376778324426425</v>
      </c>
      <c r="F4738" s="7">
        <v>1.26596097622164</v>
      </c>
    </row>
    <row r="4739" ht="18.0" customHeight="1">
      <c r="A4739" s="7">
        <v>2.3685</v>
      </c>
      <c r="B4739" s="7">
        <v>3.3209384079136003E-4</v>
      </c>
      <c r="C4739" s="7">
        <v>0.002323601442608096</v>
      </c>
      <c r="D4739" s="7">
        <v>-0.07055605799366706</v>
      </c>
      <c r="E4739" s="7">
        <v>0.07372950121240779</v>
      </c>
      <c r="F4739" s="7">
        <v>1.2659640947280297</v>
      </c>
    </row>
    <row r="4740" ht="18.0" customHeight="1">
      <c r="A4740" s="7">
        <v>2.369</v>
      </c>
      <c r="B4740" s="7">
        <v>3.3324819556576743E-4</v>
      </c>
      <c r="C4740" s="7">
        <v>0.002309279291018174</v>
      </c>
      <c r="D4740" s="7">
        <v>-0.07051921237424216</v>
      </c>
      <c r="E4740" s="7">
        <v>0.07369123884977907</v>
      </c>
      <c r="F4740" s="7">
        <v>1.265967212049407</v>
      </c>
    </row>
    <row r="4741" ht="18.0" customHeight="1">
      <c r="A4741" s="7">
        <v>2.3695</v>
      </c>
      <c r="B4741" s="7">
        <v>3.343954084344363E-4</v>
      </c>
      <c r="C4741" s="7">
        <v>0.002294990549127744</v>
      </c>
      <c r="D4741" s="7">
        <v>-0.07048238587616895</v>
      </c>
      <c r="E4741" s="7">
        <v>0.07365299614643471</v>
      </c>
      <c r="F4741" s="7">
        <v>1.2659703281859986</v>
      </c>
    </row>
    <row r="4742" ht="18.0" customHeight="1">
      <c r="A4742" s="7">
        <v>2.37</v>
      </c>
      <c r="B4742" s="7">
        <v>3.3553549607233624E-4</v>
      </c>
      <c r="C4742" s="7">
        <v>0.0022807352153967793</v>
      </c>
      <c r="D4742" s="7">
        <v>-0.07044557848962274</v>
      </c>
      <c r="E4742" s="7">
        <v>0.07361477309243622</v>
      </c>
      <c r="F4742" s="7">
        <v>1.2659734431380303</v>
      </c>
    </row>
    <row r="4743" ht="18.0" customHeight="1">
      <c r="A4743" s="7">
        <v>2.3705</v>
      </c>
      <c r="B4743" s="7">
        <v>3.366684748052325E-4</v>
      </c>
      <c r="C4743" s="7">
        <v>0.0022665132880060105</v>
      </c>
      <c r="D4743" s="7">
        <v>-0.07040879020478381</v>
      </c>
      <c r="E4743" s="7">
        <v>0.07357656967785002</v>
      </c>
      <c r="F4743" s="7">
        <v>1.265976556905729</v>
      </c>
    </row>
    <row r="4744" ht="18.0" customHeight="1">
      <c r="A4744" s="7">
        <v>2.371</v>
      </c>
      <c r="B4744" s="7">
        <v>3.377943612763555E-4</v>
      </c>
      <c r="C4744" s="7">
        <v>0.0022523247648580133</v>
      </c>
      <c r="D4744" s="7">
        <v>-0.07037202101183744</v>
      </c>
      <c r="E4744" s="7">
        <v>0.07353838589274743</v>
      </c>
      <c r="F4744" s="7">
        <v>1.2659796694893217</v>
      </c>
    </row>
    <row r="4745" ht="18.0" customHeight="1">
      <c r="A4745" s="7">
        <v>2.3715</v>
      </c>
      <c r="B4745" s="7">
        <v>3.389131727721647E-4</v>
      </c>
      <c r="C4745" s="7">
        <v>0.0022381696435782887</v>
      </c>
      <c r="D4745" s="7">
        <v>-0.07033527090097384</v>
      </c>
      <c r="E4745" s="7">
        <v>0.07350022172720463</v>
      </c>
      <c r="F4745" s="7">
        <v>1.2659827808890363</v>
      </c>
    </row>
    <row r="4746" ht="18.0" customHeight="1">
      <c r="A4746" s="7">
        <v>2.372</v>
      </c>
      <c r="B4746" s="7">
        <v>3.400249249297147E-4</v>
      </c>
      <c r="C4746" s="7">
        <v>0.0022240479215163487</v>
      </c>
      <c r="D4746" s="7">
        <v>-0.0702985398623882</v>
      </c>
      <c r="E4746" s="7">
        <v>0.07346207717130274</v>
      </c>
      <c r="F4746" s="7">
        <v>1.2659858911051005</v>
      </c>
    </row>
    <row r="4747" ht="18.0" customHeight="1">
      <c r="A4747" s="7">
        <v>2.3725</v>
      </c>
      <c r="B4747" s="7">
        <v>3.411296353469464E-4</v>
      </c>
      <c r="C4747" s="7">
        <v>0.0022099595957467983</v>
      </c>
      <c r="D4747" s="7">
        <v>-0.07026182788628063</v>
      </c>
      <c r="E4747" s="7">
        <v>0.07342395221512772</v>
      </c>
      <c r="F4747" s="7">
        <v>1.2659890001377438</v>
      </c>
    </row>
    <row r="4748" ht="18.0" customHeight="1">
      <c r="A4748" s="7">
        <v>2.373</v>
      </c>
      <c r="B4748" s="7">
        <v>3.4222732031035215E-4</v>
      </c>
      <c r="C4748" s="7">
        <v>0.002195904663070416</v>
      </c>
      <c r="D4748" s="7">
        <v>-0.07022513496285625</v>
      </c>
      <c r="E4748" s="7">
        <v>0.07338584684877045</v>
      </c>
      <c r="F4748" s="7">
        <v>1.2659921079871939</v>
      </c>
    </row>
    <row r="4749" ht="18.0" customHeight="1">
      <c r="A4749" s="7">
        <v>2.3735</v>
      </c>
      <c r="B4749" s="7">
        <v>3.433179964363138E-4</v>
      </c>
      <c r="C4749" s="7">
        <v>0.0021818831200152372</v>
      </c>
      <c r="D4749" s="7">
        <v>-0.07018846108232508</v>
      </c>
      <c r="E4749" s="7">
        <v>0.07334776106232667</v>
      </c>
      <c r="F4749" s="7">
        <v>1.2659952146536808</v>
      </c>
    </row>
    <row r="4750" ht="18.0" customHeight="1">
      <c r="A4750" s="7">
        <v>2.374</v>
      </c>
      <c r="B4750" s="7">
        <v>3.4440168034686845E-4</v>
      </c>
      <c r="C4750" s="7">
        <v>0.0021678949628376335</v>
      </c>
      <c r="D4750" s="7">
        <v>-0.07015180623490214</v>
      </c>
      <c r="E4750" s="7">
        <v>0.073309694845897</v>
      </c>
      <c r="F4750" s="7">
        <v>1.2659983201374345</v>
      </c>
    </row>
    <row r="4751" ht="18.0" customHeight="1">
      <c r="A4751" s="7">
        <v>2.3745</v>
      </c>
      <c r="B4751" s="7">
        <v>3.454783889943453E-4</v>
      </c>
      <c r="C4751" s="7">
        <v>0.0021539401875233922</v>
      </c>
      <c r="D4751" s="7">
        <v>-0.07011517041080734</v>
      </c>
      <c r="E4751" s="7">
        <v>0.07327164818958697</v>
      </c>
      <c r="F4751" s="7">
        <v>1.2660014244386848</v>
      </c>
    </row>
    <row r="4752" ht="18.0" customHeight="1">
      <c r="A4752" s="7">
        <v>2.375</v>
      </c>
      <c r="B4752" s="7">
        <v>3.4654813869851905E-4</v>
      </c>
      <c r="C4752" s="7">
        <v>0.0021400187897887973</v>
      </c>
      <c r="D4752" s="7">
        <v>-0.07007855360026559</v>
      </c>
      <c r="E4752" s="7">
        <v>0.07323362108350694</v>
      </c>
      <c r="F4752" s="7">
        <v>1.2660045275576628</v>
      </c>
    </row>
    <row r="4753" ht="18.0" customHeight="1">
      <c r="A4753" s="7">
        <v>2.3755</v>
      </c>
      <c r="B4753" s="7">
        <v>3.4761094611783787E-4</v>
      </c>
      <c r="C4753" s="7">
        <v>0.002126130765081707</v>
      </c>
      <c r="D4753" s="7">
        <v>-0.07004195579350671</v>
      </c>
      <c r="E4753" s="7">
        <v>0.07319561351777217</v>
      </c>
      <c r="F4753" s="7">
        <v>1.2660076294945992</v>
      </c>
    </row>
    <row r="4754" ht="18.0" customHeight="1">
      <c r="A4754" s="7">
        <v>2.376</v>
      </c>
      <c r="B4754" s="7">
        <v>3.486668279291289E-4</v>
      </c>
      <c r="C4754" s="7">
        <v>0.002112276108582633</v>
      </c>
      <c r="D4754" s="7">
        <v>-0.07000537698076546</v>
      </c>
      <c r="E4754" s="7">
        <v>0.07315762548250279</v>
      </c>
      <c r="F4754" s="7">
        <v>1.2660107302497257</v>
      </c>
    </row>
    <row r="4755" ht="18.0" customHeight="1">
      <c r="A4755" s="7">
        <v>2.3765</v>
      </c>
      <c r="B4755" s="7">
        <v>3.4971580114809015E-4</v>
      </c>
      <c r="C4755" s="7">
        <v>0.002098454815205818</v>
      </c>
      <c r="D4755" s="7">
        <v>-0.06996881715228155</v>
      </c>
      <c r="E4755" s="7">
        <v>0.07311965696782381</v>
      </c>
      <c r="F4755" s="7">
        <v>1.2660138298232744</v>
      </c>
    </row>
    <row r="4756" ht="18.0" customHeight="1">
      <c r="A4756" s="7">
        <v>2.3770000000000002</v>
      </c>
      <c r="B4756" s="7">
        <v>3.5075788186146047E-4</v>
      </c>
      <c r="C4756" s="7">
        <v>0.002084666879600313</v>
      </c>
      <c r="D4756" s="7">
        <v>-0.06993227629829962</v>
      </c>
      <c r="E4756" s="7">
        <v>0.0730817079638651</v>
      </c>
      <c r="F4756" s="7">
        <v>1.2660169282154774</v>
      </c>
    </row>
    <row r="4757" ht="18.0" customHeight="1">
      <c r="A4757" s="7">
        <v>2.3775</v>
      </c>
      <c r="B4757" s="7">
        <v>3.5179308713756397E-4</v>
      </c>
      <c r="C4757" s="7">
        <v>0.002070912296151055</v>
      </c>
      <c r="D4757" s="7">
        <v>-0.06989575440906924</v>
      </c>
      <c r="E4757" s="7">
        <v>0.07304377846076136</v>
      </c>
      <c r="F4757" s="7">
        <v>1.2660200254265679</v>
      </c>
    </row>
    <row r="4758" ht="18.0" customHeight="1">
      <c r="A4758" s="7">
        <v>2.378</v>
      </c>
      <c r="B4758" s="7">
        <v>3.528214334417943E-4</v>
      </c>
      <c r="C4758" s="7">
        <v>0.0020571910589799436</v>
      </c>
      <c r="D4758" s="7">
        <v>-0.06985925147484491</v>
      </c>
      <c r="E4758" s="7">
        <v>0.07300586844865221</v>
      </c>
      <c r="F4758" s="7">
        <v>1.2660231214567783</v>
      </c>
    </row>
    <row r="4759" ht="18.0" customHeight="1">
      <c r="A4759" s="7">
        <v>2.3785</v>
      </c>
      <c r="B4759" s="7">
        <v>3.538429375899146E-4</v>
      </c>
      <c r="C4759" s="7">
        <v>0.002043503161946918</v>
      </c>
      <c r="D4759" s="7">
        <v>-0.06982276748588608</v>
      </c>
      <c r="E4759" s="7">
        <v>0.0729679779176821</v>
      </c>
      <c r="F4759" s="7">
        <v>1.2660262163063427</v>
      </c>
    </row>
    <row r="4760" ht="18.0" customHeight="1">
      <c r="A4760" s="7">
        <v>2.379</v>
      </c>
      <c r="B4760" s="7">
        <v>3.548576158076339E-4</v>
      </c>
      <c r="C4760" s="7">
        <v>0.0020298485986510314</v>
      </c>
      <c r="D4760" s="7">
        <v>-0.06978630243245708</v>
      </c>
      <c r="E4760" s="7">
        <v>0.07293010685800033</v>
      </c>
      <c r="F4760" s="7">
        <v>1.2660293099754953</v>
      </c>
    </row>
    <row r="4761" ht="18.0" customHeight="1">
      <c r="A4761" s="7">
        <v>2.3795</v>
      </c>
      <c r="B4761" s="7">
        <v>3.558654849901052E-4</v>
      </c>
      <c r="C4761" s="7">
        <v>0.0020162273624315286</v>
      </c>
      <c r="D4761" s="7">
        <v>-0.0697498563048272</v>
      </c>
      <c r="E4761" s="7">
        <v>0.07289225525976108</v>
      </c>
      <c r="F4761" s="7">
        <v>1.2660324024644705</v>
      </c>
    </row>
    <row r="4762" ht="18.0" customHeight="1">
      <c r="A4762" s="7">
        <v>2.38</v>
      </c>
      <c r="B4762" s="7">
        <v>3.568665617623261E-4</v>
      </c>
      <c r="C4762" s="7">
        <v>0.002002639446368923</v>
      </c>
      <c r="D4762" s="7">
        <v>-0.06971342909327065</v>
      </c>
      <c r="E4762" s="7">
        <v>0.07285442311312336</v>
      </c>
      <c r="F4762" s="7">
        <v>1.2660354937735023</v>
      </c>
    </row>
    <row r="4763" ht="18.0" customHeight="1">
      <c r="A4763" s="7">
        <v>2.3805</v>
      </c>
      <c r="B4763" s="7">
        <v>3.5786086279634163E-4</v>
      </c>
      <c r="C4763" s="7">
        <v>0.001989084843286069</v>
      </c>
      <c r="D4763" s="7">
        <v>-0.06967702078806652</v>
      </c>
      <c r="E4763" s="7">
        <v>0.07281661040825105</v>
      </c>
      <c r="F4763" s="7">
        <v>1.2660385839028272</v>
      </c>
    </row>
    <row r="4764" ht="18.0" customHeight="1">
      <c r="A4764" s="7">
        <v>2.3810000000000002</v>
      </c>
      <c r="B4764" s="7">
        <v>3.588484048137396E-4</v>
      </c>
      <c r="C4764" s="7">
        <v>0.0019755635457492393</v>
      </c>
      <c r="D4764" s="7">
        <v>-0.06964063137949887</v>
      </c>
      <c r="E4764" s="7">
        <v>0.07277881713531287</v>
      </c>
      <c r="F4764" s="7">
        <v>1.26604167285268</v>
      </c>
    </row>
    <row r="4765" ht="18.0" customHeight="1">
      <c r="A4765" s="7">
        <v>2.3815</v>
      </c>
      <c r="B4765" s="7">
        <v>3.598292039710278E-4</v>
      </c>
      <c r="C4765" s="7">
        <v>0.0019620755460692026</v>
      </c>
      <c r="D4765" s="7">
        <v>-0.06960426085785663</v>
      </c>
      <c r="E4765" s="7">
        <v>0.07274104328448237</v>
      </c>
      <c r="F4765" s="7">
        <v>1.2660447606232965</v>
      </c>
    </row>
    <row r="4766" ht="18.0" customHeight="1">
      <c r="A4766" s="7">
        <v>2.382</v>
      </c>
      <c r="B4766" s="7">
        <v>3.6080327740893375E-4</v>
      </c>
      <c r="C4766" s="7">
        <v>0.001948620836302296</v>
      </c>
      <c r="D4766" s="7">
        <v>-0.06956790921343367</v>
      </c>
      <c r="E4766" s="7">
        <v>0.07270328884593799</v>
      </c>
      <c r="F4766" s="7">
        <v>1.2660478472149141</v>
      </c>
    </row>
    <row r="4767" ht="18.0" customHeight="1">
      <c r="A4767" s="7">
        <v>2.3825</v>
      </c>
      <c r="B4767" s="7">
        <v>3.617706414009383E-4</v>
      </c>
      <c r="C4767" s="7">
        <v>0.0019351994082515015</v>
      </c>
      <c r="D4767" s="7">
        <v>-0.06953157643652874</v>
      </c>
      <c r="E4767" s="7">
        <v>0.07266555380986296</v>
      </c>
      <c r="F4767" s="7">
        <v>1.266050932627769</v>
      </c>
    </row>
    <row r="4768" ht="18.0" customHeight="1">
      <c r="A4768" s="7">
        <v>2.383</v>
      </c>
      <c r="B4768" s="7">
        <v>3.627313128982997E-4</v>
      </c>
      <c r="C4768" s="7">
        <v>0.0019218112534675233</v>
      </c>
      <c r="D4768" s="7">
        <v>-0.06949526251744552</v>
      </c>
      <c r="E4768" s="7">
        <v>0.0726278381664454</v>
      </c>
      <c r="F4768" s="7">
        <v>1.2660540168620982</v>
      </c>
    </row>
    <row r="4769" ht="18.0" customHeight="1">
      <c r="A4769" s="7">
        <v>2.3835</v>
      </c>
      <c r="B4769" s="7">
        <v>3.636853083030816E-4</v>
      </c>
      <c r="C4769" s="7">
        <v>0.0019084563632498638</v>
      </c>
      <c r="D4769" s="7">
        <v>-0.06945896744649258</v>
      </c>
      <c r="E4769" s="7">
        <v>0.07259014190587822</v>
      </c>
      <c r="F4769" s="7">
        <v>1.2660570999181402</v>
      </c>
    </row>
    <row r="4770" ht="18.0" customHeight="1">
      <c r="A4770" s="7">
        <v>2.384</v>
      </c>
      <c r="B4770" s="7">
        <v>3.6463264408734893E-4</v>
      </c>
      <c r="C4770" s="7">
        <v>0.0018951347286478982</v>
      </c>
      <c r="D4770" s="7">
        <v>-0.0694226912139834</v>
      </c>
      <c r="E4770" s="7">
        <v>0.07255246501835919</v>
      </c>
      <c r="F4770" s="7">
        <v>1.266060181796132</v>
      </c>
    </row>
    <row r="4771" ht="18.0" customHeight="1">
      <c r="A4771" s="7">
        <v>2.3845</v>
      </c>
      <c r="B4771" s="7">
        <v>3.655733367952587E-4</v>
      </c>
      <c r="C4771" s="7">
        <v>0.0018818463404619533</v>
      </c>
      <c r="D4771" s="7">
        <v>-0.06938643381023635</v>
      </c>
      <c r="E4771" s="7">
        <v>0.07251480749409091</v>
      </c>
      <c r="F4771" s="7">
        <v>1.2660632624963126</v>
      </c>
    </row>
    <row r="4772" ht="18.0" customHeight="1">
      <c r="A4772" s="7">
        <v>2.3850000000000002</v>
      </c>
      <c r="B4772" s="7">
        <v>3.6650740334805056E-4</v>
      </c>
      <c r="C4772" s="7">
        <v>0.0018685911892443836</v>
      </c>
      <c r="D4772" s="7">
        <v>-0.0693501952255747</v>
      </c>
      <c r="E4772" s="7">
        <v>0.07247716932328081</v>
      </c>
      <c r="F4772" s="7">
        <v>1.2660663420189207</v>
      </c>
    </row>
    <row r="4773" ht="18.0" customHeight="1">
      <c r="A4773" s="7">
        <v>2.3855</v>
      </c>
      <c r="B4773" s="7">
        <v>3.6743486013581E-4</v>
      </c>
      <c r="C4773" s="7">
        <v>0.0018553692653006497</v>
      </c>
      <c r="D4773" s="7">
        <v>-0.06931397545032664</v>
      </c>
      <c r="E4773" s="7">
        <v>0.07243955049614118</v>
      </c>
      <c r="F4773" s="7">
        <v>1.2660694203641953</v>
      </c>
    </row>
    <row r="4774" ht="18.0" customHeight="1">
      <c r="A4774" s="7">
        <v>2.386</v>
      </c>
      <c r="B4774" s="7">
        <v>3.683557239313466E-4</v>
      </c>
      <c r="C4774" s="7">
        <v>0.0018421805586903957</v>
      </c>
      <c r="D4774" s="7">
        <v>-0.0692777744748252</v>
      </c>
      <c r="E4774" s="7">
        <v>0.07240195100288907</v>
      </c>
      <c r="F4774" s="7">
        <v>1.2660724975323765</v>
      </c>
    </row>
    <row r="4775" ht="18.0" customHeight="1">
      <c r="A4775" s="7">
        <v>2.3865</v>
      </c>
      <c r="B4775" s="7">
        <v>3.692700109864257E-4</v>
      </c>
      <c r="C4775" s="7">
        <v>0.00182902505922853</v>
      </c>
      <c r="D4775" s="7">
        <v>-0.06924159228940832</v>
      </c>
      <c r="E4775" s="7">
        <v>0.0723643708337464</v>
      </c>
      <c r="F4775" s="7">
        <v>1.2660755735237035</v>
      </c>
    </row>
    <row r="4776" ht="18.0" customHeight="1">
      <c r="A4776" s="7">
        <v>2.387</v>
      </c>
      <c r="B4776" s="7">
        <v>3.701777382408052E-4</v>
      </c>
      <c r="C4776" s="7">
        <v>0.0018159027564863032</v>
      </c>
      <c r="D4776" s="7">
        <v>-0.06920542888441886</v>
      </c>
      <c r="E4776" s="7">
        <v>0.07232680997893991</v>
      </c>
      <c r="F4776" s="7">
        <v>1.2660786483384174</v>
      </c>
    </row>
    <row r="4777" ht="18.0" customHeight="1">
      <c r="A4777" s="7">
        <v>2.3875</v>
      </c>
      <c r="B4777" s="7">
        <v>3.71078921820819E-4</v>
      </c>
      <c r="C4777" s="7">
        <v>0.00180281363979239</v>
      </c>
      <c r="D4777" s="7">
        <v>-0.06916928425020451</v>
      </c>
      <c r="E4777" s="7">
        <v>0.07228926842870115</v>
      </c>
      <c r="F4777" s="7">
        <v>1.2660817219767584</v>
      </c>
    </row>
    <row r="4778" ht="18.0" customHeight="1">
      <c r="A4778" s="7">
        <v>2.388</v>
      </c>
      <c r="B4778" s="7">
        <v>3.7197357884295214E-4</v>
      </c>
      <c r="C4778" s="7">
        <v>0.0017897576982339699</v>
      </c>
      <c r="D4778" s="7">
        <v>-0.06913315837711788</v>
      </c>
      <c r="E4778" s="7">
        <v>0.07225174617326648</v>
      </c>
      <c r="F4778" s="7">
        <v>1.2660847944389677</v>
      </c>
    </row>
    <row r="4779" ht="18.0" customHeight="1">
      <c r="A4779" s="7">
        <v>2.3885</v>
      </c>
      <c r="B4779" s="7">
        <v>3.728617253205735E-4</v>
      </c>
      <c r="C4779" s="7">
        <v>0.0017767349206578107</v>
      </c>
      <c r="D4779" s="7">
        <v>-0.06909705125551643</v>
      </c>
      <c r="E4779" s="7">
        <v>0.07221424320287709</v>
      </c>
      <c r="F4779" s="7">
        <v>1.2660878657252868</v>
      </c>
    </row>
    <row r="4780" ht="18.0" customHeight="1">
      <c r="A4780" s="7">
        <v>2.3890000000000002</v>
      </c>
      <c r="B4780" s="7">
        <v>3.737433782593167E-4</v>
      </c>
      <c r="C4780" s="7">
        <v>0.0017637452956713526</v>
      </c>
      <c r="D4780" s="7">
        <v>-0.06906096287576255</v>
      </c>
      <c r="E4780" s="7">
        <v>0.07217675950777899</v>
      </c>
      <c r="F4780" s="7">
        <v>1.266090935835957</v>
      </c>
    </row>
    <row r="4781" ht="18.0" customHeight="1">
      <c r="A4781" s="7">
        <v>2.3895</v>
      </c>
      <c r="B4781" s="7">
        <v>3.746185538701033E-4</v>
      </c>
      <c r="C4781" s="7">
        <v>0.0017507888116437922</v>
      </c>
      <c r="D4781" s="7">
        <v>-0.06902489322822344</v>
      </c>
      <c r="E4781" s="7">
        <v>0.07213929507822298</v>
      </c>
      <c r="F4781" s="7">
        <v>1.2660940047712217</v>
      </c>
    </row>
    <row r="4782" ht="18.0" customHeight="1">
      <c r="A4782" s="7">
        <v>2.39</v>
      </c>
      <c r="B4782" s="7">
        <v>3.7548726876397405E-4</v>
      </c>
      <c r="C4782" s="7">
        <v>0.0017378654567071696</v>
      </c>
      <c r="D4782" s="7">
        <v>-0.06898884230327121</v>
      </c>
      <c r="E4782" s="7">
        <v>0.07210184990446467</v>
      </c>
      <c r="F4782" s="7">
        <v>1.2660970725313225</v>
      </c>
    </row>
    <row r="4783" ht="18.0" customHeight="1">
      <c r="A4783" s="7">
        <v>2.3905</v>
      </c>
      <c r="B4783" s="7">
        <v>3.7634953965529424E-4</v>
      </c>
      <c r="C4783" s="7">
        <v>0.0017249752187574563</v>
      </c>
      <c r="D4783" s="7">
        <v>-0.06895281009128283</v>
      </c>
      <c r="E4783" s="7">
        <v>0.07206442397676449</v>
      </c>
      <c r="F4783" s="7">
        <v>1.2661001391165028</v>
      </c>
    </row>
    <row r="4784" ht="18.0" customHeight="1">
      <c r="A4784" s="7">
        <v>2.391</v>
      </c>
      <c r="B4784" s="7">
        <v>3.772053827747656E-4</v>
      </c>
      <c r="C4784" s="7">
        <v>0.001712118085455646</v>
      </c>
      <c r="D4784" s="7">
        <v>-0.06891679658264013</v>
      </c>
      <c r="E4784" s="7">
        <v>0.07202701728538767</v>
      </c>
      <c r="F4784" s="7">
        <v>1.2661032045270058</v>
      </c>
    </row>
    <row r="4785" ht="18.0" customHeight="1">
      <c r="A4785" s="7">
        <v>2.3915</v>
      </c>
      <c r="B4785" s="7">
        <v>3.7805481505237423E-4</v>
      </c>
      <c r="C4785" s="7">
        <v>0.0016992940442288444</v>
      </c>
      <c r="D4785" s="7">
        <v>-0.06888080176772983</v>
      </c>
      <c r="E4785" s="7">
        <v>0.07198962982060424</v>
      </c>
      <c r="F4785" s="7">
        <v>1.2661062687630749</v>
      </c>
    </row>
    <row r="4786" ht="18.0" customHeight="1">
      <c r="A4786" s="7">
        <v>2.392</v>
      </c>
      <c r="B4786" s="7">
        <v>3.788978526472921E-4</v>
      </c>
      <c r="C4786" s="7">
        <v>0.0016865030822713636</v>
      </c>
      <c r="D4786" s="7">
        <v>-0.06884482563694348</v>
      </c>
      <c r="E4786" s="7">
        <v>0.07195226157268901</v>
      </c>
      <c r="F4786" s="7">
        <v>1.2661093318249546</v>
      </c>
    </row>
    <row r="4787" ht="18.0" customHeight="1">
      <c r="A4787" s="7">
        <v>2.3925</v>
      </c>
      <c r="B4787" s="7">
        <v>3.797345124210639E-4</v>
      </c>
      <c r="C4787" s="7">
        <v>0.0016737451865458173</v>
      </c>
      <c r="D4787" s="7">
        <v>-0.06880886818067752</v>
      </c>
      <c r="E4787" s="7">
        <v>0.07191491253192163</v>
      </c>
      <c r="F4787" s="7">
        <v>1.266112393712889</v>
      </c>
    </row>
    <row r="4788" ht="18.0" customHeight="1">
      <c r="A4788" s="7">
        <v>2.3930000000000002</v>
      </c>
      <c r="B4788" s="7">
        <v>3.805648104740055E-4</v>
      </c>
      <c r="C4788" s="7">
        <v>0.0016610203437842184</v>
      </c>
      <c r="D4788" s="7">
        <v>-0.06877292938933323</v>
      </c>
      <c r="E4788" s="7">
        <v>0.0718775826885865</v>
      </c>
      <c r="F4788" s="7">
        <v>1.2661154544271231</v>
      </c>
    </row>
    <row r="4789" ht="18.0" customHeight="1">
      <c r="A4789" s="7">
        <v>2.3935</v>
      </c>
      <c r="B4789" s="7">
        <v>3.813887636117429E-4</v>
      </c>
      <c r="C4789" s="7">
        <v>0.0016483285404890796</v>
      </c>
      <c r="D4789" s="7">
        <v>-0.06873700925331674</v>
      </c>
      <c r="E4789" s="7">
        <v>0.07184027203297284</v>
      </c>
      <c r="F4789" s="7">
        <v>1.266118513967902</v>
      </c>
    </row>
    <row r="4790" ht="18.0" customHeight="1">
      <c r="A4790" s="7">
        <v>2.394</v>
      </c>
      <c r="B4790" s="7">
        <v>3.8220638817843504E-4</v>
      </c>
      <c r="C4790" s="7">
        <v>0.0016356697629345159</v>
      </c>
      <c r="D4790" s="7">
        <v>-0.06870110776303906</v>
      </c>
      <c r="E4790" s="7">
        <v>0.07180298055537467</v>
      </c>
      <c r="F4790" s="7">
        <v>1.266121572335471</v>
      </c>
    </row>
    <row r="4791" ht="18.0" customHeight="1">
      <c r="A4791" s="7">
        <v>2.3945</v>
      </c>
      <c r="B4791" s="7">
        <v>3.830177006441662E-4</v>
      </c>
      <c r="C4791" s="7">
        <v>0.0016230439971673496</v>
      </c>
      <c r="D4791" s="7">
        <v>-0.06866522490891601</v>
      </c>
      <c r="E4791" s="7">
        <v>0.07176570824609076</v>
      </c>
      <c r="F4791" s="7">
        <v>1.2661246295300759</v>
      </c>
    </row>
    <row r="4792" ht="18.0" customHeight="1">
      <c r="A4792" s="7">
        <v>2.395</v>
      </c>
      <c r="B4792" s="7">
        <v>3.8382271760631625E-4</v>
      </c>
      <c r="C4792" s="7">
        <v>0.001610451229008219</v>
      </c>
      <c r="D4792" s="7">
        <v>-0.0686293606813683</v>
      </c>
      <c r="E4792" s="7">
        <v>0.07172845509542468</v>
      </c>
      <c r="F4792" s="7">
        <v>1.266127685551963</v>
      </c>
    </row>
    <row r="4793" ht="18.0" customHeight="1">
      <c r="A4793" s="7">
        <v>2.3955</v>
      </c>
      <c r="B4793" s="7">
        <v>3.8462145521363163E-4</v>
      </c>
      <c r="C4793" s="7">
        <v>0.0015978914440526902</v>
      </c>
      <c r="D4793" s="7">
        <v>-0.06859351507082145</v>
      </c>
      <c r="E4793" s="7">
        <v>0.07169122109368481</v>
      </c>
      <c r="F4793" s="7">
        <v>1.2661307404013789</v>
      </c>
    </row>
    <row r="4794" ht="18.0" customHeight="1">
      <c r="A4794" s="7">
        <v>2.396</v>
      </c>
      <c r="B4794" s="7">
        <v>3.8541393032578487E-4</v>
      </c>
      <c r="C4794" s="7">
        <v>0.001585364627672371</v>
      </c>
      <c r="D4794" s="7">
        <v>-0.06855768806770586</v>
      </c>
      <c r="E4794" s="7">
        <v>0.07165400623118429</v>
      </c>
      <c r="F4794" s="7">
        <v>1.2661337940785706</v>
      </c>
    </row>
    <row r="4795" ht="18.0" customHeight="1">
      <c r="A4795" s="7">
        <v>2.3965</v>
      </c>
      <c r="B4795" s="7">
        <v>3.8620015935886655E-4</v>
      </c>
      <c r="C4795" s="7">
        <v>0.00157287076501603</v>
      </c>
      <c r="D4795" s="7">
        <v>-0.06852187966245674</v>
      </c>
      <c r="E4795" s="7">
        <v>0.07161681049824103</v>
      </c>
      <c r="F4795" s="7">
        <v>1.2661368465837852</v>
      </c>
    </row>
    <row r="4796" ht="18.0" customHeight="1">
      <c r="A4796" s="7">
        <v>2.3970000000000002</v>
      </c>
      <c r="B4796" s="7">
        <v>3.869801585794742E-4</v>
      </c>
      <c r="C4796" s="7">
        <v>0.0015604098410107198</v>
      </c>
      <c r="D4796" s="7">
        <v>-0.06848608984551414</v>
      </c>
      <c r="E4796" s="7">
        <v>0.07157963388517775</v>
      </c>
      <c r="F4796" s="7">
        <v>1.26613989791727</v>
      </c>
    </row>
    <row r="4797" ht="18.0" customHeight="1">
      <c r="A4797" s="7">
        <v>2.3975</v>
      </c>
      <c r="B4797" s="7">
        <v>3.877539446814881E-4</v>
      </c>
      <c r="C4797" s="7">
        <v>0.001547981840362901</v>
      </c>
      <c r="D4797" s="7">
        <v>-0.06845031860732298</v>
      </c>
      <c r="E4797" s="7">
        <v>0.0715424763823219</v>
      </c>
      <c r="F4797" s="7">
        <v>1.2661429480792734</v>
      </c>
    </row>
    <row r="4798" ht="18.0" customHeight="1">
      <c r="A4798" s="7">
        <v>2.398</v>
      </c>
      <c r="B4798" s="7">
        <v>3.885215336414319E-4</v>
      </c>
      <c r="C4798" s="7">
        <v>0.0015355867475595742</v>
      </c>
      <c r="D4798" s="7">
        <v>-0.06841456593833298</v>
      </c>
      <c r="E4798" s="7">
        <v>0.07150533798000575</v>
      </c>
      <c r="F4798" s="7">
        <v>1.266145997070043</v>
      </c>
    </row>
    <row r="4799" ht="18.0" customHeight="1">
      <c r="A4799" s="7">
        <v>2.3985</v>
      </c>
      <c r="B4799" s="7">
        <v>3.892829424393305E-4</v>
      </c>
      <c r="C4799" s="7">
        <v>0.0015232245468694149</v>
      </c>
      <c r="D4799" s="7">
        <v>-0.06837883182899869</v>
      </c>
      <c r="E4799" s="7">
        <v>0.07146821866856629</v>
      </c>
      <c r="F4799" s="7">
        <v>1.2661490448898287</v>
      </c>
    </row>
    <row r="4800" ht="18.0" customHeight="1">
      <c r="A4800" s="7">
        <v>2.399</v>
      </c>
      <c r="B4800" s="7">
        <v>3.9003818705901665E-4</v>
      </c>
      <c r="C4800" s="7">
        <v>0.0015108952223439134</v>
      </c>
      <c r="D4800" s="7">
        <v>-0.06834311626977951</v>
      </c>
      <c r="E4800" s="7">
        <v>0.0714311184383453</v>
      </c>
      <c r="F4800" s="7">
        <v>1.2661520915388782</v>
      </c>
    </row>
    <row r="4801" ht="18.0" customHeight="1">
      <c r="A4801" s="7">
        <v>2.3995</v>
      </c>
      <c r="B4801" s="7">
        <v>3.907872842049553E-4</v>
      </c>
      <c r="C4801" s="7">
        <v>0.0014985987578185211</v>
      </c>
      <c r="D4801" s="7">
        <v>-0.06830741925113967</v>
      </c>
      <c r="E4801" s="7">
        <v>0.07139403727968938</v>
      </c>
      <c r="F4801" s="7">
        <v>1.266155137017441</v>
      </c>
    </row>
    <row r="4802" ht="18.0" customHeight="1">
      <c r="A4802" s="7">
        <v>2.4</v>
      </c>
      <c r="B4802" s="7">
        <v>3.915302498801191E-4</v>
      </c>
      <c r="C4802" s="7">
        <v>0.0014863351369137979</v>
      </c>
      <c r="D4802" s="7">
        <v>-0.0682717407635482</v>
      </c>
      <c r="E4802" s="7">
        <v>0.07135697518294978</v>
      </c>
      <c r="F4802" s="7">
        <v>1.2661581813257674</v>
      </c>
    </row>
    <row r="4803" ht="18.0" customHeight="1">
      <c r="A4803" s="7">
        <v>2.4005</v>
      </c>
      <c r="B4803" s="7">
        <v>3.9226710109335576E-4</v>
      </c>
      <c r="C4803" s="7">
        <v>0.0014741043430365726</v>
      </c>
      <c r="D4803" s="7">
        <v>-0.06823608079747895</v>
      </c>
      <c r="E4803" s="7">
        <v>0.07131993213848262</v>
      </c>
      <c r="F4803" s="7">
        <v>1.2661612244641065</v>
      </c>
    </row>
    <row r="4804" ht="18.0" customHeight="1">
      <c r="A4804" s="7">
        <v>2.4010000000000002</v>
      </c>
      <c r="B4804" s="7">
        <v>3.92997853592521E-4</v>
      </c>
      <c r="C4804" s="7">
        <v>0.0014619063593811024</v>
      </c>
      <c r="D4804" s="7">
        <v>-0.06820043934341062</v>
      </c>
      <c r="E4804" s="7">
        <v>0.07128290813664871</v>
      </c>
      <c r="F4804" s="7">
        <v>1.2661642664327093</v>
      </c>
    </row>
    <row r="4805" ht="18.0" customHeight="1">
      <c r="A4805" s="7">
        <v>2.4015</v>
      </c>
      <c r="B4805" s="7">
        <v>3.9372252441655103E-4</v>
      </c>
      <c r="C4805" s="7">
        <v>0.0014497411689302433</v>
      </c>
      <c r="D4805" s="7">
        <v>-0.06816481639182671</v>
      </c>
      <c r="E4805" s="7">
        <v>0.07124590316781365</v>
      </c>
      <c r="F4805" s="7">
        <v>1.266167307231826</v>
      </c>
    </row>
    <row r="4806" ht="18.0" customHeight="1">
      <c r="A4806" s="7">
        <v>2.402</v>
      </c>
      <c r="B4806" s="7">
        <v>3.94441129352927E-4</v>
      </c>
      <c r="C4806" s="7">
        <v>0.0014376087544566265</v>
      </c>
      <c r="D4806" s="7">
        <v>-0.06812921193321554</v>
      </c>
      <c r="E4806" s="7">
        <v>0.07120891722234779</v>
      </c>
      <c r="F4806" s="7">
        <v>1.2661703468617074</v>
      </c>
    </row>
    <row r="4807" ht="18.0" customHeight="1">
      <c r="A4807" s="7">
        <v>2.4025</v>
      </c>
      <c r="B4807" s="7">
        <v>3.951536849182963E-4</v>
      </c>
      <c r="C4807" s="7">
        <v>0.0014255090985238405</v>
      </c>
      <c r="D4807" s="7">
        <v>-0.06809362595807023</v>
      </c>
      <c r="E4807" s="7">
        <v>0.07117195029062622</v>
      </c>
      <c r="F4807" s="7">
        <v>1.2661733853226051</v>
      </c>
    </row>
    <row r="4808" ht="18.0" customHeight="1">
      <c r="A4808" s="7">
        <v>2.403</v>
      </c>
      <c r="B4808" s="7">
        <v>3.95860207513006E-4</v>
      </c>
      <c r="C4808" s="7">
        <v>0.0014134421834876229</v>
      </c>
      <c r="D4808" s="7">
        <v>-0.06805805845688871</v>
      </c>
      <c r="E4808" s="7">
        <v>0.07113500236302879</v>
      </c>
      <c r="F4808" s="7">
        <v>1.266176422614771</v>
      </c>
    </row>
    <row r="4809" ht="18.0" customHeight="1">
      <c r="A4809" s="7">
        <v>2.4035</v>
      </c>
      <c r="B4809" s="7">
        <v>3.965607137046095E-4</v>
      </c>
      <c r="C4809" s="7">
        <v>0.0014014079914970601</v>
      </c>
      <c r="D4809" s="7">
        <v>-0.06802250942017374</v>
      </c>
      <c r="E4809" s="7">
        <v>0.0710980734299401</v>
      </c>
      <c r="F4809" s="7">
        <v>1.2661794587384563</v>
      </c>
    </row>
    <row r="4810" ht="18.0" customHeight="1">
      <c r="A4810" s="7">
        <v>2.404</v>
      </c>
      <c r="B4810" s="7">
        <v>3.972552193904713E-4</v>
      </c>
      <c r="C4810" s="7">
        <v>0.0013894065044957942</v>
      </c>
      <c r="D4810" s="7">
        <v>-0.06798697883843287</v>
      </c>
      <c r="E4810" s="7">
        <v>0.07106116348174947</v>
      </c>
      <c r="F4810" s="7">
        <v>1.266182493693914</v>
      </c>
    </row>
    <row r="4811" ht="18.0" customHeight="1">
      <c r="A4811" s="7">
        <v>2.4045</v>
      </c>
      <c r="B4811" s="7">
        <v>3.9794374148000635E-4</v>
      </c>
      <c r="C4811" s="7">
        <v>0.0013774377042232412</v>
      </c>
      <c r="D4811" s="7">
        <v>-0.06795146670217844</v>
      </c>
      <c r="E4811" s="7">
        <v>0.07102427250885102</v>
      </c>
      <c r="F4811" s="7">
        <v>1.266185527481396</v>
      </c>
    </row>
    <row r="4812" ht="18.0" customHeight="1">
      <c r="A4812" s="7">
        <v>2.4050000000000002</v>
      </c>
      <c r="B4812" s="7">
        <v>3.98626295660307E-4</v>
      </c>
      <c r="C4812" s="7">
        <v>0.0013655015722158176</v>
      </c>
      <c r="D4812" s="7">
        <v>-0.06791597300192762</v>
      </c>
      <c r="E4812" s="7">
        <v>0.07098740050164355</v>
      </c>
      <c r="F4812" s="7">
        <v>1.2661885601011553</v>
      </c>
    </row>
    <row r="4813" ht="18.0" customHeight="1">
      <c r="A4813" s="7">
        <v>2.4055</v>
      </c>
      <c r="B4813" s="7">
        <v>3.993028983553118E-4</v>
      </c>
      <c r="C4813" s="7">
        <v>0.0013535980898081773</v>
      </c>
      <c r="D4813" s="7">
        <v>-0.06788049772820234</v>
      </c>
      <c r="E4813" s="7">
        <v>0.07095054745053063</v>
      </c>
      <c r="F4813" s="7">
        <v>1.2661915915534456</v>
      </c>
    </row>
    <row r="4814" ht="18.0" customHeight="1">
      <c r="A4814" s="7">
        <v>2.406</v>
      </c>
      <c r="B4814" s="7">
        <v>3.99973566444391E-4</v>
      </c>
      <c r="C4814" s="7">
        <v>0.0013417272381344607</v>
      </c>
      <c r="D4814" s="7">
        <v>-0.06784504087152939</v>
      </c>
      <c r="E4814" s="7">
        <v>0.07091371334592057</v>
      </c>
      <c r="F4814" s="7">
        <v>1.2661946218385203</v>
      </c>
    </row>
    <row r="4815" ht="18.0" customHeight="1">
      <c r="A4815" s="7">
        <v>2.4065</v>
      </c>
      <c r="B4815" s="7">
        <v>4.0063831532121E-4</v>
      </c>
      <c r="C4815" s="7">
        <v>0.0013298889981295536</v>
      </c>
      <c r="D4815" s="7">
        <v>-0.06780960242244027</v>
      </c>
      <c r="E4815" s="7">
        <v>0.0708768981782264</v>
      </c>
      <c r="F4815" s="7">
        <v>1.2661976509566324</v>
      </c>
    </row>
    <row r="4816" ht="18.0" customHeight="1">
      <c r="A4816" s="7">
        <v>2.407</v>
      </c>
      <c r="B4816" s="7">
        <v>4.012971619516624E-4</v>
      </c>
      <c r="C4816" s="7">
        <v>0.0013180833505303602</v>
      </c>
      <c r="D4816" s="7">
        <v>-0.06777418237147134</v>
      </c>
      <c r="E4816" s="7">
        <v>0.07084010193786588</v>
      </c>
      <c r="F4816" s="7">
        <v>1.266200678908037</v>
      </c>
    </row>
    <row r="4817" ht="18.0" customHeight="1">
      <c r="A4817" s="7">
        <v>2.4075</v>
      </c>
      <c r="B4817" s="7">
        <v>4.0195012237748167E-4</v>
      </c>
      <c r="C4817" s="7">
        <v>0.001306310275877087</v>
      </c>
      <c r="D4817" s="7">
        <v>-0.06773878070916371</v>
      </c>
      <c r="E4817" s="7">
        <v>0.07080332461526152</v>
      </c>
      <c r="F4817" s="7">
        <v>1.2662037056929882</v>
      </c>
    </row>
    <row r="4818" ht="18.0" customHeight="1">
      <c r="A4818" s="7">
        <v>2.408</v>
      </c>
      <c r="B4818" s="7">
        <v>4.025972131049773E-4</v>
      </c>
      <c r="C4818" s="7">
        <v>0.0012945697545145428</v>
      </c>
      <c r="D4818" s="7">
        <v>-0.0677033974260633</v>
      </c>
      <c r="E4818" s="7">
        <v>0.07076656620084056</v>
      </c>
      <c r="F4818" s="7">
        <v>1.2662067313117413</v>
      </c>
    </row>
    <row r="4819" ht="18.0" customHeight="1">
      <c r="A4819" s="7">
        <v>2.4085</v>
      </c>
      <c r="B4819" s="7">
        <v>4.032384497270463E-4</v>
      </c>
      <c r="C4819" s="7">
        <v>0.0012828617665934508</v>
      </c>
      <c r="D4819" s="7">
        <v>-0.06766803251272077</v>
      </c>
      <c r="E4819" s="7">
        <v>0.07072982668503491</v>
      </c>
      <c r="F4819" s="7">
        <v>1.2662097557645502</v>
      </c>
    </row>
    <row r="4820" ht="18.0" customHeight="1">
      <c r="A4820" s="7">
        <v>2.4090000000000003</v>
      </c>
      <c r="B4820" s="7">
        <v>4.0387384913190223E-4</v>
      </c>
      <c r="C4820" s="7">
        <v>0.0012711862920717785</v>
      </c>
      <c r="D4820" s="7">
        <v>-0.06763268595969163</v>
      </c>
      <c r="E4820" s="7">
        <v>0.07069310605828129</v>
      </c>
      <c r="F4820" s="7">
        <v>1.2662127790516713</v>
      </c>
    </row>
    <row r="4821" ht="18.0" customHeight="1">
      <c r="A4821" s="7">
        <v>2.4095</v>
      </c>
      <c r="B4821" s="7">
        <v>4.0450342729952303E-4</v>
      </c>
      <c r="C4821" s="7">
        <v>0.001259543310716082</v>
      </c>
      <c r="D4821" s="7">
        <v>-0.06759735775753611</v>
      </c>
      <c r="E4821" s="7">
        <v>0.07065640431102106</v>
      </c>
      <c r="F4821" s="7">
        <v>1.26621580117336</v>
      </c>
    </row>
    <row r="4822" ht="18.0" customHeight="1">
      <c r="A4822" s="7">
        <v>2.41</v>
      </c>
      <c r="B4822" s="7">
        <v>4.051272004072451E-4</v>
      </c>
      <c r="C4822" s="7">
        <v>0.0012479328021028683</v>
      </c>
      <c r="D4822" s="7">
        <v>-0.06756204789681926</v>
      </c>
      <c r="E4822" s="7">
        <v>0.07061972143370036</v>
      </c>
      <c r="F4822" s="7">
        <v>1.266218822129872</v>
      </c>
    </row>
    <row r="4823" ht="18.0" customHeight="1">
      <c r="A4823" s="7">
        <v>2.4105</v>
      </c>
      <c r="B4823" s="7">
        <v>4.0574518483055E-4</v>
      </c>
      <c r="C4823" s="7">
        <v>0.0012363547456199762</v>
      </c>
      <c r="D4823" s="7">
        <v>-0.06752675636811087</v>
      </c>
      <c r="E4823" s="7">
        <v>0.07058305741677003</v>
      </c>
      <c r="F4823" s="7">
        <v>1.2662218419214641</v>
      </c>
    </row>
    <row r="4824" ht="18.0" customHeight="1">
      <c r="A4824" s="7">
        <v>2.411</v>
      </c>
      <c r="B4824" s="7">
        <v>4.0635739632423925E-4</v>
      </c>
      <c r="C4824" s="7">
        <v>0.0012248091204679753</v>
      </c>
      <c r="D4824" s="7">
        <v>-0.06749148316198553</v>
      </c>
      <c r="E4824" s="7">
        <v>0.07054641225068559</v>
      </c>
      <c r="F4824" s="7">
        <v>1.2662248605483926</v>
      </c>
    </row>
    <row r="4825" ht="18.0" customHeight="1">
      <c r="A4825" s="7">
        <v>2.4115</v>
      </c>
      <c r="B4825" s="7">
        <v>4.0696385166622283E-4</v>
      </c>
      <c r="C4825" s="7">
        <v>0.0012132959056615888</v>
      </c>
      <c r="D4825" s="7">
        <v>-0.06745622826902258</v>
      </c>
      <c r="E4825" s="7">
        <v>0.0705097859259073</v>
      </c>
      <c r="F4825" s="7">
        <v>1.2662278780109144</v>
      </c>
    </row>
    <row r="4826" ht="18.0" customHeight="1">
      <c r="A4826" s="7">
        <v>2.412</v>
      </c>
      <c r="B4826" s="7">
        <v>4.0756456674537824E-4</v>
      </c>
      <c r="C4826" s="7">
        <v>0.001201815080031133</v>
      </c>
      <c r="D4826" s="7">
        <v>-0.06742099167980613</v>
      </c>
      <c r="E4826" s="7">
        <v>0.07047317843290016</v>
      </c>
      <c r="F4826" s="7">
        <v>1.2662308943092868</v>
      </c>
    </row>
    <row r="4827" ht="18.0" customHeight="1">
      <c r="A4827" s="7">
        <v>2.4125</v>
      </c>
      <c r="B4827" s="7">
        <v>4.0815955793042886E-4</v>
      </c>
      <c r="C4827" s="7">
        <v>0.0011903666222239844</v>
      </c>
      <c r="D4827" s="7">
        <v>-0.06738577338492506</v>
      </c>
      <c r="E4827" s="7">
        <v>0.07043658976213381</v>
      </c>
      <c r="F4827" s="7">
        <v>1.2662339094437676</v>
      </c>
    </row>
    <row r="4828" ht="18.0" customHeight="1">
      <c r="A4828" s="7">
        <v>2.4130000000000003</v>
      </c>
      <c r="B4828" s="7">
        <v>4.087488409822533E-4</v>
      </c>
      <c r="C4828" s="7">
        <v>0.0011789505107060686</v>
      </c>
      <c r="D4828" s="7">
        <v>-0.06735057337497302</v>
      </c>
      <c r="E4828" s="7">
        <v>0.07040001990408265</v>
      </c>
      <c r="F4828" s="7">
        <v>1.2662369234146136</v>
      </c>
    </row>
    <row r="4829" ht="18.0" customHeight="1">
      <c r="A4829" s="7">
        <v>2.4135</v>
      </c>
      <c r="B4829" s="7">
        <v>4.09332432145415E-4</v>
      </c>
      <c r="C4829" s="7">
        <v>0.0011675667237633774</v>
      </c>
      <c r="D4829" s="7">
        <v>-0.06731539164054841</v>
      </c>
      <c r="E4829" s="7">
        <v>0.07036346884922577</v>
      </c>
      <c r="F4829" s="7">
        <v>1.2662399362220835</v>
      </c>
    </row>
    <row r="4830" ht="18.0" customHeight="1">
      <c r="A4830" s="7">
        <v>2.414</v>
      </c>
      <c r="B4830" s="7">
        <v>4.0991034787609917E-4</v>
      </c>
      <c r="C4830" s="7">
        <v>0.0011562152395035105</v>
      </c>
      <c r="D4830" s="7">
        <v>-0.06728022817225439</v>
      </c>
      <c r="E4830" s="7">
        <v>0.07032693658804695</v>
      </c>
      <c r="F4830" s="7">
        <v>1.2662429478664359</v>
      </c>
    </row>
    <row r="4831" ht="18.0" customHeight="1">
      <c r="A4831" s="7">
        <v>2.4145</v>
      </c>
      <c r="B4831" s="7">
        <v>4.1048260403148357E-4</v>
      </c>
      <c r="C4831" s="7">
        <v>0.0011448960358572484</v>
      </c>
      <c r="D4831" s="7">
        <v>-0.06724508296069887</v>
      </c>
      <c r="E4831" s="7">
        <v>0.07029042311103469</v>
      </c>
      <c r="F4831" s="7">
        <v>1.2662459583479289</v>
      </c>
    </row>
    <row r="4832" ht="18.0" customHeight="1">
      <c r="A4832" s="7">
        <v>2.415</v>
      </c>
      <c r="B4832" s="7">
        <v>4.1104921668642057E-4</v>
      </c>
      <c r="C4832" s="7">
        <v>0.0011336090905801567</v>
      </c>
      <c r="D4832" s="7">
        <v>-0.06720995599649453</v>
      </c>
      <c r="E4832" s="7">
        <v>0.07025392840868215</v>
      </c>
      <c r="F4832" s="7">
        <v>1.2662489676668216</v>
      </c>
    </row>
    <row r="4833" ht="18.0" customHeight="1">
      <c r="A4833" s="7">
        <v>2.4155</v>
      </c>
      <c r="B4833" s="7">
        <v>4.1161020213413134E-4</v>
      </c>
      <c r="C4833" s="7">
        <v>0.0011223543812542219</v>
      </c>
      <c r="D4833" s="7">
        <v>-0.06717484727025878</v>
      </c>
      <c r="E4833" s="7">
        <v>0.07021745247148722</v>
      </c>
      <c r="F4833" s="7">
        <v>1.2662519758233737</v>
      </c>
    </row>
    <row r="4834" ht="18.0" customHeight="1">
      <c r="A4834" s="7">
        <v>2.416</v>
      </c>
      <c r="B4834" s="7">
        <v>4.1216557634820563E-4</v>
      </c>
      <c r="C4834" s="7">
        <v>0.0011111318852895223</v>
      </c>
      <c r="D4834" s="7">
        <v>-0.0671397567726138</v>
      </c>
      <c r="E4834" s="7">
        <v>0.07018099528995247</v>
      </c>
      <c r="F4834" s="7">
        <v>1.2662549828178442</v>
      </c>
    </row>
    <row r="4835" ht="18.0" customHeight="1">
      <c r="A4835" s="7">
        <v>2.4165</v>
      </c>
      <c r="B4835" s="7">
        <v>4.127153552559535E-4</v>
      </c>
      <c r="C4835" s="7">
        <v>0.001099941579925937</v>
      </c>
      <c r="D4835" s="7">
        <v>-0.06710468449418651</v>
      </c>
      <c r="E4835" s="7">
        <v>0.07014455685458516</v>
      </c>
      <c r="F4835" s="7">
        <v>1.266257988650493</v>
      </c>
    </row>
    <row r="4836" ht="18.0" customHeight="1">
      <c r="A4836" s="7">
        <v>2.4170000000000003</v>
      </c>
      <c r="B4836" s="7">
        <v>4.1325955527817654E-4</v>
      </c>
      <c r="C4836" s="7">
        <v>0.0010887834422348948</v>
      </c>
      <c r="D4836" s="7">
        <v>-0.06706963042560855</v>
      </c>
      <c r="E4836" s="7">
        <v>0.07010813715589723</v>
      </c>
      <c r="F4836" s="7">
        <v>1.26626099332158</v>
      </c>
    </row>
    <row r="4837" ht="18.0" customHeight="1">
      <c r="A4837" s="7">
        <v>2.4175</v>
      </c>
      <c r="B4837" s="7">
        <v>4.1379819198660353E-4</v>
      </c>
      <c r="C4837" s="7">
        <v>0.0010776574491211614</v>
      </c>
      <c r="D4837" s="7">
        <v>-0.06703459455751636</v>
      </c>
      <c r="E4837" s="7">
        <v>0.07007173618440532</v>
      </c>
      <c r="F4837" s="7">
        <v>1.2662639968313658</v>
      </c>
    </row>
    <row r="4838" ht="18.0" customHeight="1">
      <c r="A4838" s="7">
        <v>2.418</v>
      </c>
      <c r="B4838" s="7">
        <v>4.143312819872482E-4</v>
      </c>
      <c r="C4838" s="7">
        <v>0.0010665635773246772</v>
      </c>
      <c r="D4838" s="7">
        <v>-0.06699957688055104</v>
      </c>
      <c r="E4838" s="7">
        <v>0.07003535393063075</v>
      </c>
      <c r="F4838" s="7">
        <v>1.2662669991801112</v>
      </c>
    </row>
    <row r="4839" ht="18.0" customHeight="1">
      <c r="A4839" s="7">
        <v>2.4185</v>
      </c>
      <c r="B4839" s="7">
        <v>4.1485884077500115E-4</v>
      </c>
      <c r="C4839" s="7">
        <v>0.0010555018034224368</v>
      </c>
      <c r="D4839" s="7">
        <v>-0.06696457738535849</v>
      </c>
      <c r="E4839" s="7">
        <v>0.0699989903850995</v>
      </c>
      <c r="F4839" s="7">
        <v>1.2662700003680767</v>
      </c>
    </row>
    <row r="4840" ht="18.0" customHeight="1">
      <c r="A4840" s="7">
        <v>2.419</v>
      </c>
      <c r="B4840" s="7">
        <v>4.1538088488105257E-4</v>
      </c>
      <c r="C4840" s="7">
        <v>0.0010444721038304226</v>
      </c>
      <c r="D4840" s="7">
        <v>-0.06692959606258932</v>
      </c>
      <c r="E4840" s="7">
        <v>0.06996264553834226</v>
      </c>
      <c r="F4840" s="7">
        <v>1.2662730003955236</v>
      </c>
    </row>
    <row r="4841" ht="18.0" customHeight="1">
      <c r="A4841" s="7">
        <v>2.4195</v>
      </c>
      <c r="B4841" s="7">
        <v>4.158974299998901E-4</v>
      </c>
      <c r="C4841" s="7">
        <v>0.0010334744548055918</v>
      </c>
      <c r="D4841" s="7">
        <v>-0.06689463290289888</v>
      </c>
      <c r="E4841" s="7">
        <v>0.06992631938089439</v>
      </c>
      <c r="F4841" s="7">
        <v>1.2662759992627135</v>
      </c>
    </row>
    <row r="4842" ht="18.0" customHeight="1">
      <c r="A4842" s="7">
        <v>2.42</v>
      </c>
      <c r="B4842" s="7">
        <v>4.1640849206309454E-4</v>
      </c>
      <c r="C4842" s="7">
        <v>0.0010225088324479182</v>
      </c>
      <c r="D4842" s="7">
        <v>-0.06685968789694723</v>
      </c>
      <c r="E4842" s="7">
        <v>0.06989001190329591</v>
      </c>
      <c r="F4842" s="7">
        <v>1.266278996969908</v>
      </c>
    </row>
    <row r="4843" ht="18.0" customHeight="1">
      <c r="A4843" s="7">
        <v>2.4205</v>
      </c>
      <c r="B4843" s="7">
        <v>4.169140869736737E-4</v>
      </c>
      <c r="C4843" s="7">
        <v>0.0010115752127024984</v>
      </c>
      <c r="D4843" s="7">
        <v>-0.06682476103539918</v>
      </c>
      <c r="E4843" s="7">
        <v>0.06985372309609153</v>
      </c>
      <c r="F4843" s="7">
        <v>1.2662819935173693</v>
      </c>
    </row>
    <row r="4844" ht="18.0" customHeight="1">
      <c r="A4844" s="7">
        <v>2.4210000000000003</v>
      </c>
      <c r="B4844" s="7">
        <v>4.17414231140276E-4</v>
      </c>
      <c r="C4844" s="7">
        <v>0.001000673571361722</v>
      </c>
      <c r="D4844" s="7">
        <v>-0.06678985230892426</v>
      </c>
      <c r="E4844" s="7">
        <v>0.0698174529498306</v>
      </c>
      <c r="F4844" s="7">
        <v>1.2662849889053593</v>
      </c>
    </row>
    <row r="4845" ht="18.0" customHeight="1">
      <c r="A4845" s="7">
        <v>2.4215</v>
      </c>
      <c r="B4845" s="7">
        <v>4.1790894014796765E-4</v>
      </c>
      <c r="C4845" s="7">
        <v>9.898038840675093E-4</v>
      </c>
      <c r="D4845" s="7">
        <v>-0.06675496170819673</v>
      </c>
      <c r="E4845" s="7">
        <v>0.0697812014550672</v>
      </c>
      <c r="F4845" s="7">
        <v>1.2662879831341403</v>
      </c>
    </row>
    <row r="4846" ht="18.0" customHeight="1">
      <c r="A4846" s="7">
        <v>2.422</v>
      </c>
      <c r="B4846" s="7">
        <v>4.183982300919369E-4</v>
      </c>
      <c r="C4846" s="7">
        <v>9.789661263136268E-4</v>
      </c>
      <c r="D4846" s="7">
        <v>-0.06672008922389555</v>
      </c>
      <c r="E4846" s="7">
        <v>0.06974496860235999</v>
      </c>
      <c r="F4846" s="7">
        <v>1.2662909762039762</v>
      </c>
    </row>
    <row r="4847" ht="18.0" customHeight="1">
      <c r="A4847" s="7">
        <v>2.4225</v>
      </c>
      <c r="B4847" s="7">
        <v>4.18882116781434E-4</v>
      </c>
      <c r="C4847" s="7">
        <v>9.681602734480781E-4</v>
      </c>
      <c r="D4847" s="7">
        <v>-0.06668523484670441</v>
      </c>
      <c r="E4847" s="7">
        <v>0.06970875438227235</v>
      </c>
      <c r="F4847" s="7">
        <v>1.266293968115129</v>
      </c>
    </row>
    <row r="4848" ht="18.0" customHeight="1">
      <c r="A4848" s="7">
        <v>2.423</v>
      </c>
      <c r="B4848" s="7">
        <v>4.193606162729629E-4</v>
      </c>
      <c r="C4848" s="7">
        <v>9.573863006755827E-4</v>
      </c>
      <c r="D4848" s="7">
        <v>-0.06665039856731172</v>
      </c>
      <c r="E4848" s="7">
        <v>0.06967255878537232</v>
      </c>
      <c r="F4848" s="7">
        <v>1.2662969588678625</v>
      </c>
    </row>
    <row r="4849" ht="18.0" customHeight="1">
      <c r="A4849" s="7">
        <v>2.4235</v>
      </c>
      <c r="B4849" s="7">
        <v>4.1983374434203293E-4</v>
      </c>
      <c r="C4849" s="7">
        <v>9.466441830601425E-4</v>
      </c>
      <c r="D4849" s="7">
        <v>-0.0666155803764106</v>
      </c>
      <c r="E4849" s="7">
        <v>0.06963638180223258</v>
      </c>
      <c r="F4849" s="7">
        <v>1.2662999484624406</v>
      </c>
    </row>
    <row r="4850" ht="18.0" customHeight="1">
      <c r="A4850" s="7">
        <v>2.424</v>
      </c>
      <c r="B4850" s="7">
        <v>4.203015170150756E-4</v>
      </c>
      <c r="C4850" s="7">
        <v>9.359338955277071E-4</v>
      </c>
      <c r="D4850" s="7">
        <v>-0.0665807802646989</v>
      </c>
      <c r="E4850" s="7">
        <v>0.06960022342343049</v>
      </c>
      <c r="F4850" s="7">
        <v>1.2663029368991263</v>
      </c>
    </row>
    <row r="4851" ht="18.0" customHeight="1">
      <c r="A4851" s="7">
        <v>2.4245</v>
      </c>
      <c r="B4851" s="7">
        <v>4.20763950042359E-4</v>
      </c>
      <c r="C4851" s="7">
        <v>9.252554128689412E-4</v>
      </c>
      <c r="D4851" s="7">
        <v>-0.06654599822287911</v>
      </c>
      <c r="E4851" s="7">
        <v>0.06956408363954804</v>
      </c>
      <c r="F4851" s="7">
        <v>1.2663059241781842</v>
      </c>
    </row>
    <row r="4852" ht="18.0" customHeight="1">
      <c r="A4852" s="7">
        <v>2.4250000000000003</v>
      </c>
      <c r="B4852" s="7">
        <v>4.21221059428666E-4</v>
      </c>
      <c r="C4852" s="7">
        <v>9.146087097421035E-4</v>
      </c>
      <c r="D4852" s="7">
        <v>-0.06651123424165853</v>
      </c>
      <c r="E4852" s="7">
        <v>0.06952796244117189</v>
      </c>
      <c r="F4852" s="7">
        <v>1.266308910299879</v>
      </c>
    </row>
    <row r="4853" ht="18.0" customHeight="1">
      <c r="A4853" s="7">
        <v>2.4255</v>
      </c>
      <c r="B4853" s="7">
        <v>4.216728606440515E-4</v>
      </c>
      <c r="C4853" s="7">
        <v>9.03993760676044E-4</v>
      </c>
      <c r="D4853" s="7">
        <v>-0.06647648831174909</v>
      </c>
      <c r="E4853" s="7">
        <v>0.06949185981889333</v>
      </c>
      <c r="F4853" s="7">
        <v>1.2663118952644745</v>
      </c>
    </row>
    <row r="4854" ht="18.0" customHeight="1">
      <c r="A4854" s="7">
        <v>2.426</v>
      </c>
      <c r="B4854" s="7">
        <v>4.2211937020675635E-4</v>
      </c>
      <c r="C4854" s="7">
        <v>8.934105400733282E-4</v>
      </c>
      <c r="D4854" s="7">
        <v>-0.06644176042386743</v>
      </c>
      <c r="E4854" s="7">
        <v>0.06945577576330833</v>
      </c>
      <c r="F4854" s="7">
        <v>1.2663148790722363</v>
      </c>
    </row>
    <row r="4855" ht="18.0" customHeight="1">
      <c r="A4855" s="7">
        <v>2.4265</v>
      </c>
      <c r="B4855" s="7">
        <v>4.2256060331504174E-4</v>
      </c>
      <c r="C4855" s="7">
        <v>8.828590222134988E-4</v>
      </c>
      <c r="D4855" s="7">
        <v>-0.06640705056873492</v>
      </c>
      <c r="E4855" s="7">
        <v>0.06941971026501748</v>
      </c>
      <c r="F4855" s="7">
        <v>1.2663178617234292</v>
      </c>
    </row>
    <row r="4856" ht="18.0" customHeight="1">
      <c r="A4856" s="7">
        <v>2.427</v>
      </c>
      <c r="B4856" s="7">
        <v>4.2299657595578494E-4</v>
      </c>
      <c r="C4856" s="7">
        <v>8.723391812564831E-4</v>
      </c>
      <c r="D4856" s="7">
        <v>-0.0663723587370776</v>
      </c>
      <c r="E4856" s="7">
        <v>0.069383663314626</v>
      </c>
      <c r="F4856" s="7">
        <v>1.2663208432183188</v>
      </c>
    </row>
    <row r="4857" ht="18.0" customHeight="1">
      <c r="A4857" s="7">
        <v>2.4275</v>
      </c>
      <c r="B4857" s="7">
        <v>4.234273041157613E-4</v>
      </c>
      <c r="C4857" s="7">
        <v>8.618509912461571E-4</v>
      </c>
      <c r="D4857" s="7">
        <v>-0.06633768491962623</v>
      </c>
      <c r="E4857" s="7">
        <v>0.06934763490274382</v>
      </c>
      <c r="F4857" s="7">
        <v>1.2663238235571703</v>
      </c>
    </row>
    <row r="4858" ht="18.0" customHeight="1">
      <c r="A4858" s="7">
        <v>2.428</v>
      </c>
      <c r="B4858" s="7">
        <v>4.238528035216902E-4</v>
      </c>
      <c r="C4858" s="7">
        <v>8.513944261140805E-4</v>
      </c>
      <c r="D4858" s="7">
        <v>-0.06630302910711623</v>
      </c>
      <c r="E4858" s="7">
        <v>0.06931162501998542</v>
      </c>
      <c r="F4858" s="7">
        <v>1.2663268027402501</v>
      </c>
    </row>
    <row r="4859" ht="18.0" customHeight="1">
      <c r="A4859" s="7">
        <v>2.4285</v>
      </c>
      <c r="B4859" s="7">
        <v>4.2427308964349626E-4</v>
      </c>
      <c r="C4859" s="7">
        <v>8.409694596834117E-4</v>
      </c>
      <c r="D4859" s="7">
        <v>-0.06626839129028775</v>
      </c>
      <c r="E4859" s="7">
        <v>0.06927563365696998</v>
      </c>
      <c r="F4859" s="7">
        <v>1.2663297807678242</v>
      </c>
    </row>
    <row r="4860" ht="18.0" customHeight="1">
      <c r="A4860" s="7">
        <v>2.4290000000000003</v>
      </c>
      <c r="B4860" s="7">
        <v>4.246881787431803E-4</v>
      </c>
      <c r="C4860" s="7">
        <v>8.305760656730195E-4</v>
      </c>
      <c r="D4860" s="7">
        <v>-0.06623377145988558</v>
      </c>
      <c r="E4860" s="7">
        <v>0.06923966080432128</v>
      </c>
      <c r="F4860" s="7">
        <v>1.2663327576401588</v>
      </c>
    </row>
    <row r="4861" ht="18.0" customHeight="1">
      <c r="A4861" s="7">
        <v>2.4295</v>
      </c>
      <c r="B4861" s="7">
        <v>4.250980860447147E-4</v>
      </c>
      <c r="C4861" s="7">
        <v>8.20214217701805E-4</v>
      </c>
      <c r="D4861" s="7">
        <v>-0.06619916960665925</v>
      </c>
      <c r="E4861" s="7">
        <v>0.06920370645266777</v>
      </c>
      <c r="F4861" s="7">
        <v>1.2663357333575205</v>
      </c>
    </row>
    <row r="4862" ht="18.0" customHeight="1">
      <c r="A4862" s="7">
        <v>2.43</v>
      </c>
      <c r="B4862" s="7">
        <v>4.2550282756740465E-4</v>
      </c>
      <c r="C4862" s="7">
        <v>8.098838892932521E-4</v>
      </c>
      <c r="D4862" s="7">
        <v>-0.06616458572136293</v>
      </c>
      <c r="E4862" s="7">
        <v>0.0691677705926425</v>
      </c>
      <c r="F4862" s="7">
        <v>1.2663387079201764</v>
      </c>
    </row>
    <row r="4863" ht="18.0" customHeight="1">
      <c r="A4863" s="7">
        <v>2.4305</v>
      </c>
      <c r="B4863" s="7">
        <v>4.259024190813052E-4</v>
      </c>
      <c r="C4863" s="7">
        <v>7.995850538802198E-4</v>
      </c>
      <c r="D4863" s="7">
        <v>-0.06613001979475548</v>
      </c>
      <c r="E4863" s="7">
        <v>0.06913185321488313</v>
      </c>
      <c r="F4863" s="7">
        <v>1.2663416813283939</v>
      </c>
    </row>
    <row r="4864" ht="18.0" customHeight="1">
      <c r="A4864" s="7">
        <v>2.431</v>
      </c>
      <c r="B4864" s="7">
        <v>4.262968761103125E-4</v>
      </c>
      <c r="C4864" s="7">
        <v>7.893176848100035E-4</v>
      </c>
      <c r="D4864" s="7">
        <v>-0.06609547181760046</v>
      </c>
      <c r="E4864" s="7">
        <v>0.06909595431003202</v>
      </c>
      <c r="F4864" s="7">
        <v>1.2663446535824394</v>
      </c>
    </row>
    <row r="4865" ht="18.0" customHeight="1">
      <c r="A4865" s="7">
        <v>2.4315</v>
      </c>
      <c r="B4865" s="7">
        <v>4.266862144555806E-4</v>
      </c>
      <c r="C4865" s="7">
        <v>7.790817553496775E-4</v>
      </c>
      <c r="D4865" s="7">
        <v>-0.0660609417806661</v>
      </c>
      <c r="E4865" s="7">
        <v>0.06906007386873607</v>
      </c>
      <c r="F4865" s="7">
        <v>1.266347624682581</v>
      </c>
    </row>
    <row r="4866" ht="18.0" customHeight="1">
      <c r="A4866" s="7">
        <v>2.432</v>
      </c>
      <c r="B4866" s="7">
        <v>4.270704496762125E-4</v>
      </c>
      <c r="C4866" s="7">
        <v>7.688772386917502E-4</v>
      </c>
      <c r="D4866" s="7">
        <v>-0.06602642967472527</v>
      </c>
      <c r="E4866" s="7">
        <v>0.06902421188164685</v>
      </c>
      <c r="F4866" s="7">
        <v>1.2663505946290872</v>
      </c>
    </row>
    <row r="4867" ht="18.0" customHeight="1">
      <c r="A4867" s="7">
        <v>2.4325</v>
      </c>
      <c r="B4867" s="7">
        <v>4.2744959761168734E-4</v>
      </c>
      <c r="C4867" s="7">
        <v>7.58704107960151E-4</v>
      </c>
      <c r="D4867" s="7">
        <v>-0.06599193549055556</v>
      </c>
      <c r="E4867" s="7">
        <v>0.06898836833942054</v>
      </c>
      <c r="F4867" s="7">
        <v>1.266353563422225</v>
      </c>
    </row>
    <row r="4868" ht="18.0" customHeight="1">
      <c r="A4868" s="7">
        <v>2.433</v>
      </c>
      <c r="B4868" s="7">
        <v>4.278236738634774E-4</v>
      </c>
      <c r="C4868" s="7">
        <v>7.485623362165809E-4</v>
      </c>
      <c r="D4868" s="7">
        <v>-0.0659574592189392</v>
      </c>
      <c r="E4868" s="7">
        <v>0.06895254323271793</v>
      </c>
      <c r="F4868" s="7">
        <v>1.266356531062263</v>
      </c>
    </row>
    <row r="4869" ht="18.0" customHeight="1">
      <c r="A4869" s="7">
        <v>2.4335</v>
      </c>
      <c r="B4869" s="7">
        <v>4.2819269379795304E-4</v>
      </c>
      <c r="C4869" s="7">
        <v>7.384518964672545E-4</v>
      </c>
      <c r="D4869" s="7">
        <v>-0.06592300085066309</v>
      </c>
      <c r="E4869" s="7">
        <v>0.06891673655220444</v>
      </c>
      <c r="F4869" s="7">
        <v>1.2663594975494703</v>
      </c>
    </row>
    <row r="4870" ht="18.0" customHeight="1">
      <c r="A4870" s="7">
        <v>2.434</v>
      </c>
      <c r="B4870" s="7">
        <v>4.2855667332640735E-4</v>
      </c>
      <c r="C4870" s="7">
        <v>7.283727616700687E-4</v>
      </c>
      <c r="D4870" s="7">
        <v>-0.06588856037651881</v>
      </c>
      <c r="E4870" s="7">
        <v>0.0688809482885501</v>
      </c>
      <c r="F4870" s="7">
        <v>1.266362462884115</v>
      </c>
    </row>
    <row r="4871" ht="18.0" customHeight="1">
      <c r="A4871" s="7">
        <v>2.4345</v>
      </c>
      <c r="B4871" s="7">
        <v>4.28915627869208E-4</v>
      </c>
      <c r="C4871" s="7">
        <v>7.183249047422339E-4</v>
      </c>
      <c r="D4871" s="7">
        <v>-0.0658541377873026</v>
      </c>
      <c r="E4871" s="7">
        <v>0.06884517843242952</v>
      </c>
      <c r="F4871" s="7">
        <v>1.2663654270664662</v>
      </c>
    </row>
    <row r="4872" ht="18.0" customHeight="1">
      <c r="A4872" s="7">
        <v>2.435</v>
      </c>
      <c r="B4872" s="7">
        <v>4.2926957287694795E-4</v>
      </c>
      <c r="C4872" s="7">
        <v>7.083082985684071E-4</v>
      </c>
      <c r="D4872" s="7">
        <v>-0.06581973307381535</v>
      </c>
      <c r="E4872" s="7">
        <v>0.06880942697452196</v>
      </c>
      <c r="F4872" s="7">
        <v>1.2663683900967935</v>
      </c>
    </row>
    <row r="4873" ht="18.0" customHeight="1">
      <c r="A4873" s="7">
        <v>2.4355</v>
      </c>
      <c r="B4873" s="7">
        <v>4.2961852434896496E-4</v>
      </c>
      <c r="C4873" s="7">
        <v>6.98322916009373E-4</v>
      </c>
      <c r="D4873" s="7">
        <v>-0.06578534622686259</v>
      </c>
      <c r="E4873" s="7">
        <v>0.06877369390551126</v>
      </c>
      <c r="F4873" s="7">
        <v>1.2663713519753659</v>
      </c>
    </row>
    <row r="4874" ht="18.0" customHeight="1">
      <c r="A4874" s="7">
        <v>2.436</v>
      </c>
      <c r="B4874" s="7">
        <v>4.2996249754187433E-4</v>
      </c>
      <c r="C4874" s="7">
        <v>6.883687299113203E-4</v>
      </c>
      <c r="D4874" s="7">
        <v>-0.06575097723725455</v>
      </c>
      <c r="E4874" s="7">
        <v>0.06873797921608589</v>
      </c>
      <c r="F4874" s="7">
        <v>1.2663743127024536</v>
      </c>
    </row>
    <row r="4875" ht="18.0" customHeight="1">
      <c r="A4875" s="7">
        <v>2.4365</v>
      </c>
      <c r="B4875" s="7">
        <v>4.3030150826440085E-4</v>
      </c>
      <c r="C4875" s="7">
        <v>6.784457131157683E-4</v>
      </c>
      <c r="D4875" s="7">
        <v>-0.06571662609580609</v>
      </c>
      <c r="E4875" s="7">
        <v>0.0687022828969389</v>
      </c>
      <c r="F4875" s="7">
        <v>1.2663772722783264</v>
      </c>
    </row>
    <row r="4876" ht="18.0" customHeight="1">
      <c r="A4876" s="7">
        <v>2.437</v>
      </c>
      <c r="B4876" s="7">
        <v>4.3063557158794637E-4</v>
      </c>
      <c r="C4876" s="7">
        <v>6.685538384702023E-4</v>
      </c>
      <c r="D4876" s="7">
        <v>-0.0656822927933367</v>
      </c>
      <c r="E4876" s="7">
        <v>0.06866660493876794</v>
      </c>
      <c r="F4876" s="7">
        <v>1.266380230703254</v>
      </c>
    </row>
    <row r="4877" ht="18.0" customHeight="1">
      <c r="A4877" s="7">
        <v>2.4375</v>
      </c>
      <c r="B4877" s="7">
        <v>4.309647033969039E-4</v>
      </c>
      <c r="C4877" s="7">
        <v>6.586930788394835E-4</v>
      </c>
      <c r="D4877" s="7">
        <v>-0.06564797732067057</v>
      </c>
      <c r="E4877" s="7">
        <v>0.06863094533227528</v>
      </c>
      <c r="F4877" s="7">
        <v>1.2663831879775067</v>
      </c>
    </row>
    <row r="4878" ht="18.0" customHeight="1">
      <c r="A4878" s="7">
        <v>2.438</v>
      </c>
      <c r="B4878" s="7">
        <v>4.312889191002287E-4</v>
      </c>
      <c r="C4878" s="7">
        <v>6.488634071181067E-4</v>
      </c>
      <c r="D4878" s="7">
        <v>-0.06561367966863649</v>
      </c>
      <c r="E4878" s="7">
        <v>0.06859530406816775</v>
      </c>
      <c r="F4878" s="7">
        <v>1.2663861441013557</v>
      </c>
    </row>
    <row r="4879" ht="18.0" customHeight="1">
      <c r="A4879" s="7">
        <v>2.4385</v>
      </c>
      <c r="B4879" s="7">
        <v>4.316082338922385E-4</v>
      </c>
      <c r="C4879" s="7">
        <v>6.390647962433865E-4</v>
      </c>
      <c r="D4879" s="7">
        <v>-0.0655793998280679</v>
      </c>
      <c r="E4879" s="7">
        <v>0.0685596811371568</v>
      </c>
      <c r="F4879" s="7">
        <v>1.2663890990750717</v>
      </c>
    </row>
    <row r="4880" ht="18.0" customHeight="1">
      <c r="A4880" s="7">
        <v>2.439</v>
      </c>
      <c r="B4880" s="7">
        <v>4.3192266378331445E-4</v>
      </c>
      <c r="C4880" s="7">
        <v>6.292972192096611E-4</v>
      </c>
      <c r="D4880" s="7">
        <v>-0.06554513778980292</v>
      </c>
      <c r="E4880" s="7">
        <v>0.06852407652995847</v>
      </c>
      <c r="F4880" s="7">
        <v>1.2663920528989256</v>
      </c>
    </row>
    <row r="4881" ht="18.0" customHeight="1">
      <c r="A4881" s="7">
        <v>2.4395000000000002</v>
      </c>
      <c r="B4881" s="7">
        <v>4.322322238006924E-4</v>
      </c>
      <c r="C4881" s="7">
        <v>6.195606490836122E-4</v>
      </c>
      <c r="D4881" s="7">
        <v>-0.06551089354468427</v>
      </c>
      <c r="E4881" s="7">
        <v>0.06848849023729338</v>
      </c>
      <c r="F4881" s="7">
        <v>1.2663950055731885</v>
      </c>
    </row>
    <row r="4882" ht="18.0" customHeight="1">
      <c r="A4882" s="7">
        <v>2.44</v>
      </c>
      <c r="B4882" s="7">
        <v>4.3253692953379403E-4</v>
      </c>
      <c r="C4882" s="7">
        <v>6.098550590208139E-4</v>
      </c>
      <c r="D4882" s="7">
        <v>-0.06547666708355933</v>
      </c>
      <c r="E4882" s="7">
        <v>0.06845292224988674</v>
      </c>
      <c r="F4882" s="7">
        <v>1.266397957098132</v>
      </c>
    </row>
    <row r="4883" ht="18.0" customHeight="1">
      <c r="A4883" s="7">
        <v>2.4405</v>
      </c>
      <c r="B4883" s="7">
        <v>4.328367961079701E-4</v>
      </c>
      <c r="C4883" s="7">
        <v>6.001804222836334E-4</v>
      </c>
      <c r="D4883" s="7">
        <v>-0.06544245839728009</v>
      </c>
      <c r="E4883" s="7">
        <v>0.06841737255846835</v>
      </c>
      <c r="F4883" s="7">
        <v>1.2664009074740277</v>
      </c>
    </row>
    <row r="4884" ht="18.0" customHeight="1">
      <c r="A4884" s="7">
        <v>2.441</v>
      </c>
      <c r="B4884" s="7">
        <v>4.331318394694484E-4</v>
      </c>
      <c r="C4884" s="7">
        <v>5.905367122606178E-4</v>
      </c>
      <c r="D4884" s="7">
        <v>-0.06540826747670321</v>
      </c>
      <c r="E4884" s="7">
        <v>0.06838184115377258</v>
      </c>
      <c r="F4884" s="7">
        <v>1.2664038567011473</v>
      </c>
    </row>
    <row r="4885" ht="18.0" customHeight="1">
      <c r="A4885" s="7">
        <v>2.4415</v>
      </c>
      <c r="B4885" s="7">
        <v>4.33422074591201E-4</v>
      </c>
      <c r="C4885" s="7">
        <v>5.809239024875281E-4</v>
      </c>
      <c r="D4885" s="7">
        <v>-0.06537409431268994</v>
      </c>
      <c r="E4885" s="7">
        <v>0.06834632802653838</v>
      </c>
      <c r="F4885" s="7">
        <v>1.2664068047797634</v>
      </c>
    </row>
    <row r="4886" ht="18.0" customHeight="1">
      <c r="A4886" s="7">
        <v>2.442</v>
      </c>
      <c r="B4886" s="7">
        <v>4.337075170138232E-4</v>
      </c>
      <c r="C4886" s="7">
        <v>5.713419666701853E-4</v>
      </c>
      <c r="D4886" s="7">
        <v>-0.06533993889610618</v>
      </c>
      <c r="E4886" s="7">
        <v>0.0683108331675093</v>
      </c>
      <c r="F4886" s="7">
        <v>1.2664097517101478</v>
      </c>
    </row>
    <row r="4887" ht="18.0" customHeight="1">
      <c r="A4887" s="7">
        <v>2.4425</v>
      </c>
      <c r="B4887" s="7">
        <v>4.3398818182207975E-4</v>
      </c>
      <c r="C4887" s="7">
        <v>5.61790878709327E-4</v>
      </c>
      <c r="D4887" s="7">
        <v>-0.06530580121782247</v>
      </c>
      <c r="E4887" s="7">
        <v>0.06827535656743346</v>
      </c>
      <c r="F4887" s="7">
        <v>1.2664126974925733</v>
      </c>
    </row>
    <row r="4888" ht="18.0" customHeight="1">
      <c r="A4888" s="7">
        <v>2.443</v>
      </c>
      <c r="B4888" s="7">
        <v>4.342640846706894E-4</v>
      </c>
      <c r="C4888" s="7">
        <v>5.522706127276904E-4</v>
      </c>
      <c r="D4888" s="7">
        <v>-0.06527168126871394</v>
      </c>
      <c r="E4888" s="7">
        <v>0.06823989821706353</v>
      </c>
      <c r="F4888" s="7">
        <v>1.266415642127313</v>
      </c>
    </row>
    <row r="4889" ht="18.0" customHeight="1">
      <c r="A4889" s="7">
        <v>2.4435000000000002</v>
      </c>
      <c r="B4889" s="7">
        <v>4.3453524076221653E-4</v>
      </c>
      <c r="C4889" s="7">
        <v>5.427811430995655E-4</v>
      </c>
      <c r="D4889" s="7">
        <v>-0.06523757903966036</v>
      </c>
      <c r="E4889" s="7">
        <v>0.06820445810715677</v>
      </c>
      <c r="F4889" s="7">
        <v>1.266418585614639</v>
      </c>
    </row>
    <row r="4890" ht="18.0" customHeight="1">
      <c r="A4890" s="7">
        <v>2.444</v>
      </c>
      <c r="B4890" s="7">
        <v>4.3480166561618794E-4</v>
      </c>
      <c r="C4890" s="7">
        <v>5.333224444830962E-4</v>
      </c>
      <c r="D4890" s="7">
        <v>-0.06520349452154613</v>
      </c>
      <c r="E4890" s="7">
        <v>0.068169036228475</v>
      </c>
      <c r="F4890" s="7">
        <v>1.266421527954825</v>
      </c>
    </row>
    <row r="4891" ht="18.0" customHeight="1">
      <c r="A4891" s="7">
        <v>2.4445</v>
      </c>
      <c r="B4891" s="7">
        <v>4.350633740490498E-4</v>
      </c>
      <c r="C4891" s="7">
        <v>5.23894491855638E-4</v>
      </c>
      <c r="D4891" s="7">
        <v>-0.06516942770526023</v>
      </c>
      <c r="E4891" s="7">
        <v>0.06813363257178463</v>
      </c>
      <c r="F4891" s="7">
        <v>1.2664244691481443</v>
      </c>
    </row>
    <row r="4892" ht="18.0" customHeight="1">
      <c r="A4892" s="7">
        <v>2.445</v>
      </c>
      <c r="B4892" s="7">
        <v>4.3532038170814204E-4</v>
      </c>
      <c r="C4892" s="7">
        <v>5.144972605525289E-4</v>
      </c>
      <c r="D4892" s="7">
        <v>-0.0651353785816963</v>
      </c>
      <c r="E4892" s="7">
        <v>0.06809824712785661</v>
      </c>
      <c r="F4892" s="7">
        <v>1.2664274091948704</v>
      </c>
    </row>
    <row r="4893" ht="18.0" customHeight="1">
      <c r="A4893" s="7">
        <v>2.4455</v>
      </c>
      <c r="B4893" s="7">
        <v>4.3557270354156486E-4</v>
      </c>
      <c r="C4893" s="7">
        <v>5.051307263096676E-4</v>
      </c>
      <c r="D4893" s="7">
        <v>-0.06510134714175256</v>
      </c>
      <c r="E4893" s="7">
        <v>0.06806287988746648</v>
      </c>
      <c r="F4893" s="7">
        <v>1.2664303480952772</v>
      </c>
    </row>
    <row r="4894" ht="18.0" customHeight="1">
      <c r="A4894" s="7">
        <v>2.446</v>
      </c>
      <c r="B4894" s="7">
        <v>4.3582035533031016E-4</v>
      </c>
      <c r="C4894" s="7">
        <v>4.957948653103591E-4</v>
      </c>
      <c r="D4894" s="7">
        <v>-0.06506733337633186</v>
      </c>
      <c r="E4894" s="7">
        <v>0.0680275308413943</v>
      </c>
      <c r="F4894" s="7">
        <v>1.2664332858496385</v>
      </c>
    </row>
    <row r="4895" ht="18.0" customHeight="1">
      <c r="A4895" s="7">
        <v>2.4465</v>
      </c>
      <c r="B4895" s="7">
        <v>4.3606335165073375E-4</v>
      </c>
      <c r="C4895" s="7">
        <v>4.8648965423693974E-4</v>
      </c>
      <c r="D4895" s="7">
        <v>-0.06503333727634164</v>
      </c>
      <c r="E4895" s="7">
        <v>0.06799219998042473</v>
      </c>
      <c r="F4895" s="7">
        <v>1.2664362224582284</v>
      </c>
    </row>
    <row r="4896" ht="18.0" customHeight="1">
      <c r="A4896" s="7">
        <v>2.447</v>
      </c>
      <c r="B4896" s="7">
        <v>4.3630170816969253E-4</v>
      </c>
      <c r="C4896" s="7">
        <v>4.7721507032777406E-4</v>
      </c>
      <c r="D4896" s="7">
        <v>-0.06499935883269396</v>
      </c>
      <c r="E4896" s="7">
        <v>0.06795688729534695</v>
      </c>
      <c r="F4896" s="7">
        <v>1.2664391579213217</v>
      </c>
    </row>
    <row r="4897" ht="18.0" customHeight="1">
      <c r="A4897" s="7">
        <v>2.4475000000000002</v>
      </c>
      <c r="B4897" s="7">
        <v>4.365354398628951E-4</v>
      </c>
      <c r="C4897" s="7">
        <v>4.6797109144029703E-4</v>
      </c>
      <c r="D4897" s="7">
        <v>-0.06496539803630548</v>
      </c>
      <c r="E4897" s="7">
        <v>0.06792159277695473</v>
      </c>
      <c r="F4897" s="7">
        <v>1.2664420922391924</v>
      </c>
    </row>
    <row r="4898" ht="18.0" customHeight="1">
      <c r="A4898" s="7">
        <v>2.448</v>
      </c>
      <c r="B4898" s="7">
        <v>4.367645617809541E-4</v>
      </c>
      <c r="C4898" s="7">
        <v>4.587576961208738E-4</v>
      </c>
      <c r="D4898" s="7">
        <v>-0.06493145487809746</v>
      </c>
      <c r="E4898" s="7">
        <v>0.06788631641604635</v>
      </c>
      <c r="F4898" s="7">
        <v>1.2664450254121156</v>
      </c>
    </row>
    <row r="4899" ht="18.0" customHeight="1">
      <c r="A4899" s="7">
        <v>2.4485</v>
      </c>
      <c r="B4899" s="7">
        <v>4.369890895588994E-4</v>
      </c>
      <c r="C4899" s="7">
        <v>4.4957486368236505E-4</v>
      </c>
      <c r="D4899" s="7">
        <v>-0.06489752934899574</v>
      </c>
      <c r="E4899" s="7">
        <v>0.06785105820342469</v>
      </c>
      <c r="F4899" s="7">
        <v>1.2664479574403662</v>
      </c>
    </row>
    <row r="4900" ht="18.0" customHeight="1">
      <c r="A4900" s="7">
        <v>2.449</v>
      </c>
      <c r="B4900" s="7">
        <v>4.372090378926884E-4</v>
      </c>
      <c r="C4900" s="7">
        <v>4.4042257429042033E-4</v>
      </c>
      <c r="D4900" s="7">
        <v>-0.0648636214399308</v>
      </c>
      <c r="E4900" s="7">
        <v>0.06781581812989713</v>
      </c>
      <c r="F4900" s="7">
        <v>1.2664508883242194</v>
      </c>
    </row>
    <row r="4901" ht="18.0" customHeight="1">
      <c r="A4901" s="7">
        <v>2.4495</v>
      </c>
      <c r="B4901" s="7">
        <v>4.374244218122022E-4</v>
      </c>
      <c r="C4901" s="7">
        <v>4.3130080905967756E-4</v>
      </c>
      <c r="D4901" s="7">
        <v>-0.06482973114183765</v>
      </c>
      <c r="E4901" s="7">
        <v>0.06778059618627565</v>
      </c>
      <c r="F4901" s="7">
        <v>1.2664538180639502</v>
      </c>
    </row>
    <row r="4902" ht="18.0" customHeight="1">
      <c r="A4902" s="7">
        <v>2.45</v>
      </c>
      <c r="B4902" s="7">
        <v>4.376352569356636E-4</v>
      </c>
      <c r="C4902" s="7">
        <v>4.222095501612363E-4</v>
      </c>
      <c r="D4902" s="7">
        <v>-0.06479585844565597</v>
      </c>
      <c r="E4902" s="7">
        <v>0.0677453923633767</v>
      </c>
      <c r="F4902" s="7">
        <v>1.2664567466598349</v>
      </c>
    </row>
    <row r="4903" ht="18.0" customHeight="1">
      <c r="A4903" s="7">
        <v>2.4505</v>
      </c>
      <c r="B4903" s="7">
        <v>4.378415579484114E-4</v>
      </c>
      <c r="C4903" s="7">
        <v>4.131487809429877E-4</v>
      </c>
      <c r="D4903" s="7">
        <v>-0.06476200334232995</v>
      </c>
      <c r="E4903" s="7">
        <v>0.06771020665202135</v>
      </c>
      <c r="F4903" s="7">
        <v>1.2664596741121483</v>
      </c>
    </row>
    <row r="4904" ht="18.0" customHeight="1">
      <c r="A4904" s="7">
        <v>2.451</v>
      </c>
      <c r="B4904" s="7">
        <v>4.3804333987392083E-4</v>
      </c>
      <c r="C4904" s="7">
        <v>4.0411848606464635E-4</v>
      </c>
      <c r="D4904" s="7">
        <v>-0.06472816582280844</v>
      </c>
      <c r="E4904" s="7">
        <v>0.06767503904303515</v>
      </c>
      <c r="F4904" s="7">
        <v>1.2664626004211672</v>
      </c>
    </row>
    <row r="4905" ht="18.0" customHeight="1">
      <c r="A4905" s="7">
        <v>2.4515000000000002</v>
      </c>
      <c r="B4905" s="7">
        <v>4.382406180745592E-4</v>
      </c>
      <c r="C4905" s="7">
        <v>3.9511865164963667E-4</v>
      </c>
      <c r="D4905" s="7">
        <v>-0.06469434587804482</v>
      </c>
      <c r="E4905" s="7">
        <v>0.06763988952724821</v>
      </c>
      <c r="F4905" s="7">
        <v>1.2664655255871669</v>
      </c>
    </row>
    <row r="4906" ht="18.0" customHeight="1">
      <c r="A4906" s="7">
        <v>2.452</v>
      </c>
      <c r="B4906" s="7">
        <v>4.3843340749271173E-4</v>
      </c>
      <c r="C4906" s="7">
        <v>3.8614926545635445E-4</v>
      </c>
      <c r="D4906" s="7">
        <v>-0.06466054349899707</v>
      </c>
      <c r="E4906" s="7">
        <v>0.06760475809549518</v>
      </c>
      <c r="F4906" s="7">
        <v>1.2664684496104246</v>
      </c>
    </row>
    <row r="4907" ht="18.0" customHeight="1">
      <c r="A4907" s="7">
        <v>2.4525</v>
      </c>
      <c r="B4907" s="7">
        <v>4.386217231594904E-4</v>
      </c>
      <c r="C4907" s="7">
        <v>3.772103170717634E-4</v>
      </c>
      <c r="D4907" s="7">
        <v>-0.06462675867662776</v>
      </c>
      <c r="E4907" s="7">
        <v>0.06756964473861524</v>
      </c>
      <c r="F4907" s="7">
        <v>1.266471372491216</v>
      </c>
    </row>
    <row r="4908" ht="18.0" customHeight="1">
      <c r="A4908" s="7">
        <v>2.453</v>
      </c>
      <c r="B4908" s="7">
        <v>4.3880557969005373E-4</v>
      </c>
      <c r="C4908" s="7">
        <v>3.6830179813081564E-4</v>
      </c>
      <c r="D4908" s="7">
        <v>-0.06459299140190404</v>
      </c>
      <c r="E4908" s="7">
        <v>0.06753454944745209</v>
      </c>
      <c r="F4908" s="7">
        <v>1.2664742942298184</v>
      </c>
    </row>
    <row r="4909" ht="18.0" customHeight="1">
      <c r="A4909" s="7">
        <v>2.4535</v>
      </c>
      <c r="B4909" s="7">
        <v>4.3898499255052E-4</v>
      </c>
      <c r="C4909" s="7">
        <v>3.594237025658212E-4</v>
      </c>
      <c r="D4909" s="7">
        <v>-0.06455924166579761</v>
      </c>
      <c r="E4909" s="7">
        <v>0.06749947221285396</v>
      </c>
      <c r="F4909" s="7">
        <v>1.266477214826508</v>
      </c>
    </row>
    <row r="4910" ht="18.0" customHeight="1">
      <c r="A4910" s="7">
        <v>2.454</v>
      </c>
      <c r="B4910" s="7">
        <v>4.3915997654091725E-4</v>
      </c>
      <c r="C4910" s="7">
        <v>3.5057602689065996E-4</v>
      </c>
      <c r="D4910" s="7">
        <v>-0.06452550945928477</v>
      </c>
      <c r="E4910" s="7">
        <v>0.06746441302567362</v>
      </c>
      <c r="F4910" s="7">
        <v>1.2664801342815624</v>
      </c>
    </row>
    <row r="4911" ht="18.0" customHeight="1">
      <c r="A4911" s="7">
        <v>2.4545</v>
      </c>
      <c r="B4911" s="7">
        <v>4.3933054680886965E-4</v>
      </c>
      <c r="C4911" s="7">
        <v>3.417587705256673E-4</v>
      </c>
      <c r="D4911" s="7">
        <v>-0.06449179477334639</v>
      </c>
      <c r="E4911" s="7">
        <v>0.06742937187676835</v>
      </c>
      <c r="F4911" s="7">
        <v>1.2664830525952584</v>
      </c>
    </row>
    <row r="4912" ht="18.0" customHeight="1">
      <c r="A4912" s="7">
        <v>2.455</v>
      </c>
      <c r="B4912" s="7">
        <v>4.394967178399796E-4</v>
      </c>
      <c r="C4912" s="7">
        <v>3.3297193617016466E-4</v>
      </c>
      <c r="D4912" s="7">
        <v>-0.0644580975989679</v>
      </c>
      <c r="E4912" s="7">
        <v>0.06739434875699997</v>
      </c>
      <c r="F4912" s="7">
        <v>1.2664859697678736</v>
      </c>
    </row>
    <row r="4913" ht="18.0" customHeight="1">
      <c r="A4913" s="7">
        <v>2.4555000000000002</v>
      </c>
      <c r="B4913" s="7">
        <v>4.396585047231612E-4</v>
      </c>
      <c r="C4913" s="7">
        <v>3.242155302310037E-4</v>
      </c>
      <c r="D4913" s="7">
        <v>-0.06442441792713928</v>
      </c>
      <c r="E4913" s="7">
        <v>0.06735934365723478</v>
      </c>
      <c r="F4913" s="7">
        <v>1.2664888857996859</v>
      </c>
    </row>
    <row r="4914" ht="18.0" customHeight="1">
      <c r="A4914" s="7">
        <v>2.456</v>
      </c>
      <c r="B4914" s="7">
        <v>4.398159223937198E-4</v>
      </c>
      <c r="C4914" s="7">
        <v>3.1548956331721705E-4</v>
      </c>
      <c r="D4914" s="7">
        <v>-0.06439075574885511</v>
      </c>
      <c r="E4914" s="7">
        <v>0.06732435656834365</v>
      </c>
      <c r="F4914" s="7">
        <v>1.2664918006909724</v>
      </c>
    </row>
    <row r="4915" ht="18.0" customHeight="1">
      <c r="A4915" s="7">
        <v>2.4565</v>
      </c>
      <c r="B4915" s="7">
        <v>4.3996898588746146E-4</v>
      </c>
      <c r="C4915" s="7">
        <v>3.067940508129977E-4</v>
      </c>
      <c r="D4915" s="7">
        <v>-0.0643571110551145</v>
      </c>
      <c r="E4915" s="7">
        <v>0.06728938748120193</v>
      </c>
      <c r="F4915" s="7">
        <v>1.2664947144420118</v>
      </c>
    </row>
    <row r="4916" ht="18.0" customHeight="1">
      <c r="A4916" s="7">
        <v>2.457</v>
      </c>
      <c r="B4916" s="7">
        <v>4.4011771008974727E-4</v>
      </c>
      <c r="C4916" s="7">
        <v>2.9812901354387886E-4</v>
      </c>
      <c r="D4916" s="7">
        <v>-0.06432348383692116</v>
      </c>
      <c r="E4916" s="7">
        <v>0.0672544363866895</v>
      </c>
      <c r="F4916" s="7">
        <v>1.2664976270530817</v>
      </c>
    </row>
    <row r="4917" ht="18.0" customHeight="1">
      <c r="A4917" s="7">
        <v>2.4575</v>
      </c>
      <c r="B4917" s="7">
        <v>4.402621094850517E-4</v>
      </c>
      <c r="C4917" s="7">
        <v>2.894944785543022E-4</v>
      </c>
      <c r="D4917" s="7">
        <v>-0.06428987408528332</v>
      </c>
      <c r="E4917" s="7">
        <v>0.06721950327569073</v>
      </c>
      <c r="F4917" s="7">
        <v>1.2665005385244605</v>
      </c>
    </row>
    <row r="4918" ht="18.0" customHeight="1">
      <c r="A4918" s="7">
        <v>2.458</v>
      </c>
      <c r="B4918" s="7">
        <v>4.404021991674357E-4</v>
      </c>
      <c r="C4918" s="7">
        <v>2.808904800189262E-4</v>
      </c>
      <c r="D4918" s="7">
        <v>-0.06425628179121377</v>
      </c>
      <c r="E4918" s="7">
        <v>0.06718458813909453</v>
      </c>
      <c r="F4918" s="7">
        <v>1.2665034488564266</v>
      </c>
    </row>
    <row r="4919" ht="18.0" customHeight="1">
      <c r="A4919" s="7">
        <v>2.4585</v>
      </c>
      <c r="B4919" s="7">
        <v>4.405379935809508E-4</v>
      </c>
      <c r="C4919" s="7">
        <v>2.7231706031530055E-4</v>
      </c>
      <c r="D4919" s="7">
        <v>-0.06422270694572987</v>
      </c>
      <c r="E4919" s="7">
        <v>0.06714969096779429</v>
      </c>
      <c r="F4919" s="7">
        <v>1.2665063580492588</v>
      </c>
    </row>
    <row r="4920" ht="18.0" customHeight="1">
      <c r="A4920" s="7">
        <v>2.459</v>
      </c>
      <c r="B4920" s="7">
        <v>4.4066950803372303E-4</v>
      </c>
      <c r="C4920" s="7">
        <v>2.637742712922433E-4</v>
      </c>
      <c r="D4920" s="7">
        <v>-0.06418914953985352</v>
      </c>
      <c r="E4920" s="7">
        <v>0.06711481175268791</v>
      </c>
      <c r="F4920" s="7">
        <v>1.266509266103236</v>
      </c>
    </row>
    <row r="4921" ht="18.0" customHeight="1">
      <c r="A4921" s="7">
        <v>2.4595000000000002</v>
      </c>
      <c r="B4921" s="7">
        <v>4.4079675718690657E-4</v>
      </c>
      <c r="C4921" s="7">
        <v>2.5526217577685555E-4</v>
      </c>
      <c r="D4921" s="7">
        <v>-0.06415560956461118</v>
      </c>
      <c r="E4921" s="7">
        <v>0.0670799504846778</v>
      </c>
      <c r="F4921" s="7">
        <v>1.2665121730186368</v>
      </c>
    </row>
    <row r="4922" ht="18.0" customHeight="1">
      <c r="A4922" s="7">
        <v>2.46</v>
      </c>
      <c r="B4922" s="7">
        <v>4.4091975556066374E-4</v>
      </c>
      <c r="C4922" s="7">
        <v>2.467808493742101E-4</v>
      </c>
      <c r="D4922" s="7">
        <v>-0.06412208701103385</v>
      </c>
      <c r="E4922" s="7">
        <v>0.06704510715467087</v>
      </c>
      <c r="F4922" s="7">
        <v>1.2665150787957407</v>
      </c>
    </row>
    <row r="4923" ht="18.0" customHeight="1">
      <c r="A4923" s="7">
        <v>2.4605</v>
      </c>
      <c r="B4923" s="7">
        <v>4.410385177874997E-4</v>
      </c>
      <c r="C4923" s="7">
        <v>2.38330382628174E-4</v>
      </c>
      <c r="D4923" s="7">
        <v>-0.06408858187015706</v>
      </c>
      <c r="E4923" s="7">
        <v>0.06701028175357852</v>
      </c>
      <c r="F4923" s="7">
        <v>1.266517983434827</v>
      </c>
    </row>
    <row r="4924" ht="18.0" customHeight="1">
      <c r="A4924" s="7">
        <v>2.461</v>
      </c>
      <c r="B4924" s="7">
        <v>4.411530591168409E-4</v>
      </c>
      <c r="C4924" s="7">
        <v>2.299108836307332E-4</v>
      </c>
      <c r="D4924" s="7">
        <v>-0.0640550941330209</v>
      </c>
      <c r="E4924" s="7">
        <v>0.06697547427231668</v>
      </c>
      <c r="F4924" s="7">
        <v>1.2665208869361753</v>
      </c>
    </row>
    <row r="4925" ht="18.0" customHeight="1">
      <c r="A4925" s="7">
        <v>2.4615</v>
      </c>
      <c r="B4925" s="7">
        <v>4.412633936544592E-4</v>
      </c>
      <c r="C4925" s="7">
        <v>2.215224811921594E-4</v>
      </c>
      <c r="D4925" s="7">
        <v>-0.06402162379067</v>
      </c>
      <c r="E4925" s="7">
        <v>0.06694068470180571</v>
      </c>
      <c r="F4925" s="7">
        <v>1.266523789300065</v>
      </c>
    </row>
    <row r="4926" ht="18.0" customHeight="1">
      <c r="A4926" s="7">
        <v>2.462</v>
      </c>
      <c r="B4926" s="7">
        <v>4.4136953637762677E-4</v>
      </c>
      <c r="C4926" s="7">
        <v>2.131653287176503E-4</v>
      </c>
      <c r="D4926" s="7">
        <v>-0.06398817083415352</v>
      </c>
      <c r="E4926" s="7">
        <v>0.06690591303297051</v>
      </c>
      <c r="F4926" s="7">
        <v>1.2665266905267758</v>
      </c>
    </row>
    <row r="4927" ht="18.0" customHeight="1">
      <c r="A4927" s="7">
        <v>2.4625</v>
      </c>
      <c r="B4927" s="7">
        <v>4.4147150187803954E-4</v>
      </c>
      <c r="C4927" s="7">
        <v>2.0483960898086376E-4</v>
      </c>
      <c r="D4927" s="7">
        <v>-0.06395473525452515</v>
      </c>
      <c r="E4927" s="7">
        <v>0.06687115925674046</v>
      </c>
      <c r="F4927" s="7">
        <v>1.266529590616588</v>
      </c>
    </row>
    <row r="4928" ht="18.0" customHeight="1">
      <c r="A4928" s="7">
        <v>2.463</v>
      </c>
      <c r="B4928" s="7">
        <v>4.4156930511794344E-4</v>
      </c>
      <c r="C4928" s="7">
        <v>1.965455400456346E-4</v>
      </c>
      <c r="D4928" s="7">
        <v>-0.06392131704284312</v>
      </c>
      <c r="E4928" s="7">
        <v>0.06683642336404942</v>
      </c>
      <c r="F4928" s="7">
        <v>1.266532489569782</v>
      </c>
    </row>
    <row r="4929" ht="18.0" customHeight="1">
      <c r="A4929" s="7">
        <v>2.4635000000000002</v>
      </c>
      <c r="B4929" s="7">
        <v>4.4166296017425244E-4</v>
      </c>
      <c r="C4929" s="7">
        <v>1.8828338267077896E-4</v>
      </c>
      <c r="D4929" s="7">
        <v>-0.0638879161901702</v>
      </c>
      <c r="E4929" s="7">
        <v>0.06680170534583575</v>
      </c>
      <c r="F4929" s="7">
        <v>1.2665353873866376</v>
      </c>
    </row>
    <row r="4930" ht="18.0" customHeight="1">
      <c r="A4930" s="7">
        <v>2.464</v>
      </c>
      <c r="B4930" s="7">
        <v>4.417524817487873E-4</v>
      </c>
      <c r="C4930" s="7">
        <v>1.8005344964907395E-4</v>
      </c>
      <c r="D4930" s="7">
        <v>-0.06385453268757368</v>
      </c>
      <c r="E4930" s="7">
        <v>0.06676700519304227</v>
      </c>
      <c r="F4930" s="7">
        <v>1.2665382840674353</v>
      </c>
    </row>
    <row r="4931" ht="18.0" customHeight="1">
      <c r="A4931" s="7">
        <v>2.4645</v>
      </c>
      <c r="B4931" s="7">
        <v>4.418378846664435E-4</v>
      </c>
      <c r="C4931" s="7">
        <v>1.7185611769494623E-4</v>
      </c>
      <c r="D4931" s="7">
        <v>-0.06382116652612538</v>
      </c>
      <c r="E4931" s="7">
        <v>0.06673232289661629</v>
      </c>
      <c r="F4931" s="7">
        <v>1.2665411796124562</v>
      </c>
    </row>
    <row r="4932" ht="18.0" customHeight="1">
      <c r="A4932" s="7">
        <v>2.465</v>
      </c>
      <c r="B4932" s="7">
        <v>4.419191836252228E-4</v>
      </c>
      <c r="C4932" s="7">
        <v>1.6369184272840457E-4</v>
      </c>
      <c r="D4932" s="7">
        <v>-0.06378781769690162</v>
      </c>
      <c r="E4932" s="7">
        <v>0.06669765844750962</v>
      </c>
      <c r="F4932" s="7">
        <v>1.2665440740219804</v>
      </c>
    </row>
    <row r="4933" ht="18.0" customHeight="1">
      <c r="A4933" s="7">
        <v>2.4655</v>
      </c>
      <c r="B4933" s="7">
        <v>4.4199639269535584E-4</v>
      </c>
      <c r="C4933" s="7">
        <v>1.5556117973970865E-4</v>
      </c>
      <c r="D4933" s="7">
        <v>-0.06375448619098328</v>
      </c>
      <c r="E4933" s="7">
        <v>0.06666301183667853</v>
      </c>
      <c r="F4933" s="7">
        <v>1.26654696729629</v>
      </c>
    </row>
    <row r="4934" ht="18.0" customHeight="1">
      <c r="A4934" s="7">
        <v>2.466</v>
      </c>
      <c r="B4934" s="7">
        <v>4.420695265768943E-4</v>
      </c>
      <c r="C4934" s="7">
        <v>1.4746480891417597E-4</v>
      </c>
      <c r="D4934" s="7">
        <v>-0.06372117199945575</v>
      </c>
      <c r="E4934" s="7">
        <v>0.06662838305508374</v>
      </c>
      <c r="F4934" s="7">
        <v>1.2665498594356648</v>
      </c>
    </row>
    <row r="4935" ht="18.0" customHeight="1">
      <c r="A4935" s="7">
        <v>2.4665</v>
      </c>
      <c r="B4935" s="7">
        <v>4.4213860009831204E-4</v>
      </c>
      <c r="C4935" s="7">
        <v>1.3940357043578224E-4</v>
      </c>
      <c r="D4935" s="7">
        <v>-0.0636878751134089</v>
      </c>
      <c r="E4935" s="7">
        <v>0.0665937720936905</v>
      </c>
      <c r="F4935" s="7">
        <v>1.2665527504403868</v>
      </c>
    </row>
    <row r="4936" ht="18.0" customHeight="1">
      <c r="A4936" s="7">
        <v>2.467</v>
      </c>
      <c r="B4936" s="7">
        <v>4.4220362746456534E-4</v>
      </c>
      <c r="C4936" s="7">
        <v>1.3137851151288871E-4</v>
      </c>
      <c r="D4936" s="7">
        <v>-0.06365459552393717</v>
      </c>
      <c r="E4936" s="7">
        <v>0.06655917894346847</v>
      </c>
      <c r="F4936" s="7">
        <v>1.2665556403107376</v>
      </c>
    </row>
    <row r="4937" ht="18.0" customHeight="1">
      <c r="A4937" s="7">
        <v>2.4675000000000002</v>
      </c>
      <c r="B4937" s="7">
        <v>4.422646230119757E-4</v>
      </c>
      <c r="C4937" s="7">
        <v>1.233909509151329E-4</v>
      </c>
      <c r="D4937" s="7">
        <v>-0.06362133322213948</v>
      </c>
      <c r="E4937" s="7">
        <v>0.06652460359539182</v>
      </c>
      <c r="F4937" s="7">
        <v>1.266558529046998</v>
      </c>
    </row>
    <row r="4938" ht="18.0" customHeight="1">
      <c r="A4938" s="7">
        <v>2.468</v>
      </c>
      <c r="B4938" s="7">
        <v>4.4232160146044126E-4</v>
      </c>
      <c r="C4938" s="7">
        <v>1.1544256908039123E-4</v>
      </c>
      <c r="D4938" s="7">
        <v>-0.06358808819911925</v>
      </c>
      <c r="E4938" s="7">
        <v>0.06649004604043918</v>
      </c>
      <c r="F4938" s="7">
        <v>1.266561416649451</v>
      </c>
    </row>
    <row r="4939" ht="18.0" customHeight="1">
      <c r="A4939" s="7">
        <v>2.4685</v>
      </c>
      <c r="B4939" s="7">
        <v>4.4237457716160474E-4</v>
      </c>
      <c r="C4939" s="7">
        <v>1.0753553635324919E-4</v>
      </c>
      <c r="D4939" s="7">
        <v>-0.06355486044598445</v>
      </c>
      <c r="E4939" s="7">
        <v>0.06645550626959361</v>
      </c>
      <c r="F4939" s="7">
        <v>1.266564303118377</v>
      </c>
    </row>
    <row r="4940" ht="18.0" customHeight="1">
      <c r="A4940" s="7">
        <v>2.469</v>
      </c>
      <c r="B4940" s="7">
        <v>4.424235643513325E-4</v>
      </c>
      <c r="C4940" s="7">
        <v>9.967269943365618E-5</v>
      </c>
      <c r="D4940" s="7">
        <v>-0.06352164995384753</v>
      </c>
      <c r="E4940" s="7">
        <v>0.06642098427384269</v>
      </c>
      <c r="F4940" s="7">
        <v>1.2665671884540592</v>
      </c>
    </row>
    <row r="4941" ht="18.0" customHeight="1">
      <c r="A4941" s="7">
        <v>2.4695</v>
      </c>
      <c r="B4941" s="7">
        <v>4.4246857765290056E-4</v>
      </c>
      <c r="C4941" s="7">
        <v>9.185785904223433E-5</v>
      </c>
      <c r="D4941" s="7">
        <v>-0.06348845671382544</v>
      </c>
      <c r="E4941" s="7">
        <v>0.0663864800441784</v>
      </c>
      <c r="F4941" s="7">
        <v>1.2665700726567792</v>
      </c>
    </row>
    <row r="4942" ht="18.0" customHeight="1">
      <c r="A4942" s="7">
        <v>2.47</v>
      </c>
      <c r="B4942" s="7">
        <v>4.4250963157631127E-4</v>
      </c>
      <c r="C4942" s="7">
        <v>8.409619478571912E-5</v>
      </c>
      <c r="D4942" s="7">
        <v>-0.06345528071703964</v>
      </c>
      <c r="E4942" s="7">
        <v>0.06635199357159721</v>
      </c>
      <c r="F4942" s="7">
        <v>1.26657295572682</v>
      </c>
    </row>
    <row r="4943" ht="18.0" customHeight="1">
      <c r="A4943" s="7">
        <v>2.4705</v>
      </c>
      <c r="B4943" s="7">
        <v>4.425467400179086E-4</v>
      </c>
      <c r="C4943" s="7">
        <v>7.639493557051001E-5</v>
      </c>
      <c r="D4943" s="7">
        <v>-0.06342212195461609</v>
      </c>
      <c r="E4943" s="7">
        <v>0.06631752484710006</v>
      </c>
      <c r="F4943" s="7">
        <v>1.2665758376644631</v>
      </c>
    </row>
    <row r="4944" ht="18.0" customHeight="1">
      <c r="A4944" s="7">
        <v>2.471</v>
      </c>
      <c r="B4944" s="7">
        <v>4.425799175161665E-4</v>
      </c>
      <c r="C4944" s="7">
        <v>6.87644552849E-5</v>
      </c>
      <c r="D4944" s="7">
        <v>-0.06338898041768525</v>
      </c>
      <c r="E4944" s="7">
        <v>0.0662830738616923</v>
      </c>
      <c r="F4944" s="7">
        <v>1.2665787184699915</v>
      </c>
    </row>
    <row r="4945" ht="18.0" customHeight="1">
      <c r="A4945" s="7">
        <v>2.4715000000000003</v>
      </c>
      <c r="B4945" s="7">
        <v>4.4260917850020567E-4</v>
      </c>
      <c r="C4945" s="7">
        <v>6.122013703261009E-5</v>
      </c>
      <c r="D4945" s="7">
        <v>-0.06335585609738205</v>
      </c>
      <c r="E4945" s="7">
        <v>0.06624864060638376</v>
      </c>
      <c r="F4945" s="7">
        <v>1.2665815981436888</v>
      </c>
    </row>
    <row r="4946" ht="18.0" customHeight="1">
      <c r="A4946" s="7">
        <v>2.472</v>
      </c>
      <c r="B4946" s="7">
        <v>4.4263453729111315E-4</v>
      </c>
      <c r="C4946" s="7">
        <v>5.378569474888063E-5</v>
      </c>
      <c r="D4946" s="7">
        <v>-0.06332274898484595</v>
      </c>
      <c r="E4946" s="7">
        <v>0.06621422507218873</v>
      </c>
      <c r="F4946" s="7">
        <v>1.2665844766858367</v>
      </c>
    </row>
    <row r="4947" ht="18.0" customHeight="1">
      <c r="A4947" s="7">
        <v>2.4725</v>
      </c>
      <c r="B4947" s="7">
        <v>4.4265600810324327E-4</v>
      </c>
      <c r="C4947" s="7">
        <v>4.649941053680281E-5</v>
      </c>
      <c r="D4947" s="7">
        <v>-0.06328965907122089</v>
      </c>
      <c r="E4947" s="7">
        <v>0.06617982725012592</v>
      </c>
      <c r="F4947" s="7">
        <v>1.2665873540967194</v>
      </c>
    </row>
    <row r="4948" ht="18.0" customHeight="1">
      <c r="A4948" s="7">
        <v>2.473</v>
      </c>
      <c r="B4948" s="7">
        <v>4.426736050454986E-4</v>
      </c>
      <c r="C4948" s="7">
        <v>3.94265481762709E-5</v>
      </c>
      <c r="D4948" s="7">
        <v>-0.06325658634765528</v>
      </c>
      <c r="E4948" s="7">
        <v>0.06614544713121849</v>
      </c>
      <c r="F4948" s="7">
        <v>1.2665902303766192</v>
      </c>
    </row>
    <row r="4949" ht="18.0" customHeight="1">
      <c r="A4949" s="7">
        <v>2.4735</v>
      </c>
      <c r="B4949" s="7">
        <v>4.4268734237338446E-4</v>
      </c>
      <c r="C4949" s="7">
        <v>3.268555802455925E-5</v>
      </c>
      <c r="D4949" s="7">
        <v>-0.06322353080530203</v>
      </c>
      <c r="E4949" s="7">
        <v>0.06611108470649406</v>
      </c>
      <c r="F4949" s="7">
        <v>1.2665931055258202</v>
      </c>
    </row>
    <row r="4950" ht="18.0" customHeight="1">
      <c r="A4950" s="7">
        <v>2.474</v>
      </c>
      <c r="B4950" s="7">
        <v>4.426972344902245E-4</v>
      </c>
      <c r="C4950" s="7">
        <v>2.65057290775369E-5</v>
      </c>
      <c r="D4950" s="7">
        <v>-0.06319049243531855</v>
      </c>
      <c r="E4950" s="7">
        <v>0.06607673996698467</v>
      </c>
      <c r="F4950" s="7">
        <v>1.2665959795446051</v>
      </c>
    </row>
    <row r="4951" ht="18.0" customHeight="1">
      <c r="A4951" s="7">
        <v>2.4745</v>
      </c>
      <c r="B4951" s="7">
        <v>4.4270329544682626E-4</v>
      </c>
      <c r="C4951" s="7">
        <v>2.1348615648618548E-5</v>
      </c>
      <c r="D4951" s="7">
        <v>-0.06315747122886668</v>
      </c>
      <c r="E4951" s="7">
        <v>0.06604241290372681</v>
      </c>
      <c r="F4951" s="7">
        <v>1.2665988524332588</v>
      </c>
    </row>
    <row r="4952" ht="18.0" customHeight="1">
      <c r="A4952" s="7">
        <v>2.475</v>
      </c>
      <c r="B4952" s="7">
        <v>4.427055394443012E-4</v>
      </c>
      <c r="C4952" s="7">
        <v>1.8073984195037247E-5</v>
      </c>
      <c r="D4952" s="7">
        <v>-0.0631244671771128</v>
      </c>
      <c r="E4952" s="7">
        <v>0.0660081035077614</v>
      </c>
      <c r="F4952" s="7">
        <v>1.2666017241920637</v>
      </c>
    </row>
    <row r="4953" ht="18.0" customHeight="1">
      <c r="A4953" s="7">
        <v>2.4755000000000003</v>
      </c>
      <c r="B4953" s="7">
        <v>4.4270398058449893E-4</v>
      </c>
      <c r="C4953" s="7">
        <v>1.7719241817345483E-5</v>
      </c>
      <c r="D4953" s="7">
        <v>-0.06309148027122774</v>
      </c>
      <c r="E4953" s="7">
        <v>0.06597381177013381</v>
      </c>
      <c r="F4953" s="7">
        <v>1.2666045948213043</v>
      </c>
    </row>
    <row r="4954" ht="18.0" customHeight="1">
      <c r="A4954" s="7">
        <v>2.476</v>
      </c>
      <c r="B4954" s="7">
        <v>4.426986333727941E-4</v>
      </c>
      <c r="C4954" s="7">
        <v>2.040538717046272E-5</v>
      </c>
      <c r="D4954" s="7">
        <v>-0.0630585105023868</v>
      </c>
      <c r="E4954" s="7">
        <v>0.06593953768189383</v>
      </c>
      <c r="F4954" s="7">
        <v>1.266607464321265</v>
      </c>
    </row>
    <row r="4955" ht="18.0" customHeight="1">
      <c r="A4955" s="7">
        <v>2.4765</v>
      </c>
      <c r="B4955" s="7">
        <v>4.4268951146538455E-4</v>
      </c>
      <c r="C4955" s="7">
        <v>2.51517310895263E-5</v>
      </c>
      <c r="D4955" s="7">
        <v>-0.06302555786176975</v>
      </c>
      <c r="E4955" s="7">
        <v>0.06590528123409566</v>
      </c>
      <c r="F4955" s="7">
        <v>1.26661033269223</v>
      </c>
    </row>
    <row r="4956" ht="18.0" customHeight="1">
      <c r="A4956" s="7">
        <v>2.477</v>
      </c>
      <c r="B4956" s="7">
        <v>4.4267662892439566E-4</v>
      </c>
      <c r="C4956" s="7">
        <v>3.100618946562768E-5</v>
      </c>
      <c r="D4956" s="7">
        <v>-0.06299262234056086</v>
      </c>
      <c r="E4956" s="7">
        <v>0.06587104241779795</v>
      </c>
      <c r="F4956" s="7">
        <v>1.266613199934483</v>
      </c>
    </row>
    <row r="4957" ht="18.0" customHeight="1">
      <c r="A4957" s="7">
        <v>2.4775</v>
      </c>
      <c r="B4957" s="7">
        <v>4.4266000021911915E-4</v>
      </c>
      <c r="C4957" s="7">
        <v>3.743571356007288E-5</v>
      </c>
      <c r="D4957" s="7">
        <v>-0.06295970392994882</v>
      </c>
      <c r="E4957" s="7">
        <v>0.0658368212240638</v>
      </c>
      <c r="F4957" s="7">
        <v>1.2666160660483086</v>
      </c>
    </row>
    <row r="4958" ht="18.0" customHeight="1">
      <c r="A4958" s="7">
        <v>2.478</v>
      </c>
      <c r="B4958" s="7">
        <v>4.4263963922402396E-4</v>
      </c>
      <c r="C4958" s="7">
        <v>4.4175712239683406E-5</v>
      </c>
      <c r="D4958" s="7">
        <v>-0.06292680262112683</v>
      </c>
      <c r="E4958" s="7">
        <v>0.06580261764396068</v>
      </c>
      <c r="F4958" s="7">
        <v>1.2666189310339921</v>
      </c>
    </row>
    <row r="4959" ht="18.0" customHeight="1">
      <c r="A4959" s="7">
        <v>2.4785</v>
      </c>
      <c r="B4959" s="7">
        <v>4.4261555997231417E-4</v>
      </c>
      <c r="C4959" s="7">
        <v>5.109120315047688E-5</v>
      </c>
      <c r="D4959" s="7">
        <v>-0.06289391840529256</v>
      </c>
      <c r="E4959" s="7">
        <v>0.06576843166856054</v>
      </c>
      <c r="F4959" s="7">
        <v>1.2666217948918177</v>
      </c>
    </row>
    <row r="4960" ht="18.0" customHeight="1">
      <c r="A4960" s="7">
        <v>2.479</v>
      </c>
      <c r="B4960" s="7">
        <v>4.4258777665714646E-4</v>
      </c>
      <c r="C4960" s="7">
        <v>5.810883590649098E-5</v>
      </c>
      <c r="D4960" s="7">
        <v>-0.06286105127364809</v>
      </c>
      <c r="E4960" s="7">
        <v>0.06573426328893969</v>
      </c>
      <c r="F4960" s="7">
        <v>1.2666246576220705</v>
      </c>
    </row>
    <row r="4961" ht="18.0" customHeight="1">
      <c r="A4961" s="7">
        <v>2.4795000000000003</v>
      </c>
      <c r="B4961" s="7">
        <v>4.425563028802661E-4</v>
      </c>
      <c r="C4961" s="7">
        <v>6.518611583420632E-5</v>
      </c>
      <c r="D4961" s="7">
        <v>-0.0628282012174</v>
      </c>
      <c r="E4961" s="7">
        <v>0.0657001124961789</v>
      </c>
      <c r="F4961" s="7">
        <v>1.2666275192250356</v>
      </c>
    </row>
    <row r="4962" ht="18.0" customHeight="1">
      <c r="A4962" s="7">
        <v>2.48</v>
      </c>
      <c r="B4962" s="7">
        <v>4.42521152656501E-4</v>
      </c>
      <c r="C4962" s="7">
        <v>7.229699614393805E-5</v>
      </c>
      <c r="D4962" s="7">
        <v>-0.06279536822775932</v>
      </c>
      <c r="E4962" s="7">
        <v>0.06566597928136333</v>
      </c>
      <c r="F4962" s="7">
        <v>1.2666303797009975</v>
      </c>
    </row>
    <row r="4963" ht="18.0" customHeight="1">
      <c r="A4963" s="7">
        <v>2.4805</v>
      </c>
      <c r="B4963" s="7">
        <v>4.4248234041507586E-4</v>
      </c>
      <c r="C4963" s="7">
        <v>7.942472993034153E-5</v>
      </c>
      <c r="D4963" s="7">
        <v>-0.06276255229594152</v>
      </c>
      <c r="E4963" s="7">
        <v>0.06563186363558257</v>
      </c>
      <c r="F4963" s="7">
        <v>1.2666332390502422</v>
      </c>
    </row>
    <row r="4964" ht="18.0" customHeight="1">
      <c r="A4964" s="7">
        <v>2.481</v>
      </c>
      <c r="B4964" s="7">
        <v>4.4243987974631273E-4</v>
      </c>
      <c r="C4964" s="7">
        <v>8.655810796564274E-5</v>
      </c>
      <c r="D4964" s="7">
        <v>-0.06272975341316656</v>
      </c>
      <c r="E4964" s="7">
        <v>0.06559776554993062</v>
      </c>
      <c r="F4964" s="7">
        <v>1.2666360972730548</v>
      </c>
    </row>
    <row r="4965" ht="18.0" customHeight="1">
      <c r="A4965" s="7">
        <v>2.4815</v>
      </c>
      <c r="B4965" s="7">
        <v>4.423937844062191E-4</v>
      </c>
      <c r="C4965" s="7">
        <v>9.368936891873842E-5</v>
      </c>
      <c r="D4965" s="7">
        <v>-0.0626969715706588</v>
      </c>
      <c r="E4965" s="7">
        <v>0.06556368501550587</v>
      </c>
      <c r="F4965" s="7">
        <v>1.266638954369721</v>
      </c>
    </row>
    <row r="4966" ht="18.0" customHeight="1">
      <c r="A4966" s="7">
        <v>2.482</v>
      </c>
      <c r="B4966" s="7">
        <v>4.4234406856868584E-4</v>
      </c>
      <c r="C4966" s="7">
        <v>1.0081298212469175E-4</v>
      </c>
      <c r="D4966" s="7">
        <v>-0.0626642067596471</v>
      </c>
      <c r="E4966" s="7">
        <v>0.06552962202341114</v>
      </c>
      <c r="F4966" s="7">
        <v>1.266641810340526</v>
      </c>
    </row>
    <row r="4967" ht="18.0" customHeight="1">
      <c r="A4967" s="7">
        <v>2.4825</v>
      </c>
      <c r="B4967" s="7">
        <v>4.422907460738179E-4</v>
      </c>
      <c r="C4967" s="7">
        <v>1.0792490861039621E-4</v>
      </c>
      <c r="D4967" s="7">
        <v>-0.06263145897136471</v>
      </c>
      <c r="E4967" s="7">
        <v>0.06549557656475365</v>
      </c>
      <c r="F4967" s="7">
        <v>1.2666446651857561</v>
      </c>
    </row>
    <row r="4968" ht="18.0" customHeight="1">
      <c r="A4968" s="7">
        <v>2.483</v>
      </c>
      <c r="B4968" s="7">
        <v>4.422338306799262E-4</v>
      </c>
      <c r="C4968" s="7">
        <v>1.1502213596842186E-4</v>
      </c>
      <c r="D4968" s="7">
        <v>-0.06259872819704938</v>
      </c>
      <c r="E4968" s="7">
        <v>0.065461548630645</v>
      </c>
      <c r="F4968" s="7">
        <v>1.2666475189056972</v>
      </c>
    </row>
    <row r="4969" ht="18.0" customHeight="1">
      <c r="A4969" s="7">
        <v>2.4835000000000003</v>
      </c>
      <c r="B4969" s="7">
        <v>4.421733363156821E-4</v>
      </c>
      <c r="C4969" s="7">
        <v>1.2210237619529943E-4</v>
      </c>
      <c r="D4969" s="7">
        <v>-0.06256601442794328</v>
      </c>
      <c r="E4969" s="7">
        <v>0.06542753821220122</v>
      </c>
      <c r="F4969" s="7">
        <v>1.266650371500635</v>
      </c>
    </row>
    <row r="4970" ht="18.0" customHeight="1">
      <c r="A4970" s="7">
        <v>2.484</v>
      </c>
      <c r="B4970" s="7">
        <v>4.421092768302367E-4</v>
      </c>
      <c r="C4970" s="7">
        <v>1.291638638628016E-4</v>
      </c>
      <c r="D4970" s="7">
        <v>-0.062533317655293</v>
      </c>
      <c r="E4970" s="7">
        <v>0.06539354530054273</v>
      </c>
      <c r="F4970" s="7">
        <v>1.266653222970856</v>
      </c>
    </row>
    <row r="4971" ht="18.0" customHeight="1">
      <c r="A4971" s="7">
        <v>2.4845</v>
      </c>
      <c r="B4971" s="7">
        <v>4.4204166574312773E-4</v>
      </c>
      <c r="C4971" s="7">
        <v>1.3620521795003866E-4</v>
      </c>
      <c r="D4971" s="7">
        <v>-0.06250063787034961</v>
      </c>
      <c r="E4971" s="7">
        <v>0.06535956988679432</v>
      </c>
      <c r="F4971" s="7">
        <v>1.2666560733166463</v>
      </c>
    </row>
    <row r="4972" ht="18.0" customHeight="1">
      <c r="A4972" s="7">
        <v>2.485</v>
      </c>
      <c r="B4972" s="7">
        <v>4.4197051699872467E-4</v>
      </c>
      <c r="C4972" s="7">
        <v>1.4322534516448683E-4</v>
      </c>
      <c r="D4972" s="7">
        <v>-0.06246797506436857</v>
      </c>
      <c r="E4972" s="7">
        <v>0.06532561196208522</v>
      </c>
      <c r="F4972" s="7">
        <v>1.266658922538292</v>
      </c>
    </row>
    <row r="4973" ht="18.0" customHeight="1">
      <c r="A4973" s="7">
        <v>2.4855</v>
      </c>
      <c r="B4973" s="7">
        <v>4.4189584446519036E-4</v>
      </c>
      <c r="C4973" s="7">
        <v>1.5022337095712662E-4</v>
      </c>
      <c r="D4973" s="7">
        <v>-0.062435329228609796</v>
      </c>
      <c r="E4973" s="7">
        <v>0.06529167151754903</v>
      </c>
      <c r="F4973" s="7">
        <v>1.2666617706360805</v>
      </c>
    </row>
    <row r="4974" ht="18.0" customHeight="1">
      <c r="A4974" s="7">
        <v>2.486</v>
      </c>
      <c r="B4974" s="7">
        <v>4.4181766168424234E-4</v>
      </c>
      <c r="C4974" s="7">
        <v>1.5719858942518598E-4</v>
      </c>
      <c r="D4974" s="7">
        <v>-0.062402700354337634</v>
      </c>
      <c r="E4974" s="7">
        <v>0.06525774854432372</v>
      </c>
      <c r="F4974" s="7">
        <v>1.2666646176102976</v>
      </c>
    </row>
    <row r="4975" ht="18.0" customHeight="1">
      <c r="A4975" s="7">
        <v>2.4865</v>
      </c>
      <c r="B4975" s="7">
        <v>4.4173598262595094E-4</v>
      </c>
      <c r="C4975" s="7">
        <v>1.641504263485818E-4</v>
      </c>
      <c r="D4975" s="7">
        <v>-0.06237008843282086</v>
      </c>
      <c r="E4975" s="7">
        <v>0.06522384303355167</v>
      </c>
      <c r="F4975" s="7">
        <v>1.2666674634612307</v>
      </c>
    </row>
    <row r="4976" ht="18.0" customHeight="1">
      <c r="A4976" s="7">
        <v>2.487</v>
      </c>
      <c r="B4976" s="7">
        <v>4.416508206847052E-4</v>
      </c>
      <c r="C4976" s="7">
        <v>1.710784115208817E-4</v>
      </c>
      <c r="D4976" s="7">
        <v>-0.06233749345533267</v>
      </c>
      <c r="E4976" s="7">
        <v>0.06518995497637964</v>
      </c>
      <c r="F4976" s="7">
        <v>1.2666703081891664</v>
      </c>
    </row>
    <row r="4977" ht="18.0" customHeight="1">
      <c r="A4977" s="7">
        <v>2.4875000000000003</v>
      </c>
      <c r="B4977" s="7">
        <v>4.415621894340312E-4</v>
      </c>
      <c r="C4977" s="7">
        <v>1.7798215776384404E-4</v>
      </c>
      <c r="D4977" s="7">
        <v>-0.06230491541315069</v>
      </c>
      <c r="E4977" s="7">
        <v>0.06515608436395878</v>
      </c>
      <c r="F4977" s="7">
        <v>1.2666731517943917</v>
      </c>
    </row>
    <row r="4978" ht="18.0" customHeight="1">
      <c r="A4978" s="7">
        <v>2.488</v>
      </c>
      <c r="B4978" s="7">
        <v>4.414701028793168E-4</v>
      </c>
      <c r="C4978" s="7">
        <v>1.848613448187206E-4</v>
      </c>
      <c r="D4978" s="7">
        <v>-0.06227235429755697</v>
      </c>
      <c r="E4978" s="7">
        <v>0.06512223118744463</v>
      </c>
      <c r="F4978" s="7">
        <v>1.2666759942771935</v>
      </c>
    </row>
    <row r="4979" ht="18.0" customHeight="1">
      <c r="A4979" s="7">
        <v>2.4885</v>
      </c>
      <c r="B4979" s="7">
        <v>4.413745744531935E-4</v>
      </c>
      <c r="C4979" s="7">
        <v>1.9171570684390165E-4</v>
      </c>
      <c r="D4979" s="7">
        <v>-0.06223981009983797</v>
      </c>
      <c r="E4979" s="7">
        <v>0.06508839543799708</v>
      </c>
      <c r="F4979" s="7">
        <v>1.2666788356378593</v>
      </c>
    </row>
    <row r="4980" ht="18.0" customHeight="1">
      <c r="A4980" s="7">
        <v>2.489</v>
      </c>
      <c r="B4980" s="7">
        <v>4.4127561777077055E-4</v>
      </c>
      <c r="C4980" s="7">
        <v>1.9854502261246545E-4</v>
      </c>
      <c r="D4980" s="7">
        <v>-0.062207282811284584</v>
      </c>
      <c r="E4980" s="7">
        <v>0.0650545771067804</v>
      </c>
      <c r="F4980" s="7">
        <v>1.2666816758766766</v>
      </c>
    </row>
    <row r="4981" ht="18.0" customHeight="1">
      <c r="A4981" s="7">
        <v>2.4895</v>
      </c>
      <c r="B4981" s="7">
        <v>4.4117324637924036E-4</v>
      </c>
      <c r="C4981" s="7">
        <v>2.053491077541162E-4</v>
      </c>
      <c r="D4981" s="7">
        <v>-0.0621747724231921</v>
      </c>
      <c r="E4981" s="7">
        <v>0.06502077618496328</v>
      </c>
      <c r="F4981" s="7">
        <v>1.2666845149939328</v>
      </c>
    </row>
    <row r="4982" ht="18.0" customHeight="1">
      <c r="A4982" s="7">
        <v>2.49</v>
      </c>
      <c r="B4982" s="7">
        <v>4.4106747401056584E-4</v>
      </c>
      <c r="C4982" s="7">
        <v>2.1212780856150602E-4</v>
      </c>
      <c r="D4982" s="7">
        <v>-0.062142278926860244</v>
      </c>
      <c r="E4982" s="7">
        <v>0.06498699266371873</v>
      </c>
      <c r="F4982" s="7">
        <v>1.2666873529899154</v>
      </c>
    </row>
    <row r="4983" ht="18.0" customHeight="1">
      <c r="A4983" s="7">
        <v>2.4905</v>
      </c>
      <c r="B4983" s="7">
        <v>4.409583138274308E-4</v>
      </c>
      <c r="C4983" s="7">
        <v>2.1888099700537427E-4</v>
      </c>
      <c r="D4983" s="7">
        <v>-0.06210980231359313</v>
      </c>
      <c r="E4983" s="7">
        <v>0.06495322653422415</v>
      </c>
      <c r="F4983" s="7">
        <v>1.2666901898649119</v>
      </c>
    </row>
    <row r="4984" ht="18.0" customHeight="1">
      <c r="A4984" s="7">
        <v>2.491</v>
      </c>
      <c r="B4984" s="7">
        <v>4.4084577993460695E-4</v>
      </c>
      <c r="C4984" s="7">
        <v>2.2560856669226868E-4</v>
      </c>
      <c r="D4984" s="7">
        <v>-0.062077342574699296</v>
      </c>
      <c r="E4984" s="7">
        <v>0.06491947778766133</v>
      </c>
      <c r="F4984" s="7">
        <v>1.2666930256192106</v>
      </c>
    </row>
    <row r="4985" ht="18.0" customHeight="1">
      <c r="A4985" s="7">
        <v>2.4915000000000003</v>
      </c>
      <c r="B4985" s="7">
        <v>4.4072988511405193E-4</v>
      </c>
      <c r="C4985" s="7">
        <v>2.3231042956349887E-4</v>
      </c>
      <c r="D4985" s="7">
        <v>-0.062044899701491685</v>
      </c>
      <c r="E4985" s="7">
        <v>0.06488574641521638</v>
      </c>
      <c r="F4985" s="7">
        <v>1.2666958602530989</v>
      </c>
    </row>
    <row r="4986" ht="18.0" customHeight="1">
      <c r="A4986" s="7">
        <v>2.492</v>
      </c>
      <c r="B4986" s="7">
        <v>4.406106435959085E-4</v>
      </c>
      <c r="C4986" s="7">
        <v>2.3898651318161453E-4</v>
      </c>
      <c r="D4986" s="7">
        <v>-0.062012473685287645</v>
      </c>
      <c r="E4986" s="7">
        <v>0.06485203240807982</v>
      </c>
      <c r="F4986" s="7">
        <v>1.2666986937668654</v>
      </c>
    </row>
    <row r="4987" ht="18.0" customHeight="1">
      <c r="A4987" s="7">
        <v>2.4925</v>
      </c>
      <c r="B4987" s="7">
        <v>4.404880680369665E-4</v>
      </c>
      <c r="C4987" s="7">
        <v>2.4563675848603936E-4</v>
      </c>
      <c r="D4987" s="7">
        <v>-0.06198006451740892</v>
      </c>
      <c r="E4987" s="7">
        <v>0.06481833575744651</v>
      </c>
      <c r="F4987" s="7">
        <v>1.266701526160798</v>
      </c>
    </row>
    <row r="4988" ht="18.0" customHeight="1">
      <c r="A4988" s="7">
        <v>2.493</v>
      </c>
      <c r="B4988" s="7">
        <v>4.4036217254488406E-4</v>
      </c>
      <c r="C4988" s="7">
        <v>2.5226111792595534E-4</v>
      </c>
      <c r="D4988" s="7">
        <v>-0.061947672189181666</v>
      </c>
      <c r="E4988" s="7">
        <v>0.06478465645451568</v>
      </c>
      <c r="F4988" s="7">
        <v>1.2667043574351848</v>
      </c>
    </row>
    <row r="4989" ht="18.0" customHeight="1">
      <c r="A4989" s="7">
        <v>2.4935</v>
      </c>
      <c r="B4989" s="7">
        <v>4.402329701593741E-4</v>
      </c>
      <c r="C4989" s="7">
        <v>2.588595538985272E-4</v>
      </c>
      <c r="D4989" s="7">
        <v>-0.06191529669193642</v>
      </c>
      <c r="E4989" s="7">
        <v>0.06475099449049092</v>
      </c>
      <c r="F4989" s="7">
        <v>1.2667071875903142</v>
      </c>
    </row>
    <row r="4990" ht="18.0" customHeight="1">
      <c r="A4990" s="7">
        <v>2.494</v>
      </c>
      <c r="B4990" s="7">
        <v>4.401004746175198E-4</v>
      </c>
      <c r="C4990" s="7">
        <v>2.654320374357934E-4</v>
      </c>
      <c r="D4990" s="7">
        <v>-0.06188293801700813</v>
      </c>
      <c r="E4990" s="7">
        <v>0.06471734985658015</v>
      </c>
      <c r="F4990" s="7">
        <v>1.266710016626475</v>
      </c>
    </row>
    <row r="4991" ht="18.0" customHeight="1">
      <c r="A4991" s="7">
        <v>2.4945</v>
      </c>
      <c r="B4991" s="7">
        <v>4.3996469884176667E-4</v>
      </c>
      <c r="C4991" s="7">
        <v>2.719785470952483E-4</v>
      </c>
      <c r="D4991" s="7">
        <v>-0.06185059615573613</v>
      </c>
      <c r="E4991" s="7">
        <v>0.06468372254399568</v>
      </c>
      <c r="F4991" s="7">
        <v>1.266712844543956</v>
      </c>
    </row>
    <row r="4992" ht="18.0" customHeight="1">
      <c r="A4992" s="7">
        <v>2.495</v>
      </c>
      <c r="B4992" s="7">
        <v>4.398256562017786E-4</v>
      </c>
      <c r="C4992" s="7">
        <v>2.7849906801819826E-4</v>
      </c>
      <c r="D4992" s="7">
        <v>-0.06181827109946415</v>
      </c>
      <c r="E4992" s="7">
        <v>0.06465011254395416</v>
      </c>
      <c r="F4992" s="7">
        <v>1.2667156713430447</v>
      </c>
    </row>
    <row r="4993" ht="18.0" customHeight="1">
      <c r="A4993" s="7">
        <v>2.4955000000000003</v>
      </c>
      <c r="B4993" s="7">
        <v>4.396833605161234E-4</v>
      </c>
      <c r="C4993" s="7">
        <v>2.8499359112702476E-4</v>
      </c>
      <c r="D4993" s="7">
        <v>-0.06178596283954031</v>
      </c>
      <c r="E4993" s="7">
        <v>0.06461651984767657</v>
      </c>
      <c r="F4993" s="7">
        <v>1.266718497024031</v>
      </c>
    </row>
    <row r="4994" ht="18.0" customHeight="1">
      <c r="A4994" s="7">
        <v>2.496</v>
      </c>
      <c r="B4994" s="7">
        <v>4.395378245384758E-4</v>
      </c>
      <c r="C4994" s="7">
        <v>2.91462112438028E-4</v>
      </c>
      <c r="D4994" s="7">
        <v>-0.06175367136731712</v>
      </c>
      <c r="E4994" s="7">
        <v>0.06458294444638826</v>
      </c>
      <c r="F4994" s="7">
        <v>1.2667213215872037</v>
      </c>
    </row>
    <row r="4995" ht="18.0" customHeight="1">
      <c r="A4995" s="7">
        <v>2.4965</v>
      </c>
      <c r="B4995" s="7">
        <v>4.39389061978229E-4</v>
      </c>
      <c r="C4995" s="7">
        <v>2.979046324708888E-4</v>
      </c>
      <c r="D4995" s="7">
        <v>-0.061721396674151455</v>
      </c>
      <c r="E4995" s="7">
        <v>0.06454938633131893</v>
      </c>
      <c r="F4995" s="7">
        <v>1.2667241450328515</v>
      </c>
    </row>
    <row r="4996" ht="18.0" customHeight="1">
      <c r="A4996" s="7">
        <v>2.497</v>
      </c>
      <c r="B4996" s="7">
        <v>4.3923708573375596E-4</v>
      </c>
      <c r="C4996" s="7">
        <v>3.043211557392618E-4</v>
      </c>
      <c r="D4996" s="7">
        <v>-0.0616891387514046</v>
      </c>
      <c r="E4996" s="7">
        <v>0.06451584549370261</v>
      </c>
      <c r="F4996" s="7">
        <v>1.2667269673612636</v>
      </c>
    </row>
    <row r="4997" ht="18.0" customHeight="1">
      <c r="A4997" s="7">
        <v>2.4975</v>
      </c>
      <c r="B4997" s="7">
        <v>4.3908190940908717E-4</v>
      </c>
      <c r="C4997" s="7">
        <v>3.1071169030978186E-4</v>
      </c>
      <c r="D4997" s="7">
        <v>-0.06165689759044221</v>
      </c>
      <c r="E4997" s="7">
        <v>0.06448232192477767</v>
      </c>
      <c r="F4997" s="7">
        <v>1.2667297885727293</v>
      </c>
    </row>
    <row r="4998" ht="18.0" customHeight="1">
      <c r="A4998" s="7">
        <v>2.498</v>
      </c>
      <c r="B4998" s="7">
        <v>4.38923545798473E-4</v>
      </c>
      <c r="C4998" s="7">
        <v>3.1707624741899486E-4</v>
      </c>
      <c r="D4998" s="7">
        <v>-0.061624673182634315</v>
      </c>
      <c r="E4998" s="7">
        <v>0.06444881561578683</v>
      </c>
      <c r="F4998" s="7">
        <v>1.266732608667538</v>
      </c>
    </row>
    <row r="4999" ht="18.0" customHeight="1">
      <c r="A4999" s="7">
        <v>2.4985</v>
      </c>
      <c r="B4999" s="7">
        <v>4.3876200840409506E-4</v>
      </c>
      <c r="C4999" s="7">
        <v>3.2341484113952E-4</v>
      </c>
      <c r="D4999" s="7">
        <v>-0.06159246551935533</v>
      </c>
      <c r="E4999" s="7">
        <v>0.06441532655797715</v>
      </c>
      <c r="F4999" s="7">
        <v>1.2667354276459786</v>
      </c>
    </row>
    <row r="5000" ht="18.0" customHeight="1">
      <c r="A5000" s="7">
        <v>2.499</v>
      </c>
      <c r="B5000" s="7">
        <v>4.385973104258021E-4</v>
      </c>
      <c r="C5000" s="7">
        <v>3.2972748808821046E-4</v>
      </c>
      <c r="D5000" s="7">
        <v>-0.06156027459198403</v>
      </c>
      <c r="E5000" s="7">
        <v>0.0643818547426</v>
      </c>
      <c r="F5000" s="7">
        <v>1.2667382455083414</v>
      </c>
    </row>
    <row r="5001" ht="18.0" customHeight="1">
      <c r="A5001" s="7">
        <v>2.4995</v>
      </c>
      <c r="B5001" s="7">
        <v>4.3842946476150614E-4</v>
      </c>
      <c r="C5001" s="7">
        <v>3.360142071702671E-4</v>
      </c>
      <c r="D5001" s="7">
        <v>-0.061528100391903574</v>
      </c>
      <c r="E5001" s="7">
        <v>0.06434840016091112</v>
      </c>
      <c r="F5001" s="7">
        <v>1.2667410622549153</v>
      </c>
    </row>
    <row r="5002" ht="18.0" customHeight="1">
      <c r="A5002" s="7">
        <v>2.5</v>
      </c>
      <c r="B5002" s="7">
        <v>4.382584847675222E-4</v>
      </c>
      <c r="C5002" s="7">
        <v>3.422750193542355E-4</v>
      </c>
      <c r="D5002" s="7">
        <v>-0.06149594291050149</v>
      </c>
      <c r="E5002" s="7">
        <v>0.06431496280417055</v>
      </c>
      <c r="F5002" s="7">
        <v>1.2667438778859905</v>
      </c>
    </row>
    <row r="5003" ht="18.0" customHeight="1">
      <c r="A5003" s="7">
        <v>2.5005</v>
      </c>
      <c r="B5003" s="7">
        <v>4.380843835001234E-4</v>
      </c>
      <c r="C5003" s="7">
        <v>3.485099474736156E-4</v>
      </c>
      <c r="D5003" s="7">
        <v>-0.06146380213916967</v>
      </c>
      <c r="E5003" s="7">
        <v>0.0642815426636427</v>
      </c>
      <c r="F5003" s="7">
        <v>1.2667466924018569</v>
      </c>
    </row>
    <row r="5004" ht="18.0" customHeight="1">
      <c r="A5004" s="7">
        <v>2.501</v>
      </c>
      <c r="B5004" s="7">
        <v>4.379071739694173E-4</v>
      </c>
      <c r="C5004" s="7">
        <v>3.547190160514751E-4</v>
      </c>
      <c r="D5004" s="7">
        <v>-0.06143167806930437</v>
      </c>
      <c r="E5004" s="7">
        <v>0.06424813973059623</v>
      </c>
      <c r="F5004" s="7">
        <v>1.2667495058028042</v>
      </c>
    </row>
    <row r="5005" ht="18.0" customHeight="1">
      <c r="A5005" s="7">
        <v>2.5015</v>
      </c>
      <c r="B5005" s="7">
        <v>4.377268691401797E-4</v>
      </c>
      <c r="C5005" s="7">
        <v>3.60902251145007E-4</v>
      </c>
      <c r="D5005" s="7">
        <v>-0.06139957069230622</v>
      </c>
      <c r="E5005" s="7">
        <v>0.06421475399630422</v>
      </c>
      <c r="F5005" s="7">
        <v>1.2667523180891223</v>
      </c>
    </row>
    <row r="5006" ht="18.0" customHeight="1">
      <c r="A5006" s="7">
        <v>2.5020000000000002</v>
      </c>
      <c r="B5006" s="7">
        <v>4.3754348218642207E-4</v>
      </c>
      <c r="C5006" s="7">
        <v>3.6705968020742693E-4</v>
      </c>
      <c r="D5006" s="7">
        <v>-0.0613674799995802</v>
      </c>
      <c r="E5006" s="7">
        <v>0.064181385452044</v>
      </c>
      <c r="F5006" s="7">
        <v>1.2667551292611012</v>
      </c>
    </row>
    <row r="5007" ht="18.0" customHeight="1">
      <c r="A5007" s="7">
        <v>2.5025</v>
      </c>
      <c r="B5007" s="7">
        <v>4.3735702623890507E-4</v>
      </c>
      <c r="C5007" s="7">
        <v>3.731913319649881E-4</v>
      </c>
      <c r="D5007" s="7">
        <v>-0.06133540598253565</v>
      </c>
      <c r="E5007" s="7">
        <v>0.06414803408909728</v>
      </c>
      <c r="F5007" s="7">
        <v>1.2667579393190318</v>
      </c>
    </row>
    <row r="5008" ht="18.0" customHeight="1">
      <c r="A5008" s="7">
        <v>2.503</v>
      </c>
      <c r="B5008" s="7">
        <v>4.3716751438597145E-4</v>
      </c>
      <c r="C5008" s="7">
        <v>3.792972363072104E-4</v>
      </c>
      <c r="D5008" s="7">
        <v>-0.061303348632586276</v>
      </c>
      <c r="E5008" s="7">
        <v>0.06411469989875003</v>
      </c>
      <c r="F5008" s="7">
        <v>1.2667607482632037</v>
      </c>
    </row>
    <row r="5009" ht="18.0" customHeight="1">
      <c r="A5009" s="7">
        <v>2.5035</v>
      </c>
      <c r="B5009" s="7">
        <v>4.369749591662326E-4</v>
      </c>
      <c r="C5009" s="7">
        <v>3.8537742418868977E-4</v>
      </c>
      <c r="D5009" s="7">
        <v>-0.06127130794115013</v>
      </c>
      <c r="E5009" s="7">
        <v>0.06408138287229256</v>
      </c>
      <c r="F5009" s="7">
        <v>1.266763556093908</v>
      </c>
    </row>
    <row r="5010" ht="18.0" customHeight="1">
      <c r="A5010" s="7">
        <v>2.504</v>
      </c>
      <c r="B5010" s="7">
        <v>4.3677937383917114E-4</v>
      </c>
      <c r="C5010" s="7">
        <v>3.9143192754108075E-4</v>
      </c>
      <c r="D5010" s="7">
        <v>-0.06123928389964962</v>
      </c>
      <c r="E5010" s="7">
        <v>0.06404808300101952</v>
      </c>
      <c r="F5010" s="7">
        <v>1.2667663628114343</v>
      </c>
    </row>
    <row r="5011" ht="18.0" customHeight="1">
      <c r="A5011" s="7">
        <v>2.5045</v>
      </c>
      <c r="B5011" s="7">
        <v>4.3658077111615487E-4</v>
      </c>
      <c r="C5011" s="7">
        <v>3.97460779194037E-4</v>
      </c>
      <c r="D5011" s="7">
        <v>-0.0612072764995115</v>
      </c>
      <c r="E5011" s="7">
        <v>0.06401480027622984</v>
      </c>
      <c r="F5011" s="7">
        <v>1.2667691684160736</v>
      </c>
    </row>
    <row r="5012" ht="18.0" customHeight="1">
      <c r="A5012" s="7">
        <v>2.505</v>
      </c>
      <c r="B5012" s="7">
        <v>4.3637916417775785E-4</v>
      </c>
      <c r="C5012" s="7">
        <v>4.034640128040573E-4</v>
      </c>
      <c r="D5012" s="7">
        <v>-0.061175285732166886</v>
      </c>
      <c r="E5012" s="7">
        <v>0.06398153468922678</v>
      </c>
      <c r="F5012" s="7">
        <v>1.266771972908117</v>
      </c>
    </row>
    <row r="5013" ht="18.0" customHeight="1">
      <c r="A5013" s="7">
        <v>2.5055</v>
      </c>
      <c r="B5013" s="7">
        <v>4.3617456565759233E-4</v>
      </c>
      <c r="C5013" s="7">
        <v>4.094416627903241E-4</v>
      </c>
      <c r="D5013" s="7">
        <v>-0.06114331158905122</v>
      </c>
      <c r="E5013" s="7">
        <v>0.06394828623131789</v>
      </c>
      <c r="F5013" s="7">
        <v>1.2667747762878545</v>
      </c>
    </row>
    <row r="5014" ht="18.0" customHeight="1">
      <c r="A5014" s="7">
        <v>2.5060000000000002</v>
      </c>
      <c r="B5014" s="7">
        <v>4.3596698866054377E-4</v>
      </c>
      <c r="C5014" s="7">
        <v>4.1539376427674E-4</v>
      </c>
      <c r="D5014" s="7">
        <v>-0.06111135406160432</v>
      </c>
      <c r="E5014" s="7">
        <v>0.06391505489381503</v>
      </c>
      <c r="F5014" s="7">
        <v>1.2667775785555777</v>
      </c>
    </row>
    <row r="5015" ht="18.0" customHeight="1">
      <c r="A5015" s="7">
        <v>2.5065</v>
      </c>
      <c r="B5015" s="7">
        <v>4.357564460004325E-4</v>
      </c>
      <c r="C5015" s="7">
        <v>4.21320353039469E-4</v>
      </c>
      <c r="D5015" s="7">
        <v>-0.0610794131412703</v>
      </c>
      <c r="E5015" s="7">
        <v>0.06388184066803439</v>
      </c>
      <c r="F5015" s="7">
        <v>1.2667803797115773</v>
      </c>
    </row>
    <row r="5016" ht="18.0" customHeight="1">
      <c r="A5016" s="7">
        <v>2.507</v>
      </c>
      <c r="B5016" s="7">
        <v>4.3554295045510034E-4</v>
      </c>
      <c r="C5016" s="7">
        <v>4.272214654593765E-4</v>
      </c>
      <c r="D5016" s="7">
        <v>-0.061047488819497654</v>
      </c>
      <c r="E5016" s="7">
        <v>0.06384864354529643</v>
      </c>
      <c r="F5016" s="7">
        <v>1.2667831797561442</v>
      </c>
    </row>
    <row r="5017" ht="18.0" customHeight="1">
      <c r="A5017" s="7">
        <v>2.5075</v>
      </c>
      <c r="B5017" s="7">
        <v>4.3532651451215986E-4</v>
      </c>
      <c r="C5017" s="7">
        <v>4.330971384788371E-4</v>
      </c>
      <c r="D5017" s="7">
        <v>-0.06101558108773919</v>
      </c>
      <c r="E5017" s="7">
        <v>0.06381546351692594</v>
      </c>
      <c r="F5017" s="7">
        <v>1.2667859786895694</v>
      </c>
    </row>
    <row r="5018" ht="18.0" customHeight="1">
      <c r="A5018" s="7">
        <v>2.508</v>
      </c>
      <c r="B5018" s="7">
        <v>4.3510715138977155E-4</v>
      </c>
      <c r="C5018" s="7">
        <v>4.389474095624446E-4</v>
      </c>
      <c r="D5018" s="7">
        <v>-0.06098368993745206</v>
      </c>
      <c r="E5018" s="7">
        <v>0.06378230057425197</v>
      </c>
      <c r="F5018" s="7">
        <v>1.2667887765121446</v>
      </c>
    </row>
    <row r="5019" ht="18.0" customHeight="1">
      <c r="A5019" s="7">
        <v>2.5085</v>
      </c>
      <c r="B5019" s="7">
        <v>4.348848737628969E-4</v>
      </c>
      <c r="C5019" s="7">
        <v>4.447723166612134E-4</v>
      </c>
      <c r="D5019" s="7">
        <v>-0.06095181536009776</v>
      </c>
      <c r="E5019" s="7">
        <v>0.0637491547086079</v>
      </c>
      <c r="F5019" s="7">
        <v>1.266791573224161</v>
      </c>
    </row>
    <row r="5020" ht="18.0" customHeight="1">
      <c r="A5020" s="7">
        <v>2.509</v>
      </c>
      <c r="B5020" s="7">
        <v>4.34659694018203E-4</v>
      </c>
      <c r="C5020" s="7">
        <v>4.5057189817991E-4</v>
      </c>
      <c r="D5020" s="7">
        <v>-0.06091995734714209</v>
      </c>
      <c r="E5020" s="7">
        <v>0.0637160259113314</v>
      </c>
      <c r="F5020" s="7">
        <v>1.2667943688259096</v>
      </c>
    </row>
    <row r="5021" ht="18.0" customHeight="1">
      <c r="A5021" s="7">
        <v>2.5095</v>
      </c>
      <c r="B5021" s="7">
        <v>4.3443162527638496E-4</v>
      </c>
      <c r="C5021" s="7">
        <v>4.563461929471952E-4</v>
      </c>
      <c r="D5021" s="7">
        <v>-0.06088811589005521</v>
      </c>
      <c r="E5021" s="7">
        <v>0.06368291417376441</v>
      </c>
      <c r="F5021" s="7">
        <v>1.2667971633176822</v>
      </c>
    </row>
    <row r="5022" ht="18.0" customHeight="1">
      <c r="A5022" s="7">
        <v>2.5100000000000002</v>
      </c>
      <c r="B5022" s="7">
        <v>4.342006801164762E-4</v>
      </c>
      <c r="C5022" s="7">
        <v>4.620952401882947E-4</v>
      </c>
      <c r="D5022" s="7">
        <v>-0.06085629098031158</v>
      </c>
      <c r="E5022" s="7">
        <v>0.06364981948725318</v>
      </c>
      <c r="F5022" s="7">
        <v>1.2667999566997705</v>
      </c>
    </row>
    <row r="5023" ht="18.0" customHeight="1">
      <c r="A5023" s="7">
        <v>2.5105</v>
      </c>
      <c r="B5023" s="7">
        <v>4.339668710869235E-4</v>
      </c>
      <c r="C5023" s="7">
        <v>4.678190794999462E-4</v>
      </c>
      <c r="D5023" s="7">
        <v>-0.06082448260939001</v>
      </c>
      <c r="E5023" s="7">
        <v>0.06361674184314824</v>
      </c>
      <c r="F5023" s="7">
        <v>1.266802748972466</v>
      </c>
    </row>
    <row r="5024" ht="18.0" customHeight="1">
      <c r="A5024" s="7">
        <v>2.511</v>
      </c>
      <c r="B5024" s="7">
        <v>4.3373021070633596E-4</v>
      </c>
      <c r="C5024" s="7">
        <v>4.7351775082740244E-4</v>
      </c>
      <c r="D5024" s="7">
        <v>-0.06079269076877361</v>
      </c>
      <c r="E5024" s="7">
        <v>0.0635836812328044</v>
      </c>
      <c r="F5024" s="7">
        <v>1.26680554013606</v>
      </c>
    </row>
    <row r="5025" ht="18.0" customHeight="1">
      <c r="A5025" s="7">
        <v>2.5115</v>
      </c>
      <c r="B5025" s="7">
        <v>4.3349071197645427E-4</v>
      </c>
      <c r="C5025" s="7">
        <v>4.7919129444328964E-4</v>
      </c>
      <c r="D5025" s="7">
        <v>-0.06076091544994982</v>
      </c>
      <c r="E5025" s="7">
        <v>0.06355063764758079</v>
      </c>
      <c r="F5025" s="7">
        <v>1.266808330190845</v>
      </c>
    </row>
    <row r="5026" ht="18.0" customHeight="1">
      <c r="A5026" s="7">
        <v>2.512</v>
      </c>
      <c r="B5026" s="7">
        <v>4.3324838710304635E-4</v>
      </c>
      <c r="C5026" s="7">
        <v>4.8483975092814723E-4</v>
      </c>
      <c r="D5026" s="7">
        <v>-0.0607291566444104</v>
      </c>
      <c r="E5026" s="7">
        <v>0.06351761107884075</v>
      </c>
      <c r="F5026" s="7">
        <v>1.266811119137113</v>
      </c>
    </row>
    <row r="5027" ht="18.0" customHeight="1">
      <c r="A5027" s="7">
        <v>2.5125</v>
      </c>
      <c r="B5027" s="7">
        <v>4.330032490329081E-4</v>
      </c>
      <c r="C5027" s="7">
        <v>4.904631611524891E-4</v>
      </c>
      <c r="D5027" s="7">
        <v>-0.060697414343651425</v>
      </c>
      <c r="E5027" s="7">
        <v>0.06348460151795199</v>
      </c>
      <c r="F5027" s="7">
        <v>1.2668139069751554</v>
      </c>
    </row>
    <row r="5028" ht="18.0" customHeight="1">
      <c r="A5028" s="7">
        <v>2.513</v>
      </c>
      <c r="B5028" s="7">
        <v>4.327553099174965E-4</v>
      </c>
      <c r="C5028" s="7">
        <v>4.960615662602474E-4</v>
      </c>
      <c r="D5028" s="7">
        <v>-0.060665688539173285</v>
      </c>
      <c r="E5028" s="7">
        <v>0.06345160895628642</v>
      </c>
      <c r="F5028" s="7">
        <v>1.2668166937052643</v>
      </c>
    </row>
    <row r="5029" ht="18.0" customHeight="1">
      <c r="A5029" s="7">
        <v>2.5135</v>
      </c>
      <c r="B5029" s="7">
        <v>4.32504582651642E-4</v>
      </c>
      <c r="C5029" s="7">
        <v>5.016350076534705E-4</v>
      </c>
      <c r="D5029" s="7">
        <v>-0.06063397922248068</v>
      </c>
      <c r="E5029" s="7">
        <v>0.06341863338522025</v>
      </c>
      <c r="F5029" s="7">
        <v>1.2668194793277325</v>
      </c>
    </row>
    <row r="5030" ht="18.0" customHeight="1">
      <c r="A5030" s="7">
        <v>2.5140000000000002</v>
      </c>
      <c r="B5030" s="7">
        <v>4.3225107959228E-4</v>
      </c>
      <c r="C5030" s="7">
        <v>5.071835269781646E-4</v>
      </c>
      <c r="D5030" s="7">
        <v>-0.06060228638508261</v>
      </c>
      <c r="E5030" s="7">
        <v>0.06338567479613398</v>
      </c>
      <c r="F5030" s="7">
        <v>1.2668222638428517</v>
      </c>
    </row>
    <row r="5031" ht="18.0" customHeight="1">
      <c r="A5031" s="7">
        <v>2.5145</v>
      </c>
      <c r="B5031" s="7">
        <v>4.319948130716842E-4</v>
      </c>
      <c r="C5031" s="7">
        <v>5.127071661111747E-4</v>
      </c>
      <c r="D5031" s="7">
        <v>-0.060570610018492406</v>
      </c>
      <c r="E5031" s="7">
        <v>0.06335273318041237</v>
      </c>
      <c r="F5031" s="7">
        <v>1.2668250472509142</v>
      </c>
    </row>
    <row r="5032" ht="18.0" customHeight="1">
      <c r="A5032" s="7">
        <v>2.515</v>
      </c>
      <c r="B5032" s="7">
        <v>4.3173579591249193E-4</v>
      </c>
      <c r="C5032" s="7">
        <v>5.182059671480155E-4</v>
      </c>
      <c r="D5032" s="7">
        <v>-0.060538950114227684</v>
      </c>
      <c r="E5032" s="7">
        <v>0.06331980852944445</v>
      </c>
      <c r="F5032" s="7">
        <v>1.2668278295522128</v>
      </c>
    </row>
    <row r="5033" ht="18.0" customHeight="1">
      <c r="A5033" s="7">
        <v>2.5155</v>
      </c>
      <c r="B5033" s="7">
        <v>4.314740401434329E-4</v>
      </c>
      <c r="C5033" s="7">
        <v>5.236799723915687E-4</v>
      </c>
      <c r="D5033" s="7">
        <v>-0.06050730666381037</v>
      </c>
      <c r="E5033" s="7">
        <v>0.06328690083462352</v>
      </c>
      <c r="F5033" s="7">
        <v>1.2668306107470397</v>
      </c>
    </row>
    <row r="5034" ht="18.0" customHeight="1">
      <c r="A5034" s="7">
        <v>2.516</v>
      </c>
      <c r="B5034" s="7">
        <v>4.312095582850463E-4</v>
      </c>
      <c r="C5034" s="7">
        <v>5.291292243415729E-4</v>
      </c>
      <c r="D5034" s="7">
        <v>-0.0604756796587667</v>
      </c>
      <c r="E5034" s="7">
        <v>0.06325401008734713</v>
      </c>
      <c r="F5034" s="7">
        <v>1.2668333908356875</v>
      </c>
    </row>
    <row r="5035" ht="18.0" customHeight="1">
      <c r="A5035" s="7">
        <v>2.5165</v>
      </c>
      <c r="B5035" s="7">
        <v>4.3094236309434167E-4</v>
      </c>
      <c r="C5035" s="7">
        <v>5.34553765684839E-4</v>
      </c>
      <c r="D5035" s="7">
        <v>-0.06044406909062719</v>
      </c>
      <c r="E5035" s="7">
        <v>0.06322113627901711</v>
      </c>
      <c r="F5035" s="7">
        <v>1.266836169818449</v>
      </c>
    </row>
    <row r="5036" ht="18.0" customHeight="1">
      <c r="A5036" s="7">
        <v>2.517</v>
      </c>
      <c r="B5036" s="7">
        <v>4.306724665351773E-4</v>
      </c>
      <c r="C5036" s="7">
        <v>5.399536392861298E-4</v>
      </c>
      <c r="D5036" s="7">
        <v>-0.06041247495092667</v>
      </c>
      <c r="E5036" s="7">
        <v>0.06318827940103955</v>
      </c>
      <c r="F5036" s="7">
        <v>1.2668389476956168</v>
      </c>
    </row>
    <row r="5037" ht="18.0" customHeight="1">
      <c r="A5037" s="7">
        <v>2.5175</v>
      </c>
      <c r="B5037" s="7">
        <v>4.303998810663085E-4</v>
      </c>
      <c r="C5037" s="7">
        <v>5.453288881796508E-4</v>
      </c>
      <c r="D5037" s="7">
        <v>-0.06038089723120426</v>
      </c>
      <c r="E5037" s="7">
        <v>0.0631554394448248</v>
      </c>
      <c r="F5037" s="7">
        <v>1.2668417244674837</v>
      </c>
    </row>
    <row r="5038" ht="18.0" customHeight="1">
      <c r="A5038" s="7">
        <v>2.5180000000000002</v>
      </c>
      <c r="B5038" s="7">
        <v>4.301246188693714E-4</v>
      </c>
      <c r="C5038" s="7">
        <v>5.506795555610997E-4</v>
      </c>
      <c r="D5038" s="7">
        <v>-0.060349335923003365</v>
      </c>
      <c r="E5038" s="7">
        <v>0.06312261640178744</v>
      </c>
      <c r="F5038" s="7">
        <v>1.2668445001343422</v>
      </c>
    </row>
    <row r="5039" ht="18.0" customHeight="1">
      <c r="A5039" s="7">
        <v>2.5185</v>
      </c>
      <c r="B5039" s="7">
        <v>4.2984669262361477E-4</v>
      </c>
      <c r="C5039" s="7">
        <v>5.560056847802317E-4</v>
      </c>
      <c r="D5039" s="7">
        <v>-0.06031779101787169</v>
      </c>
      <c r="E5039" s="7">
        <v>0.06308981026334635</v>
      </c>
      <c r="F5039" s="7">
        <v>1.2668472746964858</v>
      </c>
    </row>
    <row r="5040" ht="18.0" customHeight="1">
      <c r="A5040" s="7">
        <v>2.519</v>
      </c>
      <c r="B5040" s="7">
        <v>4.2956611421602166E-4</v>
      </c>
      <c r="C5040" s="7">
        <v>5.61307319333898E-4</v>
      </c>
      <c r="D5040" s="7">
        <v>-0.06028626250736123</v>
      </c>
      <c r="E5040" s="7">
        <v>0.06305702102092464</v>
      </c>
      <c r="F5040" s="7">
        <v>1.2668500481542073</v>
      </c>
    </row>
    <row r="5041" ht="18.0" customHeight="1">
      <c r="A5041" s="7">
        <v>2.5195</v>
      </c>
      <c r="B5041" s="7">
        <v>4.292828960325945E-4</v>
      </c>
      <c r="C5041" s="7">
        <v>5.665845028595212E-4</v>
      </c>
      <c r="D5041" s="7">
        <v>-0.06025475038302826</v>
      </c>
      <c r="E5041" s="7">
        <v>0.06302424866594966</v>
      </c>
      <c r="F5041" s="7">
        <v>1.2668528205078</v>
      </c>
    </row>
    <row r="5042" ht="18.0" customHeight="1">
      <c r="A5042" s="7">
        <v>2.52</v>
      </c>
      <c r="B5042" s="7">
        <v>4.289970504431606E-4</v>
      </c>
      <c r="C5042" s="7">
        <v>5.71837279128974E-4</v>
      </c>
      <c r="D5042" s="7">
        <v>-0.060223254636433333</v>
      </c>
      <c r="E5042" s="7">
        <v>0.06299149318985303</v>
      </c>
      <c r="F5042" s="7">
        <v>1.2668555917575568</v>
      </c>
    </row>
    <row r="5043" ht="18.0" customHeight="1">
      <c r="A5043" s="7">
        <v>2.5205</v>
      </c>
      <c r="B5043" s="7">
        <v>4.287085892841405E-4</v>
      </c>
      <c r="C5043" s="7">
        <v>5.770656920428269E-4</v>
      </c>
      <c r="D5043" s="7">
        <v>-0.0601917752591413</v>
      </c>
      <c r="E5043" s="7">
        <v>0.0629587545840706</v>
      </c>
      <c r="F5043" s="7">
        <v>1.2668583619037708</v>
      </c>
    </row>
    <row r="5044" ht="18.0" customHeight="1">
      <c r="A5044" s="7">
        <v>2.521</v>
      </c>
      <c r="B5044" s="7">
        <v>4.284175254123633E-4</v>
      </c>
      <c r="C5044" s="7">
        <v>5.822697856249428E-4</v>
      </c>
      <c r="D5044" s="7">
        <v>-0.06016031224272128</v>
      </c>
      <c r="E5044" s="7">
        <v>0.06292603284004247</v>
      </c>
      <c r="F5044" s="7">
        <v>1.2668611309467357</v>
      </c>
    </row>
    <row r="5045" ht="18.0" customHeight="1">
      <c r="A5045" s="7">
        <v>2.5215</v>
      </c>
      <c r="B5045" s="7">
        <v>4.2812387037538204E-4</v>
      </c>
      <c r="C5045" s="7">
        <v>5.874496040173852E-4</v>
      </c>
      <c r="D5045" s="7">
        <v>-0.06012886557874667</v>
      </c>
      <c r="E5045" s="7">
        <v>0.062893327949213</v>
      </c>
      <c r="F5045" s="7">
        <v>1.2668638988867449</v>
      </c>
    </row>
    <row r="5046" ht="18.0" customHeight="1">
      <c r="A5046" s="7">
        <v>2.5220000000000002</v>
      </c>
      <c r="B5046" s="7">
        <v>4.2782763648374064E-4</v>
      </c>
      <c r="C5046" s="7">
        <v>5.926051914756238E-4</v>
      </c>
      <c r="D5046" s="7">
        <v>-0.06009743525879516</v>
      </c>
      <c r="E5046" s="7">
        <v>0.06286063990303076</v>
      </c>
      <c r="F5046" s="7">
        <v>1.2668666657240915</v>
      </c>
    </row>
    <row r="5047" ht="18.0" customHeight="1">
      <c r="A5047" s="7">
        <v>2.5225</v>
      </c>
      <c r="B5047" s="7">
        <v>4.275288360352867E-4</v>
      </c>
      <c r="C5047" s="7">
        <v>5.977365923640087E-4</v>
      </c>
      <c r="D5047" s="7">
        <v>-0.06006602127444868</v>
      </c>
      <c r="E5047" s="7">
        <v>0.06282796869294857</v>
      </c>
      <c r="F5047" s="7">
        <v>1.2668694314590696</v>
      </c>
    </row>
    <row r="5048" ht="18.0" customHeight="1">
      <c r="A5048" s="7">
        <v>2.523</v>
      </c>
      <c r="B5048" s="7">
        <v>4.272274807961348E-4</v>
      </c>
      <c r="C5048" s="7">
        <v>6.028438511514996E-4</v>
      </c>
      <c r="D5048" s="7">
        <v>-0.06003462361729347</v>
      </c>
      <c r="E5048" s="7">
        <v>0.0627953143104235</v>
      </c>
      <c r="F5048" s="7">
        <v>1.266872196091972</v>
      </c>
    </row>
    <row r="5049" ht="18.0" customHeight="1">
      <c r="A5049" s="7">
        <v>2.5235</v>
      </c>
      <c r="B5049" s="7">
        <v>4.269235830397186E-4</v>
      </c>
      <c r="C5049" s="7">
        <v>6.079270124076277E-4</v>
      </c>
      <c r="D5049" s="7">
        <v>-0.06000324227892001</v>
      </c>
      <c r="E5049" s="7">
        <v>0.06276267674691684</v>
      </c>
      <c r="F5049" s="7">
        <v>1.266874959623093</v>
      </c>
    </row>
    <row r="5050" ht="18.0" customHeight="1">
      <c r="A5050" s="7">
        <v>2.524</v>
      </c>
      <c r="B5050" s="7">
        <v>4.266171547686E-4</v>
      </c>
      <c r="C5050" s="7">
        <v>6.129861207986756E-4</v>
      </c>
      <c r="D5050" s="7">
        <v>-0.05997187725092306</v>
      </c>
      <c r="E5050" s="7">
        <v>0.06273005599389411</v>
      </c>
      <c r="F5050" s="7">
        <v>1.266877722052726</v>
      </c>
    </row>
    <row r="5051" ht="18.0" customHeight="1">
      <c r="A5051" s="7">
        <v>2.5245</v>
      </c>
      <c r="B5051" s="7">
        <v>4.2630820823507244E-4</v>
      </c>
      <c r="C5051" s="7">
        <v>6.180212210840589E-4</v>
      </c>
      <c r="D5051" s="7">
        <v>-0.05994052852490165</v>
      </c>
      <c r="E5051" s="7">
        <v>0.06269745204282508</v>
      </c>
      <c r="F5051" s="7">
        <v>1.2668804833811653</v>
      </c>
    </row>
    <row r="5052" ht="18.0" customHeight="1">
      <c r="A5052" s="7">
        <v>2.525</v>
      </c>
      <c r="B5052" s="7">
        <v>4.2599675516093193E-4</v>
      </c>
      <c r="C5052" s="7">
        <v>6.230323581128963E-4</v>
      </c>
      <c r="D5052" s="7">
        <v>-0.05990919609245906</v>
      </c>
      <c r="E5052" s="7">
        <v>0.06266486488518372</v>
      </c>
      <c r="F5052" s="7">
        <v>1.2668832436087045</v>
      </c>
    </row>
    <row r="5053" ht="18.0" customHeight="1">
      <c r="A5053" s="7">
        <v>2.5255</v>
      </c>
      <c r="B5053" s="7">
        <v>4.2568280751867365E-4</v>
      </c>
      <c r="C5053" s="7">
        <v>6.280195768207543E-4</v>
      </c>
      <c r="D5053" s="7">
        <v>-0.059877879945202835</v>
      </c>
      <c r="E5053" s="7">
        <v>0.06263229451244826</v>
      </c>
      <c r="F5053" s="7">
        <v>1.2668860027356375</v>
      </c>
    </row>
    <row r="5054" ht="18.0" customHeight="1">
      <c r="A5054" s="7">
        <v>2.5260000000000002</v>
      </c>
      <c r="B5054" s="7">
        <v>4.253663775331135E-4</v>
      </c>
      <c r="C5054" s="7">
        <v>6.329829222265549E-4</v>
      </c>
      <c r="D5054" s="7">
        <v>-0.05984658007474478</v>
      </c>
      <c r="E5054" s="7">
        <v>0.06259974091610113</v>
      </c>
      <c r="F5054" s="7">
        <v>1.266888760762258</v>
      </c>
    </row>
    <row r="5055" ht="18.0" customHeight="1">
      <c r="A5055" s="7">
        <v>2.5265</v>
      </c>
      <c r="B5055" s="7">
        <v>4.2504747663823654E-4</v>
      </c>
      <c r="C5055" s="7">
        <v>6.379224394296356E-4</v>
      </c>
      <c r="D5055" s="7">
        <v>-0.059815296472700966</v>
      </c>
      <c r="E5055" s="7">
        <v>0.06256720408762899</v>
      </c>
      <c r="F5055" s="7">
        <v>1.266891517688861</v>
      </c>
    </row>
    <row r="5056" ht="18.0" customHeight="1">
      <c r="A5056" s="7">
        <v>2.527</v>
      </c>
      <c r="B5056" s="7">
        <v>4.247261173046998E-4</v>
      </c>
      <c r="C5056" s="7">
        <v>6.428381736069514E-4</v>
      </c>
      <c r="D5056" s="7">
        <v>-0.0597840291306917</v>
      </c>
      <c r="E5056" s="7">
        <v>0.06253468401852272</v>
      </c>
      <c r="F5056" s="7">
        <v>1.26689427351574</v>
      </c>
    </row>
    <row r="5057" ht="18.0" customHeight="1">
      <c r="A5057" s="7">
        <v>2.5275</v>
      </c>
      <c r="B5057" s="7">
        <v>4.2440231121327324E-4</v>
      </c>
      <c r="C5057" s="7">
        <v>6.477301700104088E-4</v>
      </c>
      <c r="D5057" s="7">
        <v>-0.05975277804034156</v>
      </c>
      <c r="E5057" s="7">
        <v>0.06250218070027741</v>
      </c>
      <c r="F5057" s="7">
        <v>1.266897028243189</v>
      </c>
    </row>
    <row r="5058" ht="18.0" customHeight="1">
      <c r="A5058" s="7">
        <v>2.528</v>
      </c>
      <c r="B5058" s="7">
        <v>4.2407607003791667E-4</v>
      </c>
      <c r="C5058" s="7">
        <v>6.525984739643237E-4</v>
      </c>
      <c r="D5058" s="7">
        <v>-0.05972154319327937</v>
      </c>
      <c r="E5058" s="7">
        <v>0.062469694124392385</v>
      </c>
      <c r="F5058" s="7">
        <v>1.266899781871503</v>
      </c>
    </row>
    <row r="5059" ht="18.0" customHeight="1">
      <c r="A5059" s="7">
        <v>2.5285</v>
      </c>
      <c r="B5059" s="7">
        <v>4.2374740570842777E-4</v>
      </c>
      <c r="C5059" s="7">
        <v>6.574431308629957E-4</v>
      </c>
      <c r="D5059" s="7">
        <v>-0.05969032458113818</v>
      </c>
      <c r="E5059" s="7">
        <v>0.06243722428237117</v>
      </c>
      <c r="F5059" s="7">
        <v>1.2669025344009757</v>
      </c>
    </row>
    <row r="5060" ht="18.0" customHeight="1">
      <c r="A5060" s="7">
        <v>2.529</v>
      </c>
      <c r="B5060" s="7">
        <v>4.2341633014990554E-4</v>
      </c>
      <c r="C5060" s="7">
        <v>6.622641861683896E-4</v>
      </c>
      <c r="D5060" s="7">
        <v>-0.059659122195555324</v>
      </c>
      <c r="E5060" s="7">
        <v>0.0624047711657215</v>
      </c>
      <c r="F5060" s="7">
        <v>1.2669052858319019</v>
      </c>
    </row>
    <row r="5061" ht="18.0" customHeight="1">
      <c r="A5061" s="7">
        <v>2.5295</v>
      </c>
      <c r="B5061" s="7">
        <v>4.230828552834138E-4</v>
      </c>
      <c r="C5061" s="7">
        <v>6.67061685407919E-4</v>
      </c>
      <c r="D5061" s="7">
        <v>-0.059627936028172346</v>
      </c>
      <c r="E5061" s="7">
        <v>0.06237233476595532</v>
      </c>
      <c r="F5061" s="7">
        <v>1.2669080361645764</v>
      </c>
    </row>
    <row r="5062" ht="18.0" customHeight="1">
      <c r="A5062" s="7">
        <v>2.5300000000000002</v>
      </c>
      <c r="B5062" s="7">
        <v>4.2274699250140105E-4</v>
      </c>
      <c r="C5062" s="7">
        <v>6.718356741723258E-4</v>
      </c>
      <c r="D5062" s="7">
        <v>-0.05959676607063505</v>
      </c>
      <c r="E5062" s="7">
        <v>0.0623399150745888</v>
      </c>
      <c r="F5062" s="7">
        <v>1.266910785399293</v>
      </c>
    </row>
    <row r="5063" ht="18.0" customHeight="1">
      <c r="A5063" s="7">
        <v>2.5305</v>
      </c>
      <c r="B5063" s="7">
        <v>4.2240875371758545E-4</v>
      </c>
      <c r="C5063" s="7">
        <v>6.765861981136464E-4</v>
      </c>
      <c r="D5063" s="7">
        <v>-0.05956561231459348</v>
      </c>
      <c r="E5063" s="7">
        <v>0.06230751208314231</v>
      </c>
      <c r="F5063" s="7">
        <v>1.2669135335363466</v>
      </c>
    </row>
    <row r="5064" ht="18.0" customHeight="1">
      <c r="A5064" s="7">
        <v>2.531</v>
      </c>
      <c r="B5064" s="7">
        <v>4.220681508436139E-4</v>
      </c>
      <c r="C5064" s="7">
        <v>6.813133029432647E-4</v>
      </c>
      <c r="D5064" s="7">
        <v>-0.05953447475170191</v>
      </c>
      <c r="E5064" s="7">
        <v>0.06227512578314041</v>
      </c>
      <c r="F5064" s="7">
        <v>1.266916280576032</v>
      </c>
    </row>
    <row r="5065" ht="18.0" customHeight="1">
      <c r="A5065" s="7">
        <v>2.5315</v>
      </c>
      <c r="B5065" s="7">
        <v>4.217251955264659E-4</v>
      </c>
      <c r="C5065" s="7">
        <v>6.860170344300404E-4</v>
      </c>
      <c r="D5065" s="7">
        <v>-0.05950335337361886</v>
      </c>
      <c r="E5065" s="7">
        <v>0.062242756166111864</v>
      </c>
      <c r="F5065" s="7">
        <v>1.266919026518644</v>
      </c>
    </row>
    <row r="5066" ht="18.0" customHeight="1">
      <c r="A5066" s="7">
        <v>2.532</v>
      </c>
      <c r="B5066" s="7">
        <v>4.2137989914803553E-4</v>
      </c>
      <c r="C5066" s="7">
        <v>6.906974383985147E-4</v>
      </c>
      <c r="D5066" s="7">
        <v>-0.05947224817200707</v>
      </c>
      <c r="E5066" s="7">
        <v>0.06221040322358965</v>
      </c>
      <c r="F5066" s="7">
        <v>1.2669217713644771</v>
      </c>
    </row>
    <row r="5067" ht="18.0" customHeight="1">
      <c r="A5067" s="7">
        <v>2.5325</v>
      </c>
      <c r="B5067" s="7">
        <v>4.210322736157584E-4</v>
      </c>
      <c r="C5067" s="7">
        <v>6.953545607271811E-4</v>
      </c>
      <c r="D5067" s="7">
        <v>-0.05944115913853351</v>
      </c>
      <c r="E5067" s="7">
        <v>0.06217806694711094</v>
      </c>
      <c r="F5067" s="7">
        <v>1.2669245151138266</v>
      </c>
    </row>
    <row r="5068" ht="18.0" customHeight="1">
      <c r="A5068" s="7">
        <v>2.533</v>
      </c>
      <c r="B5068" s="7">
        <v>4.206823303097894E-4</v>
      </c>
      <c r="C5068" s="7">
        <v>6.999884473468258E-4</v>
      </c>
      <c r="D5068" s="7">
        <v>-0.059410086264869405</v>
      </c>
      <c r="E5068" s="7">
        <v>0.0621457473282171</v>
      </c>
      <c r="F5068" s="7">
        <v>1.2669272577669868</v>
      </c>
    </row>
    <row r="5069" ht="18.0" customHeight="1">
      <c r="A5069" s="7">
        <v>2.5335</v>
      </c>
      <c r="B5069" s="7">
        <v>4.2033008140210723E-4</v>
      </c>
      <c r="C5069" s="7">
        <v>7.045991442389262E-4</v>
      </c>
      <c r="D5069" s="7">
        <v>-0.05937902954269018</v>
      </c>
      <c r="E5069" s="7">
        <v>0.06211344435845368</v>
      </c>
      <c r="F5069" s="7">
        <v>1.2669299993242535</v>
      </c>
    </row>
    <row r="5070" ht="18.0" customHeight="1">
      <c r="A5070" s="7">
        <v>2.5340000000000003</v>
      </c>
      <c r="B5070" s="7">
        <v>4.1997553774564966E-4</v>
      </c>
      <c r="C5070" s="7">
        <v>7.091866974341093E-4</v>
      </c>
      <c r="D5070" s="7">
        <v>-0.05934798896367549</v>
      </c>
      <c r="E5070" s="7">
        <v>0.062081158029370434</v>
      </c>
      <c r="F5070" s="7">
        <v>1.2669327397859207</v>
      </c>
    </row>
    <row r="5071" ht="18.0" customHeight="1">
      <c r="A5071" s="7">
        <v>2.5345</v>
      </c>
      <c r="B5071" s="7">
        <v>4.1961871151516256E-4</v>
      </c>
      <c r="C5071" s="7">
        <v>7.137511530106638E-4</v>
      </c>
      <c r="D5071" s="7">
        <v>-0.05931696451950923</v>
      </c>
      <c r="E5071" s="7">
        <v>0.062048888332521306</v>
      </c>
      <c r="F5071" s="7">
        <v>1.2669354791522847</v>
      </c>
    </row>
    <row r="5072" ht="18.0" customHeight="1">
      <c r="A5072" s="7">
        <v>2.535</v>
      </c>
      <c r="B5072" s="7">
        <v>4.192596138302021E-4</v>
      </c>
      <c r="C5072" s="7">
        <v>7.182925570931037E-4</v>
      </c>
      <c r="D5072" s="7">
        <v>-0.05928595620187949</v>
      </c>
      <c r="E5072" s="7">
        <v>0.06201663525946442</v>
      </c>
      <c r="F5072" s="7">
        <v>1.2669382174236397</v>
      </c>
    </row>
    <row r="5073" ht="18.0" customHeight="1">
      <c r="A5073" s="7">
        <v>2.5355</v>
      </c>
      <c r="B5073" s="7">
        <v>4.188982566064842E-4</v>
      </c>
      <c r="C5073" s="7">
        <v>7.228109558507803E-4</v>
      </c>
      <c r="D5073" s="7">
        <v>-0.059254964002478615</v>
      </c>
      <c r="E5073" s="7">
        <v>0.0619843988017621</v>
      </c>
      <c r="F5073" s="7">
        <v>1.2669409546002814</v>
      </c>
    </row>
    <row r="5074" ht="18.0" customHeight="1">
      <c r="A5074" s="7">
        <v>2.536</v>
      </c>
      <c r="B5074" s="7">
        <v>4.18534650703094E-4</v>
      </c>
      <c r="C5074" s="7">
        <v>7.273063954965412E-4</v>
      </c>
      <c r="D5074" s="7">
        <v>-0.05922398791300312</v>
      </c>
      <c r="E5074" s="7">
        <v>0.061952178950980825</v>
      </c>
      <c r="F5074" s="7">
        <v>1.2669436906825047</v>
      </c>
    </row>
    <row r="5075" ht="18.0" customHeight="1">
      <c r="A5075" s="7">
        <v>2.5365</v>
      </c>
      <c r="B5075" s="7">
        <v>4.1816880830797406E-4</v>
      </c>
      <c r="C5075" s="7">
        <v>7.317789222854306E-4</v>
      </c>
      <c r="D5075" s="7">
        <v>-0.059193027925153775</v>
      </c>
      <c r="E5075" s="7">
        <v>0.061919975698691294</v>
      </c>
      <c r="F5075" s="7">
        <v>1.2669464256706056</v>
      </c>
    </row>
    <row r="5076" ht="18.0" customHeight="1">
      <c r="A5076" s="7">
        <v>2.537</v>
      </c>
      <c r="B5076" s="7">
        <v>4.1780074028705764E-4</v>
      </c>
      <c r="C5076" s="7">
        <v>7.362285825134329E-4</v>
      </c>
      <c r="D5076" s="7">
        <v>-0.05916208403063554</v>
      </c>
      <c r="E5076" s="7">
        <v>0.061887789036468355</v>
      </c>
      <c r="F5076" s="7">
        <v>1.266949159564879</v>
      </c>
    </row>
    <row r="5077" ht="18.0" customHeight="1">
      <c r="A5077" s="7">
        <v>2.5375</v>
      </c>
      <c r="B5077" s="7">
        <v>4.1743045857275057E-4</v>
      </c>
      <c r="C5077" s="7">
        <v>7.406554225162529E-4</v>
      </c>
      <c r="D5077" s="7">
        <v>-0.059131156221157596</v>
      </c>
      <c r="E5077" s="7">
        <v>0.061855618955891055</v>
      </c>
      <c r="F5077" s="7">
        <v>1.2669518923656202</v>
      </c>
    </row>
    <row r="5078" ht="18.0" customHeight="1">
      <c r="A5078" s="7">
        <v>2.5380000000000003</v>
      </c>
      <c r="B5078" s="7">
        <v>4.1705797403964384E-4</v>
      </c>
      <c r="C5078" s="7">
        <v>7.450594886681339E-4</v>
      </c>
      <c r="D5078" s="7">
        <v>-0.059100244488433325</v>
      </c>
      <c r="E5078" s="7">
        <v>0.0618234654485426</v>
      </c>
      <c r="F5078" s="7">
        <v>1.2669546240731253</v>
      </c>
    </row>
    <row r="5079" ht="18.0" customHeight="1">
      <c r="A5079" s="7">
        <v>2.5385</v>
      </c>
      <c r="B5079" s="7">
        <v>4.1668329863193314E-4</v>
      </c>
      <c r="C5079" s="7">
        <v>7.494408273807104E-4</v>
      </c>
      <c r="D5079" s="7">
        <v>-0.05906934882418032</v>
      </c>
      <c r="E5079" s="7">
        <v>0.061791328506010386</v>
      </c>
      <c r="F5079" s="7">
        <v>1.2669573546876893</v>
      </c>
    </row>
    <row r="5080" ht="18.0" customHeight="1">
      <c r="A5080" s="7">
        <v>2.539</v>
      </c>
      <c r="B5080" s="7">
        <v>4.1630644323536147E-4</v>
      </c>
      <c r="C5080" s="7">
        <v>7.537994851018934E-4</v>
      </c>
      <c r="D5080" s="7">
        <v>-0.059038469220120376</v>
      </c>
      <c r="E5080" s="7">
        <v>0.061759208119885965</v>
      </c>
      <c r="F5080" s="7">
        <v>1.2669600842096083</v>
      </c>
    </row>
    <row r="5081" ht="18.0" customHeight="1">
      <c r="A5081" s="7">
        <v>2.5395</v>
      </c>
      <c r="B5081" s="7">
        <v>4.159274192745864E-4</v>
      </c>
      <c r="C5081" s="7">
        <v>7.581355083147873E-4</v>
      </c>
      <c r="D5081" s="7">
        <v>-0.059007605667979496</v>
      </c>
      <c r="E5081" s="7">
        <v>0.06172710428176507</v>
      </c>
      <c r="F5081" s="7">
        <v>1.2669628126391776</v>
      </c>
    </row>
    <row r="5082" ht="18.0" customHeight="1">
      <c r="A5082" s="7">
        <v>2.54</v>
      </c>
      <c r="B5082" s="7">
        <v>4.155462379147057E-4</v>
      </c>
      <c r="C5082" s="7">
        <v>7.624489435366355E-4</v>
      </c>
      <c r="D5082" s="7">
        <v>-0.05897675815948787</v>
      </c>
      <c r="E5082" s="7">
        <v>0.06169501698324759</v>
      </c>
      <c r="F5082" s="7">
        <v>1.2669655399766928</v>
      </c>
    </row>
    <row r="5083" ht="18.0" customHeight="1">
      <c r="A5083" s="7">
        <v>2.5405</v>
      </c>
      <c r="B5083" s="7">
        <v>4.151629108629101E-4</v>
      </c>
      <c r="C5083" s="7">
        <v>7.667398373177955E-4</v>
      </c>
      <c r="D5083" s="7">
        <v>-0.0589459266863799</v>
      </c>
      <c r="E5083" s="7">
        <v>0.0616629462159376</v>
      </c>
      <c r="F5083" s="7">
        <v>1.2669682662224502</v>
      </c>
    </row>
    <row r="5084" ht="18.0" customHeight="1">
      <c r="A5084" s="7">
        <v>2.541</v>
      </c>
      <c r="B5084" s="7">
        <v>4.147774490332456E-4</v>
      </c>
      <c r="C5084" s="7">
        <v>7.710082362407393E-4</v>
      </c>
      <c r="D5084" s="7">
        <v>-0.058915111240394176</v>
      </c>
      <c r="E5084" s="7">
        <v>0.061630891971443315</v>
      </c>
      <c r="F5084" s="7">
        <v>1.2669709913767455</v>
      </c>
    </row>
    <row r="5085" ht="18.0" customHeight="1">
      <c r="A5085" s="7">
        <v>2.5415</v>
      </c>
      <c r="B5085" s="7">
        <v>4.143898638830965E-4</v>
      </c>
      <c r="C5085" s="7">
        <v>7.752541869190805E-4</v>
      </c>
      <c r="D5085" s="7">
        <v>-0.058884311813273485</v>
      </c>
      <c r="E5085" s="7">
        <v>0.06159885424137713</v>
      </c>
      <c r="F5085" s="7">
        <v>1.2669737154398741</v>
      </c>
    </row>
    <row r="5086" ht="18.0" customHeight="1">
      <c r="A5086" s="7">
        <v>2.5420000000000003</v>
      </c>
      <c r="B5086" s="7">
        <v>4.1400016661179465E-4</v>
      </c>
      <c r="C5086" s="7">
        <v>7.79477735996624E-4</v>
      </c>
      <c r="D5086" s="7">
        <v>-0.058853528396764804</v>
      </c>
      <c r="E5086" s="7">
        <v>0.061566833017355584</v>
      </c>
      <c r="F5086" s="7">
        <v>1.266976438412133</v>
      </c>
    </row>
    <row r="5087" ht="18.0" customHeight="1">
      <c r="A5087" s="7">
        <v>2.5425</v>
      </c>
      <c r="B5087" s="7">
        <v>4.1360836815998404E-4</v>
      </c>
      <c r="C5087" s="7">
        <v>7.836789301464397E-4</v>
      </c>
      <c r="D5087" s="7">
        <v>-0.05882276098261931</v>
      </c>
      <c r="E5087" s="7">
        <v>0.06153482829099939</v>
      </c>
      <c r="F5087" s="7">
        <v>1.2669791602938172</v>
      </c>
    </row>
    <row r="5088" ht="18.0" customHeight="1">
      <c r="A5088" s="7">
        <v>2.543</v>
      </c>
      <c r="B5088" s="7">
        <v>4.132144797463178E-4</v>
      </c>
      <c r="C5088" s="7">
        <v>7.87857816069958E-4</v>
      </c>
      <c r="D5088" s="7">
        <v>-0.05879200956259234</v>
      </c>
      <c r="E5088" s="7">
        <v>0.061502840053933416</v>
      </c>
      <c r="F5088" s="7">
        <v>1.266981881085223</v>
      </c>
    </row>
    <row r="5089" ht="18.0" customHeight="1">
      <c r="A5089" s="7">
        <v>2.5435</v>
      </c>
      <c r="B5089" s="7">
        <v>4.128185126004097E-4</v>
      </c>
      <c r="C5089" s="7">
        <v>7.92014440496086E-4</v>
      </c>
      <c r="D5089" s="7">
        <v>-0.058761274128443446</v>
      </c>
      <c r="E5089" s="7">
        <v>0.06147086829778667</v>
      </c>
      <c r="F5089" s="7">
        <v>1.2669846007866465</v>
      </c>
    </row>
    <row r="5090" ht="18.0" customHeight="1">
      <c r="A5090" s="7">
        <v>2.544</v>
      </c>
      <c r="B5090" s="7">
        <v>4.124204776942571E-4</v>
      </c>
      <c r="C5090" s="7">
        <v>7.961488501803421E-4</v>
      </c>
      <c r="D5090" s="7">
        <v>-0.05873055467193635</v>
      </c>
      <c r="E5090" s="7">
        <v>0.06143891301419231</v>
      </c>
      <c r="F5090" s="7">
        <v>1.2669873193983838</v>
      </c>
    </row>
    <row r="5091" ht="18.0" customHeight="1">
      <c r="A5091" s="7">
        <v>2.5445</v>
      </c>
      <c r="B5091" s="7">
        <v>4.1202038654993017E-4</v>
      </c>
      <c r="C5091" s="7">
        <v>8.002610919040127E-4</v>
      </c>
      <c r="D5091" s="7">
        <v>-0.058699851184838954</v>
      </c>
      <c r="E5091" s="7">
        <v>0.06140697419478767</v>
      </c>
      <c r="F5091" s="7">
        <v>1.2669900369207319</v>
      </c>
    </row>
    <row r="5092" ht="18.0" customHeight="1">
      <c r="A5092" s="7">
        <v>2.545</v>
      </c>
      <c r="B5092" s="7">
        <v>4.116182496244792E-4</v>
      </c>
      <c r="C5092" s="7">
        <v>8.043512124733234E-4</v>
      </c>
      <c r="D5092" s="7">
        <v>-0.05866916365892335</v>
      </c>
      <c r="E5092" s="7">
        <v>0.061375051831214195</v>
      </c>
      <c r="F5092" s="7">
        <v>1.2669927533539855</v>
      </c>
    </row>
    <row r="5093" ht="18.0" customHeight="1">
      <c r="A5093" s="7">
        <v>2.5455</v>
      </c>
      <c r="B5093" s="7">
        <v>4.112140784651686E-4</v>
      </c>
      <c r="C5093" s="7">
        <v>8.084192587186291E-4</v>
      </c>
      <c r="D5093" s="7">
        <v>-0.05863849208596579</v>
      </c>
      <c r="E5093" s="7">
        <v>0.06134314591511751</v>
      </c>
      <c r="F5093" s="7">
        <v>1.2669954686984426</v>
      </c>
    </row>
    <row r="5094" ht="18.0" customHeight="1">
      <c r="A5094" s="7">
        <v>2.5460000000000003</v>
      </c>
      <c r="B5094" s="7">
        <v>4.1080788382361066E-4</v>
      </c>
      <c r="C5094" s="7">
        <v>8.124652774936215E-4</v>
      </c>
      <c r="D5094" s="7">
        <v>-0.05860783645774672</v>
      </c>
      <c r="E5094" s="7">
        <v>0.06131125643814736</v>
      </c>
      <c r="F5094" s="7">
        <v>1.2669981829543986</v>
      </c>
    </row>
    <row r="5095" ht="18.0" customHeight="1">
      <c r="A5095" s="7">
        <v>2.5465</v>
      </c>
      <c r="B5095" s="7">
        <v>4.103996770049917E-4</v>
      </c>
      <c r="C5095" s="7">
        <v>8.164893156745499E-4</v>
      </c>
      <c r="D5095" s="7">
        <v>-0.05857719676605074</v>
      </c>
      <c r="E5095" s="7">
        <v>0.06127938339195765</v>
      </c>
      <c r="F5095" s="7">
        <v>1.2670008961221502</v>
      </c>
    </row>
    <row r="5096" ht="18.0" customHeight="1">
      <c r="A5096" s="7">
        <v>2.547</v>
      </c>
      <c r="B5096" s="7">
        <v>4.0998946851740514E-4</v>
      </c>
      <c r="C5096" s="7">
        <v>8.204914201594589E-4</v>
      </c>
      <c r="D5096" s="7">
        <v>-0.058546573002666635</v>
      </c>
      <c r="E5096" s="7">
        <v>0.061247526768206405</v>
      </c>
      <c r="F5096" s="7">
        <v>1.2670036082019933</v>
      </c>
    </row>
    <row r="5097" ht="18.0" customHeight="1">
      <c r="A5097" s="7">
        <v>2.5475</v>
      </c>
      <c r="B5097" s="7">
        <v>4.095772694237222E-4</v>
      </c>
      <c r="C5097" s="7">
        <v>8.244716378674399E-4</v>
      </c>
      <c r="D5097" s="7">
        <v>-0.05851596515938736</v>
      </c>
      <c r="E5097" s="7">
        <v>0.061215686558555804</v>
      </c>
      <c r="F5097" s="7">
        <v>1.2670063191942253</v>
      </c>
    </row>
    <row r="5098" ht="18.0" customHeight="1">
      <c r="A5098" s="7">
        <v>2.548</v>
      </c>
      <c r="B5098" s="7">
        <v>4.091630910735728E-4</v>
      </c>
      <c r="C5098" s="7">
        <v>8.284300157378957E-4</v>
      </c>
      <c r="D5098" s="7">
        <v>-0.05848537322801003</v>
      </c>
      <c r="E5098" s="7">
        <v>0.06118386275467216</v>
      </c>
      <c r="F5098" s="7">
        <v>1.2670090290991423</v>
      </c>
    </row>
    <row r="5099" ht="18.0" customHeight="1">
      <c r="A5099" s="7">
        <v>2.5485</v>
      </c>
      <c r="B5099" s="7">
        <v>4.087469437472613E-4</v>
      </c>
      <c r="C5099" s="7">
        <v>8.323666007298195E-4</v>
      </c>
      <c r="D5099" s="7">
        <v>-0.05845479720033592</v>
      </c>
      <c r="E5099" s="7">
        <v>0.061152055348225896</v>
      </c>
      <c r="F5099" s="7">
        <v>1.2670117379170407</v>
      </c>
    </row>
    <row r="5100" ht="18.0" customHeight="1">
      <c r="A5100" s="7">
        <v>2.549</v>
      </c>
      <c r="B5100" s="7">
        <v>4.0832883882599506E-4</v>
      </c>
      <c r="C5100" s="7">
        <v>8.362814398210851E-4</v>
      </c>
      <c r="D5100" s="7">
        <v>-0.05842423706817047</v>
      </c>
      <c r="E5100" s="7">
        <v>0.061120264330891606</v>
      </c>
      <c r="F5100" s="7">
        <v>1.2670144456482175</v>
      </c>
    </row>
    <row r="5101" ht="18.0" customHeight="1">
      <c r="A5101" s="7">
        <v>2.5495</v>
      </c>
      <c r="B5101" s="7">
        <v>4.079087868928277E-4</v>
      </c>
      <c r="C5101" s="7">
        <v>8.401745800077508E-4</v>
      </c>
      <c r="D5101" s="7">
        <v>-0.0583936928233233</v>
      </c>
      <c r="E5101" s="7">
        <v>0.06108848969434799</v>
      </c>
      <c r="F5101" s="7">
        <v>1.2670171522929687</v>
      </c>
    </row>
    <row r="5102" ht="18.0" customHeight="1">
      <c r="A5102" s="7">
        <v>2.5500000000000003</v>
      </c>
      <c r="B5102" s="7">
        <v>4.074867990913523E-4</v>
      </c>
      <c r="C5102" s="7">
        <v>8.440460683033726E-4</v>
      </c>
      <c r="D5102" s="7">
        <v>-0.05836316445760816</v>
      </c>
      <c r="E5102" s="7">
        <v>0.06105673143027788</v>
      </c>
      <c r="F5102" s="7">
        <v>1.2670198578515925</v>
      </c>
    </row>
    <row r="5103" ht="18.0" customHeight="1">
      <c r="A5103" s="7">
        <v>2.5505</v>
      </c>
      <c r="B5103" s="7">
        <v>4.070628857654254E-4</v>
      </c>
      <c r="C5103" s="7">
        <v>8.478959517383316E-4</v>
      </c>
      <c r="D5103" s="7">
        <v>-0.05833265196284298</v>
      </c>
      <c r="E5103" s="7">
        <v>0.06102498953036822</v>
      </c>
      <c r="F5103" s="7">
        <v>1.2670225623243847</v>
      </c>
    </row>
    <row r="5104" ht="18.0" customHeight="1">
      <c r="A5104" s="7">
        <v>2.551</v>
      </c>
      <c r="B5104" s="7">
        <v>4.0663705809366156E-4</v>
      </c>
      <c r="C5104" s="7">
        <v>8.517242773591685E-4</v>
      </c>
      <c r="D5104" s="7">
        <v>-0.05830215533084982</v>
      </c>
      <c r="E5104" s="7">
        <v>0.06099326398631011</v>
      </c>
      <c r="F5104" s="7">
        <v>1.2670252657116416</v>
      </c>
    </row>
    <row r="5105" ht="18.0" customHeight="1">
      <c r="A5105" s="7">
        <v>2.5515</v>
      </c>
      <c r="B5105" s="7">
        <v>4.062093264544395E-4</v>
      </c>
      <c r="C5105" s="7">
        <v>8.555310922279315E-4</v>
      </c>
      <c r="D5105" s="7">
        <v>-0.05827167455345492</v>
      </c>
      <c r="E5105" s="7">
        <v>0.06096155478979874</v>
      </c>
      <c r="F5105" s="7">
        <v>1.2670279680136614</v>
      </c>
    </row>
    <row r="5106" ht="18.0" customHeight="1">
      <c r="A5106" s="7">
        <v>2.552</v>
      </c>
      <c r="B5106" s="7">
        <v>4.0577970206380574E-4</v>
      </c>
      <c r="C5106" s="7">
        <v>8.593164434215327E-4</v>
      </c>
      <c r="D5106" s="7">
        <v>-0.05824120962248866</v>
      </c>
      <c r="E5106" s="7">
        <v>0.06092986193253344</v>
      </c>
      <c r="F5106" s="7">
        <v>1.26703066923074</v>
      </c>
    </row>
    <row r="5107" ht="18.0" customHeight="1">
      <c r="A5107" s="7">
        <v>2.5525</v>
      </c>
      <c r="B5107" s="7">
        <v>4.05348195063164E-4</v>
      </c>
      <c r="C5107" s="7">
        <v>8.630803780311134E-4</v>
      </c>
      <c r="D5107" s="7">
        <v>-0.05821076052978555</v>
      </c>
      <c r="E5107" s="7">
        <v>0.06089818540621765</v>
      </c>
      <c r="F5107" s="7">
        <v>1.2670333693631746</v>
      </c>
    </row>
    <row r="5108" ht="18.0" customHeight="1">
      <c r="A5108" s="7">
        <v>2.553</v>
      </c>
      <c r="B5108" s="7">
        <v>4.0491481670754136E-4</v>
      </c>
      <c r="C5108" s="7">
        <v>8.668229431614188E-4</v>
      </c>
      <c r="D5108" s="7">
        <v>-0.05818032726718427</v>
      </c>
      <c r="E5108" s="7">
        <v>0.060866525202558926</v>
      </c>
      <c r="F5108" s="7">
        <v>1.2670360684112625</v>
      </c>
    </row>
    <row r="5109" ht="18.0" customHeight="1">
      <c r="A5109" s="7">
        <v>2.5535</v>
      </c>
      <c r="B5109" s="7">
        <v>4.044795774506775E-4</v>
      </c>
      <c r="C5109" s="7">
        <v>8.705441859301837E-4</v>
      </c>
      <c r="D5109" s="7">
        <v>-0.05814990982652764</v>
      </c>
      <c r="E5109" s="7">
        <v>0.06083488131326894</v>
      </c>
      <c r="F5109" s="7">
        <v>1.2670387663753009</v>
      </c>
    </row>
    <row r="5110" ht="18.0" customHeight="1">
      <c r="A5110" s="7">
        <v>2.5540000000000003</v>
      </c>
      <c r="B5110" s="7">
        <v>4.04042487765547E-4</v>
      </c>
      <c r="C5110" s="7">
        <v>8.742441534675225E-4</v>
      </c>
      <c r="D5110" s="7">
        <v>-0.058119508199662606</v>
      </c>
      <c r="E5110" s="7">
        <v>0.06080325373006347</v>
      </c>
      <c r="F5110" s="7">
        <v>1.2670414632555864</v>
      </c>
    </row>
    <row r="5111" ht="18.0" customHeight="1">
      <c r="A5111" s="7">
        <v>2.5545</v>
      </c>
      <c r="B5111" s="7">
        <v>4.0360355842002186E-4</v>
      </c>
      <c r="C5111" s="7">
        <v>8.779228929153307E-4</v>
      </c>
      <c r="D5111" s="7">
        <v>-0.05808912237844027</v>
      </c>
      <c r="E5111" s="7">
        <v>0.06077164244466241</v>
      </c>
      <c r="F5111" s="7">
        <v>1.2670441590524164</v>
      </c>
    </row>
    <row r="5112" ht="18.0" customHeight="1">
      <c r="A5112" s="7">
        <v>2.555</v>
      </c>
      <c r="B5112" s="7">
        <v>4.0316279992820623E-4</v>
      </c>
      <c r="C5112" s="7">
        <v>8.815804514266935E-4</v>
      </c>
      <c r="D5112" s="7">
        <v>-0.05805875235471588</v>
      </c>
      <c r="E5112" s="7">
        <v>0.06074004744878977</v>
      </c>
      <c r="F5112" s="7">
        <v>1.267046853766088</v>
      </c>
    </row>
    <row r="5113" ht="18.0" customHeight="1">
      <c r="A5113" s="7">
        <v>2.5555</v>
      </c>
      <c r="B5113" s="7">
        <v>4.0272022310089444E-4</v>
      </c>
      <c r="C5113" s="7">
        <v>8.852168761653012E-4</v>
      </c>
      <c r="D5113" s="7">
        <v>-0.058028398120348795</v>
      </c>
      <c r="E5113" s="7">
        <v>0.06070846873417364</v>
      </c>
      <c r="F5113" s="7">
        <v>1.2670495473968986</v>
      </c>
    </row>
    <row r="5114" ht="18.0" customHeight="1">
      <c r="A5114" s="7">
        <v>2.556</v>
      </c>
      <c r="B5114" s="7">
        <v>4.022758382197299E-4</v>
      </c>
      <c r="C5114" s="7">
        <v>8.88832214304872E-4</v>
      </c>
      <c r="D5114" s="7">
        <v>-0.05799805966720252</v>
      </c>
      <c r="E5114" s="7">
        <v>0.06067690629254624</v>
      </c>
      <c r="F5114" s="7">
        <v>1.2670522399451452</v>
      </c>
    </row>
    <row r="5115" ht="18.0" customHeight="1">
      <c r="A5115" s="7">
        <v>2.5565</v>
      </c>
      <c r="B5115" s="7">
        <v>4.018296558636309E-4</v>
      </c>
      <c r="C5115" s="7">
        <v>8.924265130285829E-4</v>
      </c>
      <c r="D5115" s="7">
        <v>-0.0579677369871447</v>
      </c>
      <c r="E5115" s="7">
        <v>0.06064536011564388</v>
      </c>
      <c r="F5115" s="7">
        <v>1.2670549314111257</v>
      </c>
    </row>
    <row r="5116" ht="18.0" customHeight="1">
      <c r="A5116" s="7">
        <v>2.557</v>
      </c>
      <c r="B5116" s="7">
        <v>4.0138168663431096E-4</v>
      </c>
      <c r="C5116" s="7">
        <v>8.959998195285066E-4</v>
      </c>
      <c r="D5116" s="7">
        <v>-0.057937430072047096</v>
      </c>
      <c r="E5116" s="7">
        <v>0.06061383019520697</v>
      </c>
      <c r="F5116" s="7">
        <v>1.2670576217951366</v>
      </c>
    </row>
    <row r="5117" ht="18.0" customHeight="1">
      <c r="A5117" s="7">
        <v>2.5575</v>
      </c>
      <c r="B5117" s="7">
        <v>4.009319408799691E-4</v>
      </c>
      <c r="C5117" s="7">
        <v>8.995521810050544E-4</v>
      </c>
      <c r="D5117" s="7">
        <v>-0.05790713891378561</v>
      </c>
      <c r="E5117" s="7">
        <v>0.060582316522980025</v>
      </c>
      <c r="F5117" s="7">
        <v>1.2670603110974759</v>
      </c>
    </row>
    <row r="5118" ht="18.0" customHeight="1">
      <c r="A5118" s="7">
        <v>2.5580000000000003</v>
      </c>
      <c r="B5118" s="7">
        <v>4.0048042924877784E-4</v>
      </c>
      <c r="C5118" s="7">
        <v>9.030836446664276E-4</v>
      </c>
      <c r="D5118" s="7">
        <v>-0.05787686350424025</v>
      </c>
      <c r="E5118" s="7">
        <v>0.060550819090711645</v>
      </c>
      <c r="F5118" s="7">
        <v>1.2670629993184412</v>
      </c>
    </row>
    <row r="5119" ht="18.0" customHeight="1">
      <c r="A5119" s="7">
        <v>2.5585</v>
      </c>
      <c r="B5119" s="7">
        <v>4.0002716213596726E-4</v>
      </c>
      <c r="C5119" s="7">
        <v>9.065942577280723E-4</v>
      </c>
      <c r="D5119" s="7">
        <v>-0.05784660383529517</v>
      </c>
      <c r="E5119" s="7">
        <v>0.06051933789015454</v>
      </c>
      <c r="F5119" s="7">
        <v>1.2670656864583298</v>
      </c>
    </row>
    <row r="5120" ht="18.0" customHeight="1">
      <c r="A5120" s="7">
        <v>2.559</v>
      </c>
      <c r="B5120" s="7">
        <v>3.9957214968285373E-4</v>
      </c>
      <c r="C5120" s="7">
        <v>9.100840674121427E-4</v>
      </c>
      <c r="D5120" s="7">
        <v>-0.05781635989883864</v>
      </c>
      <c r="E5120" s="7">
        <v>0.06048787291306549</v>
      </c>
      <c r="F5120" s="7">
        <v>1.2670683725174392</v>
      </c>
    </row>
    <row r="5121" ht="18.0" customHeight="1">
      <c r="A5121" s="7">
        <v>2.5595</v>
      </c>
      <c r="B5121" s="7">
        <v>3.991154023321849E-4</v>
      </c>
      <c r="C5121" s="7">
        <v>9.135531209469683E-4</v>
      </c>
      <c r="D5121" s="7">
        <v>-0.05778613168676304</v>
      </c>
      <c r="E5121" s="7">
        <v>0.06045642415120538</v>
      </c>
      <c r="F5121" s="7">
        <v>1.2670710574960666</v>
      </c>
    </row>
    <row r="5122" ht="18.0" customHeight="1">
      <c r="A5122" s="7">
        <v>2.56</v>
      </c>
      <c r="B5122" s="7">
        <v>3.9865693055182494E-4</v>
      </c>
      <c r="C5122" s="7">
        <v>9.170014655665279E-4</v>
      </c>
      <c r="D5122" s="7">
        <v>-0.05775591919096487</v>
      </c>
      <c r="E5122" s="7">
        <v>0.0604249915963392</v>
      </c>
      <c r="F5122" s="7">
        <v>1.26707374139451</v>
      </c>
    </row>
    <row r="5123" ht="18.0" customHeight="1">
      <c r="A5123" s="7">
        <v>2.5605</v>
      </c>
      <c r="B5123" s="7">
        <v>3.981967448353531E-4</v>
      </c>
      <c r="C5123" s="7">
        <v>9.204291485099283E-4</v>
      </c>
      <c r="D5123" s="7">
        <v>-0.057725722403344754</v>
      </c>
      <c r="E5123" s="7">
        <v>0.06039357524023598</v>
      </c>
      <c r="F5123" s="7">
        <v>1.2670764242130672</v>
      </c>
    </row>
    <row r="5124" ht="18.0" customHeight="1">
      <c r="A5124" s="7">
        <v>2.561</v>
      </c>
      <c r="B5124" s="7">
        <v>3.977348551443926E-4</v>
      </c>
      <c r="C5124" s="7">
        <v>9.238362170208888E-4</v>
      </c>
      <c r="D5124" s="7">
        <v>-0.05769554131580742</v>
      </c>
      <c r="E5124" s="7">
        <v>0.06036217507466888</v>
      </c>
      <c r="F5124" s="7">
        <v>1.2670791059520354</v>
      </c>
    </row>
    <row r="5125" ht="18.0" customHeight="1">
      <c r="A5125" s="7">
        <v>2.5615</v>
      </c>
      <c r="B5125" s="7">
        <v>3.9727127230326944E-4</v>
      </c>
      <c r="C5125" s="7">
        <v>9.272227183472312E-4</v>
      </c>
      <c r="D5125" s="7">
        <v>-0.05766537592026171</v>
      </c>
      <c r="E5125" s="7">
        <v>0.060330791091415106</v>
      </c>
      <c r="F5125" s="7">
        <v>1.2670817866117128</v>
      </c>
    </row>
    <row r="5126" ht="18.0" customHeight="1">
      <c r="A5126" s="7">
        <v>2.562</v>
      </c>
      <c r="B5126" s="7">
        <v>3.9680600576617723E-4</v>
      </c>
      <c r="C5126" s="7">
        <v>9.305886997403731E-4</v>
      </c>
      <c r="D5126" s="7">
        <v>-0.057635226208620584</v>
      </c>
      <c r="E5126" s="7">
        <v>0.06029942328225597</v>
      </c>
      <c r="F5126" s="7">
        <v>1.2670844661923972</v>
      </c>
    </row>
    <row r="5127" ht="18.0" customHeight="1">
      <c r="A5127" s="7">
        <v>2.5625</v>
      </c>
      <c r="B5127" s="7">
        <v>3.963390666908821E-4</v>
      </c>
      <c r="C5127" s="7">
        <v>9.339342084548278E-4</v>
      </c>
      <c r="D5127" s="7">
        <v>-0.057605092172801096</v>
      </c>
      <c r="E5127" s="7">
        <v>0.060268071638976864</v>
      </c>
      <c r="F5127" s="7">
        <v>1.2670871446943859</v>
      </c>
    </row>
    <row r="5128" ht="18.0" customHeight="1">
      <c r="A5128" s="7">
        <v>2.563</v>
      </c>
      <c r="B5128" s="7">
        <v>3.9587046458379314E-4</v>
      </c>
      <c r="C5128" s="7">
        <v>9.372592917477085E-4</v>
      </c>
      <c r="D5128" s="7">
        <v>-0.057574973804724414</v>
      </c>
      <c r="E5128" s="7">
        <v>0.060236736153367235</v>
      </c>
      <c r="F5128" s="7">
        <v>1.267089822117977</v>
      </c>
    </row>
    <row r="5129" ht="18.0" customHeight="1">
      <c r="A5129" s="7">
        <v>2.5635</v>
      </c>
      <c r="B5129" s="7">
        <v>3.954002098176748E-4</v>
      </c>
      <c r="C5129" s="7">
        <v>9.405639968782363E-4</v>
      </c>
      <c r="D5129" s="7">
        <v>-0.0575448710963158</v>
      </c>
      <c r="E5129" s="7">
        <v>0.060205416817220615</v>
      </c>
      <c r="F5129" s="7">
        <v>1.2670924984634686</v>
      </c>
    </row>
    <row r="5130" ht="18.0" customHeight="1">
      <c r="A5130" s="7">
        <v>2.564</v>
      </c>
      <c r="B5130" s="7">
        <v>3.9492831279386157E-4</v>
      </c>
      <c r="C5130" s="7">
        <v>9.438483711072536E-4</v>
      </c>
      <c r="D5130" s="7">
        <v>-0.057514784039504635</v>
      </c>
      <c r="E5130" s="7">
        <v>0.06017411362233461</v>
      </c>
      <c r="F5130" s="7">
        <v>1.2670951737311587</v>
      </c>
    </row>
    <row r="5131" ht="18.0" customHeight="1">
      <c r="A5131" s="7">
        <v>2.5645000000000002</v>
      </c>
      <c r="B5131" s="7">
        <v>3.944547833799476E-4</v>
      </c>
      <c r="C5131" s="7">
        <v>9.471124616967409E-4</v>
      </c>
      <c r="D5131" s="7">
        <v>-0.05748471262622438</v>
      </c>
      <c r="E5131" s="7">
        <v>0.0601428265605109</v>
      </c>
      <c r="F5131" s="7">
        <v>1.2670978479213444</v>
      </c>
    </row>
    <row r="5132" ht="18.0" customHeight="1">
      <c r="A5132" s="7">
        <v>2.565</v>
      </c>
      <c r="B5132" s="7">
        <v>3.9397963175239115E-4</v>
      </c>
      <c r="C5132" s="7">
        <v>9.503563159093393E-4</v>
      </c>
      <c r="D5132" s="7">
        <v>-0.057454656848412604</v>
      </c>
      <c r="E5132" s="7">
        <v>0.06011155562355522</v>
      </c>
      <c r="F5132" s="7">
        <v>1.267100521034325</v>
      </c>
    </row>
    <row r="5133" ht="18.0" customHeight="1">
      <c r="A5133" s="7">
        <v>2.5655</v>
      </c>
      <c r="B5133" s="7">
        <v>3.9350286839879444E-4</v>
      </c>
      <c r="C5133" s="7">
        <v>9.535799810078748E-4</v>
      </c>
      <c r="D5133" s="7">
        <v>-0.057424616698010966</v>
      </c>
      <c r="E5133" s="7">
        <v>0.060080300803277385</v>
      </c>
      <c r="F5133" s="7">
        <v>1.2671031930703975</v>
      </c>
    </row>
    <row r="5134" ht="18.0" customHeight="1">
      <c r="A5134" s="7">
        <v>2.566</v>
      </c>
      <c r="B5134" s="7">
        <v>3.930245027078058E-4</v>
      </c>
      <c r="C5134" s="7">
        <v>9.567835042548893E-4</v>
      </c>
      <c r="D5134" s="7">
        <v>-0.05739459216696522</v>
      </c>
      <c r="E5134" s="7">
        <v>0.06004906209149127</v>
      </c>
      <c r="F5134" s="7">
        <v>1.2671058640298603</v>
      </c>
    </row>
    <row r="5135" ht="18.0" customHeight="1">
      <c r="A5135" s="7">
        <v>2.5665</v>
      </c>
      <c r="B5135" s="7">
        <v>3.925445452254491E-4</v>
      </c>
      <c r="C5135" s="7">
        <v>9.599669329121735E-4</v>
      </c>
      <c r="D5135" s="7">
        <v>-0.057364583247225216</v>
      </c>
      <c r="E5135" s="7">
        <v>0.06001783948001482</v>
      </c>
      <c r="F5135" s="7">
        <v>1.2671085339130113</v>
      </c>
    </row>
    <row r="5136" ht="18.0" customHeight="1">
      <c r="A5136" s="7">
        <v>2.567</v>
      </c>
      <c r="B5136" s="7">
        <v>3.9206300568039117E-4</v>
      </c>
      <c r="C5136" s="7">
        <v>9.631303142403044E-4</v>
      </c>
      <c r="D5136" s="7">
        <v>-0.05733458993074488</v>
      </c>
      <c r="E5136" s="7">
        <v>0.05998663296067003</v>
      </c>
      <c r="F5136" s="7">
        <v>1.2671112027201492</v>
      </c>
    </row>
    <row r="5137" ht="18.0" customHeight="1">
      <c r="A5137" s="7">
        <v>2.5675</v>
      </c>
      <c r="B5137" s="7">
        <v>3.915798943969473E-4</v>
      </c>
      <c r="C5137" s="7">
        <v>9.662736954981863E-4</v>
      </c>
      <c r="D5137" s="7">
        <v>-0.05730461220948224</v>
      </c>
      <c r="E5137" s="7">
        <v>0.05995544252528294</v>
      </c>
      <c r="F5137" s="7">
        <v>1.2671138704515719</v>
      </c>
    </row>
    <row r="5138" ht="18.0" customHeight="1">
      <c r="A5138" s="7">
        <v>2.568</v>
      </c>
      <c r="B5138" s="7">
        <v>3.9109522116366274E-4</v>
      </c>
      <c r="C5138" s="7">
        <v>9.693971239425961E-4</v>
      </c>
      <c r="D5138" s="7">
        <v>-0.0572746500753994</v>
      </c>
      <c r="E5138" s="7">
        <v>0.05992426816568368</v>
      </c>
      <c r="F5138" s="7">
        <v>1.2671165371075774</v>
      </c>
    </row>
    <row r="5139" ht="18.0" customHeight="1">
      <c r="A5139" s="7">
        <v>2.5685000000000002</v>
      </c>
      <c r="B5139" s="7">
        <v>3.9060899608307846E-4</v>
      </c>
      <c r="C5139" s="7">
        <v>9.725006468277305E-4</v>
      </c>
      <c r="D5139" s="7">
        <v>-0.05724470352046254</v>
      </c>
      <c r="E5139" s="7">
        <v>0.05989310987370641</v>
      </c>
      <c r="F5139" s="7">
        <v>1.267119202688464</v>
      </c>
    </row>
    <row r="5140" ht="18.0" customHeight="1">
      <c r="A5140" s="7">
        <v>2.569</v>
      </c>
      <c r="B5140" s="7">
        <v>3.9012122900491643E-4</v>
      </c>
      <c r="C5140" s="7">
        <v>9.755843114047597E-4</v>
      </c>
      <c r="D5140" s="7">
        <v>-0.05721477253664195</v>
      </c>
      <c r="E5140" s="7">
        <v>0.05986196764118936</v>
      </c>
      <c r="F5140" s="7">
        <v>1.2671218671945303</v>
      </c>
    </row>
    <row r="5141" ht="18.0" customHeight="1">
      <c r="A5141" s="7">
        <v>2.5695</v>
      </c>
      <c r="B5141" s="7">
        <v>3.896319295248935E-4</v>
      </c>
      <c r="C5141" s="7">
        <v>9.786481649213807E-4</v>
      </c>
      <c r="D5141" s="7">
        <v>-0.057184857115911966</v>
      </c>
      <c r="E5141" s="7">
        <v>0.0598308414599748</v>
      </c>
      <c r="F5141" s="7">
        <v>1.2671245306260743</v>
      </c>
    </row>
    <row r="5142" ht="18.0" customHeight="1">
      <c r="A5142" s="7">
        <v>2.57</v>
      </c>
      <c r="B5142" s="7">
        <v>3.89141107839411E-4</v>
      </c>
      <c r="C5142" s="7">
        <v>9.816922546213769E-4</v>
      </c>
      <c r="D5142" s="7">
        <v>-0.057154957250251014</v>
      </c>
      <c r="E5142" s="7">
        <v>0.05979973132190904</v>
      </c>
      <c r="F5142" s="7">
        <v>1.2671271929833945</v>
      </c>
    </row>
    <row r="5143" ht="18.0" customHeight="1">
      <c r="A5143" s="7">
        <v>2.5705</v>
      </c>
      <c r="B5143" s="7">
        <v>3.886487738927497E-4</v>
      </c>
      <c r="C5143" s="7">
        <v>9.847166277441794E-4</v>
      </c>
      <c r="D5143" s="7">
        <v>-0.05712507293164159</v>
      </c>
      <c r="E5143" s="7">
        <v>0.059768637218842464</v>
      </c>
      <c r="F5143" s="7">
        <v>1.2671298542667893</v>
      </c>
    </row>
    <row r="5144" ht="18.0" customHeight="1">
      <c r="A5144" s="7">
        <v>2.571</v>
      </c>
      <c r="B5144" s="7">
        <v>3.881549373758648E-4</v>
      </c>
      <c r="C5144" s="7">
        <v>9.87721331524433E-4</v>
      </c>
      <c r="D5144" s="7">
        <v>-0.05709520415207028</v>
      </c>
      <c r="E5144" s="7">
        <v>0.05973755914262947</v>
      </c>
      <c r="F5144" s="7">
        <v>1.267132514476557</v>
      </c>
    </row>
    <row r="5145" ht="18.0" customHeight="1">
      <c r="A5145" s="7">
        <v>2.5715</v>
      </c>
      <c r="B5145" s="7">
        <v>3.876596082979361E-4</v>
      </c>
      <c r="C5145" s="7">
        <v>9.907064131915626E-4</v>
      </c>
      <c r="D5145" s="7">
        <v>-0.05706535090352771</v>
      </c>
      <c r="E5145" s="7">
        <v>0.05970649708512852</v>
      </c>
      <c r="F5145" s="7">
        <v>1.267135173612996</v>
      </c>
    </row>
    <row r="5146" ht="18.0" customHeight="1">
      <c r="A5146" s="7">
        <v>2.572</v>
      </c>
      <c r="B5146" s="7">
        <v>3.871627961285089E-4</v>
      </c>
      <c r="C5146" s="7">
        <v>9.936719199693462E-4</v>
      </c>
      <c r="D5146" s="7">
        <v>-0.05703551317800861</v>
      </c>
      <c r="E5146" s="7">
        <v>0.059675451038202106</v>
      </c>
      <c r="F5146" s="7">
        <v>1.267137831676405</v>
      </c>
    </row>
    <row r="5147" ht="18.0" customHeight="1">
      <c r="A5147" s="7">
        <v>2.5725000000000002</v>
      </c>
      <c r="B5147" s="7">
        <v>3.8666451065578664E-4</v>
      </c>
      <c r="C5147" s="7">
        <v>9.966178990754879E-4</v>
      </c>
      <c r="D5147" s="7">
        <v>-0.05700569096751175</v>
      </c>
      <c r="E5147" s="7">
        <v>0.059644420993716765</v>
      </c>
      <c r="F5147" s="7">
        <v>1.2671404886670825</v>
      </c>
    </row>
    <row r="5148" ht="18.0" customHeight="1">
      <c r="A5148" s="7">
        <v>2.573</v>
      </c>
      <c r="B5148" s="7">
        <v>3.8616476198905533E-4</v>
      </c>
      <c r="C5148" s="7">
        <v>9.995443977211958E-4</v>
      </c>
      <c r="D5148" s="7">
        <v>-0.056975884264039975</v>
      </c>
      <c r="E5148" s="7">
        <v>0.05961340694354308</v>
      </c>
      <c r="F5148" s="7">
        <v>1.267143144585327</v>
      </c>
    </row>
    <row r="5149" ht="18.0" customHeight="1">
      <c r="A5149" s="7">
        <v>2.5735</v>
      </c>
      <c r="B5149" s="7">
        <v>3.856635594096486E-4</v>
      </c>
      <c r="C5149" s="7">
        <v>0.0010024514631107615</v>
      </c>
      <c r="D5149" s="7">
        <v>-0.056946093059600196</v>
      </c>
      <c r="E5149" s="7">
        <v>0.05958240887955564</v>
      </c>
      <c r="F5149" s="7">
        <v>1.267145799431437</v>
      </c>
    </row>
    <row r="5150" ht="18.0" customHeight="1">
      <c r="A5150" s="7">
        <v>2.574</v>
      </c>
      <c r="B5150" s="7">
        <v>3.851609128071741E-4</v>
      </c>
      <c r="C5150" s="7">
        <v>0.0010053391424411423</v>
      </c>
      <c r="D5150" s="7">
        <v>-0.05691631734620338</v>
      </c>
      <c r="E5150" s="7">
        <v>0.0595514267936331</v>
      </c>
      <c r="F5150" s="7">
        <v>1.2671484532057111</v>
      </c>
    </row>
    <row r="5151" ht="18.0" customHeight="1">
      <c r="A5151" s="7">
        <v>2.5745</v>
      </c>
      <c r="B5151" s="7">
        <v>3.8465683181796746E-4</v>
      </c>
      <c r="C5151" s="7">
        <v>0.0010082074829015498</v>
      </c>
      <c r="D5151" s="7">
        <v>-0.05688655711586455</v>
      </c>
      <c r="E5151" s="7">
        <v>0.059520460677658135</v>
      </c>
      <c r="F5151" s="7">
        <v>1.2671511059084481</v>
      </c>
    </row>
    <row r="5152" ht="18.0" customHeight="1">
      <c r="A5152" s="7">
        <v>2.575</v>
      </c>
      <c r="B5152" s="7">
        <v>3.8415132640181053E-4</v>
      </c>
      <c r="C5152" s="7">
        <v>0.0010110565316730344</v>
      </c>
      <c r="D5152" s="7">
        <v>-0.05685681236060279</v>
      </c>
      <c r="E5152" s="7">
        <v>0.05948951052351744</v>
      </c>
      <c r="F5152" s="7">
        <v>1.2671537575399467</v>
      </c>
    </row>
    <row r="5153" ht="18.0" customHeight="1">
      <c r="A5153" s="7">
        <v>2.5755</v>
      </c>
      <c r="B5153" s="7">
        <v>3.836444056868724E-4</v>
      </c>
      <c r="C5153" s="7">
        <v>0.0010138863359280793</v>
      </c>
      <c r="D5153" s="7">
        <v>-0.05682708307244124</v>
      </c>
      <c r="E5153" s="7">
        <v>0.059458576323101746</v>
      </c>
      <c r="F5153" s="7">
        <v>1.2671564081005053</v>
      </c>
    </row>
    <row r="5154" ht="18.0" customHeight="1">
      <c r="A5154" s="7">
        <v>2.576</v>
      </c>
      <c r="B5154" s="7">
        <v>3.831360797031972E-4</v>
      </c>
      <c r="C5154" s="7">
        <v>0.0010166969428301931</v>
      </c>
      <c r="D5154" s="7">
        <v>-0.056797369243407086</v>
      </c>
      <c r="E5154" s="7">
        <v>0.05942765806830581</v>
      </c>
      <c r="F5154" s="7">
        <v>1.2671590575904235</v>
      </c>
    </row>
    <row r="5155" ht="18.0" customHeight="1">
      <c r="A5155" s="7">
        <v>2.5765000000000002</v>
      </c>
      <c r="B5155" s="7">
        <v>3.8262635764809653E-4</v>
      </c>
      <c r="C5155" s="7">
        <v>0.0010194883995335064</v>
      </c>
      <c r="D5155" s="7">
        <v>-0.05676767086553157</v>
      </c>
      <c r="E5155" s="7">
        <v>0.0593967557510284</v>
      </c>
      <c r="F5155" s="7">
        <v>1.267161706009999</v>
      </c>
    </row>
    <row r="5156" ht="18.0" customHeight="1">
      <c r="A5156" s="7">
        <v>2.577</v>
      </c>
      <c r="B5156" s="7">
        <v>3.821152493336809E-4</v>
      </c>
      <c r="C5156" s="7">
        <v>0.0010222607531823707</v>
      </c>
      <c r="D5156" s="7">
        <v>-0.056737987930849984</v>
      </c>
      <c r="E5156" s="7">
        <v>0.05936586936317233</v>
      </c>
      <c r="F5156" s="7">
        <v>1.2671643533595307</v>
      </c>
    </row>
    <row r="5157" ht="18.0" customHeight="1">
      <c r="A5157" s="7">
        <v>2.5775</v>
      </c>
      <c r="B5157" s="7">
        <v>3.816027640275763E-4</v>
      </c>
      <c r="C5157" s="7">
        <v>0.00102501405091096</v>
      </c>
      <c r="D5157" s="7">
        <v>-0.056708320431401664</v>
      </c>
      <c r="E5157" s="7">
        <v>0.05933499889664441</v>
      </c>
      <c r="F5157" s="7">
        <v>1.2671669996393182</v>
      </c>
    </row>
    <row r="5158" ht="18.0" customHeight="1">
      <c r="A5158" s="7">
        <v>2.578</v>
      </c>
      <c r="B5158" s="7">
        <v>3.8108891161492544E-4</v>
      </c>
      <c r="C5158" s="7">
        <v>0.0010277483398428743</v>
      </c>
      <c r="D5158" s="7">
        <v>-0.05667866835922999</v>
      </c>
      <c r="E5158" s="7">
        <v>0.059304144343355486</v>
      </c>
      <c r="F5158" s="7">
        <v>1.2671696448496599</v>
      </c>
    </row>
    <row r="5159" ht="18.0" customHeight="1">
      <c r="A5159" s="7">
        <v>2.5785</v>
      </c>
      <c r="B5159" s="7">
        <v>3.80573701144284E-4</v>
      </c>
      <c r="C5159" s="7">
        <v>0.0010304636670907467</v>
      </c>
      <c r="D5159" s="7">
        <v>-0.05664903170638238</v>
      </c>
      <c r="E5159" s="7">
        <v>0.0592733056952204</v>
      </c>
      <c r="F5159" s="7">
        <v>1.2671722889908545</v>
      </c>
    </row>
    <row r="5160" ht="18.0" customHeight="1">
      <c r="A5160" s="7">
        <v>2.579</v>
      </c>
      <c r="B5160" s="7">
        <v>3.8005714257501006E-4</v>
      </c>
      <c r="C5160" s="7">
        <v>0.0010331600797558516</v>
      </c>
      <c r="D5160" s="7">
        <v>-0.0566194104649103</v>
      </c>
      <c r="E5160" s="7">
        <v>0.05924248294415803</v>
      </c>
      <c r="F5160" s="7">
        <v>1.2671749320632015</v>
      </c>
    </row>
    <row r="5161" ht="18.0" customHeight="1">
      <c r="A5161" s="7">
        <v>2.5795</v>
      </c>
      <c r="B5161" s="7">
        <v>3.795392450286891E-4</v>
      </c>
      <c r="C5161" s="7">
        <v>0.001035837624927716</v>
      </c>
      <c r="D5161" s="7">
        <v>-0.05658980462686925</v>
      </c>
      <c r="E5161" s="7">
        <v>0.05921167608209125</v>
      </c>
      <c r="F5161" s="7">
        <v>1.2671775740669997</v>
      </c>
    </row>
    <row r="5162" ht="18.0" customHeight="1">
      <c r="A5162" s="7">
        <v>2.58</v>
      </c>
      <c r="B5162" s="7">
        <v>3.7902001795542587E-4</v>
      </c>
      <c r="C5162" s="7">
        <v>0.0010384963496837343</v>
      </c>
      <c r="D5162" s="7">
        <v>-0.05656021418431878</v>
      </c>
      <c r="E5162" s="7">
        <v>0.05918088510094695</v>
      </c>
      <c r="F5162" s="7">
        <v>1.2671802150025475</v>
      </c>
    </row>
    <row r="5163" ht="18.0" customHeight="1">
      <c r="A5163" s="7">
        <v>2.5805000000000002</v>
      </c>
      <c r="B5163" s="7">
        <v>3.7849947054978064E-4</v>
      </c>
      <c r="C5163" s="7">
        <v>0.0010411363010887815</v>
      </c>
      <c r="D5163" s="7">
        <v>-0.05653063912932245</v>
      </c>
      <c r="E5163" s="7">
        <v>0.05915010999265602</v>
      </c>
      <c r="F5163" s="7">
        <v>1.2671828548701445</v>
      </c>
    </row>
    <row r="5164" ht="18.0" customHeight="1">
      <c r="A5164" s="7">
        <v>2.581</v>
      </c>
      <c r="B5164" s="7">
        <v>3.7797761263051787E-4</v>
      </c>
      <c r="C5164" s="7">
        <v>0.0010437575261948338</v>
      </c>
      <c r="D5164" s="7">
        <v>-0.056501079453947875</v>
      </c>
      <c r="E5164" s="7">
        <v>0.05911935074915337</v>
      </c>
      <c r="F5164" s="7">
        <v>1.2671854936700897</v>
      </c>
    </row>
    <row r="5165" ht="18.0" customHeight="1">
      <c r="A5165" s="7">
        <v>2.5815</v>
      </c>
      <c r="B5165" s="7">
        <v>3.774544531745811E-4</v>
      </c>
      <c r="C5165" s="7">
        <v>0.0010463600720405876</v>
      </c>
      <c r="D5165" s="7">
        <v>-0.056471535150266684</v>
      </c>
      <c r="E5165" s="7">
        <v>0.05908860736237791</v>
      </c>
      <c r="F5165" s="7">
        <v>1.2671881314026818</v>
      </c>
    </row>
    <row r="5166" ht="18.0" customHeight="1">
      <c r="A5166" s="7">
        <v>2.582</v>
      </c>
      <c r="B5166" s="7">
        <v>3.769300017842943E-4</v>
      </c>
      <c r="C5166" s="7">
        <v>0.0010489439856510826</v>
      </c>
      <c r="D5166" s="7">
        <v>-0.05644200621035455</v>
      </c>
      <c r="E5166" s="7">
        <v>0.05905787982427254</v>
      </c>
      <c r="F5166" s="7">
        <v>1.2671907680682204</v>
      </c>
    </row>
    <row r="5167" ht="18.0" customHeight="1">
      <c r="A5167" s="7">
        <v>2.5825</v>
      </c>
      <c r="B5167" s="7">
        <v>3.7640426751221897E-4</v>
      </c>
      <c r="C5167" s="7">
        <v>0.0010515093140373265</v>
      </c>
      <c r="D5167" s="7">
        <v>-0.05641249262629116</v>
      </c>
      <c r="E5167" s="7">
        <v>0.05902716812678418</v>
      </c>
      <c r="F5167" s="7">
        <v>1.2671934036670043</v>
      </c>
    </row>
    <row r="5168" ht="18.0" customHeight="1">
      <c r="A5168" s="7">
        <v>2.583</v>
      </c>
      <c r="B5168" s="7">
        <v>3.758772594483655E-4</v>
      </c>
      <c r="C5168" s="7">
        <v>0.0010540561041959221</v>
      </c>
      <c r="D5168" s="7">
        <v>-0.05638299439016023</v>
      </c>
      <c r="E5168" s="7">
        <v>0.058996472261863726</v>
      </c>
      <c r="F5168" s="7">
        <v>1.2671960381993326</v>
      </c>
    </row>
    <row r="5169" ht="18.0" customHeight="1">
      <c r="A5169" s="7">
        <v>2.5835</v>
      </c>
      <c r="B5169" s="7">
        <v>3.7534898731233406E-4</v>
      </c>
      <c r="C5169" s="7">
        <v>0.0010565844031086968</v>
      </c>
      <c r="D5169" s="7">
        <v>-0.0563535114940495</v>
      </c>
      <c r="E5169" s="7">
        <v>0.05896579222146609</v>
      </c>
      <c r="F5169" s="7">
        <v>1.2671986716655048</v>
      </c>
    </row>
    <row r="5170" ht="18.0" customHeight="1">
      <c r="A5170" s="7">
        <v>2.584</v>
      </c>
      <c r="B5170" s="7">
        <v>3.748194599770587E-4</v>
      </c>
      <c r="C5170" s="7">
        <v>0.0010590942577423318</v>
      </c>
      <c r="D5170" s="7">
        <v>-0.05632404393005072</v>
      </c>
      <c r="E5170" s="7">
        <v>0.05893512799755017</v>
      </c>
      <c r="F5170" s="7">
        <v>1.2672013040658197</v>
      </c>
    </row>
    <row r="5171" ht="18.0" customHeight="1">
      <c r="A5171" s="7">
        <v>2.5845000000000002</v>
      </c>
      <c r="B5171" s="7">
        <v>3.742886869462422E-4</v>
      </c>
      <c r="C5171" s="7">
        <v>0.0010615857150479983</v>
      </c>
      <c r="D5171" s="7">
        <v>-0.05629459169025968</v>
      </c>
      <c r="E5171" s="7">
        <v>0.05890447958207886</v>
      </c>
      <c r="F5171" s="7">
        <v>1.267203935400577</v>
      </c>
    </row>
    <row r="5172" ht="18.0" customHeight="1">
      <c r="A5172" s="7">
        <v>2.585</v>
      </c>
      <c r="B5172" s="7">
        <v>3.737566771709646E-4</v>
      </c>
      <c r="C5172" s="7">
        <v>0.0010640588219609905</v>
      </c>
      <c r="D5172" s="7">
        <v>-0.05626515476677617</v>
      </c>
      <c r="E5172" s="7">
        <v>0.058873846967019035</v>
      </c>
      <c r="F5172" s="7">
        <v>1.2672065656700755</v>
      </c>
    </row>
    <row r="5173" ht="18.0" customHeight="1">
      <c r="A5173" s="7">
        <v>2.5855</v>
      </c>
      <c r="B5173" s="7">
        <v>3.7322343993845757E-4</v>
      </c>
      <c r="C5173" s="7">
        <v>0.001066513625400364</v>
      </c>
      <c r="D5173" s="7">
        <v>-0.056235733151704</v>
      </c>
      <c r="E5173" s="7">
        <v>0.05884323014434157</v>
      </c>
      <c r="F5173" s="7">
        <v>1.267209194874615</v>
      </c>
    </row>
    <row r="5174" ht="18.0" customHeight="1">
      <c r="A5174" s="7">
        <v>2.586</v>
      </c>
      <c r="B5174" s="7">
        <v>3.726889842790204E-4</v>
      </c>
      <c r="C5174" s="7">
        <v>0.0010689501722685759</v>
      </c>
      <c r="D5174" s="7">
        <v>-0.05620632683715099</v>
      </c>
      <c r="E5174" s="7">
        <v>0.05881262910602132</v>
      </c>
      <c r="F5174" s="7">
        <v>1.2672118230144946</v>
      </c>
    </row>
    <row r="5175" ht="18.0" customHeight="1">
      <c r="A5175" s="7">
        <v>2.5865</v>
      </c>
      <c r="B5175" s="7">
        <v>3.721533192627998E-4</v>
      </c>
      <c r="C5175" s="7">
        <v>0.0010713685094511246</v>
      </c>
      <c r="D5175" s="7">
        <v>-0.05617693581522897</v>
      </c>
      <c r="E5175" s="7">
        <v>0.05878204384403713</v>
      </c>
      <c r="F5175" s="7">
        <v>1.2672144500900133</v>
      </c>
    </row>
    <row r="5176" ht="18.0" customHeight="1">
      <c r="A5176" s="7">
        <v>2.587</v>
      </c>
      <c r="B5176" s="7">
        <v>3.7161645400037285E-4</v>
      </c>
      <c r="C5176" s="7">
        <v>0.0010737686838161943</v>
      </c>
      <c r="D5176" s="7">
        <v>-0.056147560078053785</v>
      </c>
      <c r="E5176" s="7">
        <v>0.05875147435037183</v>
      </c>
      <c r="F5176" s="7">
        <v>1.267217076101471</v>
      </c>
    </row>
    <row r="5177" ht="18.0" customHeight="1">
      <c r="A5177" s="7">
        <v>2.5875</v>
      </c>
      <c r="B5177" s="7">
        <v>3.7107839734414636E-4</v>
      </c>
      <c r="C5177" s="7">
        <v>0.0010761507422143003</v>
      </c>
      <c r="D5177" s="7">
        <v>-0.05611819961774528</v>
      </c>
      <c r="E5177" s="7">
        <v>0.05872092061701221</v>
      </c>
      <c r="F5177" s="7">
        <v>1.2672197010491666</v>
      </c>
    </row>
    <row r="5178" ht="18.0" customHeight="1">
      <c r="A5178" s="7">
        <v>2.588</v>
      </c>
      <c r="B5178" s="7">
        <v>3.7053915908526685E-4</v>
      </c>
      <c r="C5178" s="7">
        <v>0.0010785147314779362</v>
      </c>
      <c r="D5178" s="7">
        <v>-0.056088854426427304</v>
      </c>
      <c r="E5178" s="7">
        <v>0.05869038263594907</v>
      </c>
      <c r="F5178" s="7">
        <v>1.2672223249334</v>
      </c>
    </row>
    <row r="5179" ht="18.0" customHeight="1">
      <c r="A5179" s="7">
        <v>2.5885000000000002</v>
      </c>
      <c r="B5179" s="7">
        <v>3.6999874726020875E-4</v>
      </c>
      <c r="C5179" s="7">
        <v>0.0010808606984212227</v>
      </c>
      <c r="D5179" s="7">
        <v>-0.05605952449622772</v>
      </c>
      <c r="E5179" s="7">
        <v>0.05865986039917717</v>
      </c>
      <c r="F5179" s="7">
        <v>1.2672249477544704</v>
      </c>
    </row>
    <row r="5180" ht="18.0" customHeight="1">
      <c r="A5180" s="7">
        <v>2.589</v>
      </c>
      <c r="B5180" s="7">
        <v>3.6945717144373774E-4</v>
      </c>
      <c r="C5180" s="7">
        <v>0.0010831886898395586</v>
      </c>
      <c r="D5180" s="7">
        <v>-0.05603020981927837</v>
      </c>
      <c r="E5180" s="7">
        <v>0.058629353898695245</v>
      </c>
      <c r="F5180" s="7">
        <v>1.2672275695126773</v>
      </c>
    </row>
    <row r="5181" ht="18.0" customHeight="1">
      <c r="A5181" s="7">
        <v>2.5895</v>
      </c>
      <c r="B5181" s="7">
        <v>3.6891444065387875E-4</v>
      </c>
      <c r="C5181" s="7">
        <v>0.0010854987525092754</v>
      </c>
      <c r="D5181" s="7">
        <v>-0.05600091038771512</v>
      </c>
      <c r="E5181" s="7">
        <v>0.05859886312650601</v>
      </c>
      <c r="F5181" s="7">
        <v>1.2672301902083203</v>
      </c>
    </row>
    <row r="5182" ht="18.0" customHeight="1">
      <c r="A5182" s="7">
        <v>2.59</v>
      </c>
      <c r="B5182" s="7">
        <v>3.683705636494946E-4</v>
      </c>
      <c r="C5182" s="7">
        <v>0.0010877909331872904</v>
      </c>
      <c r="D5182" s="7">
        <v>-0.055971626193677806</v>
      </c>
      <c r="E5182" s="7">
        <v>0.05856838807461614</v>
      </c>
      <c r="F5182" s="7">
        <v>1.267232809841699</v>
      </c>
    </row>
    <row r="5183" ht="18.0" customHeight="1">
      <c r="A5183" s="7">
        <v>2.5905</v>
      </c>
      <c r="B5183" s="7">
        <v>3.678255492304823E-4</v>
      </c>
      <c r="C5183" s="7">
        <v>0.0010900652786107635</v>
      </c>
      <c r="D5183" s="7">
        <v>-0.05594235722931029</v>
      </c>
      <c r="E5183" s="7">
        <v>0.05853792873503629</v>
      </c>
      <c r="F5183" s="7">
        <v>1.2672354284131127</v>
      </c>
    </row>
    <row r="5184" ht="18.0" customHeight="1">
      <c r="A5184" s="7">
        <v>2.591</v>
      </c>
      <c r="B5184" s="7">
        <v>3.672794062383502E-4</v>
      </c>
      <c r="C5184" s="7">
        <v>0.0010923218354967571</v>
      </c>
      <c r="D5184" s="7">
        <v>-0.0559131034867604</v>
      </c>
      <c r="E5184" s="7">
        <v>0.058507485099781084</v>
      </c>
      <c r="F5184" s="7">
        <v>1.2672380459228607</v>
      </c>
    </row>
    <row r="5185" ht="18.0" customHeight="1">
      <c r="A5185" s="7">
        <v>2.5915</v>
      </c>
      <c r="B5185" s="7">
        <v>3.667321438595347E-4</v>
      </c>
      <c r="C5185" s="7">
        <v>0.0010945606505418952</v>
      </c>
      <c r="D5185" s="7">
        <v>-0.055883864958179964</v>
      </c>
      <c r="E5185" s="7">
        <v>0.0584770571608691</v>
      </c>
      <c r="F5185" s="7">
        <v>1.2672406623712433</v>
      </c>
    </row>
    <row r="5186" ht="18.0" customHeight="1">
      <c r="A5186" s="7">
        <v>2.592</v>
      </c>
      <c r="B5186" s="7">
        <v>3.6618377102187933E-4</v>
      </c>
      <c r="C5186" s="7">
        <v>0.0010967817704220257</v>
      </c>
      <c r="D5186" s="7">
        <v>-0.0558546416357248</v>
      </c>
      <c r="E5186" s="7">
        <v>0.0584466449103229</v>
      </c>
      <c r="F5186" s="7">
        <v>1.2672432777585598</v>
      </c>
    </row>
    <row r="5187" ht="18.0" customHeight="1">
      <c r="A5187" s="7">
        <v>2.5925000000000002</v>
      </c>
      <c r="B5187" s="7">
        <v>3.65634296089329E-4</v>
      </c>
      <c r="C5187" s="7">
        <v>0.0010989852417918851</v>
      </c>
      <c r="D5187" s="7">
        <v>-0.055825433511554716</v>
      </c>
      <c r="E5187" s="7">
        <v>0.05841624834016898</v>
      </c>
      <c r="F5187" s="7">
        <v>1.2672458920851097</v>
      </c>
    </row>
    <row r="5188" ht="18.0" customHeight="1">
      <c r="A5188" s="7">
        <v>2.593</v>
      </c>
      <c r="B5188" s="7">
        <v>3.6508372807435193E-4</v>
      </c>
      <c r="C5188" s="7">
        <v>0.0011011711112847635</v>
      </c>
      <c r="D5188" s="7">
        <v>-0.0557962405778335</v>
      </c>
      <c r="E5188" s="7">
        <v>0.05838586744243782</v>
      </c>
      <c r="F5188" s="7">
        <v>1.2672485053511928</v>
      </c>
    </row>
    <row r="5189" ht="18.0" customHeight="1">
      <c r="A5189" s="7">
        <v>2.5935</v>
      </c>
      <c r="B5189" s="7">
        <v>3.645320760339768E-4</v>
      </c>
      <c r="C5189" s="7">
        <v>0.0011033394255121729</v>
      </c>
      <c r="D5189" s="7">
        <v>-0.05576706282672892</v>
      </c>
      <c r="E5189" s="7">
        <v>0.058355502209163836</v>
      </c>
      <c r="F5189" s="7">
        <v>1.2672511175571095</v>
      </c>
    </row>
    <row r="5190" ht="18.0" customHeight="1">
      <c r="A5190" s="7">
        <v>2.594</v>
      </c>
      <c r="B5190" s="7">
        <v>3.639793481553293E-4</v>
      </c>
      <c r="C5190" s="7">
        <v>0.0011054902310635147</v>
      </c>
      <c r="D5190" s="7">
        <v>-0.055737900250412725</v>
      </c>
      <c r="E5190" s="7">
        <v>0.05832515263238543</v>
      </c>
      <c r="F5190" s="7">
        <v>1.2672537287031582</v>
      </c>
    </row>
    <row r="5191" ht="18.0" customHeight="1">
      <c r="A5191" s="7">
        <v>2.5945</v>
      </c>
      <c r="B5191" s="7">
        <v>3.634255538876926E-4</v>
      </c>
      <c r="C5191" s="7">
        <v>0.0011076235745057527</v>
      </c>
      <c r="D5191" s="7">
        <v>-0.05570875284106065</v>
      </c>
      <c r="E5191" s="7">
        <v>0.05829481870414492</v>
      </c>
      <c r="F5191" s="7">
        <v>1.2672563387896394</v>
      </c>
    </row>
    <row r="5192" ht="18.0" customHeight="1">
      <c r="A5192" s="7">
        <v>2.595</v>
      </c>
      <c r="B5192" s="7">
        <v>3.628707011987988E-4</v>
      </c>
      <c r="C5192" s="7">
        <v>0.0011097395023830848</v>
      </c>
      <c r="D5192" s="7">
        <v>-0.05567962059085241</v>
      </c>
      <c r="E5192" s="7">
        <v>0.05826450041648862</v>
      </c>
      <c r="F5192" s="7">
        <v>1.2672589478168528</v>
      </c>
    </row>
    <row r="5193" ht="18.0" customHeight="1">
      <c r="A5193" s="7">
        <v>2.5955</v>
      </c>
      <c r="B5193" s="7">
        <v>3.6231479932156475E-4</v>
      </c>
      <c r="C5193" s="7">
        <v>0.001111838061216617</v>
      </c>
      <c r="D5193" s="7">
        <v>-0.055650503491971676</v>
      </c>
      <c r="E5193" s="7">
        <v>0.05823419776146675</v>
      </c>
      <c r="F5193" s="7">
        <v>1.2672615557850981</v>
      </c>
    </row>
    <row r="5194" ht="18.0" customHeight="1">
      <c r="A5194" s="7">
        <v>2.596</v>
      </c>
      <c r="B5194" s="7">
        <v>3.6175785661578654E-4</v>
      </c>
      <c r="C5194" s="7">
        <v>0.0011139192975040406</v>
      </c>
      <c r="D5194" s="7">
        <v>-0.05562140153660611</v>
      </c>
      <c r="E5194" s="7">
        <v>0.05820391073113352</v>
      </c>
      <c r="F5194" s="7">
        <v>1.267264162694675</v>
      </c>
    </row>
    <row r="5195" ht="18.0" customHeight="1">
      <c r="A5195" s="7">
        <v>2.5965000000000003</v>
      </c>
      <c r="B5195" s="7">
        <v>3.611998817911453E-4</v>
      </c>
      <c r="C5195" s="7">
        <v>0.0011159832577193086</v>
      </c>
      <c r="D5195" s="7">
        <v>-0.05559231471694733</v>
      </c>
      <c r="E5195" s="7">
        <v>0.05817363931754705</v>
      </c>
      <c r="F5195" s="7">
        <v>1.2672667685458838</v>
      </c>
    </row>
    <row r="5196" ht="18.0" customHeight="1">
      <c r="A5196" s="7">
        <v>2.597</v>
      </c>
      <c r="B5196" s="7">
        <v>3.6064088360231265E-4</v>
      </c>
      <c r="C5196" s="7">
        <v>0.0011180299883123163</v>
      </c>
      <c r="D5196" s="7">
        <v>-0.055563243025190945</v>
      </c>
      <c r="E5196" s="7">
        <v>0.05814338351276943</v>
      </c>
      <c r="F5196" s="7">
        <v>1.2672693733390241</v>
      </c>
    </row>
    <row r="5197" ht="18.0" customHeight="1">
      <c r="A5197" s="7">
        <v>2.5975</v>
      </c>
      <c r="B5197" s="7">
        <v>3.600808705412224E-4</v>
      </c>
      <c r="C5197" s="7">
        <v>0.0011200595357085817</v>
      </c>
      <c r="D5197" s="7">
        <v>-0.05553418645353651</v>
      </c>
      <c r="E5197" s="7">
        <v>0.05811314330886668</v>
      </c>
      <c r="F5197" s="7">
        <v>1.2672719770743957</v>
      </c>
    </row>
    <row r="5198" ht="18.0" customHeight="1">
      <c r="A5198" s="7">
        <v>2.598</v>
      </c>
      <c r="B5198" s="7">
        <v>3.5951985114407643E-4</v>
      </c>
      <c r="C5198" s="7">
        <v>0.0011220719463089284</v>
      </c>
      <c r="D5198" s="7">
        <v>-0.05550514499418756</v>
      </c>
      <c r="E5198" s="7">
        <v>0.05808291869790877</v>
      </c>
      <c r="F5198" s="7">
        <v>1.2672745797522984</v>
      </c>
    </row>
    <row r="5199" ht="18.0" customHeight="1">
      <c r="A5199" s="7">
        <v>2.5985</v>
      </c>
      <c r="B5199" s="7">
        <v>3.589578339919299E-4</v>
      </c>
      <c r="C5199" s="7">
        <v>0.0011240672664891702</v>
      </c>
      <c r="D5199" s="7">
        <v>-0.055476118639351577</v>
      </c>
      <c r="E5199" s="7">
        <v>0.05805270967196959</v>
      </c>
      <c r="F5199" s="7">
        <v>1.267277181373032</v>
      </c>
    </row>
    <row r="5200" ht="18.0" customHeight="1">
      <c r="A5200" s="7">
        <v>2.599</v>
      </c>
      <c r="B5200" s="7">
        <v>3.583948277112827E-4</v>
      </c>
      <c r="C5200" s="7">
        <v>0.0011260455425997965</v>
      </c>
      <c r="D5200" s="7">
        <v>-0.055447107381240014</v>
      </c>
      <c r="E5200" s="7">
        <v>0.05802251622312699</v>
      </c>
      <c r="F5200" s="7">
        <v>1.2672797819368975</v>
      </c>
    </row>
    <row r="5201" ht="18.0" customHeight="1">
      <c r="A5201" s="7">
        <v>2.5995</v>
      </c>
      <c r="B5201" s="7">
        <v>3.5783084035414565E-4</v>
      </c>
      <c r="C5201" s="7">
        <v>0.0011280068209656604</v>
      </c>
      <c r="D5201" s="7">
        <v>-0.055418111212068286</v>
      </c>
      <c r="E5201" s="7">
        <v>0.05799233834346275</v>
      </c>
      <c r="F5201" s="7">
        <v>1.2672823814441931</v>
      </c>
    </row>
    <row r="5202" ht="18.0" customHeight="1">
      <c r="A5202" s="7">
        <v>2.6</v>
      </c>
      <c r="B5202" s="7">
        <v>3.572658812582691E-4</v>
      </c>
      <c r="C5202" s="7">
        <v>0.0011299511478856685</v>
      </c>
      <c r="D5202" s="7">
        <v>-0.055389130124055753</v>
      </c>
      <c r="E5202" s="7">
        <v>0.05796217602506257</v>
      </c>
      <c r="F5202" s="7">
        <v>1.2672849798952208</v>
      </c>
    </row>
    <row r="5203" ht="18.0" customHeight="1">
      <c r="A5203" s="7">
        <v>2.6005000000000003</v>
      </c>
      <c r="B5203" s="7">
        <v>3.5669995794507806E-4</v>
      </c>
      <c r="C5203" s="7">
        <v>0.0011318785696324699</v>
      </c>
      <c r="D5203" s="7">
        <v>-0.05536016410942574</v>
      </c>
      <c r="E5203" s="7">
        <v>0.057932029260016095</v>
      </c>
      <c r="F5203" s="7">
        <v>1.267287577290279</v>
      </c>
    </row>
    <row r="5204" ht="18.0" customHeight="1">
      <c r="A5204" s="7">
        <v>2.601</v>
      </c>
      <c r="B5204" s="7">
        <v>3.5613307922290895E-4</v>
      </c>
      <c r="C5204" s="7">
        <v>0.0011337891324521507</v>
      </c>
      <c r="D5204" s="7">
        <v>-0.05533121316040553</v>
      </c>
      <c r="E5204" s="7">
        <v>0.05790189804041689</v>
      </c>
      <c r="F5204" s="7">
        <v>1.2672901736296684</v>
      </c>
    </row>
    <row r="5205" ht="18.0" customHeight="1">
      <c r="A5205" s="7">
        <v>2.6015</v>
      </c>
      <c r="B5205" s="7">
        <v>3.5556525363628E-4</v>
      </c>
      <c r="C5205" s="7">
        <v>0.0011356828825639263</v>
      </c>
      <c r="D5205" s="7">
        <v>-0.05530227726922635</v>
      </c>
      <c r="E5205" s="7">
        <v>0.05787178235836246</v>
      </c>
      <c r="F5205" s="7">
        <v>1.267292768913689</v>
      </c>
    </row>
    <row r="5206" ht="18.0" customHeight="1">
      <c r="A5206" s="7">
        <v>2.602</v>
      </c>
      <c r="B5206" s="7">
        <v>3.549964897767557E-4</v>
      </c>
      <c r="C5206" s="7">
        <v>0.0011375598661598383</v>
      </c>
      <c r="D5206" s="7">
        <v>-0.05527335642812338</v>
      </c>
      <c r="E5206" s="7">
        <v>0.05784168220595422</v>
      </c>
      <c r="F5206" s="7">
        <v>1.2672953631426411</v>
      </c>
    </row>
    <row r="5207" ht="18.0" customHeight="1">
      <c r="A5207" s="7">
        <v>2.6025</v>
      </c>
      <c r="B5207" s="7">
        <v>3.544267953438182E-4</v>
      </c>
      <c r="C5207" s="7">
        <v>0.0011394201294044502</v>
      </c>
      <c r="D5207" s="7">
        <v>-0.05524445062933573</v>
      </c>
      <c r="E5207" s="7">
        <v>0.05781159757529752</v>
      </c>
      <c r="F5207" s="7">
        <v>1.267297956316824</v>
      </c>
    </row>
    <row r="5208" ht="18.0" customHeight="1">
      <c r="A5208" s="7">
        <v>2.603</v>
      </c>
      <c r="B5208" s="7">
        <v>3.5385617902040006E-4</v>
      </c>
      <c r="C5208" s="7">
        <v>0.0011412637184345473</v>
      </c>
      <c r="D5208" s="7">
        <v>-0.05521555986510648</v>
      </c>
      <c r="E5208" s="7">
        <v>0.05778152845850162</v>
      </c>
      <c r="F5208" s="7">
        <v>1.2673005484365392</v>
      </c>
    </row>
    <row r="5209" ht="18.0" customHeight="1">
      <c r="A5209" s="7">
        <v>2.6035</v>
      </c>
      <c r="B5209" s="7">
        <v>3.532846492240119E-4</v>
      </c>
      <c r="C5209" s="7">
        <v>0.0011430906793588366</v>
      </c>
      <c r="D5209" s="7">
        <v>-0.055186684127682635</v>
      </c>
      <c r="E5209" s="7">
        <v>0.057751474847679715</v>
      </c>
      <c r="F5209" s="7">
        <v>1.2673031395020855</v>
      </c>
    </row>
    <row r="5210" ht="18.0" customHeight="1">
      <c r="A5210" s="7">
        <v>2.604</v>
      </c>
      <c r="B5210" s="7">
        <v>3.5271221410481415E-4</v>
      </c>
      <c r="C5210" s="7">
        <v>0.0011449010582576477</v>
      </c>
      <c r="D5210" s="7">
        <v>-0.05515782340931516</v>
      </c>
      <c r="E5210" s="7">
        <v>0.057721436734948915</v>
      </c>
      <c r="F5210" s="7">
        <v>1.2673057295137637</v>
      </c>
    </row>
    <row r="5211" ht="18.0" customHeight="1">
      <c r="A5211" s="7">
        <v>2.6045000000000003</v>
      </c>
      <c r="B5211" s="7">
        <v>3.5213888185893824E-4</v>
      </c>
      <c r="C5211" s="7">
        <v>0.0011466949011826367</v>
      </c>
      <c r="D5211" s="7">
        <v>-0.05512897770225895</v>
      </c>
      <c r="E5211" s="7">
        <v>0.057691414112430235</v>
      </c>
      <c r="F5211" s="7">
        <v>1.2673083184718736</v>
      </c>
    </row>
    <row r="5212" ht="18.0" customHeight="1">
      <c r="A5212" s="7">
        <v>2.605</v>
      </c>
      <c r="B5212" s="7">
        <v>3.5156466104486534E-4</v>
      </c>
      <c r="C5212" s="7">
        <v>0.001148472254156492</v>
      </c>
      <c r="D5212" s="7">
        <v>-0.055100146998772824</v>
      </c>
      <c r="E5212" s="7">
        <v>0.05766140697224861</v>
      </c>
      <c r="F5212" s="7">
        <v>1.2673109063767158</v>
      </c>
    </row>
    <row r="5213" ht="18.0" customHeight="1">
      <c r="A5213" s="7">
        <v>2.6055</v>
      </c>
      <c r="B5213" s="7">
        <v>3.5098955963766706E-4</v>
      </c>
      <c r="C5213" s="7">
        <v>0.0011502331631726384</v>
      </c>
      <c r="D5213" s="7">
        <v>-0.05507133129111956</v>
      </c>
      <c r="E5213" s="7">
        <v>0.057631415306532895</v>
      </c>
      <c r="F5213" s="7">
        <v>1.2673134932285905</v>
      </c>
    </row>
    <row r="5214" ht="18.0" customHeight="1">
      <c r="A5214" s="7">
        <v>2.606</v>
      </c>
      <c r="B5214" s="7">
        <v>3.5041358597492304E-4</v>
      </c>
      <c r="C5214" s="7">
        <v>0.0011519776741949466</v>
      </c>
      <c r="D5214" s="7">
        <v>-0.05504253057156585</v>
      </c>
      <c r="E5214" s="7">
        <v>0.057601439107415844</v>
      </c>
      <c r="F5214" s="7">
        <v>1.267316079027798</v>
      </c>
    </row>
    <row r="5215" ht="18.0" customHeight="1">
      <c r="A5215" s="7">
        <v>2.6065</v>
      </c>
      <c r="B5215" s="7">
        <v>3.4983674812520026E-4</v>
      </c>
      <c r="C5215" s="7">
        <v>0.0011537058331574422</v>
      </c>
      <c r="D5215" s="7">
        <v>-0.05501374483238233</v>
      </c>
      <c r="E5215" s="7">
        <v>0.05757147836703413</v>
      </c>
      <c r="F5215" s="7">
        <v>1.2673186637746379</v>
      </c>
    </row>
    <row r="5216" ht="18.0" customHeight="1">
      <c r="A5216" s="7">
        <v>2.607</v>
      </c>
      <c r="B5216" s="7">
        <v>3.492590542039151E-4</v>
      </c>
      <c r="C5216" s="7">
        <v>0.0011554176859640151</v>
      </c>
      <c r="D5216" s="7">
        <v>-0.054984974065843566</v>
      </c>
      <c r="E5216" s="7">
        <v>0.057541533077528316</v>
      </c>
      <c r="F5216" s="7">
        <v>1.2673212474694113</v>
      </c>
    </row>
    <row r="5217" ht="18.0" customHeight="1">
      <c r="A5217" s="7">
        <v>2.6075</v>
      </c>
      <c r="B5217" s="7">
        <v>3.4868051237392094E-4</v>
      </c>
      <c r="C5217" s="7">
        <v>0.0011571132784881342</v>
      </c>
      <c r="D5217" s="7">
        <v>-0.05495621826422804</v>
      </c>
      <c r="E5217" s="7">
        <v>0.057511603231042895</v>
      </c>
      <c r="F5217" s="7">
        <v>1.267323830112418</v>
      </c>
    </row>
    <row r="5218" ht="18.0" customHeight="1">
      <c r="A5218" s="7">
        <v>2.608</v>
      </c>
      <c r="B5218" s="7">
        <v>3.4810113084610155E-4</v>
      </c>
      <c r="C5218" s="7">
        <v>0.001158792656572559</v>
      </c>
      <c r="D5218" s="7">
        <v>-0.05492747741981818</v>
      </c>
      <c r="E5218" s="7">
        <v>0.05748168881972624</v>
      </c>
      <c r="F5218" s="7">
        <v>1.2673264117039584</v>
      </c>
    </row>
    <row r="5219" ht="18.0" customHeight="1">
      <c r="A5219" s="7">
        <v>2.6085000000000003</v>
      </c>
      <c r="B5219" s="7">
        <v>3.47520917560501E-4</v>
      </c>
      <c r="C5219" s="7">
        <v>0.0011604558660290557</v>
      </c>
      <c r="D5219" s="7">
        <v>-0.05489875152490032</v>
      </c>
      <c r="E5219" s="7">
        <v>0.05745178983573064</v>
      </c>
      <c r="F5219" s="7">
        <v>1.267328992244333</v>
      </c>
    </row>
    <row r="5220" ht="18.0" customHeight="1">
      <c r="A5220" s="7">
        <v>2.609</v>
      </c>
      <c r="B5220" s="7">
        <v>3.469398805042576E-4</v>
      </c>
      <c r="C5220" s="7">
        <v>0.0011621029526381137</v>
      </c>
      <c r="D5220" s="7">
        <v>-0.054870040571764714</v>
      </c>
      <c r="E5220" s="7">
        <v>0.05742190627121227</v>
      </c>
      <c r="F5220" s="7">
        <v>1.267331571733842</v>
      </c>
    </row>
    <row r="5221" ht="18.0" customHeight="1">
      <c r="A5221" s="7">
        <v>2.6095</v>
      </c>
      <c r="B5221" s="7">
        <v>3.4635802803273174E-4</v>
      </c>
      <c r="C5221" s="7">
        <v>0.0011637339621486638</v>
      </c>
      <c r="D5221" s="7">
        <v>-0.05484134455270555</v>
      </c>
      <c r="E5221" s="7">
        <v>0.05739203811833121</v>
      </c>
      <c r="F5221" s="7">
        <v>1.267334150172786</v>
      </c>
    </row>
    <row r="5222" ht="18.0" customHeight="1">
      <c r="A5222" s="7">
        <v>2.61</v>
      </c>
      <c r="B5222" s="7">
        <v>3.4577536790955063E-4</v>
      </c>
      <c r="C5222" s="7">
        <v>0.0011653489402777982</v>
      </c>
      <c r="D5222" s="7">
        <v>-0.05481266346002092</v>
      </c>
      <c r="E5222" s="7">
        <v>0.057362185369251445</v>
      </c>
      <c r="F5222" s="7">
        <v>1.2673367275614649</v>
      </c>
    </row>
    <row r="5223" ht="18.0" customHeight="1">
      <c r="A5223" s="7">
        <v>2.6105</v>
      </c>
      <c r="B5223" s="7">
        <v>3.4519190858830383E-4</v>
      </c>
      <c r="C5223" s="7">
        <v>0.0011669479327104898</v>
      </c>
      <c r="D5223" s="7">
        <v>-0.05478399728601285</v>
      </c>
      <c r="E5223" s="7">
        <v>0.05733234801614083</v>
      </c>
      <c r="F5223" s="7">
        <v>1.26733930390018</v>
      </c>
    </row>
    <row r="5224" ht="18.0" customHeight="1">
      <c r="A5224" s="7">
        <v>2.611</v>
      </c>
      <c r="B5224" s="7">
        <v>3.446076572855517E-4</v>
      </c>
      <c r="C5224" s="7">
        <v>0.001168530985099317</v>
      </c>
      <c r="D5224" s="7">
        <v>-0.05475534602298727</v>
      </c>
      <c r="E5224" s="7">
        <v>0.057302526051171136</v>
      </c>
      <c r="F5224" s="7">
        <v>1.2673418791892306</v>
      </c>
    </row>
    <row r="5225" ht="18.0" customHeight="1">
      <c r="A5225" s="7">
        <v>2.6115</v>
      </c>
      <c r="B5225" s="7">
        <v>3.440226222295291E-4</v>
      </c>
      <c r="C5225" s="7">
        <v>0.001170098143064186</v>
      </c>
      <c r="D5225" s="7">
        <v>-0.05472670966325401</v>
      </c>
      <c r="E5225" s="7">
        <v>0.057272719466518004</v>
      </c>
      <c r="F5225" s="7">
        <v>1.2673444534289178</v>
      </c>
    </row>
    <row r="5226" ht="18.0" customHeight="1">
      <c r="A5226" s="7">
        <v>2.612</v>
      </c>
      <c r="B5226" s="7">
        <v>3.434368116991336E-4</v>
      </c>
      <c r="C5226" s="7">
        <v>0.0011716494521920562</v>
      </c>
      <c r="D5226" s="7">
        <v>-0.05469808819912683</v>
      </c>
      <c r="E5226" s="7">
        <v>0.057242928254360975</v>
      </c>
      <c r="F5226" s="7">
        <v>1.2673470266195421</v>
      </c>
    </row>
    <row r="5227" ht="18.0" customHeight="1">
      <c r="A5227" s="7">
        <v>2.6125000000000003</v>
      </c>
      <c r="B5227" s="7">
        <v>3.428502333769028E-4</v>
      </c>
      <c r="C5227" s="7">
        <v>0.0011731849580366672</v>
      </c>
      <c r="D5227" s="7">
        <v>-0.05466948162292339</v>
      </c>
      <c r="E5227" s="7">
        <v>0.057213152406883475</v>
      </c>
      <c r="F5227" s="7">
        <v>1.2673495987614039</v>
      </c>
    </row>
    <row r="5228" ht="18.0" customHeight="1">
      <c r="A5228" s="7">
        <v>2.613</v>
      </c>
      <c r="B5228" s="7">
        <v>3.422628949928386E-4</v>
      </c>
      <c r="C5228" s="7">
        <v>0.001174704706118267</v>
      </c>
      <c r="D5228" s="7">
        <v>-0.05464088992696525</v>
      </c>
      <c r="E5228" s="7">
        <v>0.0571833919162728</v>
      </c>
      <c r="F5228" s="7">
        <v>1.2673521698548038</v>
      </c>
    </row>
    <row r="5229" ht="18.0" customHeight="1">
      <c r="A5229" s="7">
        <v>2.6135</v>
      </c>
      <c r="B5229" s="7">
        <v>3.416748043249875E-4</v>
      </c>
      <c r="C5229" s="7">
        <v>0.0011762087419233418</v>
      </c>
      <c r="D5229" s="7">
        <v>-0.05461231310357789</v>
      </c>
      <c r="E5229" s="7">
        <v>0.05715364677472015</v>
      </c>
      <c r="F5229" s="7">
        <v>1.2673547399000418</v>
      </c>
    </row>
    <row r="5230" ht="18.0" customHeight="1">
      <c r="A5230" s="7">
        <v>2.614</v>
      </c>
      <c r="B5230" s="7">
        <v>3.4108596985101984E-4</v>
      </c>
      <c r="C5230" s="7">
        <v>0.0011776971109043453</v>
      </c>
      <c r="D5230" s="7">
        <v>-0.05458375114509068</v>
      </c>
      <c r="E5230" s="7">
        <v>0.0571239169744206</v>
      </c>
      <c r="F5230" s="7">
        <v>1.267357308897419</v>
      </c>
    </row>
    <row r="5231" ht="18.0" customHeight="1">
      <c r="A5231" s="7">
        <v>2.6145</v>
      </c>
      <c r="B5231" s="7">
        <v>3.404963984720364E-4</v>
      </c>
      <c r="C5231" s="7">
        <v>0.0011791698584794335</v>
      </c>
      <c r="D5231" s="7">
        <v>-0.054555204043836895</v>
      </c>
      <c r="E5231" s="7">
        <v>0.057094202507573084</v>
      </c>
      <c r="F5231" s="7">
        <v>1.267359876847236</v>
      </c>
    </row>
    <row r="5232" ht="18.0" customHeight="1">
      <c r="A5232" s="7">
        <v>2.615</v>
      </c>
      <c r="B5232" s="7">
        <v>3.399060987653275E-4</v>
      </c>
      <c r="C5232" s="7">
        <v>0.0011806270300321964</v>
      </c>
      <c r="D5232" s="7">
        <v>-0.0545266717921537</v>
      </c>
      <c r="E5232" s="7">
        <v>0.057064503366380435</v>
      </c>
      <c r="F5232" s="7">
        <v>1.267362443749793</v>
      </c>
    </row>
    <row r="5233" ht="18.0" customHeight="1">
      <c r="A5233" s="7">
        <v>2.6155</v>
      </c>
      <c r="B5233" s="7">
        <v>3.393150780543621E-4</v>
      </c>
      <c r="C5233" s="7">
        <v>0.0011820686709113938</v>
      </c>
      <c r="D5233" s="7">
        <v>-0.054498154382382175</v>
      </c>
      <c r="E5233" s="7">
        <v>0.05703481954304935</v>
      </c>
      <c r="F5233" s="7">
        <v>1.2673650096053908</v>
      </c>
    </row>
    <row r="5234" ht="18.0" customHeight="1">
      <c r="A5234" s="7">
        <v>2.616</v>
      </c>
      <c r="B5234" s="7">
        <v>3.3872334403685383E-4</v>
      </c>
      <c r="C5234" s="7">
        <v>0.0011834948264306919</v>
      </c>
      <c r="D5234" s="7">
        <v>-0.05446965180686728</v>
      </c>
      <c r="E5234" s="7">
        <v>0.0570051510297904</v>
      </c>
      <c r="F5234" s="7">
        <v>1.2673675744143296</v>
      </c>
    </row>
    <row r="5235" ht="18.0" customHeight="1">
      <c r="A5235" s="7">
        <v>2.6165000000000003</v>
      </c>
      <c r="B5235" s="7">
        <v>3.381309047881952E-4</v>
      </c>
      <c r="C5235" s="7">
        <v>0.0011849055418684006</v>
      </c>
      <c r="D5235" s="7">
        <v>-0.054441164057957875</v>
      </c>
      <c r="E5235" s="7">
        <v>0.056975497818818034</v>
      </c>
      <c r="F5235" s="7">
        <v>1.2673701381769107</v>
      </c>
    </row>
    <row r="5236" ht="18.0" customHeight="1">
      <c r="A5236" s="7">
        <v>2.617</v>
      </c>
      <c r="B5236" s="7">
        <v>3.3753776777818283E-4</v>
      </c>
      <c r="C5236" s="7">
        <v>0.001186300862467213</v>
      </c>
      <c r="D5236" s="7">
        <v>-0.0544126911280067</v>
      </c>
      <c r="E5236" s="7">
        <v>0.05694585990235056</v>
      </c>
      <c r="F5236" s="7">
        <v>1.2673727008934341</v>
      </c>
    </row>
    <row r="5237" ht="18.0" customHeight="1">
      <c r="A5237" s="7">
        <v>2.6175</v>
      </c>
      <c r="B5237" s="7">
        <v>3.3694394052484516E-4</v>
      </c>
      <c r="C5237" s="7">
        <v>0.0011876808334339468</v>
      </c>
      <c r="D5237" s="7">
        <v>-0.0543842330093704</v>
      </c>
      <c r="E5237" s="7">
        <v>0.05691623727261015</v>
      </c>
      <c r="F5237" s="7">
        <v>1.2673752625642012</v>
      </c>
    </row>
    <row r="5238" ht="18.0" customHeight="1">
      <c r="A5238" s="7">
        <v>2.618</v>
      </c>
      <c r="B5238" s="7">
        <v>3.3634943125518315E-4</v>
      </c>
      <c r="C5238" s="7">
        <v>0.001189045499939284</v>
      </c>
      <c r="D5238" s="7">
        <v>-0.05435578969440948</v>
      </c>
      <c r="E5238" s="7">
        <v>0.05688662992182287</v>
      </c>
      <c r="F5238" s="7">
        <v>1.2673778231895119</v>
      </c>
    </row>
    <row r="5239" ht="18.0" customHeight="1">
      <c r="A5239" s="7">
        <v>2.6185</v>
      </c>
      <c r="B5239" s="7">
        <v>3.357542469276156E-4</v>
      </c>
      <c r="C5239" s="7">
        <v>0.001190394907117517</v>
      </c>
      <c r="D5239" s="7">
        <v>-0.05432736117548837</v>
      </c>
      <c r="E5239" s="7">
        <v>0.056857037842218607</v>
      </c>
      <c r="F5239" s="7">
        <v>1.2673803827696675</v>
      </c>
    </row>
    <row r="5240" ht="18.0" customHeight="1">
      <c r="A5240" s="7">
        <v>2.619</v>
      </c>
      <c r="B5240" s="7">
        <v>3.351583955396417E-4</v>
      </c>
      <c r="C5240" s="7">
        <v>0.0011917291000662902</v>
      </c>
      <c r="D5240" s="7">
        <v>-0.054298947444975355</v>
      </c>
      <c r="E5240" s="7">
        <v>0.056827461026031145</v>
      </c>
      <c r="F5240" s="7">
        <v>1.2673829413049682</v>
      </c>
    </row>
    <row r="5241" ht="18.0" customHeight="1">
      <c r="A5241" s="7">
        <v>2.6195</v>
      </c>
      <c r="B5241" s="7">
        <v>3.3456188447802466E-4</v>
      </c>
      <c r="C5241" s="7">
        <v>0.0011930481238463487</v>
      </c>
      <c r="D5241" s="7">
        <v>-0.054270548495242606</v>
      </c>
      <c r="E5241" s="7">
        <v>0.056797899465498104</v>
      </c>
      <c r="F5241" s="7">
        <v>1.2673854987957152</v>
      </c>
    </row>
    <row r="5242" ht="18.0" customHeight="1">
      <c r="A5242" s="7">
        <v>2.62</v>
      </c>
      <c r="B5242" s="7">
        <v>3.3396472151080213E-4</v>
      </c>
      <c r="C5242" s="7">
        <v>0.0011943520234812838</v>
      </c>
      <c r="D5242" s="7">
        <v>-0.05424216431866617</v>
      </c>
      <c r="E5242" s="7">
        <v>0.05676835315286098</v>
      </c>
      <c r="F5242" s="7">
        <v>1.2673880552422088</v>
      </c>
    </row>
    <row r="5243" ht="18.0" customHeight="1">
      <c r="A5243" s="7">
        <v>2.6205000000000003</v>
      </c>
      <c r="B5243" s="7">
        <v>3.33366914124783E-4</v>
      </c>
      <c r="C5243" s="7">
        <v>0.0011956408439572823</v>
      </c>
      <c r="D5243" s="7">
        <v>-0.05421379490762599</v>
      </c>
      <c r="E5243" s="7">
        <v>0.05673882208036511</v>
      </c>
      <c r="F5243" s="7">
        <v>1.2673906106447501</v>
      </c>
    </row>
    <row r="5244" ht="18.0" customHeight="1">
      <c r="A5244" s="7">
        <v>2.621</v>
      </c>
      <c r="B5244" s="7">
        <v>3.3276846952317007E-4</v>
      </c>
      <c r="C5244" s="7">
        <v>0.0011969146302228766</v>
      </c>
      <c r="D5244" s="7">
        <v>-0.05418544025450586</v>
      </c>
      <c r="E5244" s="7">
        <v>0.056709306240259695</v>
      </c>
      <c r="F5244" s="7">
        <v>1.2673931650036399</v>
      </c>
    </row>
    <row r="5245" ht="18.0" customHeight="1">
      <c r="A5245" s="7">
        <v>2.6215</v>
      </c>
      <c r="B5245" s="7">
        <v>3.321693956258492E-4</v>
      </c>
      <c r="C5245" s="7">
        <v>0.0011981734271886949</v>
      </c>
      <c r="D5245" s="7">
        <v>-0.054157100351693466</v>
      </c>
      <c r="E5245" s="7">
        <v>0.05667980562479778</v>
      </c>
      <c r="F5245" s="7">
        <v>1.2673957183191782</v>
      </c>
    </row>
    <row r="5246" ht="18.0" customHeight="1">
      <c r="A5246" s="7">
        <v>2.622</v>
      </c>
      <c r="B5246" s="7">
        <v>3.3156969973665364E-4</v>
      </c>
      <c r="C5246" s="7">
        <v>0.0011994172797272155</v>
      </c>
      <c r="D5246" s="7">
        <v>-0.054128775191580346</v>
      </c>
      <c r="E5246" s="7">
        <v>0.05665032022623628</v>
      </c>
      <c r="F5246" s="7">
        <v>1.267398270591667</v>
      </c>
    </row>
    <row r="5247" ht="18.0" customHeight="1">
      <c r="A5247" s="7">
        <v>2.6225</v>
      </c>
      <c r="B5247" s="7">
        <v>3.309693892088189E-4</v>
      </c>
      <c r="C5247" s="7">
        <v>0.0012006462326725194</v>
      </c>
      <c r="D5247" s="7">
        <v>-0.054100464766561926</v>
      </c>
      <c r="E5247" s="7">
        <v>0.056620850036835924</v>
      </c>
      <c r="F5247" s="7">
        <v>1.2674008218214063</v>
      </c>
    </row>
    <row r="5248" ht="18.0" customHeight="1">
      <c r="A5248" s="7">
        <v>2.623</v>
      </c>
      <c r="B5248" s="7">
        <v>3.303684717816243E-4</v>
      </c>
      <c r="C5248" s="7">
        <v>0.0012018603308200455</v>
      </c>
      <c r="D5248" s="7">
        <v>-0.054072169069037494</v>
      </c>
      <c r="E5248" s="7">
        <v>0.05659139504886132</v>
      </c>
      <c r="F5248" s="7">
        <v>1.2674033720086975</v>
      </c>
    </row>
    <row r="5249" ht="18.0" customHeight="1">
      <c r="A5249" s="7">
        <v>2.6235</v>
      </c>
      <c r="B5249" s="7">
        <v>3.2976695457404345E-4</v>
      </c>
      <c r="C5249" s="7">
        <v>0.0012030596189263484</v>
      </c>
      <c r="D5249" s="7">
        <v>-0.054043888091410204</v>
      </c>
      <c r="E5249" s="7">
        <v>0.05656195525458091</v>
      </c>
      <c r="F5249" s="7">
        <v>1.2674059211538407</v>
      </c>
    </row>
    <row r="5250" ht="18.0" customHeight="1">
      <c r="A5250" s="7">
        <v>2.624</v>
      </c>
      <c r="B5250" s="7">
        <v>3.291648450910669E-4</v>
      </c>
      <c r="C5250" s="7">
        <v>0.0012042441417088542</v>
      </c>
      <c r="D5250" s="7">
        <v>-0.054015621826087074</v>
      </c>
      <c r="E5250" s="7">
        <v>0.05653253064626697</v>
      </c>
      <c r="F5250" s="7">
        <v>1.2674084692571375</v>
      </c>
    </row>
    <row r="5251" ht="18.0" customHeight="1">
      <c r="A5251" s="7">
        <v>2.6245</v>
      </c>
      <c r="B5251" s="7">
        <v>3.2856215055156494E-4</v>
      </c>
      <c r="C5251" s="7">
        <v>0.0012054139438456217</v>
      </c>
      <c r="D5251" s="7">
        <v>-0.05398737026547898</v>
      </c>
      <c r="E5251" s="7">
        <v>0.05650312121619563</v>
      </c>
      <c r="F5251" s="7">
        <v>1.2674110163188883</v>
      </c>
    </row>
    <row r="5252" ht="18.0" customHeight="1">
      <c r="A5252" s="7">
        <v>2.625</v>
      </c>
      <c r="B5252" s="7">
        <v>3.279588782243157E-4</v>
      </c>
      <c r="C5252" s="7">
        <v>0.001206569069975101</v>
      </c>
      <c r="D5252" s="7">
        <v>-0.053959133402000654</v>
      </c>
      <c r="E5252" s="7">
        <v>0.05647372695664685</v>
      </c>
      <c r="F5252" s="7">
        <v>1.2674135623393943</v>
      </c>
    </row>
    <row r="5253" ht="18.0" customHeight="1">
      <c r="A5253" s="7">
        <v>2.6255</v>
      </c>
      <c r="B5253" s="7">
        <v>3.273550357677431E-4</v>
      </c>
      <c r="C5253" s="7">
        <v>0.001207709564695897</v>
      </c>
      <c r="D5253" s="7">
        <v>-0.0539309112280707</v>
      </c>
      <c r="E5253" s="7">
        <v>0.05644434785990443</v>
      </c>
      <c r="F5253" s="7">
        <v>1.2674161073189563</v>
      </c>
    </row>
    <row r="5254" ht="18.0" customHeight="1">
      <c r="A5254" s="7">
        <v>2.626</v>
      </c>
      <c r="B5254" s="7">
        <v>3.267506305540948E-4</v>
      </c>
      <c r="C5254" s="7">
        <v>0.0012088354725665303</v>
      </c>
      <c r="D5254" s="7">
        <v>-0.05390270373611157</v>
      </c>
      <c r="E5254" s="7">
        <v>0.056414983918256015</v>
      </c>
      <c r="F5254" s="7">
        <v>1.2674186512578753</v>
      </c>
    </row>
    <row r="5255" ht="18.0" customHeight="1">
      <c r="A5255" s="7">
        <v>2.6265</v>
      </c>
      <c r="B5255" s="7">
        <v>3.2614566932651377E-4</v>
      </c>
      <c r="C5255" s="7">
        <v>0.0012099468381052034</v>
      </c>
      <c r="D5255" s="7">
        <v>-0.05387451091854958</v>
      </c>
      <c r="E5255" s="7">
        <v>0.05638563512399307</v>
      </c>
      <c r="F5255" s="7">
        <v>1.267421194156452</v>
      </c>
    </row>
    <row r="5256" ht="18.0" customHeight="1">
      <c r="A5256" s="7">
        <v>2.6270000000000002</v>
      </c>
      <c r="B5256" s="7">
        <v>3.2554015955747534E-4</v>
      </c>
      <c r="C5256" s="7">
        <v>0.0012110437057895654</v>
      </c>
      <c r="D5256" s="7">
        <v>-0.05384633276781487</v>
      </c>
      <c r="E5256" s="7">
        <v>0.0563563014694109</v>
      </c>
      <c r="F5256" s="7">
        <v>1.2674237360149876</v>
      </c>
    </row>
    <row r="5257" ht="18.0" customHeight="1">
      <c r="A5257" s="7">
        <v>2.6275</v>
      </c>
      <c r="B5257" s="7">
        <v>3.2493410843067446E-4</v>
      </c>
      <c r="C5257" s="7">
        <v>0.0012121261200564782</v>
      </c>
      <c r="D5257" s="7">
        <v>-0.05381816927634147</v>
      </c>
      <c r="E5257" s="7">
        <v>0.05632698294680863</v>
      </c>
      <c r="F5257" s="7">
        <v>1.2674262768337827</v>
      </c>
    </row>
    <row r="5258" ht="18.0" customHeight="1">
      <c r="A5258" s="7">
        <v>2.628</v>
      </c>
      <c r="B5258" s="7">
        <v>3.243275235230812E-4</v>
      </c>
      <c r="C5258" s="7">
        <v>0.0012131941253017856</v>
      </c>
      <c r="D5258" s="7">
        <v>-0.05379002043656723</v>
      </c>
      <c r="E5258" s="7">
        <v>0.05629767954848923</v>
      </c>
      <c r="F5258" s="7">
        <v>1.267428816613139</v>
      </c>
    </row>
    <row r="5259" ht="18.0" customHeight="1">
      <c r="A5259" s="7">
        <v>2.6285</v>
      </c>
      <c r="B5259" s="7">
        <v>3.237204117798762E-4</v>
      </c>
      <c r="C5259" s="7">
        <v>0.0012142477658800823</v>
      </c>
      <c r="D5259" s="7">
        <v>-0.05376188624093385</v>
      </c>
      <c r="E5259" s="7">
        <v>0.056268391266759483</v>
      </c>
      <c r="F5259" s="7">
        <v>1.267431355353357</v>
      </c>
    </row>
    <row r="5260" ht="18.0" customHeight="1">
      <c r="A5260" s="7">
        <v>2.629</v>
      </c>
      <c r="B5260" s="7">
        <v>3.2311278019583856E-4</v>
      </c>
      <c r="C5260" s="7">
        <v>0.001215287086104484</v>
      </c>
      <c r="D5260" s="7">
        <v>-0.05373376668188689</v>
      </c>
      <c r="E5260" s="7">
        <v>0.05623911809393</v>
      </c>
      <c r="F5260" s="7">
        <v>1.267433893054738</v>
      </c>
    </row>
    <row r="5261" ht="18.0" customHeight="1">
      <c r="A5261" s="7">
        <v>2.6295</v>
      </c>
      <c r="B5261" s="7">
        <v>3.2250463581592653E-4</v>
      </c>
      <c r="C5261" s="7">
        <v>0.0012163121302464</v>
      </c>
      <c r="D5261" s="7">
        <v>-0.05370566175187573</v>
      </c>
      <c r="E5261" s="7">
        <v>0.05620986002231522</v>
      </c>
      <c r="F5261" s="7">
        <v>1.2674364297175826</v>
      </c>
    </row>
    <row r="5262" ht="18.0" customHeight="1">
      <c r="A5262" s="7">
        <v>2.63</v>
      </c>
      <c r="B5262" s="7">
        <v>3.218959860807652E-4</v>
      </c>
      <c r="C5262" s="7">
        <v>0.0012173229425353062</v>
      </c>
      <c r="D5262" s="7">
        <v>-0.05367757144335361</v>
      </c>
      <c r="E5262" s="7">
        <v>0.05618061704423339</v>
      </c>
      <c r="F5262" s="7">
        <v>1.2674389653421918</v>
      </c>
    </row>
    <row r="5263" ht="18.0" customHeight="1">
      <c r="A5263" s="7">
        <v>2.6305</v>
      </c>
      <c r="B5263" s="7">
        <v>3.212868381393987E-4</v>
      </c>
      <c r="C5263" s="7">
        <v>0.0012183195671585185</v>
      </c>
      <c r="D5263" s="7">
        <v>-0.05364949574877761</v>
      </c>
      <c r="E5263" s="7">
        <v>0.056151389152006584</v>
      </c>
      <c r="F5263" s="7">
        <v>1.2674414999288672</v>
      </c>
    </row>
    <row r="5264" ht="18.0" customHeight="1">
      <c r="A5264" s="7">
        <v>2.6310000000000002</v>
      </c>
      <c r="B5264" s="7">
        <v>3.206771988466351E-4</v>
      </c>
      <c r="C5264" s="7">
        <v>0.0012193020482609697</v>
      </c>
      <c r="D5264" s="7">
        <v>-0.053621434660608626</v>
      </c>
      <c r="E5264" s="7">
        <v>0.0561221763379607</v>
      </c>
      <c r="F5264" s="7">
        <v>1.2674440334779098</v>
      </c>
    </row>
    <row r="5265" ht="18.0" customHeight="1">
      <c r="A5265" s="7">
        <v>2.6315</v>
      </c>
      <c r="B5265" s="7">
        <v>3.200670754540964E-4</v>
      </c>
      <c r="C5265" s="7">
        <v>0.0012202704299449857</v>
      </c>
      <c r="D5265" s="7">
        <v>-0.053593388171311415</v>
      </c>
      <c r="E5265" s="7">
        <v>0.05609297859442543</v>
      </c>
      <c r="F5265" s="7">
        <v>1.2674465659896204</v>
      </c>
    </row>
    <row r="5266" ht="18.0" customHeight="1">
      <c r="A5266" s="7">
        <v>2.632</v>
      </c>
      <c r="B5266" s="7">
        <v>3.194564745715107E-4</v>
      </c>
      <c r="C5266" s="7">
        <v>0.0012212247562700639</v>
      </c>
      <c r="D5266" s="7">
        <v>-0.05356535627335455</v>
      </c>
      <c r="E5266" s="7">
        <v>0.0560637959137343</v>
      </c>
      <c r="F5266" s="7">
        <v>1.2674490974642996</v>
      </c>
    </row>
    <row r="5267" ht="18.0" customHeight="1">
      <c r="A5267" s="7">
        <v>2.6325</v>
      </c>
      <c r="B5267" s="7">
        <v>3.1884540355347433E-4</v>
      </c>
      <c r="C5267" s="7">
        <v>0.0012221650712526512</v>
      </c>
      <c r="D5267" s="7">
        <v>-0.05353733895921044</v>
      </c>
      <c r="E5267" s="7">
        <v>0.05603462828822465</v>
      </c>
      <c r="F5267" s="7">
        <v>1.2674516279022499</v>
      </c>
    </row>
    <row r="5268" ht="18.0" customHeight="1">
      <c r="A5268" s="7">
        <v>2.633</v>
      </c>
      <c r="B5268" s="7">
        <v>3.182338694600972E-4</v>
      </c>
      <c r="C5268" s="7">
        <v>0.0012230914188659271</v>
      </c>
      <c r="D5268" s="7">
        <v>-0.05350933622135532</v>
      </c>
      <c r="E5268" s="7">
        <v>0.056005475710237604</v>
      </c>
      <c r="F5268" s="7">
        <v>1.2674541573037712</v>
      </c>
    </row>
    <row r="5269" ht="18.0" customHeight="1">
      <c r="A5269" s="7">
        <v>2.6335</v>
      </c>
      <c r="B5269" s="7">
        <v>3.1762187905427325E-4</v>
      </c>
      <c r="C5269" s="7">
        <v>0.001224003843039583</v>
      </c>
      <c r="D5269" s="7">
        <v>-0.05348134805226926</v>
      </c>
      <c r="E5269" s="7">
        <v>0.05597633817211812</v>
      </c>
      <c r="F5269" s="7">
        <v>1.2674566856691654</v>
      </c>
    </row>
    <row r="5270" ht="18.0" customHeight="1">
      <c r="A5270" s="7">
        <v>2.634</v>
      </c>
      <c r="B5270" s="7">
        <v>3.1700943914912997E-4</v>
      </c>
      <c r="C5270" s="7">
        <v>0.0012249023876596062</v>
      </c>
      <c r="D5270" s="7">
        <v>-0.05345337444443615</v>
      </c>
      <c r="E5270" s="7">
        <v>0.05594721566621495</v>
      </c>
      <c r="F5270" s="7">
        <v>1.267459212998733</v>
      </c>
    </row>
    <row r="5271" ht="18.0" customHeight="1">
      <c r="A5271" s="7">
        <v>2.6345</v>
      </c>
      <c r="B5271" s="7">
        <v>3.1639655695950725E-4</v>
      </c>
      <c r="C5271" s="7">
        <v>0.0012257870965680646</v>
      </c>
      <c r="D5271" s="7">
        <v>-0.05342541539034371</v>
      </c>
      <c r="E5271" s="7">
        <v>0.055918108184880654</v>
      </c>
      <c r="F5271" s="7">
        <v>1.2674617392927756</v>
      </c>
    </row>
    <row r="5272" ht="18.0" customHeight="1">
      <c r="A5272" s="7">
        <v>2.6350000000000002</v>
      </c>
      <c r="B5272" s="7">
        <v>3.157832394028E-4</v>
      </c>
      <c r="C5272" s="7">
        <v>0.0012266580135628913</v>
      </c>
      <c r="D5272" s="7">
        <v>-0.05339747088248348</v>
      </c>
      <c r="E5272" s="7">
        <v>0.055889015720471585</v>
      </c>
      <c r="F5272" s="7">
        <v>1.2674642645515946</v>
      </c>
    </row>
    <row r="5273" ht="18.0" customHeight="1">
      <c r="A5273" s="7">
        <v>2.6355</v>
      </c>
      <c r="B5273" s="7">
        <v>3.1516949309616217E-4</v>
      </c>
      <c r="C5273" s="7">
        <v>0.0012275151823976716</v>
      </c>
      <c r="D5273" s="7">
        <v>-0.053369540913350805</v>
      </c>
      <c r="E5273" s="7">
        <v>0.055859938265347915</v>
      </c>
      <c r="F5273" s="7">
        <v>1.2674667887754902</v>
      </c>
    </row>
    <row r="5274" ht="18.0" customHeight="1">
      <c r="A5274" s="7">
        <v>2.636</v>
      </c>
      <c r="B5274" s="7">
        <v>3.1455532505957073E-4</v>
      </c>
      <c r="C5274" s="7">
        <v>0.0012283586467814306</v>
      </c>
      <c r="D5274" s="7">
        <v>-0.05334162547544487</v>
      </c>
      <c r="E5274" s="7">
        <v>0.0558308758118736</v>
      </c>
      <c r="F5274" s="7">
        <v>1.267469311964765</v>
      </c>
    </row>
    <row r="5275" ht="18.0" customHeight="1">
      <c r="A5275" s="7">
        <v>2.6365</v>
      </c>
      <c r="B5275" s="7">
        <v>3.1394074201257624E-4</v>
      </c>
      <c r="C5275" s="7">
        <v>0.0012291884503784231</v>
      </c>
      <c r="D5275" s="7">
        <v>-0.053313724561268656</v>
      </c>
      <c r="E5275" s="7">
        <v>0.05580182835241639</v>
      </c>
      <c r="F5275" s="7">
        <v>1.267471834119719</v>
      </c>
    </row>
    <row r="5276" ht="18.0" customHeight="1">
      <c r="A5276" s="7">
        <v>2.637</v>
      </c>
      <c r="B5276" s="7">
        <v>3.1332575072578355E-4</v>
      </c>
      <c r="C5276" s="7">
        <v>0.0012300046368079222</v>
      </c>
      <c r="D5276" s="7">
        <v>-0.053285838163328984</v>
      </c>
      <c r="E5276" s="7">
        <v>0.055772795879347845</v>
      </c>
      <c r="F5276" s="7">
        <v>1.2674743552406544</v>
      </c>
    </row>
    <row r="5277" ht="18.0" customHeight="1">
      <c r="A5277" s="7">
        <v>2.6375</v>
      </c>
      <c r="B5277" s="7">
        <v>3.1271035837647466E-4</v>
      </c>
      <c r="C5277" s="7">
        <v>0.0012308072496440127</v>
      </c>
      <c r="D5277" s="7">
        <v>-0.05325796627413646</v>
      </c>
      <c r="E5277" s="7">
        <v>0.055743778385043304</v>
      </c>
      <c r="F5277" s="7">
        <v>1.2674768753278718</v>
      </c>
    </row>
    <row r="5278" ht="18.0" customHeight="1">
      <c r="A5278" s="7">
        <v>2.638</v>
      </c>
      <c r="B5278" s="7">
        <v>3.1209457112977716E-4</v>
      </c>
      <c r="C5278" s="7">
        <v>0.0012315963324153823</v>
      </c>
      <c r="D5278" s="7">
        <v>-0.05323010888620552</v>
      </c>
      <c r="E5278" s="7">
        <v>0.0557147758618819</v>
      </c>
      <c r="F5278" s="7">
        <v>1.2674793943816725</v>
      </c>
    </row>
    <row r="5279" ht="18.0" customHeight="1">
      <c r="A5279" s="7">
        <v>2.6385</v>
      </c>
      <c r="B5279" s="7">
        <v>3.1147839626736415E-4</v>
      </c>
      <c r="C5279" s="7">
        <v>0.0012323719286051159</v>
      </c>
      <c r="D5279" s="7">
        <v>-0.053202265992054396</v>
      </c>
      <c r="E5279" s="7">
        <v>0.05568578830224656</v>
      </c>
      <c r="F5279" s="7">
        <v>1.2674819124023582</v>
      </c>
    </row>
    <row r="5280" ht="18.0" customHeight="1">
      <c r="A5280" s="7">
        <v>2.6390000000000002</v>
      </c>
      <c r="B5280" s="7">
        <v>3.1086184005574334E-4</v>
      </c>
      <c r="C5280" s="7">
        <v>0.0012331340816504912</v>
      </c>
      <c r="D5280" s="7">
        <v>-0.053174437584205134</v>
      </c>
      <c r="E5280" s="7">
        <v>0.05565681569852401</v>
      </c>
      <c r="F5280" s="7">
        <v>1.2674844293902299</v>
      </c>
    </row>
    <row r="5281" ht="18.0" customHeight="1">
      <c r="A5281" s="7">
        <v>2.6395</v>
      </c>
      <c r="B5281" s="7">
        <v>3.1024490952552227E-4</v>
      </c>
      <c r="C5281" s="7">
        <v>0.0012338828349427737</v>
      </c>
      <c r="D5281" s="7">
        <v>-0.05314662365518358</v>
      </c>
      <c r="E5281" s="7">
        <v>0.05562785804310473</v>
      </c>
      <c r="F5281" s="7">
        <v>1.2674869453455886</v>
      </c>
    </row>
    <row r="5282" ht="18.0" customHeight="1">
      <c r="A5282" s="7">
        <v>2.64</v>
      </c>
      <c r="B5282" s="7">
        <v>3.096276114034003E-4</v>
      </c>
      <c r="C5282" s="7">
        <v>0.0012346182318270155</v>
      </c>
      <c r="D5282" s="7">
        <v>-0.053118824197519385</v>
      </c>
      <c r="E5282" s="7">
        <v>0.055598915328383014</v>
      </c>
      <c r="F5282" s="7">
        <v>1.2674894602687363</v>
      </c>
    </row>
    <row r="5283" ht="18.0" customHeight="1">
      <c r="A5283" s="7">
        <v>2.6405</v>
      </c>
      <c r="B5283" s="7">
        <v>3.0900995174993175E-4</v>
      </c>
      <c r="C5283" s="7">
        <v>0.0012353403156018527</v>
      </c>
      <c r="D5283" s="7">
        <v>-0.053091039203746006</v>
      </c>
      <c r="E5283" s="7">
        <v>0.05556998754675692</v>
      </c>
      <c r="F5283" s="7">
        <v>1.2674919741599735</v>
      </c>
    </row>
    <row r="5284" ht="18.0" customHeight="1">
      <c r="A5284" s="7">
        <v>2.641</v>
      </c>
      <c r="B5284" s="7">
        <v>3.0839193811295405E-4</v>
      </c>
      <c r="C5284" s="7">
        <v>0.0012360491295193058</v>
      </c>
      <c r="D5284" s="7">
        <v>-0.05306326866640069</v>
      </c>
      <c r="E5284" s="7">
        <v>0.05554107469062829</v>
      </c>
      <c r="F5284" s="7">
        <v>1.2674944870196025</v>
      </c>
    </row>
    <row r="5285" ht="18.0" customHeight="1">
      <c r="A5285" s="7">
        <v>2.6415</v>
      </c>
      <c r="B5285" s="7">
        <v>3.077735766567815E-4</v>
      </c>
      <c r="C5285" s="7">
        <v>0.0012367447167845804</v>
      </c>
      <c r="D5285" s="7">
        <v>-0.05303551257802449</v>
      </c>
      <c r="E5285" s="7">
        <v>0.05551217675240276</v>
      </c>
      <c r="F5285" s="7">
        <v>1.267496998847924</v>
      </c>
    </row>
    <row r="5286" ht="18.0" customHeight="1">
      <c r="A5286" s="7">
        <v>2.642</v>
      </c>
      <c r="B5286" s="7">
        <v>3.0715487359417245E-4</v>
      </c>
      <c r="C5286" s="7">
        <v>0.0012374271205558693</v>
      </c>
      <c r="D5286" s="7">
        <v>-0.05300777093116225</v>
      </c>
      <c r="E5286" s="7">
        <v>0.05548329372448973</v>
      </c>
      <c r="F5286" s="7">
        <v>1.2674995096452395</v>
      </c>
    </row>
    <row r="5287" ht="18.0" customHeight="1">
      <c r="A5287" s="7">
        <v>2.6425</v>
      </c>
      <c r="B5287" s="7">
        <v>3.065358359112554E-4</v>
      </c>
      <c r="C5287" s="7">
        <v>0.0012380963839441555</v>
      </c>
      <c r="D5287" s="7">
        <v>-0.052980043718362596</v>
      </c>
      <c r="E5287" s="7">
        <v>0.05545442559930236</v>
      </c>
      <c r="F5287" s="7">
        <v>1.2675020194118505</v>
      </c>
    </row>
    <row r="5288" ht="18.0" customHeight="1">
      <c r="A5288" s="7">
        <v>2.6430000000000002</v>
      </c>
      <c r="B5288" s="7">
        <v>3.059164702866754E-4</v>
      </c>
      <c r="C5288" s="7">
        <v>0.0012387525500130176</v>
      </c>
      <c r="D5288" s="7">
        <v>-0.052952330932177966</v>
      </c>
      <c r="E5288" s="7">
        <v>0.05542557236925761</v>
      </c>
      <c r="F5288" s="7">
        <v>1.2675045281480581</v>
      </c>
    </row>
    <row r="5289" ht="18.0" customHeight="1">
      <c r="A5289" s="7">
        <v>2.6435</v>
      </c>
      <c r="B5289" s="7">
        <v>3.0529678308854934E-4</v>
      </c>
      <c r="C5289" s="7">
        <v>0.001239395661778434</v>
      </c>
      <c r="D5289" s="7">
        <v>-0.052924632565164574</v>
      </c>
      <c r="E5289" s="7">
        <v>0.055396734026776195</v>
      </c>
      <c r="F5289" s="7">
        <v>1.2675070358541638</v>
      </c>
    </row>
    <row r="5290" ht="18.0" customHeight="1">
      <c r="A5290" s="7">
        <v>2.644</v>
      </c>
      <c r="B5290" s="7">
        <v>3.046767807357711E-4</v>
      </c>
      <c r="C5290" s="7">
        <v>0.0012400257622085906</v>
      </c>
      <c r="D5290" s="7">
        <v>-0.052896948609882435</v>
      </c>
      <c r="E5290" s="7">
        <v>0.055367910564282606</v>
      </c>
      <c r="F5290" s="7">
        <v>1.2675095425304694</v>
      </c>
    </row>
    <row r="5291" ht="18.0" customHeight="1">
      <c r="A5291" s="7">
        <v>2.6445</v>
      </c>
      <c r="B5291" s="7">
        <v>3.0405646969859624E-4</v>
      </c>
      <c r="C5291" s="7">
        <v>0.0012406428942236883</v>
      </c>
      <c r="D5291" s="7">
        <v>-0.05286927905889533</v>
      </c>
      <c r="E5291" s="7">
        <v>0.05533910197420509</v>
      </c>
      <c r="F5291" s="7">
        <v>1.267512048177276</v>
      </c>
    </row>
    <row r="5292" ht="18.0" customHeight="1">
      <c r="A5292" s="7">
        <v>2.645</v>
      </c>
      <c r="B5292" s="7">
        <v>3.034358568651174E-4</v>
      </c>
      <c r="C5292" s="7">
        <v>0.0012412471006957523</v>
      </c>
      <c r="D5292" s="7">
        <v>-0.052841623904770846</v>
      </c>
      <c r="E5292" s="7">
        <v>0.05531030824897568</v>
      </c>
      <c r="F5292" s="7">
        <v>1.2675145527948848</v>
      </c>
    </row>
    <row r="5293" ht="18.0" customHeight="1">
      <c r="A5293" s="7">
        <v>2.6455</v>
      </c>
      <c r="B5293" s="7">
        <v>3.028149480790763E-4</v>
      </c>
      <c r="C5293" s="7">
        <v>0.0012418384244484418</v>
      </c>
      <c r="D5293" s="7">
        <v>-0.05281398314008033</v>
      </c>
      <c r="E5293" s="7">
        <v>0.05528152938103016</v>
      </c>
      <c r="F5293" s="7">
        <v>1.2675170563835976</v>
      </c>
    </row>
    <row r="5294" ht="18.0" customHeight="1">
      <c r="A5294" s="7">
        <v>2.646</v>
      </c>
      <c r="B5294" s="7">
        <v>3.021937499661372E-4</v>
      </c>
      <c r="C5294" s="7">
        <v>0.0012424169082568617</v>
      </c>
      <c r="D5294" s="7">
        <v>-0.05278635675739893</v>
      </c>
      <c r="E5294" s="7">
        <v>0.05525276536280808</v>
      </c>
      <c r="F5294" s="7">
        <v>1.2675195589437158</v>
      </c>
    </row>
    <row r="5295" ht="18.0" customHeight="1">
      <c r="A5295" s="7">
        <v>2.6465</v>
      </c>
      <c r="B5295" s="7">
        <v>3.0157226883756566E-4</v>
      </c>
      <c r="C5295" s="7">
        <v>0.0012429825948473752</v>
      </c>
      <c r="D5295" s="7">
        <v>-0.05275874474930555</v>
      </c>
      <c r="E5295" s="7">
        <v>0.05522401618675274</v>
      </c>
      <c r="F5295" s="7">
        <v>1.2675220604755408</v>
      </c>
    </row>
    <row r="5296" ht="18.0" customHeight="1">
      <c r="A5296" s="7">
        <v>2.6470000000000002</v>
      </c>
      <c r="B5296" s="7">
        <v>3.0095051142485507E-4</v>
      </c>
      <c r="C5296" s="7">
        <v>0.0012435355268974168</v>
      </c>
      <c r="D5296" s="7">
        <v>-0.0527311471083829</v>
      </c>
      <c r="E5296" s="7">
        <v>0.05519528184531121</v>
      </c>
      <c r="F5296" s="7">
        <v>1.2675245609793737</v>
      </c>
    </row>
    <row r="5297" ht="18.0" customHeight="1">
      <c r="A5297" s="7">
        <v>2.6475</v>
      </c>
      <c r="B5297" s="7">
        <v>3.00328483775128E-4</v>
      </c>
      <c r="C5297" s="7">
        <v>0.0012440757470353076</v>
      </c>
      <c r="D5297" s="7">
        <v>-0.05270356382721743</v>
      </c>
      <c r="E5297" s="7">
        <v>0.05516656233093431</v>
      </c>
      <c r="F5297" s="7">
        <v>1.267527060455517</v>
      </c>
    </row>
    <row r="5298" ht="18.0" customHeight="1">
      <c r="A5298" s="7">
        <v>2.648</v>
      </c>
      <c r="B5298" s="7">
        <v>2.997061923554048E-4</v>
      </c>
      <c r="C5298" s="7">
        <v>0.001244603297840071</v>
      </c>
      <c r="D5298" s="7">
        <v>-0.05267599489839939</v>
      </c>
      <c r="E5298" s="7">
        <v>0.05513785763607662</v>
      </c>
      <c r="F5298" s="7">
        <v>1.2675295589042714</v>
      </c>
    </row>
    <row r="5299" ht="18.0" customHeight="1">
      <c r="A5299" s="7">
        <v>2.6485</v>
      </c>
      <c r="B5299" s="7">
        <v>2.990836433146103E-4</v>
      </c>
      <c r="C5299" s="7">
        <v>0.0012451182218412495</v>
      </c>
      <c r="D5299" s="7">
        <v>-0.052648440314522794</v>
      </c>
      <c r="E5299" s="7">
        <v>0.05510916775319647</v>
      </c>
      <c r="F5299" s="7">
        <v>1.2675320563259387</v>
      </c>
    </row>
    <row r="5300" ht="18.0" customHeight="1">
      <c r="A5300" s="7">
        <v>2.649</v>
      </c>
      <c r="B5300" s="7">
        <v>2.984608432242782E-4</v>
      </c>
      <c r="C5300" s="7">
        <v>0.0012456205615187232</v>
      </c>
      <c r="D5300" s="7">
        <v>-0.052620900068185414</v>
      </c>
      <c r="E5300" s="7">
        <v>0.05508049267475595</v>
      </c>
      <c r="F5300" s="7">
        <v>1.2675345527208204</v>
      </c>
    </row>
    <row r="5301" ht="18.0" customHeight="1">
      <c r="A5301" s="7">
        <v>2.6495</v>
      </c>
      <c r="B5301" s="7">
        <v>2.978377979647398E-4</v>
      </c>
      <c r="C5301" s="7">
        <v>0.0012461103593025288</v>
      </c>
      <c r="D5301" s="7">
        <v>-0.0525933741519888</v>
      </c>
      <c r="E5301" s="7">
        <v>0.055051832393220874</v>
      </c>
      <c r="F5301" s="7">
        <v>1.2675370480892174</v>
      </c>
    </row>
    <row r="5302" ht="18.0" customHeight="1">
      <c r="A5302" s="7">
        <v>2.65</v>
      </c>
      <c r="B5302" s="7">
        <v>2.9721451421210315E-4</v>
      </c>
      <c r="C5302" s="7">
        <v>0.0012465876575726799</v>
      </c>
      <c r="D5302" s="7">
        <v>-0.05256586255853827</v>
      </c>
      <c r="E5302" s="7">
        <v>0.05502318690106084</v>
      </c>
      <c r="F5302" s="7">
        <v>1.2675395424314329</v>
      </c>
    </row>
    <row r="5303" ht="18.0" customHeight="1">
      <c r="A5303" s="7">
        <v>2.6505</v>
      </c>
      <c r="B5303" s="7">
        <v>2.965909983236808E-4</v>
      </c>
      <c r="C5303" s="7">
        <v>0.001247052498658988</v>
      </c>
      <c r="D5303" s="7">
        <v>-0.052538365280442895</v>
      </c>
      <c r="E5303" s="7">
        <v>0.05499455619074916</v>
      </c>
      <c r="F5303" s="7">
        <v>1.2675420357477667</v>
      </c>
    </row>
    <row r="5304" ht="18.0" customHeight="1">
      <c r="A5304" s="7">
        <v>2.6510000000000002</v>
      </c>
      <c r="B5304" s="7">
        <v>2.9596725558445053E-4</v>
      </c>
      <c r="C5304" s="7">
        <v>0.0012475049248408864</v>
      </c>
      <c r="D5304" s="7">
        <v>-0.05251088231031551</v>
      </c>
      <c r="E5304" s="7">
        <v>0.0549659402547629</v>
      </c>
      <c r="F5304" s="7">
        <v>1.2675445280385211</v>
      </c>
    </row>
    <row r="5305" ht="18.0" customHeight="1">
      <c r="A5305" s="7">
        <v>2.6515</v>
      </c>
      <c r="B5305" s="7">
        <v>2.9534329320305195E-4</v>
      </c>
      <c r="C5305" s="7">
        <v>0.0012479449783472524</v>
      </c>
      <c r="D5305" s="7">
        <v>-0.05248341364077272</v>
      </c>
      <c r="E5305" s="7">
        <v>0.05493733908558288</v>
      </c>
      <c r="F5305" s="7">
        <v>1.2675470193039977</v>
      </c>
    </row>
    <row r="5306" ht="18.0" customHeight="1">
      <c r="A5306" s="7">
        <v>2.652</v>
      </c>
      <c r="B5306" s="7">
        <v>2.9471911656514196E-4</v>
      </c>
      <c r="C5306" s="7">
        <v>0.0012483727013562335</v>
      </c>
      <c r="D5306" s="7">
        <v>-0.05245595926443487</v>
      </c>
      <c r="E5306" s="7">
        <v>0.05490875267569365</v>
      </c>
      <c r="F5306" s="7">
        <v>1.2675495095444984</v>
      </c>
    </row>
    <row r="5307" ht="18.0" customHeight="1">
      <c r="A5307" s="7">
        <v>2.6525</v>
      </c>
      <c r="B5307" s="7">
        <v>2.940947326116437E-4</v>
      </c>
      <c r="C5307" s="7">
        <v>0.0012487881359950722</v>
      </c>
      <c r="D5307" s="7">
        <v>-0.05242851917392608</v>
      </c>
      <c r="E5307" s="7">
        <v>0.0548801810175835</v>
      </c>
      <c r="F5307" s="7">
        <v>1.267551998760324</v>
      </c>
    </row>
    <row r="5308" ht="18.0" customHeight="1">
      <c r="A5308" s="7">
        <v>2.653</v>
      </c>
      <c r="B5308" s="7">
        <v>2.9347014682886606E-4</v>
      </c>
      <c r="C5308" s="7">
        <v>0.0012491913243399331</v>
      </c>
      <c r="D5308" s="7">
        <v>-0.05240109336187421</v>
      </c>
      <c r="E5308" s="7">
        <v>0.054851624103744445</v>
      </c>
      <c r="F5308" s="7">
        <v>1.267554486951777</v>
      </c>
    </row>
    <row r="5309" ht="18.0" customHeight="1">
      <c r="A5309" s="7">
        <v>2.6535</v>
      </c>
      <c r="B5309" s="7">
        <v>2.9284536550772957E-4</v>
      </c>
      <c r="C5309" s="7">
        <v>0.0012495823084157321</v>
      </c>
      <c r="D5309" s="7">
        <v>-0.05237368182091087</v>
      </c>
      <c r="E5309" s="7">
        <v>0.054823081926672255</v>
      </c>
      <c r="F5309" s="7">
        <v>1.2675569741191586</v>
      </c>
    </row>
    <row r="5310" ht="18.0" customHeight="1">
      <c r="A5310" s="7">
        <v>2.654</v>
      </c>
      <c r="B5310" s="7">
        <v>2.9222039461262826E-4</v>
      </c>
      <c r="C5310" s="7">
        <v>0.001249961130195964</v>
      </c>
      <c r="D5310" s="7">
        <v>-0.05234628454367144</v>
      </c>
      <c r="E5310" s="7">
        <v>0.05479455447886643</v>
      </c>
      <c r="F5310" s="7">
        <v>1.2675594602627704</v>
      </c>
    </row>
    <row r="5311" ht="18.0" customHeight="1">
      <c r="A5311" s="7">
        <v>2.6545</v>
      </c>
      <c r="B5311" s="7">
        <v>2.9159524053945333E-4</v>
      </c>
      <c r="C5311" s="7">
        <v>0.001250327831602534</v>
      </c>
      <c r="D5311" s="7">
        <v>-0.052318901522795024</v>
      </c>
      <c r="E5311" s="7">
        <v>0.05476604175283018</v>
      </c>
      <c r="F5311" s="7">
        <v>1.267561945382914</v>
      </c>
    </row>
    <row r="5312" ht="18.0" customHeight="1">
      <c r="A5312" s="7">
        <v>2.6550000000000002</v>
      </c>
      <c r="B5312" s="7">
        <v>2.9096990897558965E-4</v>
      </c>
      <c r="C5312" s="7">
        <v>0.0012506824545055887</v>
      </c>
      <c r="D5312" s="7">
        <v>-0.05229153275092449</v>
      </c>
      <c r="E5312" s="7">
        <v>0.05473754374107047</v>
      </c>
      <c r="F5312" s="7">
        <v>1.2675644294798911</v>
      </c>
    </row>
    <row r="5313" ht="18.0" customHeight="1">
      <c r="A5313" s="7">
        <v>2.6555</v>
      </c>
      <c r="B5313" s="7">
        <v>2.9034440603946794E-4</v>
      </c>
      <c r="C5313" s="7">
        <v>0.0012510250407233477</v>
      </c>
      <c r="D5313" s="7">
        <v>-0.05226417822070644</v>
      </c>
      <c r="E5313" s="7">
        <v>0.054709060436097974</v>
      </c>
      <c r="F5313" s="7">
        <v>1.2675669125540037</v>
      </c>
    </row>
    <row r="5314" ht="18.0" customHeight="1">
      <c r="A5314" s="7">
        <v>2.656</v>
      </c>
      <c r="B5314" s="7">
        <v>2.897187379020464E-4</v>
      </c>
      <c r="C5314" s="7">
        <v>0.001251355632021939</v>
      </c>
      <c r="D5314" s="7">
        <v>-0.052236837924791224</v>
      </c>
      <c r="E5314" s="7">
        <v>0.05468059183042711</v>
      </c>
      <c r="F5314" s="7">
        <v>1.2675693946055533</v>
      </c>
    </row>
    <row r="5315" ht="18.0" customHeight="1">
      <c r="A5315" s="7">
        <v>2.6565</v>
      </c>
      <c r="B5315" s="7">
        <v>2.8909291040337765E-4</v>
      </c>
      <c r="C5315" s="7">
        <v>0.0012516742701152322</v>
      </c>
      <c r="D5315" s="7">
        <v>-0.05220951185583294</v>
      </c>
      <c r="E5315" s="7">
        <v>0.054652137916576006</v>
      </c>
      <c r="F5315" s="7">
        <v>1.267571875634841</v>
      </c>
    </row>
    <row r="5316" ht="18.0" customHeight="1">
      <c r="A5316" s="7">
        <v>2.657</v>
      </c>
      <c r="B5316" s="7">
        <v>2.884669294339238E-4</v>
      </c>
      <c r="C5316" s="7">
        <v>0.0012519809966646742</v>
      </c>
      <c r="D5316" s="7">
        <v>-0.052182200006489404</v>
      </c>
      <c r="E5316" s="7">
        <v>0.05462369868706652</v>
      </c>
      <c r="F5316" s="7">
        <v>1.2675743556421697</v>
      </c>
    </row>
    <row r="5317" ht="18.0" customHeight="1">
      <c r="A5317" s="7">
        <v>2.6575</v>
      </c>
      <c r="B5317" s="7">
        <v>2.8784080093513585E-4</v>
      </c>
      <c r="C5317" s="7">
        <v>0.001252275853279127</v>
      </c>
      <c r="D5317" s="7">
        <v>-0.05215490236942219</v>
      </c>
      <c r="E5317" s="7">
        <v>0.05459527413442422</v>
      </c>
      <c r="F5317" s="7">
        <v>1.26757683462784</v>
      </c>
    </row>
    <row r="5318" ht="18.0" customHeight="1">
      <c r="A5318" s="7">
        <v>2.658</v>
      </c>
      <c r="B5318" s="7">
        <v>2.8721453128658937E-4</v>
      </c>
      <c r="C5318" s="7">
        <v>0.001252558881514704</v>
      </c>
      <c r="D5318" s="7">
        <v>-0.0521276189372966</v>
      </c>
      <c r="E5318" s="7">
        <v>0.054566864251178404</v>
      </c>
      <c r="F5318" s="7">
        <v>1.2675793125921542</v>
      </c>
    </row>
    <row r="5319" ht="18.0" customHeight="1">
      <c r="A5319" s="7">
        <v>2.6585</v>
      </c>
      <c r="B5319" s="7">
        <v>2.865881253738359E-4</v>
      </c>
      <c r="C5319" s="7">
        <v>0.0012528301228746108</v>
      </c>
      <c r="D5319" s="7">
        <v>-0.05210034970278167</v>
      </c>
      <c r="E5319" s="7">
        <v>0.05453846902986208</v>
      </c>
      <c r="F5319" s="7">
        <v>1.267581789535414</v>
      </c>
    </row>
    <row r="5320" ht="18.0" customHeight="1">
      <c r="A5320" s="7">
        <v>2.6590000000000003</v>
      </c>
      <c r="B5320" s="7">
        <v>2.859615900662453E-4</v>
      </c>
      <c r="C5320" s="7">
        <v>0.0012530896188089832</v>
      </c>
      <c r="D5320" s="7">
        <v>-0.052073094658550166</v>
      </c>
      <c r="E5320" s="7">
        <v>0.054510088463011974</v>
      </c>
      <c r="F5320" s="7">
        <v>1.267584265457921</v>
      </c>
    </row>
    <row r="5321" ht="18.0" customHeight="1">
      <c r="A5321" s="7">
        <v>2.6595</v>
      </c>
      <c r="B5321" s="7">
        <v>2.85334930736961E-4</v>
      </c>
      <c r="C5321" s="7">
        <v>0.0012533374107147298</v>
      </c>
      <c r="D5321" s="7">
        <v>-0.05204585379727858</v>
      </c>
      <c r="E5321" s="7">
        <v>0.05448172254316853</v>
      </c>
      <c r="F5321" s="7">
        <v>1.2675867403599772</v>
      </c>
    </row>
    <row r="5322" ht="18.0" customHeight="1">
      <c r="A5322" s="7">
        <v>2.66</v>
      </c>
      <c r="B5322" s="7">
        <v>2.8470815358616863E-4</v>
      </c>
      <c r="C5322" s="7">
        <v>0.0012535735399353736</v>
      </c>
      <c r="D5322" s="7">
        <v>-0.05201862711164714</v>
      </c>
      <c r="E5322" s="7">
        <v>0.05445337126287589</v>
      </c>
      <c r="F5322" s="7">
        <v>1.267589214241884</v>
      </c>
    </row>
    <row r="5323" ht="18.0" customHeight="1">
      <c r="A5323" s="7">
        <v>2.6605</v>
      </c>
      <c r="B5323" s="7">
        <v>2.84081263696185E-4</v>
      </c>
      <c r="C5323" s="7">
        <v>0.0012537980477608948</v>
      </c>
      <c r="D5323" s="7">
        <v>-0.0519914145943398</v>
      </c>
      <c r="E5323" s="7">
        <v>0.054425034614681914</v>
      </c>
      <c r="F5323" s="7">
        <v>1.2675916871039432</v>
      </c>
    </row>
    <row r="5324" ht="18.0" customHeight="1">
      <c r="A5324" s="7">
        <v>2.661</v>
      </c>
      <c r="B5324" s="7">
        <v>2.8345426776085384E-4</v>
      </c>
      <c r="C5324" s="7">
        <v>0.0012540109754275751</v>
      </c>
      <c r="D5324" s="7">
        <v>-0.05196421623804423</v>
      </c>
      <c r="E5324" s="7">
        <v>0.05439671259113817</v>
      </c>
      <c r="F5324" s="7">
        <v>1.267594158946457</v>
      </c>
    </row>
    <row r="5325" ht="18.0" customHeight="1">
      <c r="A5325" s="7">
        <v>2.6615</v>
      </c>
      <c r="B5325" s="7">
        <v>2.828271709630736E-4</v>
      </c>
      <c r="C5325" s="7">
        <v>0.0012542123641178437</v>
      </c>
      <c r="D5325" s="7">
        <v>-0.05193703203545183</v>
      </c>
      <c r="E5325" s="7">
        <v>0.05436840518479994</v>
      </c>
      <c r="F5325" s="7">
        <v>1.267596629769727</v>
      </c>
    </row>
    <row r="5326" ht="18.0" customHeight="1">
      <c r="A5326" s="7">
        <v>2.662</v>
      </c>
      <c r="B5326" s="7">
        <v>2.82199978925117E-4</v>
      </c>
      <c r="C5326" s="7">
        <v>0.0012544022549601224</v>
      </c>
      <c r="D5326" s="7">
        <v>-0.05190986197925772</v>
      </c>
      <c r="E5326" s="7">
        <v>0.0543401123882262</v>
      </c>
      <c r="F5326" s="7">
        <v>1.2675990995740547</v>
      </c>
    </row>
    <row r="5327" ht="18.0" customHeight="1">
      <c r="A5327" s="7">
        <v>2.6625</v>
      </c>
      <c r="B5327" s="7">
        <v>2.815726977135434E-4</v>
      </c>
      <c r="C5327" s="7">
        <v>0.0012545806890286741</v>
      </c>
      <c r="D5327" s="7">
        <v>-0.05188270606216073</v>
      </c>
      <c r="E5327" s="7">
        <v>0.05431183419397962</v>
      </c>
      <c r="F5327" s="7">
        <v>1.2676015683597421</v>
      </c>
    </row>
    <row r="5328" ht="18.0" customHeight="1">
      <c r="A5328" s="7">
        <v>2.6630000000000003</v>
      </c>
      <c r="B5328" s="7">
        <v>2.809453330538297E-4</v>
      </c>
      <c r="C5328" s="7">
        <v>0.0012547477073434506</v>
      </c>
      <c r="D5328" s="7">
        <v>-0.051855564276863414</v>
      </c>
      <c r="E5328" s="7">
        <v>0.05428357059462659</v>
      </c>
      <c r="F5328" s="7">
        <v>1.2676040361270915</v>
      </c>
    </row>
    <row r="5329" ht="18.0" customHeight="1">
      <c r="A5329" s="7">
        <v>2.6635</v>
      </c>
      <c r="B5329" s="7">
        <v>2.803178907226303E-4</v>
      </c>
      <c r="C5329" s="7">
        <v>0.0012549033508699422</v>
      </c>
      <c r="D5329" s="7">
        <v>-0.051828436616072046</v>
      </c>
      <c r="E5329" s="7">
        <v>0.05425532158273719</v>
      </c>
      <c r="F5329" s="7">
        <v>1.2676065028764039</v>
      </c>
    </row>
    <row r="5330" ht="18.0" customHeight="1">
      <c r="A5330" s="7">
        <v>2.664</v>
      </c>
      <c r="B5330" s="7">
        <v>2.796903761514205E-4</v>
      </c>
      <c r="C5330" s="7">
        <v>0.0012550476605190275</v>
      </c>
      <c r="D5330" s="7">
        <v>-0.0518013230724966</v>
      </c>
      <c r="E5330" s="7">
        <v>0.054227087150885186</v>
      </c>
      <c r="F5330" s="7">
        <v>1.2676089686079821</v>
      </c>
    </row>
    <row r="5331" ht="18.0" customHeight="1">
      <c r="A5331" s="7">
        <v>2.6645</v>
      </c>
      <c r="B5331" s="7">
        <v>2.790627948204705E-4</v>
      </c>
      <c r="C5331" s="7">
        <v>0.0012551806771468267</v>
      </c>
      <c r="D5331" s="7">
        <v>-0.05177422363885078</v>
      </c>
      <c r="E5331" s="7">
        <v>0.054198867291648065</v>
      </c>
      <c r="F5331" s="7">
        <v>1.2676114333221271</v>
      </c>
    </row>
    <row r="5332" ht="18.0" customHeight="1">
      <c r="A5332" s="7">
        <v>2.665</v>
      </c>
      <c r="B5332" s="7">
        <v>2.7843515265814573E-4</v>
      </c>
      <c r="C5332" s="7">
        <v>0.0012553024415545523</v>
      </c>
      <c r="D5332" s="7">
        <v>-0.05174713830785198</v>
      </c>
      <c r="E5332" s="7">
        <v>0.05417066199760699</v>
      </c>
      <c r="F5332" s="7">
        <v>1.2676138970191413</v>
      </c>
    </row>
    <row r="5333" ht="18.0" customHeight="1">
      <c r="A5333" s="7">
        <v>2.6655</v>
      </c>
      <c r="B5333" s="7">
        <v>2.7780745524670636E-4</v>
      </c>
      <c r="C5333" s="7">
        <v>0.0012554129944883632</v>
      </c>
      <c r="D5333" s="7">
        <v>-0.05172006707222131</v>
      </c>
      <c r="E5333" s="7">
        <v>0.05414247126134682</v>
      </c>
      <c r="F5333" s="7">
        <v>1.2676163596993262</v>
      </c>
    </row>
    <row r="5334" ht="18.0" customHeight="1">
      <c r="A5334" s="7">
        <v>2.666</v>
      </c>
      <c r="B5334" s="7">
        <v>2.7717970821894324E-4</v>
      </c>
      <c r="C5334" s="7">
        <v>0.0012555123766392197</v>
      </c>
      <c r="D5334" s="7">
        <v>-0.05169300992468358</v>
      </c>
      <c r="E5334" s="7">
        <v>0.05411429507545609</v>
      </c>
      <c r="F5334" s="7">
        <v>1.267618821362984</v>
      </c>
    </row>
    <row r="5335" ht="18.0" customHeight="1">
      <c r="A5335" s="7">
        <v>2.6665</v>
      </c>
      <c r="B5335" s="7">
        <v>2.765519168573101E-4</v>
      </c>
      <c r="C5335" s="7">
        <v>0.001255600628642739</v>
      </c>
      <c r="D5335" s="7">
        <v>-0.051665966857967316</v>
      </c>
      <c r="E5335" s="7">
        <v>0.05408613343252706</v>
      </c>
      <c r="F5335" s="7">
        <v>1.2676212820104162</v>
      </c>
    </row>
    <row r="5336" ht="18.0" customHeight="1">
      <c r="A5336" s="7">
        <v>2.6670000000000003</v>
      </c>
      <c r="B5336" s="7">
        <v>2.759240868946782E-4</v>
      </c>
      <c r="C5336" s="7">
        <v>0.0012556777910790512</v>
      </c>
      <c r="D5336" s="7">
        <v>-0.05163893786480474</v>
      </c>
      <c r="E5336" s="7">
        <v>0.05405798632515563</v>
      </c>
      <c r="F5336" s="7">
        <v>1.267623741641925</v>
      </c>
    </row>
    <row r="5337" ht="18.0" customHeight="1">
      <c r="A5337" s="7">
        <v>2.6675</v>
      </c>
      <c r="B5337" s="7">
        <v>2.752962241161973E-4</v>
      </c>
      <c r="C5337" s="7">
        <v>0.0012557439044726586</v>
      </c>
      <c r="D5337" s="7">
        <v>-0.051611922937931765</v>
      </c>
      <c r="E5337" s="7">
        <v>0.054029853745941415</v>
      </c>
      <c r="F5337" s="7">
        <v>1.2676262002578125</v>
      </c>
    </row>
    <row r="5338" ht="18.0" customHeight="1">
      <c r="A5338" s="7">
        <v>2.668</v>
      </c>
      <c r="B5338" s="7">
        <v>2.746683335514911E-4</v>
      </c>
      <c r="C5338" s="7">
        <v>0.001255799009292292</v>
      </c>
      <c r="D5338" s="7">
        <v>-0.051584922070088024</v>
      </c>
      <c r="E5338" s="7">
        <v>0.05400173568748771</v>
      </c>
      <c r="F5338" s="7">
        <v>1.2676286578583804</v>
      </c>
    </row>
    <row r="5339" ht="18.0" customHeight="1">
      <c r="A5339" s="7">
        <v>2.6685</v>
      </c>
      <c r="B5339" s="7">
        <v>2.74040420681401E-4</v>
      </c>
      <c r="C5339" s="7">
        <v>0.001255843145950772</v>
      </c>
      <c r="D5339" s="7">
        <v>-0.05155793525401682</v>
      </c>
      <c r="E5339" s="7">
        <v>0.05397363214240147</v>
      </c>
      <c r="F5339" s="7">
        <v>1.2676311144439305</v>
      </c>
    </row>
    <row r="5340" ht="18.0" customHeight="1">
      <c r="A5340" s="7">
        <v>2.669</v>
      </c>
      <c r="B5340" s="7">
        <v>2.7341249144317213E-4</v>
      </c>
      <c r="C5340" s="7">
        <v>0.0012558763548048706</v>
      </c>
      <c r="D5340" s="7">
        <v>-0.05153096248246517</v>
      </c>
      <c r="E5340" s="7">
        <v>0.053945543103293365</v>
      </c>
      <c r="F5340" s="7">
        <v>1.2676335700147652</v>
      </c>
    </row>
    <row r="5341" ht="18.0" customHeight="1">
      <c r="A5341" s="7">
        <v>2.6695</v>
      </c>
      <c r="B5341" s="7">
        <v>2.727845510147216E-4</v>
      </c>
      <c r="C5341" s="7">
        <v>0.0012558986761551697</v>
      </c>
      <c r="D5341" s="7">
        <v>-0.051504003748183785</v>
      </c>
      <c r="E5341" s="7">
        <v>0.053917468562777716</v>
      </c>
      <c r="F5341" s="7">
        <v>1.2676360245711855</v>
      </c>
    </row>
    <row r="5342" ht="18.0" customHeight="1">
      <c r="A5342" s="7">
        <v>2.67</v>
      </c>
      <c r="B5342" s="7">
        <v>2.7215660462175226E-4</v>
      </c>
      <c r="C5342" s="7">
        <v>0.0012559101502459269</v>
      </c>
      <c r="D5342" s="7">
        <v>-0.05147705904392705</v>
      </c>
      <c r="E5342" s="7">
        <v>0.05388940851347252</v>
      </c>
      <c r="F5342" s="7">
        <v>1.2676384781134946</v>
      </c>
    </row>
    <row r="5343" ht="18.0" customHeight="1">
      <c r="A5343" s="7">
        <v>2.6705</v>
      </c>
      <c r="B5343" s="7">
        <v>2.7152865835606416E-4</v>
      </c>
      <c r="C5343" s="7">
        <v>0.0012559108172649379</v>
      </c>
      <c r="D5343" s="7">
        <v>-0.05145012836245305</v>
      </c>
      <c r="E5343" s="7">
        <v>0.05386136294799947</v>
      </c>
      <c r="F5343" s="7">
        <v>1.2676409306419938</v>
      </c>
    </row>
    <row r="5344" ht="18.0" customHeight="1">
      <c r="A5344" s="7">
        <v>2.6710000000000003</v>
      </c>
      <c r="B5344" s="7">
        <v>2.709007167266342E-4</v>
      </c>
      <c r="C5344" s="7">
        <v>0.0012559007173434012</v>
      </c>
      <c r="D5344" s="7">
        <v>-0.05142321169652356</v>
      </c>
      <c r="E5344" s="7">
        <v>0.053833331858983896</v>
      </c>
      <c r="F5344" s="7">
        <v>1.267643382156985</v>
      </c>
    </row>
    <row r="5345" ht="18.0" customHeight="1">
      <c r="A5345" s="7">
        <v>2.6715</v>
      </c>
      <c r="B5345" s="7">
        <v>2.70272785516679E-4</v>
      </c>
      <c r="C5345" s="7">
        <v>0.0012558798905557842</v>
      </c>
      <c r="D5345" s="7">
        <v>-0.05139630903890403</v>
      </c>
      <c r="E5345" s="7">
        <v>0.05380531523905483</v>
      </c>
      <c r="F5345" s="7">
        <v>1.2676458326587705</v>
      </c>
    </row>
    <row r="5346" ht="18.0" customHeight="1">
      <c r="A5346" s="7">
        <v>2.672</v>
      </c>
      <c r="B5346" s="7">
        <v>2.696448701515496E-4</v>
      </c>
      <c r="C5346" s="7">
        <v>0.0012558483769196899</v>
      </c>
      <c r="D5346" s="7">
        <v>-0.051369420382363605</v>
      </c>
      <c r="E5346" s="7">
        <v>0.05377731308084496</v>
      </c>
      <c r="F5346" s="7">
        <v>1.2676482821476518</v>
      </c>
    </row>
    <row r="5347" ht="18.0" customHeight="1">
      <c r="A5347" s="7">
        <v>2.6725</v>
      </c>
      <c r="B5347" s="7">
        <v>2.690169756945518E-4</v>
      </c>
      <c r="C5347" s="7">
        <v>0.0012558062163957238</v>
      </c>
      <c r="D5347" s="7">
        <v>-0.05134254571967511</v>
      </c>
      <c r="E5347" s="7">
        <v>0.05374932537699064</v>
      </c>
      <c r="F5347" s="7">
        <v>1.2676507306239315</v>
      </c>
    </row>
    <row r="5348" ht="18.0" customHeight="1">
      <c r="A5348" s="7">
        <v>2.673</v>
      </c>
      <c r="B5348" s="7">
        <v>2.683891076700312E-4</v>
      </c>
      <c r="C5348" s="7">
        <v>0.0012557534488873638</v>
      </c>
      <c r="D5348" s="7">
        <v>-0.05131568504361504</v>
      </c>
      <c r="E5348" s="7">
        <v>0.05372135212013189</v>
      </c>
      <c r="F5348" s="7">
        <v>1.2676531780879114</v>
      </c>
    </row>
    <row r="5349" ht="18.0" customHeight="1">
      <c r="A5349" s="7">
        <v>2.6735</v>
      </c>
      <c r="B5349" s="7">
        <v>2.6776127123951066E-4</v>
      </c>
      <c r="C5349" s="7">
        <v>0.0012556901142408284</v>
      </c>
      <c r="D5349" s="7">
        <v>-0.051288838346963586</v>
      </c>
      <c r="E5349" s="7">
        <v>0.053693393302912396</v>
      </c>
      <c r="F5349" s="7">
        <v>1.2676556245398936</v>
      </c>
    </row>
    <row r="5350" ht="18.0" customHeight="1">
      <c r="A5350" s="7">
        <v>2.674</v>
      </c>
      <c r="B5350" s="7">
        <v>2.671334716130268E-4</v>
      </c>
      <c r="C5350" s="7">
        <v>0.0012556162522449493</v>
      </c>
      <c r="D5350" s="7">
        <v>-0.051262005622504596</v>
      </c>
      <c r="E5350" s="7">
        <v>0.0536654489179795</v>
      </c>
      <c r="F5350" s="7">
        <v>1.2676580699801796</v>
      </c>
    </row>
    <row r="5351" ht="18.0" customHeight="1">
      <c r="A5351" s="7">
        <v>2.6745</v>
      </c>
      <c r="B5351" s="7">
        <v>2.6650571446628E-4</v>
      </c>
      <c r="C5351" s="7">
        <v>0.0012555319026310411</v>
      </c>
      <c r="D5351" s="7">
        <v>-0.051235186863025604</v>
      </c>
      <c r="E5351" s="7">
        <v>0.05363751895798421</v>
      </c>
      <c r="F5351" s="7">
        <v>1.2676605144090725</v>
      </c>
    </row>
    <row r="5352" ht="18.0" customHeight="1">
      <c r="A5352" s="7">
        <v>2.6750000000000003</v>
      </c>
      <c r="B5352" s="7">
        <v>2.658780042758492E-4</v>
      </c>
      <c r="C5352" s="7">
        <v>0.001255437105072775</v>
      </c>
      <c r="D5352" s="7">
        <v>-0.051208382061317816</v>
      </c>
      <c r="E5352" s="7">
        <v>0.053609603415581186</v>
      </c>
      <c r="F5352" s="7">
        <v>1.267662957826873</v>
      </c>
    </row>
    <row r="5353" ht="18.0" customHeight="1">
      <c r="A5353" s="7">
        <v>2.6755</v>
      </c>
      <c r="B5353" s="7">
        <v>2.6525034723489147E-4</v>
      </c>
      <c r="C5353" s="7">
        <v>0.0012553318991860517</v>
      </c>
      <c r="D5353" s="7">
        <v>-0.051181591210176104</v>
      </c>
      <c r="E5353" s="7">
        <v>0.05358170228342875</v>
      </c>
      <c r="F5353" s="7">
        <v>1.2676654002338845</v>
      </c>
    </row>
    <row r="5354" ht="18.0" customHeight="1">
      <c r="A5354" s="7">
        <v>2.676</v>
      </c>
      <c r="B5354" s="7">
        <v>2.6462274749754547E-4</v>
      </c>
      <c r="C5354" s="7">
        <v>0.001255216324528877</v>
      </c>
      <c r="D5354" s="7">
        <v>-0.05115481430239901</v>
      </c>
      <c r="E5354" s="7">
        <v>0.05355381555418887</v>
      </c>
      <c r="F5354" s="7">
        <v>1.267667841630408</v>
      </c>
    </row>
    <row r="5355" ht="18.0" customHeight="1">
      <c r="A5355" s="7">
        <v>2.6765</v>
      </c>
      <c r="B5355" s="7">
        <v>2.639952109396038E-4</v>
      </c>
      <c r="C5355" s="7">
        <v>0.0012550904206012363</v>
      </c>
      <c r="D5355" s="7">
        <v>-0.051128051330788744</v>
      </c>
      <c r="E5355" s="7">
        <v>0.053525943220527186</v>
      </c>
      <c r="F5355" s="7">
        <v>1.2676702820167465</v>
      </c>
    </row>
    <row r="5356" ht="18.0" customHeight="1">
      <c r="A5356" s="7">
        <v>2.677</v>
      </c>
      <c r="B5356" s="7">
        <v>2.6336774222817234E-4</v>
      </c>
      <c r="C5356" s="7">
        <v>0.0012549542268449712</v>
      </c>
      <c r="D5356" s="7">
        <v>-0.051101302288151185</v>
      </c>
      <c r="E5356" s="7">
        <v>0.05349808527511297</v>
      </c>
      <c r="F5356" s="7">
        <v>1.267672721393201</v>
      </c>
    </row>
    <row r="5357" ht="18.0" customHeight="1">
      <c r="A5357" s="7">
        <v>2.6775</v>
      </c>
      <c r="B5357" s="7">
        <v>2.627403469200005E-4</v>
      </c>
      <c r="C5357" s="7">
        <v>0.0012548077826436577</v>
      </c>
      <c r="D5357" s="7">
        <v>-0.05107456716729587</v>
      </c>
      <c r="E5357" s="7">
        <v>0.05347024171061914</v>
      </c>
      <c r="F5357" s="7">
        <v>1.2676751597600748</v>
      </c>
    </row>
    <row r="5358" ht="18.0" customHeight="1">
      <c r="A5358" s="7">
        <v>2.678</v>
      </c>
      <c r="B5358" s="7">
        <v>2.6211302977784877E-4</v>
      </c>
      <c r="C5358" s="7">
        <v>0.0012546511273224834</v>
      </c>
      <c r="D5358" s="7">
        <v>-0.05104784596103601</v>
      </c>
      <c r="E5358" s="7">
        <v>0.05344241251972228</v>
      </c>
      <c r="F5358" s="7">
        <v>1.267677597117669</v>
      </c>
    </row>
    <row r="5359" ht="18.0" customHeight="1">
      <c r="A5359" s="7">
        <v>2.6785</v>
      </c>
      <c r="B5359" s="7">
        <v>2.6148579603469703E-4</v>
      </c>
      <c r="C5359" s="7">
        <v>0.0012544843001481285</v>
      </c>
      <c r="D5359" s="7">
        <v>-0.05102113866218846</v>
      </c>
      <c r="E5359" s="7">
        <v>0.0534145976951026</v>
      </c>
      <c r="F5359" s="7">
        <v>1.2676800334662865</v>
      </c>
    </row>
    <row r="5360" ht="18.0" customHeight="1">
      <c r="A5360" s="7">
        <v>2.6790000000000003</v>
      </c>
      <c r="B5360" s="7">
        <v>2.6085865097377937E-4</v>
      </c>
      <c r="C5360" s="7">
        <v>0.0012543073403286445</v>
      </c>
      <c r="D5360" s="7">
        <v>-0.05099444526357374</v>
      </c>
      <c r="E5360" s="7">
        <v>0.05338679722944398</v>
      </c>
      <c r="F5360" s="7">
        <v>1.2676824688062291</v>
      </c>
    </row>
    <row r="5361" ht="18.0" customHeight="1">
      <c r="A5361" s="7">
        <v>2.6795</v>
      </c>
      <c r="B5361" s="7">
        <v>2.6023159907591424E-4</v>
      </c>
      <c r="C5361" s="7">
        <v>0.0012541202870133366</v>
      </c>
      <c r="D5361" s="7">
        <v>-0.05096776575801602</v>
      </c>
      <c r="E5361" s="7">
        <v>0.0533590111154339</v>
      </c>
      <c r="F5361" s="7">
        <v>1.2676849031377986</v>
      </c>
    </row>
    <row r="5362" ht="18.0" customHeight="1">
      <c r="A5362" s="7">
        <v>2.68</v>
      </c>
      <c r="B5362" s="7">
        <v>2.596046457204332E-4</v>
      </c>
      <c r="C5362" s="7">
        <v>0.001253923179292645</v>
      </c>
      <c r="D5362" s="7">
        <v>-0.05094110013834314</v>
      </c>
      <c r="E5362" s="7">
        <v>0.05333123934576353</v>
      </c>
      <c r="F5362" s="7">
        <v>1.2676873364612977</v>
      </c>
    </row>
    <row r="5363" ht="18.0" customHeight="1">
      <c r="A5363" s="7">
        <v>2.6805</v>
      </c>
      <c r="B5363" s="7">
        <v>2.589777963386503E-4</v>
      </c>
      <c r="C5363" s="7">
        <v>0.0012537160561980295</v>
      </c>
      <c r="D5363" s="7">
        <v>-0.050914448397386576</v>
      </c>
      <c r="E5363" s="7">
        <v>0.05330348191312765</v>
      </c>
      <c r="F5363" s="7">
        <v>1.267689768777028</v>
      </c>
    </row>
    <row r="5364" ht="18.0" customHeight="1">
      <c r="A5364" s="7">
        <v>2.681</v>
      </c>
      <c r="B5364" s="7">
        <v>2.583510551252685E-4</v>
      </c>
      <c r="C5364" s="7">
        <v>0.0012534989567018514</v>
      </c>
      <c r="D5364" s="7">
        <v>-0.05088781052798146</v>
      </c>
      <c r="E5364" s="7">
        <v>0.053275738810224675</v>
      </c>
      <c r="F5364" s="7">
        <v>1.2676922000852922</v>
      </c>
    </row>
    <row r="5365" ht="18.0" customHeight="1">
      <c r="A5365" s="7">
        <v>2.6815</v>
      </c>
      <c r="B5365" s="7">
        <v>2.5772442760799825E-4</v>
      </c>
      <c r="C5365" s="7">
        <v>0.0012532719197172611</v>
      </c>
      <c r="D5365" s="7">
        <v>-0.05086118652296658</v>
      </c>
      <c r="E5365" s="7">
        <v>0.05324801002975666</v>
      </c>
      <c r="F5365" s="7">
        <v>1.267694630386392</v>
      </c>
    </row>
    <row r="5366" ht="18.0" customHeight="1">
      <c r="A5366" s="7">
        <v>2.682</v>
      </c>
      <c r="B5366" s="7">
        <v>2.5709791807280877E-4</v>
      </c>
      <c r="C5366" s="7">
        <v>0.0012530349840980826</v>
      </c>
      <c r="D5366" s="7">
        <v>-0.05083457637518437</v>
      </c>
      <c r="E5366" s="7">
        <v>0.0532202955644293</v>
      </c>
      <c r="F5366" s="7">
        <v>1.26769705968063</v>
      </c>
    </row>
    <row r="5367" ht="18.0" customHeight="1">
      <c r="A5367" s="7">
        <v>2.6825</v>
      </c>
      <c r="B5367" s="7">
        <v>2.564715325789233E-4</v>
      </c>
      <c r="C5367" s="7">
        <v>0.0012527881886387</v>
      </c>
      <c r="D5367" s="7">
        <v>-0.05080798007748089</v>
      </c>
      <c r="E5367" s="7">
        <v>0.05319259540695192</v>
      </c>
      <c r="F5367" s="7">
        <v>1.2676994879683081</v>
      </c>
    </row>
    <row r="5368" ht="18.0" customHeight="1">
      <c r="A5368" s="7">
        <v>2.6830000000000003</v>
      </c>
      <c r="B5368" s="7">
        <v>2.558452750750139E-4</v>
      </c>
      <c r="C5368" s="7">
        <v>0.0012525315720739473</v>
      </c>
      <c r="D5368" s="7">
        <v>-0.05078139762270587</v>
      </c>
      <c r="E5368" s="7">
        <v>0.053164909550037456</v>
      </c>
      <c r="F5368" s="7">
        <v>1.2677019152497286</v>
      </c>
    </row>
    <row r="5369" ht="18.0" customHeight="1">
      <c r="A5369" s="7">
        <v>2.6835</v>
      </c>
      <c r="B5369" s="7">
        <v>2.552191504183364E-4</v>
      </c>
      <c r="C5369" s="7">
        <v>0.0012522651730789954</v>
      </c>
      <c r="D5369" s="7">
        <v>-0.05075482900371267</v>
      </c>
      <c r="E5369" s="7">
        <v>0.0531372379864025</v>
      </c>
      <c r="F5369" s="7">
        <v>1.2677043415251936</v>
      </c>
    </row>
    <row r="5370" ht="18.0" customHeight="1">
      <c r="A5370" s="7">
        <v>2.684</v>
      </c>
      <c r="B5370" s="7">
        <v>2.5459316438588057E-4</v>
      </c>
      <c r="C5370" s="7">
        <v>0.0012519890302692418</v>
      </c>
      <c r="D5370" s="7">
        <v>-0.050728274213358286</v>
      </c>
      <c r="E5370" s="7">
        <v>0.05310958070876726</v>
      </c>
      <c r="F5370" s="7">
        <v>1.267706766795005</v>
      </c>
    </row>
    <row r="5371" ht="18.0" customHeight="1">
      <c r="A5371" s="7">
        <v>2.6845</v>
      </c>
      <c r="B5371" s="7">
        <v>2.539673210627646E-4</v>
      </c>
      <c r="C5371" s="7">
        <v>0.0012517031822002031</v>
      </c>
      <c r="D5371" s="7">
        <v>-0.05070173324450336</v>
      </c>
      <c r="E5371" s="7">
        <v>0.05308193770985555</v>
      </c>
      <c r="F5371" s="7">
        <v>1.267709191059466</v>
      </c>
    </row>
    <row r="5372" ht="18.0" customHeight="1">
      <c r="A5372" s="7">
        <v>2.685</v>
      </c>
      <c r="B5372" s="7">
        <v>2.5334162501246846E-4</v>
      </c>
      <c r="C5372" s="7">
        <v>0.0012514076673674052</v>
      </c>
      <c r="D5372" s="7">
        <v>-0.050675206090012165</v>
      </c>
      <c r="E5372" s="7">
        <v>0.05305430898239484</v>
      </c>
      <c r="F5372" s="7">
        <v>1.2677116143188778</v>
      </c>
    </row>
    <row r="5373" ht="18.0" customHeight="1">
      <c r="A5373" s="7">
        <v>2.6855</v>
      </c>
      <c r="B5373" s="7">
        <v>2.5271608216136354E-4</v>
      </c>
      <c r="C5373" s="7">
        <v>0.0012511025242062754</v>
      </c>
      <c r="D5373" s="7">
        <v>-0.050648692742752605</v>
      </c>
      <c r="E5373" s="7">
        <v>0.053026694519116194</v>
      </c>
      <c r="F5373" s="7">
        <v>1.267714036573543</v>
      </c>
    </row>
    <row r="5374" ht="18.0" customHeight="1">
      <c r="A5374" s="7">
        <v>2.686</v>
      </c>
      <c r="B5374" s="7">
        <v>2.520906962923413E-4</v>
      </c>
      <c r="C5374" s="7">
        <v>0.0012507877910920373</v>
      </c>
      <c r="D5374" s="7">
        <v>-0.05062219319559623</v>
      </c>
      <c r="E5374" s="7">
        <v>0.052999094312754305</v>
      </c>
      <c r="F5374" s="7">
        <v>1.2677164578237643</v>
      </c>
    </row>
    <row r="5375" ht="18.0" customHeight="1">
      <c r="A5375" s="7">
        <v>2.6865</v>
      </c>
      <c r="B5375" s="7">
        <v>2.5146547299164024E-4</v>
      </c>
      <c r="C5375" s="7">
        <v>0.0012504635063396042</v>
      </c>
      <c r="D5375" s="7">
        <v>-0.050595707441418204</v>
      </c>
      <c r="E5375" s="7">
        <v>0.05297150835604749</v>
      </c>
      <c r="F5375" s="7">
        <v>1.2677188780698434</v>
      </c>
    </row>
    <row r="5376" ht="18.0" customHeight="1">
      <c r="A5376" s="7">
        <v>2.6870000000000003</v>
      </c>
      <c r="B5376" s="7">
        <v>2.508404161304797E-4</v>
      </c>
      <c r="C5376" s="7">
        <v>0.0012501297082034733</v>
      </c>
      <c r="D5376" s="7">
        <v>-0.050569235473097336</v>
      </c>
      <c r="E5376" s="7">
        <v>0.052943936641737674</v>
      </c>
      <c r="F5376" s="7">
        <v>1.2677212973120824</v>
      </c>
    </row>
    <row r="5377" ht="18.0" customHeight="1">
      <c r="A5377" s="7">
        <v>2.6875</v>
      </c>
      <c r="B5377" s="7">
        <v>2.502155309495544E-4</v>
      </c>
      <c r="C5377" s="7">
        <v>0.001249786434877625</v>
      </c>
      <c r="D5377" s="7">
        <v>-0.05054277728351605</v>
      </c>
      <c r="E5377" s="7">
        <v>0.052916379162570394</v>
      </c>
      <c r="F5377" s="7">
        <v>1.2677237155507841</v>
      </c>
    </row>
    <row r="5378" ht="18.0" customHeight="1">
      <c r="A5378" s="7">
        <v>2.688</v>
      </c>
      <c r="B5378" s="7">
        <v>2.4959082229687783E-4</v>
      </c>
      <c r="C5378" s="7">
        <v>0.0012494337244954169</v>
      </c>
      <c r="D5378" s="7">
        <v>-0.0505163328655604</v>
      </c>
      <c r="E5378" s="7">
        <v>0.052888835911294806</v>
      </c>
      <c r="F5378" s="7">
        <v>1.2677261327862503</v>
      </c>
    </row>
    <row r="5379" ht="18.0" customHeight="1">
      <c r="A5379" s="7">
        <v>2.6885</v>
      </c>
      <c r="B5379" s="7">
        <v>2.489662941768874E-4</v>
      </c>
      <c r="C5379" s="7">
        <v>0.001249071615129483</v>
      </c>
      <c r="D5379" s="7">
        <v>-0.05048990221212007</v>
      </c>
      <c r="E5379" s="7">
        <v>0.052861306880663664</v>
      </c>
      <c r="F5379" s="7">
        <v>1.2677285490187837</v>
      </c>
    </row>
    <row r="5380" ht="18.0" customHeight="1">
      <c r="A5380" s="7">
        <v>2.689</v>
      </c>
      <c r="B5380" s="7">
        <v>2.4834195242213043E-4</v>
      </c>
      <c r="C5380" s="7">
        <v>0.0012487001447916335</v>
      </c>
      <c r="D5380" s="7">
        <v>-0.05046348531608835</v>
      </c>
      <c r="E5380" s="7">
        <v>0.05283379206343335</v>
      </c>
      <c r="F5380" s="7">
        <v>1.2677309642486863</v>
      </c>
    </row>
    <row r="5381" ht="18.0" customHeight="1">
      <c r="A5381" s="7">
        <v>2.6895000000000002</v>
      </c>
      <c r="B5381" s="7">
        <v>2.4771780068264036E-4</v>
      </c>
      <c r="C5381" s="7">
        <v>0.0012483193514327522</v>
      </c>
      <c r="D5381" s="7">
        <v>-0.05043708217036217</v>
      </c>
      <c r="E5381" s="7">
        <v>0.05280629145236384</v>
      </c>
      <c r="F5381" s="7">
        <v>1.2677333784762606</v>
      </c>
    </row>
    <row r="5382" ht="18.0" customHeight="1">
      <c r="A5382" s="7">
        <v>2.69</v>
      </c>
      <c r="B5382" s="7">
        <v>2.470938439928342E-4</v>
      </c>
      <c r="C5382" s="7">
        <v>0.0012479292729426997</v>
      </c>
      <c r="D5382" s="7">
        <v>-0.05041069276784206</v>
      </c>
      <c r="E5382" s="7">
        <v>0.052778805040218715</v>
      </c>
      <c r="F5382" s="7">
        <v>1.2677357917018086</v>
      </c>
    </row>
    <row r="5383" ht="18.0" customHeight="1">
      <c r="A5383" s="7">
        <v>2.6905</v>
      </c>
      <c r="B5383" s="7">
        <v>2.464700869872043E-4</v>
      </c>
      <c r="C5383" s="7">
        <v>0.0012475299471502138</v>
      </c>
      <c r="D5383" s="7">
        <v>-0.05038431710143218</v>
      </c>
      <c r="E5383" s="7">
        <v>0.05275133281976517</v>
      </c>
      <c r="F5383" s="7">
        <v>1.2677382039256329</v>
      </c>
    </row>
    <row r="5384" ht="18.0" customHeight="1">
      <c r="A5384" s="7">
        <v>2.691</v>
      </c>
      <c r="B5384" s="7">
        <v>2.4584653434679807E-4</v>
      </c>
      <c r="C5384" s="7">
        <v>0.001247121411822812</v>
      </c>
      <c r="D5384" s="7">
        <v>-0.05035795516404029</v>
      </c>
      <c r="E5384" s="7">
        <v>0.05272387478377399</v>
      </c>
      <c r="F5384" s="7">
        <v>1.2677406151480355</v>
      </c>
    </row>
    <row r="5385" ht="18.0" customHeight="1">
      <c r="A5385" s="7">
        <v>2.6915</v>
      </c>
      <c r="B5385" s="7">
        <v>2.4522319034703163E-4</v>
      </c>
      <c r="C5385" s="7">
        <v>0.001246703704666695</v>
      </c>
      <c r="D5385" s="7">
        <v>-0.05033160694857778</v>
      </c>
      <c r="E5385" s="7">
        <v>0.052696430925019556</v>
      </c>
      <c r="F5385" s="7">
        <v>1.2677430253693192</v>
      </c>
    </row>
    <row r="5386" ht="18.0" customHeight="1">
      <c r="A5386" s="7">
        <v>2.692</v>
      </c>
      <c r="B5386" s="7">
        <v>2.446000602141631E-4</v>
      </c>
      <c r="C5386" s="7">
        <v>0.0012462768633266516</v>
      </c>
      <c r="D5386" s="7">
        <v>-0.05030527244795964</v>
      </c>
      <c r="E5386" s="7">
        <v>0.05266900123627987</v>
      </c>
      <c r="F5386" s="7">
        <v>1.267745434589786</v>
      </c>
    </row>
    <row r="5387" ht="18.0" customHeight="1">
      <c r="A5387" s="7">
        <v>2.6925</v>
      </c>
      <c r="B5387" s="7">
        <v>2.4397714740708156E-4</v>
      </c>
      <c r="C5387" s="7">
        <v>0.0012458409253859623</v>
      </c>
      <c r="D5387" s="7">
        <v>-0.05027895165510447</v>
      </c>
      <c r="E5387" s="7">
        <v>0.052641585710336516</v>
      </c>
      <c r="F5387" s="7">
        <v>1.2677478428097384</v>
      </c>
    </row>
    <row r="5388" ht="18.0" customHeight="1">
      <c r="A5388" s="7">
        <v>2.693</v>
      </c>
      <c r="B5388" s="7">
        <v>2.433544572443804E-4</v>
      </c>
      <c r="C5388" s="7">
        <v>0.0012453959283663064</v>
      </c>
      <c r="D5388" s="7">
        <v>-0.05025264456293448</v>
      </c>
      <c r="E5388" s="7">
        <v>0.05261418433997467</v>
      </c>
      <c r="F5388" s="7">
        <v>1.2677502500294784</v>
      </c>
    </row>
    <row r="5389" ht="18.0" customHeight="1">
      <c r="A5389" s="7">
        <v>2.6935000000000002</v>
      </c>
      <c r="B5389" s="7">
        <v>2.4273199418385334E-4</v>
      </c>
      <c r="C5389" s="7">
        <v>0.0012449419097276696</v>
      </c>
      <c r="D5389" s="7">
        <v>-0.05022635116437549</v>
      </c>
      <c r="E5389" s="7">
        <v>0.0525867971179831</v>
      </c>
      <c r="F5389" s="7">
        <v>1.2677526562493089</v>
      </c>
    </row>
    <row r="5390" ht="18.0" customHeight="1">
      <c r="A5390" s="7">
        <v>2.694</v>
      </c>
      <c r="B5390" s="7">
        <v>2.4210976272850723E-4</v>
      </c>
      <c r="C5390" s="7">
        <v>0.0012444789068682505</v>
      </c>
      <c r="D5390" s="7">
        <v>-0.05020007145235691</v>
      </c>
      <c r="E5390" s="7">
        <v>0.052559424037154176</v>
      </c>
      <c r="F5390" s="7">
        <v>1.2677550614695319</v>
      </c>
    </row>
    <row r="5391" ht="18.0" customHeight="1">
      <c r="A5391" s="7">
        <v>2.6945</v>
      </c>
      <c r="B5391" s="7">
        <v>2.4148776742710185E-4</v>
      </c>
      <c r="C5391" s="7">
        <v>0.00124400695712437</v>
      </c>
      <c r="D5391" s="7">
        <v>-0.050173805419811764</v>
      </c>
      <c r="E5391" s="7">
        <v>0.052532065090283846</v>
      </c>
      <c r="F5391" s="7">
        <v>1.26775746569045</v>
      </c>
    </row>
    <row r="5392" ht="18.0" customHeight="1">
      <c r="A5392" s="7">
        <v>2.695</v>
      </c>
      <c r="B5392" s="7">
        <v>2.4086601195283735E-4</v>
      </c>
      <c r="C5392" s="7">
        <v>0.0012435260977703801</v>
      </c>
      <c r="D5392" s="7">
        <v>-0.05014755305967668</v>
      </c>
      <c r="E5392" s="7">
        <v>0.052504720270171654</v>
      </c>
      <c r="F5392" s="7">
        <v>1.2677598689123653</v>
      </c>
    </row>
    <row r="5393" ht="18.0" customHeight="1">
      <c r="A5393" s="7">
        <v>2.6955</v>
      </c>
      <c r="B5393" s="7">
        <v>2.4024450186471672E-4</v>
      </c>
      <c r="C5393" s="7">
        <v>0.0012430363660185754</v>
      </c>
      <c r="D5393" s="7">
        <v>-0.05012131436489187</v>
      </c>
      <c r="E5393" s="7">
        <v>0.05247738956962073</v>
      </c>
      <c r="F5393" s="7">
        <v>1.2677622711355803</v>
      </c>
    </row>
    <row r="5394" ht="18.0" customHeight="1">
      <c r="A5394" s="7">
        <v>2.696</v>
      </c>
      <c r="B5394" s="7">
        <v>2.396232404620724E-4</v>
      </c>
      <c r="C5394" s="7">
        <v>0.0012425377990191036</v>
      </c>
      <c r="D5394" s="7">
        <v>-0.05009508932840115</v>
      </c>
      <c r="E5394" s="7">
        <v>0.052450072981437786</v>
      </c>
      <c r="F5394" s="7">
        <v>1.2677646723603975</v>
      </c>
    </row>
    <row r="5395" ht="18.0" customHeight="1">
      <c r="A5395" s="7">
        <v>2.6965</v>
      </c>
      <c r="B5395" s="7">
        <v>2.3900223340039318E-4</v>
      </c>
      <c r="C5395" s="7">
        <v>0.0012420304338598778</v>
      </c>
      <c r="D5395" s="7">
        <v>-0.05006887794315193</v>
      </c>
      <c r="E5395" s="7">
        <v>0.052422770498433115</v>
      </c>
      <c r="F5395" s="7">
        <v>1.2677670725871193</v>
      </c>
    </row>
    <row r="5396" ht="18.0" customHeight="1">
      <c r="A5396" s="7">
        <v>2.697</v>
      </c>
      <c r="B5396" s="7">
        <v>2.3838148406462925E-4</v>
      </c>
      <c r="C5396" s="7">
        <v>0.0012415143075664903</v>
      </c>
      <c r="D5396" s="7">
        <v>-0.05004268020209522</v>
      </c>
      <c r="E5396" s="7">
        <v>0.05239548211342059</v>
      </c>
      <c r="F5396" s="7">
        <v>1.267769471816048</v>
      </c>
    </row>
    <row r="5397" ht="18.0" customHeight="1">
      <c r="A5397" s="7">
        <v>2.6975000000000002</v>
      </c>
      <c r="B5397" s="7">
        <v>2.3776099680814826E-4</v>
      </c>
      <c r="C5397" s="7">
        <v>0.0012409894571021242</v>
      </c>
      <c r="D5397" s="7">
        <v>-0.05001649609818561</v>
      </c>
      <c r="E5397" s="7">
        <v>0.05236820781921767</v>
      </c>
      <c r="F5397" s="7">
        <v>1.267771870047486</v>
      </c>
    </row>
    <row r="5398" ht="18.0" customHeight="1">
      <c r="A5398" s="7">
        <v>2.698</v>
      </c>
      <c r="B5398" s="7">
        <v>2.371407764971919E-4</v>
      </c>
      <c r="C5398" s="7">
        <v>0.0012404559193674716</v>
      </c>
      <c r="D5398" s="7">
        <v>-0.04999032562438129</v>
      </c>
      <c r="E5398" s="7">
        <v>0.05234094760864539</v>
      </c>
      <c r="F5398" s="7">
        <v>1.2677742672817356</v>
      </c>
    </row>
    <row r="5399" ht="18.0" customHeight="1">
      <c r="A5399" s="7">
        <v>2.6985</v>
      </c>
      <c r="B5399" s="7">
        <v>2.3652082757875362E-4</v>
      </c>
      <c r="C5399" s="7">
        <v>0.0012399137312006456</v>
      </c>
      <c r="D5399" s="7">
        <v>-0.04996416877364403</v>
      </c>
      <c r="E5399" s="7">
        <v>0.05231370147452835</v>
      </c>
      <c r="F5399" s="7">
        <v>1.2677766635191</v>
      </c>
    </row>
    <row r="5400" ht="18.0" customHeight="1">
      <c r="A5400" s="7">
        <v>2.699</v>
      </c>
      <c r="B5400" s="7">
        <v>2.3590115407501656E-4</v>
      </c>
      <c r="C5400" s="7">
        <v>0.0012393629293770997</v>
      </c>
      <c r="D5400" s="7">
        <v>-0.04993802553893918</v>
      </c>
      <c r="E5400" s="7">
        <v>0.05228646940969474</v>
      </c>
      <c r="F5400" s="7">
        <v>1.2677790587598807</v>
      </c>
    </row>
    <row r="5401" ht="18.0" customHeight="1">
      <c r="A5401" s="7">
        <v>2.6995</v>
      </c>
      <c r="B5401" s="7">
        <v>2.352817600495798E-4</v>
      </c>
      <c r="C5401" s="7">
        <v>0.0012388035506095433</v>
      </c>
      <c r="D5401" s="7">
        <v>-0.04991189591323569</v>
      </c>
      <c r="E5401" s="7">
        <v>0.052259251406976306</v>
      </c>
      <c r="F5401" s="7">
        <v>1.2677814530043805</v>
      </c>
    </row>
    <row r="5402" ht="18.0" customHeight="1">
      <c r="A5402" s="7">
        <v>2.7</v>
      </c>
      <c r="B5402" s="7">
        <v>2.3466264960795706E-4</v>
      </c>
      <c r="C5402" s="7">
        <v>0.00123823563154786</v>
      </c>
      <c r="D5402" s="7">
        <v>-0.04988577988950609</v>
      </c>
      <c r="E5402" s="7">
        <v>0.05223204745920838</v>
      </c>
      <c r="F5402" s="7">
        <v>1.2677838462529019</v>
      </c>
    </row>
    <row r="5403" ht="18.0" customHeight="1">
      <c r="A5403" s="7">
        <v>2.7005</v>
      </c>
      <c r="B5403" s="7">
        <v>2.340438278468128E-4</v>
      </c>
      <c r="C5403" s="7">
        <v>0.0012376592087790278</v>
      </c>
      <c r="D5403" s="7">
        <v>-0.049859677460726476</v>
      </c>
      <c r="E5403" s="7">
        <v>0.05220485755922986</v>
      </c>
      <c r="F5403" s="7">
        <v>1.2677862385057472</v>
      </c>
    </row>
    <row r="5404" ht="18.0" customHeight="1">
      <c r="A5404" s="7">
        <v>2.701</v>
      </c>
      <c r="B5404" s="7">
        <v>2.3342529848893178E-4</v>
      </c>
      <c r="C5404" s="7">
        <v>0.0012370743188270376</v>
      </c>
      <c r="D5404" s="7">
        <v>-0.04983358861987654</v>
      </c>
      <c r="E5404" s="7">
        <v>0.0521776816998832</v>
      </c>
      <c r="F5404" s="7">
        <v>1.267788629763219</v>
      </c>
    </row>
    <row r="5405" ht="18.0" customHeight="1">
      <c r="A5405" s="7">
        <v>2.7015000000000002</v>
      </c>
      <c r="B5405" s="7">
        <v>2.328070652955695E-4</v>
      </c>
      <c r="C5405" s="7">
        <v>0.0012364809981528142</v>
      </c>
      <c r="D5405" s="7">
        <v>-0.04980751335993953</v>
      </c>
      <c r="E5405" s="7">
        <v>0.05215051987401442</v>
      </c>
      <c r="F5405" s="7">
        <v>1.2677910200256197</v>
      </c>
    </row>
    <row r="5406" ht="18.0" customHeight="1">
      <c r="A5406" s="7">
        <v>2.702</v>
      </c>
      <c r="B5406" s="7">
        <v>2.3218913350138087E-4</v>
      </c>
      <c r="C5406" s="7">
        <v>0.0012358792831541382</v>
      </c>
      <c r="D5406" s="7">
        <v>-0.04978145167390229</v>
      </c>
      <c r="E5406" s="7">
        <v>0.05212337207447313</v>
      </c>
      <c r="F5406" s="7">
        <v>1.2677934092932523</v>
      </c>
    </row>
    <row r="5407" ht="18.0" customHeight="1">
      <c r="A5407" s="7">
        <v>2.7025</v>
      </c>
      <c r="B5407" s="7">
        <v>2.31571506478011E-4</v>
      </c>
      <c r="C5407" s="7">
        <v>0.0012352692101655683</v>
      </c>
      <c r="D5407" s="7">
        <v>-0.04975540355475524</v>
      </c>
      <c r="E5407" s="7">
        <v>0.05209623829411247</v>
      </c>
      <c r="F5407" s="7">
        <v>1.2677957975664187</v>
      </c>
    </row>
    <row r="5408" ht="18.0" customHeight="1">
      <c r="A5408" s="7">
        <v>2.703</v>
      </c>
      <c r="B5408" s="7">
        <v>2.3095418859339645E-4</v>
      </c>
      <c r="C5408" s="7">
        <v>0.0012346508154583637</v>
      </c>
      <c r="D5408" s="7">
        <v>-0.049729368995492344</v>
      </c>
      <c r="E5408" s="7">
        <v>0.052069118525789146</v>
      </c>
      <c r="F5408" s="7">
        <v>1.2677981848454212</v>
      </c>
    </row>
    <row r="5409" ht="18.0" customHeight="1">
      <c r="A5409" s="7">
        <v>2.7035</v>
      </c>
      <c r="B5409" s="7">
        <v>2.3033718426106601E-4</v>
      </c>
      <c r="C5409" s="7">
        <v>0.0012340241352404092</v>
      </c>
      <c r="D5409" s="7">
        <v>-0.04970334798911116</v>
      </c>
      <c r="E5409" s="7">
        <v>0.05204201276236344</v>
      </c>
      <c r="F5409" s="7">
        <v>1.267800571130563</v>
      </c>
    </row>
    <row r="5410" ht="18.0" customHeight="1">
      <c r="A5410" s="7">
        <v>2.704</v>
      </c>
      <c r="B5410" s="7">
        <v>2.2972049745740067E-4</v>
      </c>
      <c r="C5410" s="7">
        <v>0.0012333892056561394</v>
      </c>
      <c r="D5410" s="7">
        <v>-0.049677340528612814</v>
      </c>
      <c r="E5410" s="7">
        <v>0.05201492099669918</v>
      </c>
      <c r="F5410" s="7">
        <v>1.2678029564221458</v>
      </c>
    </row>
    <row r="5411" ht="18.0" customHeight="1">
      <c r="A5411" s="7">
        <v>2.7045</v>
      </c>
      <c r="B5411" s="7">
        <v>2.2910413171569227E-4</v>
      </c>
      <c r="C5411" s="7">
        <v>0.0012327460627864645</v>
      </c>
      <c r="D5411" s="7">
        <v>-0.04965134660700198</v>
      </c>
      <c r="E5411" s="7">
        <v>0.05198784322166374</v>
      </c>
      <c r="F5411" s="7">
        <v>1.267805340720473</v>
      </c>
    </row>
    <row r="5412" ht="18.0" customHeight="1">
      <c r="A5412" s="7">
        <v>2.705</v>
      </c>
      <c r="B5412" s="7">
        <v>2.284880920637137E-4</v>
      </c>
      <c r="C5412" s="7">
        <v>0.0012320947426486969</v>
      </c>
      <c r="D5412" s="7">
        <v>-0.04962536621728692</v>
      </c>
      <c r="E5412" s="7">
        <v>0.051960779430128064</v>
      </c>
      <c r="F5412" s="7">
        <v>1.2678077240258465</v>
      </c>
    </row>
    <row r="5413" ht="18.0" customHeight="1">
      <c r="A5413" s="7">
        <v>2.7055000000000002</v>
      </c>
      <c r="B5413" s="7">
        <v>2.2787238212058352E-4</v>
      </c>
      <c r="C5413" s="7">
        <v>0.0012314352811964777</v>
      </c>
      <c r="D5413" s="7">
        <v>-0.04959939935247944</v>
      </c>
      <c r="E5413" s="7">
        <v>0.05193372961496664</v>
      </c>
      <c r="F5413" s="7">
        <v>1.2678101063385692</v>
      </c>
    </row>
    <row r="5414" ht="18.0" customHeight="1">
      <c r="A5414" s="7">
        <v>2.706</v>
      </c>
      <c r="B5414" s="7">
        <v>2.2725700603174883E-4</v>
      </c>
      <c r="C5414" s="7">
        <v>0.0012307677143197067</v>
      </c>
      <c r="D5414" s="7">
        <v>-0.04957344600559491</v>
      </c>
      <c r="E5414" s="7">
        <v>0.0519066937690575</v>
      </c>
      <c r="F5414" s="7">
        <v>1.2678124876589434</v>
      </c>
    </row>
    <row r="5415" ht="18.0" customHeight="1">
      <c r="A5415" s="7">
        <v>2.7065</v>
      </c>
      <c r="B5415" s="7">
        <v>2.266419674963586E-4</v>
      </c>
      <c r="C5415" s="7">
        <v>0.001230092077844469</v>
      </c>
      <c r="D5415" s="7">
        <v>-0.04954750616965226</v>
      </c>
      <c r="E5415" s="7">
        <v>0.05187967188528224</v>
      </c>
      <c r="F5415" s="7">
        <v>1.2678148679872714</v>
      </c>
    </row>
    <row r="5416" ht="18.0" customHeight="1">
      <c r="A5416" s="7">
        <v>2.707</v>
      </c>
      <c r="B5416" s="7">
        <v>2.2602727074351312E-4</v>
      </c>
      <c r="C5416" s="7">
        <v>0.001229408407532967</v>
      </c>
      <c r="D5416" s="7">
        <v>-0.049521579837674</v>
      </c>
      <c r="E5416" s="7">
        <v>0.05185266395652598</v>
      </c>
      <c r="F5416" s="7">
        <v>1.2678172473238567</v>
      </c>
    </row>
    <row r="5417" ht="18.0" customHeight="1">
      <c r="A5417" s="7">
        <v>2.7075</v>
      </c>
      <c r="B5417" s="7">
        <v>2.2541292004690132E-4</v>
      </c>
      <c r="C5417" s="7">
        <v>0.0012287167390834487</v>
      </c>
      <c r="D5417" s="7">
        <v>-0.049495667002686164</v>
      </c>
      <c r="E5417" s="7">
        <v>0.0518256699756774</v>
      </c>
      <c r="F5417" s="7">
        <v>1.2678196256690006</v>
      </c>
    </row>
    <row r="5418" ht="18.0" customHeight="1">
      <c r="A5418" s="7">
        <v>2.708</v>
      </c>
      <c r="B5418" s="7">
        <v>2.2479891873759762E-4</v>
      </c>
      <c r="C5418" s="7">
        <v>0.0012280171081301412</v>
      </c>
      <c r="D5418" s="7">
        <v>-0.04946976765771835</v>
      </c>
      <c r="E5418" s="7">
        <v>0.05179868993562872</v>
      </c>
      <c r="F5418" s="7">
        <v>1.2678220030230067</v>
      </c>
    </row>
    <row r="5419" ht="18.0" customHeight="1">
      <c r="A5419" s="7">
        <v>2.7085</v>
      </c>
      <c r="B5419" s="7">
        <v>2.2418527166722288E-4</v>
      </c>
      <c r="C5419" s="7">
        <v>0.0012273095502431813</v>
      </c>
      <c r="D5419" s="7">
        <v>-0.04944388179580371</v>
      </c>
      <c r="E5419" s="7">
        <v>0.051771723829275716</v>
      </c>
      <c r="F5419" s="7">
        <v>1.2678243793861768</v>
      </c>
    </row>
    <row r="5420" ht="18.0" customHeight="1">
      <c r="A5420" s="7">
        <v>2.709</v>
      </c>
      <c r="B5420" s="7">
        <v>2.2357198224924282E-4</v>
      </c>
      <c r="C5420" s="7">
        <v>0.0012265941009285497</v>
      </c>
      <c r="D5420" s="7">
        <v>-0.04941800940997895</v>
      </c>
      <c r="E5420" s="7">
        <v>0.05174477164951768</v>
      </c>
      <c r="F5420" s="7">
        <v>1.2678267547588142</v>
      </c>
    </row>
    <row r="5421" ht="18.0" customHeight="1">
      <c r="A5421" s="7">
        <v>2.7095000000000002</v>
      </c>
      <c r="B5421" s="7">
        <v>2.229590539329703E-4</v>
      </c>
      <c r="C5421" s="7">
        <v>0.0012258707956280038</v>
      </c>
      <c r="D5421" s="7">
        <v>-0.049392150493284326</v>
      </c>
      <c r="E5421" s="7">
        <v>0.051717833389257443</v>
      </c>
      <c r="F5421" s="7">
        <v>1.267829129141221</v>
      </c>
    </row>
    <row r="5422" ht="18.0" customHeight="1">
      <c r="A5422" s="7">
        <v>2.71</v>
      </c>
      <c r="B5422" s="7">
        <v>2.2234649170196742E-4</v>
      </c>
      <c r="C5422" s="7">
        <v>0.0012251396697190123</v>
      </c>
      <c r="D5422" s="7">
        <v>-0.049366305038763623</v>
      </c>
      <c r="E5422" s="7">
        <v>0.05169090904140139</v>
      </c>
      <c r="F5422" s="7">
        <v>1.2678315025336997</v>
      </c>
    </row>
    <row r="5423" ht="18.0" customHeight="1">
      <c r="A5423" s="7">
        <v>2.7105</v>
      </c>
      <c r="B5423" s="7">
        <v>2.2173429909097046E-4</v>
      </c>
      <c r="C5423" s="7">
        <v>0.0012244007585146919</v>
      </c>
      <c r="D5423" s="7">
        <v>-0.04934047303946419</v>
      </c>
      <c r="E5423" s="7">
        <v>0.05166399859885943</v>
      </c>
      <c r="F5423" s="7">
        <v>1.2678338749365534</v>
      </c>
    </row>
    <row r="5424" ht="18.0" customHeight="1">
      <c r="A5424" s="7">
        <v>2.711</v>
      </c>
      <c r="B5424" s="7">
        <v>2.211224791699335E-4</v>
      </c>
      <c r="C5424" s="7">
        <v>0.0012236540972637422</v>
      </c>
      <c r="D5424" s="7">
        <v>-0.04931465448843692</v>
      </c>
      <c r="E5424" s="7">
        <v>0.051637102054545005</v>
      </c>
      <c r="F5424" s="7">
        <v>1.267836246350084</v>
      </c>
    </row>
    <row r="5425" ht="18.0" customHeight="1">
      <c r="A5425" s="7">
        <v>2.7115</v>
      </c>
      <c r="B5425" s="7">
        <v>2.205110370549115E-4</v>
      </c>
      <c r="C5425" s="7">
        <v>0.0012228997211503826</v>
      </c>
      <c r="D5425" s="7">
        <v>-0.04928884937873623</v>
      </c>
      <c r="E5425" s="7">
        <v>0.051610219401375085</v>
      </c>
      <c r="F5425" s="7">
        <v>1.2678386167745952</v>
      </c>
    </row>
    <row r="5426" ht="18.0" customHeight="1">
      <c r="A5426" s="7">
        <v>2.712</v>
      </c>
      <c r="B5426" s="7">
        <v>2.1989997539254946E-4</v>
      </c>
      <c r="C5426" s="7">
        <v>0.0012221376652942905</v>
      </c>
      <c r="D5426" s="7">
        <v>-0.0492630577034201</v>
      </c>
      <c r="E5426" s="7">
        <v>0.051583350632270174</v>
      </c>
      <c r="F5426" s="7">
        <v>1.2678409862103885</v>
      </c>
    </row>
    <row r="5427" ht="18.0" customHeight="1">
      <c r="A5427" s="7">
        <v>2.7125</v>
      </c>
      <c r="B5427" s="7">
        <v>2.1928929888215086E-4</v>
      </c>
      <c r="C5427" s="7">
        <v>0.0012213679647505402</v>
      </c>
      <c r="D5427" s="7">
        <v>-0.04923727945555002</v>
      </c>
      <c r="E5427" s="7">
        <v>0.05155649574015431</v>
      </c>
      <c r="F5427" s="7">
        <v>1.267843354657767</v>
      </c>
    </row>
    <row r="5428" ht="18.0" customHeight="1">
      <c r="A5428" s="7">
        <v>2.713</v>
      </c>
      <c r="B5428" s="7">
        <v>2.186790112581025E-4</v>
      </c>
      <c r="C5428" s="7">
        <v>0.0012205906545095417</v>
      </c>
      <c r="D5428" s="7">
        <v>-0.049211514628191046</v>
      </c>
      <c r="E5428" s="7">
        <v>0.05152965471795504</v>
      </c>
      <c r="F5428" s="7">
        <v>1.2678457221170336</v>
      </c>
    </row>
    <row r="5429" ht="18.0" customHeight="1">
      <c r="A5429" s="7">
        <v>2.7135000000000002</v>
      </c>
      <c r="B5429" s="7">
        <v>2.1806911578541296E-4</v>
      </c>
      <c r="C5429" s="7">
        <v>0.0012198057694969807</v>
      </c>
      <c r="D5429" s="7">
        <v>-0.049185763214411746</v>
      </c>
      <c r="E5429" s="7">
        <v>0.05150282755860345</v>
      </c>
      <c r="F5429" s="7">
        <v>1.2678480885884902</v>
      </c>
    </row>
    <row r="5430" ht="18.0" customHeight="1">
      <c r="A5430" s="7">
        <v>2.714</v>
      </c>
      <c r="B5430" s="7">
        <v>2.1745961627415175E-4</v>
      </c>
      <c r="C5430" s="7">
        <v>0.00121901334457376</v>
      </c>
      <c r="D5430" s="7">
        <v>-0.04916002520728423</v>
      </c>
      <c r="E5430" s="7">
        <v>0.05147601425503415</v>
      </c>
      <c r="F5430" s="7">
        <v>1.2678504540724402</v>
      </c>
    </row>
    <row r="5431" ht="18.0" customHeight="1">
      <c r="A5431" s="7">
        <v>2.7145</v>
      </c>
      <c r="B5431" s="7">
        <v>2.1685051708704515E-4</v>
      </c>
      <c r="C5431" s="7">
        <v>0.0012182134145359408</v>
      </c>
      <c r="D5431" s="7">
        <v>-0.049134300599884134</v>
      </c>
      <c r="E5431" s="7">
        <v>0.05144921480018525</v>
      </c>
      <c r="F5431" s="7">
        <v>1.2678528185691857</v>
      </c>
    </row>
    <row r="5432" ht="18.0" customHeight="1">
      <c r="A5432" s="7">
        <v>2.715</v>
      </c>
      <c r="B5432" s="7">
        <v>2.162418216069323E-4</v>
      </c>
      <c r="C5432" s="7">
        <v>0.001217406014114685</v>
      </c>
      <c r="D5432" s="7">
        <v>-0.049108589385290634</v>
      </c>
      <c r="E5432" s="7">
        <v>0.05142242918699841</v>
      </c>
      <c r="F5432" s="7">
        <v>1.2678551820790298</v>
      </c>
    </row>
    <row r="5433" ht="18.0" customHeight="1">
      <c r="A5433" s="7">
        <v>2.7155</v>
      </c>
      <c r="B5433" s="7">
        <v>2.1563353325259417E-4</v>
      </c>
      <c r="C5433" s="7">
        <v>0.0012165911779761988</v>
      </c>
      <c r="D5433" s="7">
        <v>-0.049082891556586426</v>
      </c>
      <c r="E5433" s="7">
        <v>0.05139565740841878</v>
      </c>
      <c r="F5433" s="7">
        <v>1.267857544602275</v>
      </c>
    </row>
    <row r="5434" ht="18.0" customHeight="1">
      <c r="A5434" s="7">
        <v>2.716</v>
      </c>
      <c r="B5434" s="7">
        <v>2.150256559955189E-4</v>
      </c>
      <c r="C5434" s="7">
        <v>0.0012157689407216764</v>
      </c>
      <c r="D5434" s="7">
        <v>-0.04905720710685773</v>
      </c>
      <c r="E5434" s="7">
        <v>0.05136889945739505</v>
      </c>
      <c r="F5434" s="7">
        <v>1.2678599061392237</v>
      </c>
    </row>
    <row r="5435" ht="18.0" customHeight="1">
      <c r="A5435" s="7">
        <v>2.7165</v>
      </c>
      <c r="B5435" s="7">
        <v>2.144181938498821E-4</v>
      </c>
      <c r="C5435" s="7">
        <v>0.001214939336887245</v>
      </c>
      <c r="D5435" s="7">
        <v>-0.049031536029194286</v>
      </c>
      <c r="E5435" s="7">
        <v>0.05134215532687939</v>
      </c>
      <c r="F5435" s="7">
        <v>1.2678622666901789</v>
      </c>
    </row>
    <row r="5436" ht="18.0" customHeight="1">
      <c r="A5436" s="7">
        <v>2.717</v>
      </c>
      <c r="B5436" s="7">
        <v>2.1381114983456796E-4</v>
      </c>
      <c r="C5436" s="7">
        <v>0.0012141024009439101</v>
      </c>
      <c r="D5436" s="7">
        <v>-0.04900587831668937</v>
      </c>
      <c r="E5436" s="7">
        <v>0.051315425009827526</v>
      </c>
      <c r="F5436" s="7">
        <v>1.2678646262554434</v>
      </c>
    </row>
    <row r="5437" ht="18.0" customHeight="1">
      <c r="A5437" s="7">
        <v>2.7175000000000002</v>
      </c>
      <c r="B5437" s="7">
        <v>2.132045280418572E-4</v>
      </c>
      <c r="C5437" s="7">
        <v>0.001213258167297502</v>
      </c>
      <c r="D5437" s="7">
        <v>-0.04898023396243977</v>
      </c>
      <c r="E5437" s="7">
        <v>0.05128870849919866</v>
      </c>
      <c r="F5437" s="7">
        <v>1.2678669848353195</v>
      </c>
    </row>
    <row r="5438" ht="18.0" customHeight="1">
      <c r="A5438" s="7">
        <v>2.718</v>
      </c>
      <c r="B5438" s="7">
        <v>2.1259833208602202E-4</v>
      </c>
      <c r="C5438" s="7">
        <v>0.0012124066702886226</v>
      </c>
      <c r="D5438" s="7">
        <v>-0.0489546029595458</v>
      </c>
      <c r="E5438" s="7">
        <v>0.05126200578795551</v>
      </c>
      <c r="F5438" s="7">
        <v>1.2678693424301097</v>
      </c>
    </row>
    <row r="5439" ht="18.0" customHeight="1">
      <c r="A5439" s="7">
        <v>2.7185</v>
      </c>
      <c r="B5439" s="7">
        <v>2.119925656201232E-4</v>
      </c>
      <c r="C5439" s="7">
        <v>0.0012115479441925925</v>
      </c>
      <c r="D5439" s="7">
        <v>-0.04892898530111126</v>
      </c>
      <c r="E5439" s="7">
        <v>0.05123531686906432</v>
      </c>
      <c r="F5439" s="7">
        <v>1.2678716990401178</v>
      </c>
    </row>
    <row r="5440" ht="18.0" customHeight="1">
      <c r="A5440" s="7">
        <v>2.719</v>
      </c>
      <c r="B5440" s="7">
        <v>2.1138723181128414E-4</v>
      </c>
      <c r="C5440" s="7">
        <v>0.0012106820232194015</v>
      </c>
      <c r="D5440" s="7">
        <v>-0.048903380980243515</v>
      </c>
      <c r="E5440" s="7">
        <v>0.05120864173549481</v>
      </c>
      <c r="F5440" s="7">
        <v>1.2678740546656453</v>
      </c>
    </row>
    <row r="5441" ht="18.0" customHeight="1">
      <c r="A5441" s="7">
        <v>2.7195</v>
      </c>
      <c r="B5441" s="7">
        <v>2.1078233491378964E-4</v>
      </c>
      <c r="C5441" s="7">
        <v>0.001209808941513656</v>
      </c>
      <c r="D5441" s="7">
        <v>-0.048877789990053405</v>
      </c>
      <c r="E5441" s="7">
        <v>0.05118198038022023</v>
      </c>
      <c r="F5441" s="7">
        <v>1.2678764093069952</v>
      </c>
    </row>
    <row r="5442" ht="18.0" customHeight="1">
      <c r="A5442" s="7">
        <v>2.72</v>
      </c>
      <c r="B5442" s="7">
        <v>2.101778776435026E-4</v>
      </c>
      <c r="C5442" s="7">
        <v>0.0012089287331545299</v>
      </c>
      <c r="D5442" s="7">
        <v>-0.048852212323655296</v>
      </c>
      <c r="E5442" s="7">
        <v>0.051155332796217326</v>
      </c>
      <c r="F5442" s="7">
        <v>1.2678787629644708</v>
      </c>
    </row>
    <row r="5443" ht="18.0" customHeight="1">
      <c r="A5443" s="7">
        <v>2.7205</v>
      </c>
      <c r="B5443" s="7">
        <v>2.09573864334121E-4</v>
      </c>
      <c r="C5443" s="7">
        <v>0.0012080414321557155</v>
      </c>
      <c r="D5443" s="7">
        <v>-0.04882664797416706</v>
      </c>
      <c r="E5443" s="7">
        <v>0.05112869897646633</v>
      </c>
      <c r="F5443" s="7">
        <v>1.2678811156383745</v>
      </c>
    </row>
    <row r="5444" ht="18.0" customHeight="1">
      <c r="A5444" s="7">
        <v>2.721</v>
      </c>
      <c r="B5444" s="7">
        <v>2.089702977727884E-4</v>
      </c>
      <c r="C5444" s="7">
        <v>0.001207147072465374</v>
      </c>
      <c r="D5444" s="7">
        <v>-0.04880109693471008</v>
      </c>
      <c r="E5444" s="7">
        <v>0.051102078913950987</v>
      </c>
      <c r="F5444" s="7">
        <v>1.2678834673290085</v>
      </c>
    </row>
    <row r="5445" ht="18.0" customHeight="1">
      <c r="A5445" s="7">
        <v>2.7215000000000003</v>
      </c>
      <c r="B5445" s="7">
        <v>2.0836718237454178E-4</v>
      </c>
      <c r="C5445" s="7">
        <v>0.0012062456879660896</v>
      </c>
      <c r="D5445" s="7">
        <v>-0.04877555919840925</v>
      </c>
      <c r="E5445" s="7">
        <v>0.05107547260165853</v>
      </c>
      <c r="F5445" s="7">
        <v>1.2678858180366763</v>
      </c>
    </row>
    <row r="5446" ht="18.0" customHeight="1">
      <c r="A5446" s="7">
        <v>2.722</v>
      </c>
      <c r="B5446" s="7">
        <v>2.0776452099966522E-4</v>
      </c>
      <c r="C5446" s="7">
        <v>0.0012053373124748209</v>
      </c>
      <c r="D5446" s="7">
        <v>-0.04875003475839296</v>
      </c>
      <c r="E5446" s="7">
        <v>0.05104888003257971</v>
      </c>
      <c r="F5446" s="7">
        <v>1.2678881677616802</v>
      </c>
    </row>
    <row r="5447" ht="18.0" customHeight="1">
      <c r="A5447" s="7">
        <v>2.7225</v>
      </c>
      <c r="B5447" s="7">
        <v>2.0716231761059266E-4</v>
      </c>
      <c r="C5447" s="7">
        <v>0.0012044219797428556</v>
      </c>
      <c r="D5447" s="7">
        <v>-0.048724523607793106</v>
      </c>
      <c r="E5447" s="7">
        <v>0.051022301199708735</v>
      </c>
      <c r="F5447" s="7">
        <v>1.267890516504323</v>
      </c>
    </row>
    <row r="5448" ht="18.0" customHeight="1">
      <c r="A5448" s="7">
        <v>2.723</v>
      </c>
      <c r="B5448" s="7">
        <v>2.0656057460049539E-4</v>
      </c>
      <c r="C5448" s="7">
        <v>0.001203499723455764</v>
      </c>
      <c r="D5448" s="7">
        <v>-0.048699025739745085</v>
      </c>
      <c r="E5448" s="7">
        <v>0.05099573609604333</v>
      </c>
      <c r="F5448" s="7">
        <v>1.2678928642649079</v>
      </c>
    </row>
    <row r="5449" ht="18.0" customHeight="1">
      <c r="A5449" s="7">
        <v>2.7235</v>
      </c>
      <c r="B5449" s="7">
        <v>2.0595929654363527E-4</v>
      </c>
      <c r="C5449" s="7">
        <v>0.001202570577233356</v>
      </c>
      <c r="D5449" s="7">
        <v>-0.04867354114738779</v>
      </c>
      <c r="E5449" s="7">
        <v>0.05096918471458471</v>
      </c>
      <c r="F5449" s="7">
        <v>1.267895211043737</v>
      </c>
    </row>
    <row r="5450" ht="18.0" customHeight="1">
      <c r="A5450" s="7">
        <v>2.724</v>
      </c>
      <c r="B5450" s="7">
        <v>2.053584869834557E-4</v>
      </c>
      <c r="C5450" s="7">
        <v>0.001201634574629635</v>
      </c>
      <c r="D5450" s="7">
        <v>-0.04864806982386362</v>
      </c>
      <c r="E5450" s="7">
        <v>0.05094264704833757</v>
      </c>
      <c r="F5450" s="7">
        <v>1.2678975568411135</v>
      </c>
    </row>
    <row r="5451" ht="18.0" customHeight="1">
      <c r="A5451" s="7">
        <v>2.7245</v>
      </c>
      <c r="B5451" s="7">
        <v>2.0475814787515408E-4</v>
      </c>
      <c r="C5451" s="7">
        <v>0.001200691749132756</v>
      </c>
      <c r="D5451" s="7">
        <v>-0.04862261176231846</v>
      </c>
      <c r="E5451" s="7">
        <v>0.05091612309031009</v>
      </c>
      <c r="F5451" s="7">
        <v>1.2678999016573398</v>
      </c>
    </row>
    <row r="5452" ht="18.0" customHeight="1">
      <c r="A5452" s="7">
        <v>2.725</v>
      </c>
      <c r="B5452" s="7">
        <v>2.0415828445651218E-4</v>
      </c>
      <c r="C5452" s="7">
        <v>0.0011997421341649831</v>
      </c>
      <c r="D5452" s="7">
        <v>-0.0485971669559017</v>
      </c>
      <c r="E5452" s="7">
        <v>0.05088961283351395</v>
      </c>
      <c r="F5452" s="7">
        <v>1.2679022454927193</v>
      </c>
    </row>
    <row r="5453" ht="18.0" customHeight="1">
      <c r="A5453" s="7">
        <v>2.7255000000000003</v>
      </c>
      <c r="B5453" s="7">
        <v>2.03558898751304E-4</v>
      </c>
      <c r="C5453" s="7">
        <v>0.0011987857630826463</v>
      </c>
      <c r="D5453" s="7">
        <v>-0.04857173539776622</v>
      </c>
      <c r="E5453" s="7">
        <v>0.050863116270964306</v>
      </c>
      <c r="F5453" s="7">
        <v>1.267904588347554</v>
      </c>
    </row>
    <row r="5454" ht="18.0" customHeight="1">
      <c r="A5454" s="7">
        <v>2.726</v>
      </c>
      <c r="B5454" s="7">
        <v>2.0295999444489357E-4</v>
      </c>
      <c r="C5454" s="7">
        <v>0.0011978226691761013</v>
      </c>
      <c r="D5454" s="7">
        <v>-0.04854631708106838</v>
      </c>
      <c r="E5454" s="7">
        <v>0.05083663339567979</v>
      </c>
      <c r="F5454" s="7">
        <v>1.2679069302221473</v>
      </c>
    </row>
    <row r="5455" ht="18.0" customHeight="1">
      <c r="A5455" s="7">
        <v>2.7265</v>
      </c>
      <c r="B5455" s="7">
        <v>2.0236157526285517E-4</v>
      </c>
      <c r="C5455" s="7">
        <v>0.0011968528856696897</v>
      </c>
      <c r="D5455" s="7">
        <v>-0.04852091199896804</v>
      </c>
      <c r="E5455" s="7">
        <v>0.05081016420068251</v>
      </c>
      <c r="F5455" s="7">
        <v>1.2679092711168016</v>
      </c>
    </row>
    <row r="5456" ht="18.0" customHeight="1">
      <c r="A5456" s="7">
        <v>2.727</v>
      </c>
      <c r="B5456" s="7">
        <v>2.017636444212218E-4</v>
      </c>
      <c r="C5456" s="7">
        <v>0.0011958764457216978</v>
      </c>
      <c r="D5456" s="7">
        <v>-0.04849552014462854</v>
      </c>
      <c r="E5456" s="7">
        <v>0.05078370867899807</v>
      </c>
      <c r="F5456" s="7">
        <v>1.2679116110318198</v>
      </c>
    </row>
    <row r="5457" ht="18.0" customHeight="1">
      <c r="A5457" s="7">
        <v>2.7275</v>
      </c>
      <c r="B5457" s="7">
        <v>2.0116620461882852E-4</v>
      </c>
      <c r="C5457" s="7">
        <v>0.0011948933824243192</v>
      </c>
      <c r="D5457" s="7">
        <v>-0.04847014151121671</v>
      </c>
      <c r="E5457" s="7">
        <v>0.05075726682365554</v>
      </c>
      <c r="F5457" s="7">
        <v>1.267913949967505</v>
      </c>
    </row>
    <row r="5458" ht="18.0" customHeight="1">
      <c r="A5458" s="7">
        <v>2.728</v>
      </c>
      <c r="B5458" s="7">
        <v>2.005692602436813E-4</v>
      </c>
      <c r="C5458" s="7">
        <v>0.0011939037288036152</v>
      </c>
      <c r="D5458" s="7">
        <v>-0.04844477609190286</v>
      </c>
      <c r="E5458" s="7">
        <v>0.05073083862768747</v>
      </c>
      <c r="F5458" s="7">
        <v>1.26791628792416</v>
      </c>
    </row>
    <row r="5459" ht="18.0" customHeight="1">
      <c r="A5459" s="7">
        <v>2.7285</v>
      </c>
      <c r="B5459" s="7">
        <v>1.999728135117727E-4</v>
      </c>
      <c r="C5459" s="7">
        <v>0.0011929075178194778</v>
      </c>
      <c r="D5459" s="7">
        <v>-0.0484194238798608</v>
      </c>
      <c r="E5459" s="7">
        <v>0.050704424084129875</v>
      </c>
      <c r="F5459" s="7">
        <v>1.2679186249020868</v>
      </c>
    </row>
    <row r="5460" ht="18.0" customHeight="1">
      <c r="A5460" s="7">
        <v>2.729</v>
      </c>
      <c r="B5460" s="7">
        <v>1.9937686833243633E-4</v>
      </c>
      <c r="C5460" s="7">
        <v>0.0011919047823655935</v>
      </c>
      <c r="D5460" s="7">
        <v>-0.04839408486826779</v>
      </c>
      <c r="E5460" s="7">
        <v>0.05067802318602225</v>
      </c>
      <c r="F5460" s="7">
        <v>1.267920960901589</v>
      </c>
    </row>
    <row r="5461" ht="18.0" customHeight="1">
      <c r="A5461" s="7">
        <v>2.7295000000000003</v>
      </c>
      <c r="B5461" s="7">
        <v>1.987814280995952E-4</v>
      </c>
      <c r="C5461" s="7">
        <v>0.001190895555269406</v>
      </c>
      <c r="D5461" s="7">
        <v>-0.048368759050304584</v>
      </c>
      <c r="E5461" s="7">
        <v>0.050651635926407555</v>
      </c>
      <c r="F5461" s="7">
        <v>1.2679232959229694</v>
      </c>
    </row>
    <row r="5462" ht="18.0" customHeight="1">
      <c r="A5462" s="7">
        <v>2.73</v>
      </c>
      <c r="B5462" s="7">
        <v>1.981864951237352E-4</v>
      </c>
      <c r="C5462" s="7">
        <v>0.0011898798692920813</v>
      </c>
      <c r="D5462" s="7">
        <v>-0.04834344641915542</v>
      </c>
      <c r="E5462" s="7">
        <v>0.050625262298332224</v>
      </c>
      <c r="F5462" s="7">
        <v>1.2679256299665307</v>
      </c>
    </row>
    <row r="5463" ht="18.0" customHeight="1">
      <c r="A5463" s="7">
        <v>2.7305</v>
      </c>
      <c r="B5463" s="7">
        <v>1.9759207342490316E-4</v>
      </c>
      <c r="C5463" s="7">
        <v>0.0011888577571284732</v>
      </c>
      <c r="D5463" s="7">
        <v>-0.04831814696800799</v>
      </c>
      <c r="E5463" s="7">
        <v>0.050598902294846156</v>
      </c>
      <c r="F5463" s="7">
        <v>1.2679279630325753</v>
      </c>
    </row>
    <row r="5464" ht="18.0" customHeight="1">
      <c r="A5464" s="7">
        <v>2.731</v>
      </c>
      <c r="B5464" s="7">
        <v>1.969981659405655E-4</v>
      </c>
      <c r="C5464" s="7">
        <v>0.001187829251407089</v>
      </c>
      <c r="D5464" s="7">
        <v>-0.04829286069005349</v>
      </c>
      <c r="E5464" s="7">
        <v>0.050572555909002705</v>
      </c>
      <c r="F5464" s="7">
        <v>1.2679302951214066</v>
      </c>
    </row>
    <row r="5465" ht="18.0" customHeight="1">
      <c r="A5465" s="7">
        <v>2.7315</v>
      </c>
      <c r="B5465" s="7">
        <v>1.964047762049686E-4</v>
      </c>
      <c r="C5465" s="7">
        <v>0.0011867943846900555</v>
      </c>
      <c r="D5465" s="7">
        <v>-0.048267587578486565</v>
      </c>
      <c r="E5465" s="7">
        <v>0.0505462231338587</v>
      </c>
      <c r="F5465" s="7">
        <v>1.267932626233328</v>
      </c>
    </row>
    <row r="5466" ht="18.0" customHeight="1">
      <c r="A5466" s="7">
        <v>2.732</v>
      </c>
      <c r="B5466" s="7">
        <v>1.9581190665714237E-4</v>
      </c>
      <c r="C5466" s="7">
        <v>0.0011857531894730886</v>
      </c>
      <c r="D5466" s="7">
        <v>-0.04824232762650533</v>
      </c>
      <c r="E5466" s="7">
        <v>0.050519903962474445</v>
      </c>
      <c r="F5466" s="7">
        <v>1.2679349563686408</v>
      </c>
    </row>
    <row r="5467" ht="18.0" customHeight="1">
      <c r="A5467" s="7">
        <v>2.7325</v>
      </c>
      <c r="B5467" s="7">
        <v>1.9521956089900978E-4</v>
      </c>
      <c r="C5467" s="7">
        <v>0.0011847056981854579</v>
      </c>
      <c r="D5467" s="7">
        <v>-0.048217080827311375</v>
      </c>
      <c r="E5467" s="7">
        <v>0.05049359838791367</v>
      </c>
      <c r="F5467" s="7">
        <v>1.267937285527649</v>
      </c>
    </row>
    <row r="5468" ht="18.0" customHeight="1">
      <c r="A5468" s="7">
        <v>2.733</v>
      </c>
      <c r="B5468" s="7">
        <v>1.9462774200169954E-4</v>
      </c>
      <c r="C5468" s="7">
        <v>0.0011836519431899586</v>
      </c>
      <c r="D5468" s="7">
        <v>-0.04819184717410975</v>
      </c>
      <c r="E5468" s="7">
        <v>0.05046730640324358</v>
      </c>
      <c r="F5468" s="7">
        <v>1.267939613710655</v>
      </c>
    </row>
    <row r="5469" ht="18.0" customHeight="1">
      <c r="A5469" s="7">
        <v>2.7335000000000003</v>
      </c>
      <c r="B5469" s="7">
        <v>1.9403645364170596E-4</v>
      </c>
      <c r="C5469" s="7">
        <v>0.0011825919567828793</v>
      </c>
      <c r="D5469" s="7">
        <v>-0.048166626660108985</v>
      </c>
      <c r="E5469" s="7">
        <v>0.050441028001534854</v>
      </c>
      <c r="F5469" s="7">
        <v>1.267941940917962</v>
      </c>
    </row>
    <row r="5470" ht="18.0" customHeight="1">
      <c r="A5470" s="7">
        <v>2.734</v>
      </c>
      <c r="B5470" s="7">
        <v>1.9344569781436967E-4</v>
      </c>
      <c r="C5470" s="7">
        <v>0.0011815257711939719</v>
      </c>
      <c r="D5470" s="7">
        <v>-0.04814141927852105</v>
      </c>
      <c r="E5470" s="7">
        <v>0.0504147631758616</v>
      </c>
      <c r="F5470" s="7">
        <v>1.2679442671498726</v>
      </c>
    </row>
    <row r="5471" ht="18.0" customHeight="1">
      <c r="A5471" s="7">
        <v>2.7345</v>
      </c>
      <c r="B5471" s="7">
        <v>1.9285547826210786E-4</v>
      </c>
      <c r="C5471" s="7">
        <v>0.0011804534185864235</v>
      </c>
      <c r="D5471" s="7">
        <v>-0.0481162250225614</v>
      </c>
      <c r="E5471" s="7">
        <v>0.05038851191930139</v>
      </c>
      <c r="F5471" s="7">
        <v>1.2679465924066902</v>
      </c>
    </row>
    <row r="5472" ht="18.0" customHeight="1">
      <c r="A5472" s="7">
        <v>2.735</v>
      </c>
      <c r="B5472" s="7">
        <v>1.9226579761394164E-4</v>
      </c>
      <c r="C5472" s="7">
        <v>0.0011793749310568273</v>
      </c>
      <c r="D5472" s="7">
        <v>-0.048091043885448936</v>
      </c>
      <c r="E5472" s="7">
        <v>0.05036227422493525</v>
      </c>
      <c r="F5472" s="7">
        <v>1.2679489166887166</v>
      </c>
    </row>
    <row r="5473" ht="18.0" customHeight="1">
      <c r="A5473" s="7">
        <v>2.7355</v>
      </c>
      <c r="B5473" s="7">
        <v>1.916766596851467E-4</v>
      </c>
      <c r="C5473" s="7">
        <v>0.0011782903406351547</v>
      </c>
      <c r="D5473" s="7">
        <v>-0.04806587586040601</v>
      </c>
      <c r="E5473" s="7">
        <v>0.05033605008584765</v>
      </c>
      <c r="F5473" s="7">
        <v>1.2679512399962556</v>
      </c>
    </row>
    <row r="5474" ht="18.0" customHeight="1">
      <c r="A5474" s="7">
        <v>2.736</v>
      </c>
      <c r="B5474" s="7">
        <v>1.9108806717144577E-4</v>
      </c>
      <c r="C5474" s="7">
        <v>0.001177199679284728</v>
      </c>
      <c r="D5474" s="7">
        <v>-0.04804072094065845</v>
      </c>
      <c r="E5474" s="7">
        <v>0.05030983949512652</v>
      </c>
      <c r="F5474" s="7">
        <v>1.26795356232961</v>
      </c>
    </row>
    <row r="5475" ht="18.0" customHeight="1">
      <c r="A5475" s="7">
        <v>2.7365</v>
      </c>
      <c r="B5475" s="7">
        <v>1.9050002279720837E-4</v>
      </c>
      <c r="C5475" s="7">
        <v>0.0011761029789021935</v>
      </c>
      <c r="D5475" s="7">
        <v>-0.04801557911943552</v>
      </c>
      <c r="E5475" s="7">
        <v>0.05028364244586322</v>
      </c>
      <c r="F5475" s="7">
        <v>1.2679558836890823</v>
      </c>
    </row>
    <row r="5476" ht="18.0" customHeight="1">
      <c r="A5476" s="7">
        <v>2.737</v>
      </c>
      <c r="B5476" s="7">
        <v>1.8991252990041346E-4</v>
      </c>
      <c r="C5476" s="7">
        <v>0.0011750002713174976</v>
      </c>
      <c r="D5476" s="7">
        <v>-0.04799045038996994</v>
      </c>
      <c r="E5476" s="7">
        <v>0.05025745893115256</v>
      </c>
      <c r="F5476" s="7">
        <v>1.2679582040749757</v>
      </c>
    </row>
    <row r="5477" ht="18.0" customHeight="1">
      <c r="A5477" s="7">
        <v>2.7375000000000003</v>
      </c>
      <c r="B5477" s="7">
        <v>1.89325591269263E-4</v>
      </c>
      <c r="C5477" s="7">
        <v>0.001173891588293859</v>
      </c>
      <c r="D5477" s="7">
        <v>-0.0479653347454979</v>
      </c>
      <c r="E5477" s="7">
        <v>0.05023128894409281</v>
      </c>
      <c r="F5477" s="7">
        <v>1.2679605234875935</v>
      </c>
    </row>
    <row r="5478" ht="18.0" customHeight="1">
      <c r="A5478" s="7">
        <v>2.738</v>
      </c>
      <c r="B5478" s="7">
        <v>1.8873920972177502E-4</v>
      </c>
      <c r="C5478" s="7">
        <v>0.0011727769615277458</v>
      </c>
      <c r="D5478" s="7">
        <v>-0.047940232179259</v>
      </c>
      <c r="E5478" s="7">
        <v>0.050205132477785665</v>
      </c>
      <c r="F5478" s="7">
        <v>1.2679628419272375</v>
      </c>
    </row>
    <row r="5479" ht="18.0" customHeight="1">
      <c r="A5479" s="7">
        <v>2.7385</v>
      </c>
      <c r="B5479" s="7">
        <v>1.881533886962282E-4</v>
      </c>
      <c r="C5479" s="7">
        <v>0.0011716564226488513</v>
      </c>
      <c r="D5479" s="7">
        <v>-0.047915142684496335</v>
      </c>
      <c r="E5479" s="7">
        <v>0.05017898952533626</v>
      </c>
      <c r="F5479" s="7">
        <v>1.2679651593942116</v>
      </c>
    </row>
    <row r="5480" ht="18.0" customHeight="1">
      <c r="A5480" s="7">
        <v>2.739</v>
      </c>
      <c r="B5480" s="7">
        <v>1.8756813107694708E-4</v>
      </c>
      <c r="C5480" s="7">
        <v>0.0011705300032200715</v>
      </c>
      <c r="D5480" s="7">
        <v>-0.04789006625445641</v>
      </c>
      <c r="E5480" s="7">
        <v>0.05015286007985317</v>
      </c>
      <c r="F5480" s="7">
        <v>1.2679674758888184</v>
      </c>
    </row>
    <row r="5481" ht="18.0" customHeight="1">
      <c r="A5481" s="7">
        <v>2.7395</v>
      </c>
      <c r="B5481" s="7">
        <v>1.869834391855376E-4</v>
      </c>
      <c r="C5481" s="7">
        <v>0.0011693977347374811</v>
      </c>
      <c r="D5481" s="7">
        <v>-0.047865002882389186</v>
      </c>
      <c r="E5481" s="7">
        <v>0.05012674413444842</v>
      </c>
      <c r="F5481" s="7">
        <v>1.2679697914113606</v>
      </c>
    </row>
    <row r="5482" ht="18.0" customHeight="1">
      <c r="A5482" s="7">
        <v>2.74</v>
      </c>
      <c r="B5482" s="7">
        <v>1.8639931655882897E-4</v>
      </c>
      <c r="C5482" s="7">
        <v>0.0011682596486303125</v>
      </c>
      <c r="D5482" s="7">
        <v>-0.04783995256154807</v>
      </c>
      <c r="E5482" s="7">
        <v>0.05010064168223745</v>
      </c>
      <c r="F5482" s="7">
        <v>1.2679721059621416</v>
      </c>
    </row>
    <row r="5483" ht="18.0" customHeight="1">
      <c r="A5483" s="7">
        <v>2.7405</v>
      </c>
      <c r="B5483" s="7">
        <v>1.8581576557794106E-4</v>
      </c>
      <c r="C5483" s="7">
        <v>0.0011671157762609351</v>
      </c>
      <c r="D5483" s="7">
        <v>-0.0478149152851899</v>
      </c>
      <c r="E5483" s="7">
        <v>0.05007455271633914</v>
      </c>
      <c r="F5483" s="7">
        <v>1.2679744195414642</v>
      </c>
    </row>
    <row r="5484" ht="18.0" customHeight="1">
      <c r="A5484" s="7">
        <v>2.741</v>
      </c>
      <c r="B5484" s="7">
        <v>1.852327898474543E-4</v>
      </c>
      <c r="C5484" s="7">
        <v>0.0011659661489248337</v>
      </c>
      <c r="D5484" s="7">
        <v>-0.04778989104657496</v>
      </c>
      <c r="E5484" s="7">
        <v>0.050048477229875814</v>
      </c>
      <c r="F5484" s="7">
        <v>1.2679767321496311</v>
      </c>
    </row>
    <row r="5485" ht="18.0" customHeight="1">
      <c r="A5485" s="7">
        <v>2.7415000000000003</v>
      </c>
      <c r="B5485" s="7">
        <v>1.8465039180960293E-4</v>
      </c>
      <c r="C5485" s="7">
        <v>0.001164810797850589</v>
      </c>
      <c r="D5485" s="7">
        <v>-0.047764879838966975</v>
      </c>
      <c r="E5485" s="7">
        <v>0.05002241521597321</v>
      </c>
      <c r="F5485" s="7">
        <v>1.2679790437869454</v>
      </c>
    </row>
    <row r="5486" ht="18.0" customHeight="1">
      <c r="A5486" s="7">
        <v>2.742</v>
      </c>
      <c r="B5486" s="7">
        <v>1.8406857393210647E-4</v>
      </c>
      <c r="C5486" s="7">
        <v>0.0011636497541998596</v>
      </c>
      <c r="D5486" s="7">
        <v>-0.047739881655633094</v>
      </c>
      <c r="E5486" s="7">
        <v>0.04999636666776051</v>
      </c>
      <c r="F5486" s="7">
        <v>1.2679813544537097</v>
      </c>
    </row>
    <row r="5487" ht="18.0" customHeight="1">
      <c r="A5487" s="7">
        <v>2.7425</v>
      </c>
      <c r="B5487" s="7">
        <v>1.834873393135642E-4</v>
      </c>
      <c r="C5487" s="7">
        <v>0.0011624830490673608</v>
      </c>
      <c r="D5487" s="7">
        <v>-0.04771489648984391</v>
      </c>
      <c r="E5487" s="7">
        <v>0.049970331578370296</v>
      </c>
      <c r="F5487" s="7">
        <v>1.2679836641502276</v>
      </c>
    </row>
    <row r="5488" ht="18.0" customHeight="1">
      <c r="A5488" s="7">
        <v>2.743</v>
      </c>
      <c r="B5488" s="7">
        <v>1.829066910864019E-4</v>
      </c>
      <c r="C5488" s="7">
        <v>0.0011613107134808493</v>
      </c>
      <c r="D5488" s="7">
        <v>-0.047689924334873436</v>
      </c>
      <c r="E5488" s="7">
        <v>0.049944309940938604</v>
      </c>
      <c r="F5488" s="7">
        <v>1.2679859728768015</v>
      </c>
    </row>
    <row r="5489" ht="18.0" customHeight="1">
      <c r="A5489" s="7">
        <v>2.7435</v>
      </c>
      <c r="B5489" s="7">
        <v>1.8232663180839064E-4</v>
      </c>
      <c r="C5489" s="7">
        <v>0.0011601327784011037</v>
      </c>
      <c r="D5489" s="7">
        <v>-0.04766496518399913</v>
      </c>
      <c r="E5489" s="7">
        <v>0.049918301748604885</v>
      </c>
      <c r="F5489" s="7">
        <v>1.2679882806337348</v>
      </c>
    </row>
    <row r="5490" ht="18.0" customHeight="1">
      <c r="A5490" s="7">
        <v>2.744</v>
      </c>
      <c r="B5490" s="7">
        <v>1.8174716467510716E-4</v>
      </c>
      <c r="C5490" s="7">
        <v>0.0011589492747219095</v>
      </c>
      <c r="D5490" s="7">
        <v>-0.04764001903050188</v>
      </c>
      <c r="E5490" s="7">
        <v>0.049892306994512005</v>
      </c>
      <c r="F5490" s="7">
        <v>1.2679905874213304</v>
      </c>
    </row>
    <row r="5491" ht="18.0" customHeight="1">
      <c r="A5491" s="7">
        <v>2.7445</v>
      </c>
      <c r="B5491" s="7">
        <v>1.8116829169160075E-4</v>
      </c>
      <c r="C5491" s="7">
        <v>0.0011577602332700423</v>
      </c>
      <c r="D5491" s="7">
        <v>-0.047615085867665975</v>
      </c>
      <c r="E5491" s="7">
        <v>0.04986632567180625</v>
      </c>
      <c r="F5491" s="7">
        <v>1.267992893239891</v>
      </c>
    </row>
    <row r="5492" ht="18.0" customHeight="1">
      <c r="A5492" s="7">
        <v>2.745</v>
      </c>
      <c r="B5492" s="7">
        <v>1.8059001549755333E-4</v>
      </c>
      <c r="C5492" s="7">
        <v>0.001156565684805252</v>
      </c>
      <c r="D5492" s="7">
        <v>-0.047590165688779155</v>
      </c>
      <c r="E5492" s="7">
        <v>0.04984035777363734</v>
      </c>
      <c r="F5492" s="7">
        <v>1.2679951980897193</v>
      </c>
    </row>
    <row r="5493" ht="18.0" customHeight="1">
      <c r="A5493" s="7">
        <v>2.7455000000000003</v>
      </c>
      <c r="B5493" s="7">
        <v>1.8001233999414453E-4</v>
      </c>
      <c r="C5493" s="7">
        <v>0.001155365660020249</v>
      </c>
      <c r="D5493" s="7">
        <v>-0.047565258487132576</v>
      </c>
      <c r="E5493" s="7">
        <v>0.04981440329315839</v>
      </c>
      <c r="F5493" s="7">
        <v>1.2679975019711192</v>
      </c>
    </row>
    <row r="5494" ht="18.0" customHeight="1">
      <c r="A5494" s="7">
        <v>2.746</v>
      </c>
      <c r="B5494" s="7">
        <v>1.794352672705898E-4</v>
      </c>
      <c r="C5494" s="7">
        <v>0.0011541601895406891</v>
      </c>
      <c r="D5494" s="7">
        <v>-0.04754036425602081</v>
      </c>
      <c r="E5494" s="7">
        <v>0.04978846222352594</v>
      </c>
      <c r="F5494" s="7">
        <v>1.2679998048843932</v>
      </c>
    </row>
    <row r="5495" ht="18.0" customHeight="1">
      <c r="A5495" s="7">
        <v>2.7465</v>
      </c>
      <c r="B5495" s="7">
        <v>1.7885879943698701E-4</v>
      </c>
      <c r="C5495" s="7">
        <v>0.001152949303925161</v>
      </c>
      <c r="D5495" s="7">
        <v>-0.04751548298874186</v>
      </c>
      <c r="E5495" s="7">
        <v>0.04976253455789995</v>
      </c>
      <c r="F5495" s="7">
        <v>1.2680021068298437</v>
      </c>
    </row>
    <row r="5496" ht="18.0" customHeight="1">
      <c r="A5496" s="7">
        <v>2.747</v>
      </c>
      <c r="B5496" s="7">
        <v>1.7828294049277582E-4</v>
      </c>
      <c r="C5496" s="7">
        <v>0.0011517330336651723</v>
      </c>
      <c r="D5496" s="7">
        <v>-0.04749061467859714</v>
      </c>
      <c r="E5496" s="7">
        <v>0.04973662028944379</v>
      </c>
      <c r="F5496" s="7">
        <v>1.2680044078077748</v>
      </c>
    </row>
    <row r="5497" ht="18.0" customHeight="1">
      <c r="A5497" s="7">
        <v>2.7475</v>
      </c>
      <c r="B5497" s="7">
        <v>1.7770769135927103E-4</v>
      </c>
      <c r="C5497" s="7">
        <v>0.0011505114091851381</v>
      </c>
      <c r="D5497" s="7">
        <v>-0.04746575931889147</v>
      </c>
      <c r="E5497" s="7">
        <v>0.04971071941132423</v>
      </c>
      <c r="F5497" s="7">
        <v>1.2680067078184887</v>
      </c>
    </row>
    <row r="5498" ht="18.0" customHeight="1">
      <c r="A5498" s="7">
        <v>2.748</v>
      </c>
      <c r="B5498" s="7">
        <v>1.771330567241048E-4</v>
      </c>
      <c r="C5498" s="7">
        <v>0.0011492844608423686</v>
      </c>
      <c r="D5498" s="7">
        <v>-0.04744091690293312</v>
      </c>
      <c r="E5498" s="7">
        <v>0.049684831916711455</v>
      </c>
      <c r="F5498" s="7">
        <v>1.2680090068622887</v>
      </c>
    </row>
    <row r="5499" ht="18.0" customHeight="1">
      <c r="A5499" s="7">
        <v>2.7485</v>
      </c>
      <c r="B5499" s="7">
        <v>1.7655903755668434E-4</v>
      </c>
      <c r="C5499" s="7">
        <v>0.001148052218927059</v>
      </c>
      <c r="D5499" s="7">
        <v>-0.04741608742403373</v>
      </c>
      <c r="E5499" s="7">
        <v>0.04965895779877906</v>
      </c>
      <c r="F5499" s="7">
        <v>1.2680113049394777</v>
      </c>
    </row>
    <row r="5500" ht="18.0" customHeight="1">
      <c r="A5500" s="7">
        <v>2.749</v>
      </c>
      <c r="B5500" s="7">
        <v>1.7598563735605433E-4</v>
      </c>
      <c r="C5500" s="7">
        <v>0.0011468147136622787</v>
      </c>
      <c r="D5500" s="7">
        <v>-0.04739127087550837</v>
      </c>
      <c r="E5500" s="7">
        <v>0.04963309705070404</v>
      </c>
      <c r="F5500" s="7">
        <v>1.2680136020503587</v>
      </c>
    </row>
    <row r="5501" ht="18.0" customHeight="1">
      <c r="A5501" s="7">
        <v>2.7495000000000003</v>
      </c>
      <c r="B5501" s="7">
        <v>1.754128583946433E-4</v>
      </c>
      <c r="C5501" s="7">
        <v>0.0011455719752039605</v>
      </c>
      <c r="D5501" s="7">
        <v>-0.04736646725067554</v>
      </c>
      <c r="E5501" s="7">
        <v>0.0496072496656668</v>
      </c>
      <c r="F5501" s="7">
        <v>1.268015898195235</v>
      </c>
    </row>
    <row r="5502" ht="18.0" customHeight="1">
      <c r="A5502" s="7">
        <v>2.75</v>
      </c>
      <c r="B5502" s="7">
        <v>1.7484070360304288E-4</v>
      </c>
      <c r="C5502" s="7">
        <v>0.001144324033640893</v>
      </c>
      <c r="D5502" s="7">
        <v>-0.04734167654285711</v>
      </c>
      <c r="E5502" s="7">
        <v>0.04958141563685114</v>
      </c>
      <c r="F5502" s="7">
        <v>1.2680181933744092</v>
      </c>
    </row>
    <row r="5503" ht="18.0" customHeight="1">
      <c r="A5503" s="7">
        <v>2.7505</v>
      </c>
      <c r="B5503" s="7">
        <v>1.742691753065719E-4</v>
      </c>
      <c r="C5503" s="7">
        <v>0.0011430709189947116</v>
      </c>
      <c r="D5503" s="7">
        <v>-0.04731689874537839</v>
      </c>
      <c r="E5503" s="7">
        <v>0.049555594957444264</v>
      </c>
      <c r="F5503" s="7">
        <v>1.2680204875881846</v>
      </c>
    </row>
    <row r="5504" ht="18.0" customHeight="1">
      <c r="A5504" s="7">
        <v>2.751</v>
      </c>
      <c r="B5504" s="7">
        <v>1.7369827585439135E-4</v>
      </c>
      <c r="C5504" s="7">
        <v>0.0011418126612198897</v>
      </c>
      <c r="D5504" s="7">
        <v>-0.047292133851568066</v>
      </c>
      <c r="E5504" s="7">
        <v>0.04952978762063678</v>
      </c>
      <c r="F5504" s="7">
        <v>1.2680227808368643</v>
      </c>
    </row>
    <row r="5505" ht="18.0" customHeight="1">
      <c r="A5505" s="7">
        <v>2.7515</v>
      </c>
      <c r="B5505" s="7">
        <v>1.7312800890235876E-4</v>
      </c>
      <c r="C5505" s="7">
        <v>0.0011405492902037317</v>
      </c>
      <c r="D5505" s="7">
        <v>-0.047267381854758254</v>
      </c>
      <c r="E5505" s="7">
        <v>0.049503993619622676</v>
      </c>
      <c r="F5505" s="7">
        <v>1.2680250731207507</v>
      </c>
    </row>
    <row r="5506" ht="18.0" customHeight="1">
      <c r="A5506" s="7">
        <v>2.7520000000000002</v>
      </c>
      <c r="B5506" s="7">
        <v>1.725583755741712E-4</v>
      </c>
      <c r="C5506" s="7">
        <v>0.0011392808357663677</v>
      </c>
      <c r="D5506" s="7">
        <v>-0.04724264274828446</v>
      </c>
      <c r="E5506" s="7">
        <v>0.049478212947599354</v>
      </c>
      <c r="F5506" s="7">
        <v>1.2680273644401476</v>
      </c>
    </row>
    <row r="5507" ht="18.0" customHeight="1">
      <c r="A5507" s="7">
        <v>2.7525</v>
      </c>
      <c r="B5507" s="7">
        <v>1.7198937893797282E-4</v>
      </c>
      <c r="C5507" s="7">
        <v>0.0011380073276607448</v>
      </c>
      <c r="D5507" s="7">
        <v>-0.04721791652548557</v>
      </c>
      <c r="E5507" s="7">
        <v>0.0494524455977676</v>
      </c>
      <c r="F5507" s="7">
        <v>1.2680296547953578</v>
      </c>
    </row>
    <row r="5508" ht="18.0" customHeight="1">
      <c r="A5508" s="7">
        <v>2.753</v>
      </c>
      <c r="B5508" s="7">
        <v>1.7142102144791394E-4</v>
      </c>
      <c r="C5508" s="7">
        <v>0.0011367287955726237</v>
      </c>
      <c r="D5508" s="7">
        <v>-0.04719320317970391</v>
      </c>
      <c r="E5508" s="7">
        <v>0.04942669156333159</v>
      </c>
      <c r="F5508" s="7">
        <v>1.2680319441866839</v>
      </c>
    </row>
    <row r="5509" ht="18.0" customHeight="1">
      <c r="A5509" s="7">
        <v>2.7535</v>
      </c>
      <c r="B5509" s="7">
        <v>1.708533062334566E-4</v>
      </c>
      <c r="C5509" s="7">
        <v>0.0011354452691205723</v>
      </c>
      <c r="D5509" s="7">
        <v>-0.04716850270428516</v>
      </c>
      <c r="E5509" s="7">
        <v>0.04940095083749891</v>
      </c>
      <c r="F5509" s="7">
        <v>1.2680342326144296</v>
      </c>
    </row>
    <row r="5510" ht="18.0" customHeight="1">
      <c r="A5510" s="7">
        <v>2.754</v>
      </c>
      <c r="B5510" s="7">
        <v>1.702862351546027E-4</v>
      </c>
      <c r="C5510" s="7">
        <v>0.0011341567778559622</v>
      </c>
      <c r="D5510" s="7">
        <v>-0.047143815092578416</v>
      </c>
      <c r="E5510" s="7">
        <v>0.04937522341348051</v>
      </c>
      <c r="F5510" s="7">
        <v>1.2680365200788974</v>
      </c>
    </row>
    <row r="5511" ht="18.0" customHeight="1">
      <c r="A5511" s="7">
        <v>2.7545</v>
      </c>
      <c r="B5511" s="7">
        <v>1.6971981008889303E-4</v>
      </c>
      <c r="C5511" s="7">
        <v>0.0011328633512629651</v>
      </c>
      <c r="D5511" s="7">
        <v>-0.04711914033793617</v>
      </c>
      <c r="E5511" s="7">
        <v>0.049349509284490736</v>
      </c>
      <c r="F5511" s="7">
        <v>1.2680388065803907</v>
      </c>
    </row>
    <row r="5512" ht="18.0" customHeight="1">
      <c r="A5512" s="7">
        <v>2.755</v>
      </c>
      <c r="B5512" s="7">
        <v>1.6915403490064485E-4</v>
      </c>
      <c r="C5512" s="7">
        <v>0.0011315650187585487</v>
      </c>
      <c r="D5512" s="7">
        <v>-0.047094478433714296</v>
      </c>
      <c r="E5512" s="7">
        <v>0.04932380844374732</v>
      </c>
      <c r="F5512" s="7">
        <v>1.2680410921192127</v>
      </c>
    </row>
    <row r="5513" ht="18.0" customHeight="1">
      <c r="A5513" s="7">
        <v>2.7555</v>
      </c>
      <c r="B5513" s="7">
        <v>1.6858891152294776E-4</v>
      </c>
      <c r="C5513" s="7">
        <v>0.0011302618096924746</v>
      </c>
      <c r="D5513" s="7">
        <v>-0.04706982937327206</v>
      </c>
      <c r="E5513" s="7">
        <v>0.049298120884471386</v>
      </c>
      <c r="F5513" s="7">
        <v>1.268043376695666</v>
      </c>
    </row>
    <row r="5514" ht="18.0" customHeight="1">
      <c r="A5514" s="7">
        <v>2.7560000000000002</v>
      </c>
      <c r="B5514" s="7">
        <v>1.6802444124657635E-4</v>
      </c>
      <c r="C5514" s="7">
        <v>0.0011289537533472965</v>
      </c>
      <c r="D5514" s="7">
        <v>-0.04704519314997212</v>
      </c>
      <c r="E5514" s="7">
        <v>0.04927244659988743</v>
      </c>
      <c r="F5514" s="7">
        <v>1.2680456603100534</v>
      </c>
    </row>
    <row r="5515" ht="18.0" customHeight="1">
      <c r="A5515" s="7">
        <v>2.7565</v>
      </c>
      <c r="B5515" s="7">
        <v>1.6746062802397974E-4</v>
      </c>
      <c r="C5515" s="7">
        <v>0.0011276408789383586</v>
      </c>
      <c r="D5515" s="7">
        <v>-0.047020569757180504</v>
      </c>
      <c r="E5515" s="7">
        <v>0.049246785583223325</v>
      </c>
      <c r="F5515" s="7">
        <v>1.2680479429626792</v>
      </c>
    </row>
    <row r="5516" ht="18.0" customHeight="1">
      <c r="A5516" s="7">
        <v>2.757</v>
      </c>
      <c r="B5516" s="7">
        <v>1.6689747385764873E-4</v>
      </c>
      <c r="C5516" s="7">
        <v>0.0011263232156137944</v>
      </c>
      <c r="D5516" s="7">
        <v>-0.04699595918826665</v>
      </c>
      <c r="E5516" s="7">
        <v>0.04922113782771034</v>
      </c>
      <c r="F5516" s="7">
        <v>1.2680502246538454</v>
      </c>
    </row>
    <row r="5517" ht="18.0" customHeight="1">
      <c r="A5517" s="7">
        <v>2.7575</v>
      </c>
      <c r="B5517" s="7">
        <v>1.6633498076937508E-4</v>
      </c>
      <c r="C5517" s="7">
        <v>0.0011250007924545275</v>
      </c>
      <c r="D5517" s="7">
        <v>-0.04697136143660336</v>
      </c>
      <c r="E5517" s="7">
        <v>0.04919550332658311</v>
      </c>
      <c r="F5517" s="7">
        <v>1.2680525053838554</v>
      </c>
    </row>
    <row r="5518" ht="18.0" customHeight="1">
      <c r="A5518" s="7">
        <v>2.758</v>
      </c>
      <c r="B5518" s="7">
        <v>1.657731508004987E-4</v>
      </c>
      <c r="C5518" s="7">
        <v>0.001123673638474271</v>
      </c>
      <c r="D5518" s="7">
        <v>-0.04694677649556682</v>
      </c>
      <c r="E5518" s="7">
        <v>0.049169882073079645</v>
      </c>
      <c r="F5518" s="7">
        <v>1.2680547851530122</v>
      </c>
    </row>
    <row r="5519" ht="18.0" customHeight="1">
      <c r="A5519" s="7">
        <v>2.7585</v>
      </c>
      <c r="B5519" s="7">
        <v>1.652119873561569E-4</v>
      </c>
      <c r="C5519" s="7">
        <v>0.001122341782619528</v>
      </c>
      <c r="D5519" s="7">
        <v>-0.0469222043585366</v>
      </c>
      <c r="E5519" s="7">
        <v>0.049144274060441334</v>
      </c>
      <c r="F5519" s="7">
        <v>1.2680570639616187</v>
      </c>
    </row>
    <row r="5520" ht="18.0" customHeight="1">
      <c r="A5520" s="7">
        <v>2.759</v>
      </c>
      <c r="B5520" s="7">
        <v>1.6465149185698153E-4</v>
      </c>
      <c r="C5520" s="7">
        <v>0.0011210052537695945</v>
      </c>
      <c r="D5520" s="7">
        <v>-0.046897645018895644</v>
      </c>
      <c r="E5520" s="7">
        <v>0.04911867928191293</v>
      </c>
      <c r="F5520" s="7">
        <v>1.2680593418099784</v>
      </c>
    </row>
    <row r="5521" ht="18.0" customHeight="1">
      <c r="A5521" s="7">
        <v>2.7595</v>
      </c>
      <c r="B5521" s="7">
        <v>1.6409166708804344E-4</v>
      </c>
      <c r="C5521" s="7">
        <v>0.0011196640807365598</v>
      </c>
      <c r="D5521" s="7">
        <v>-0.046873098470030274</v>
      </c>
      <c r="E5521" s="7">
        <v>0.049093097730742566</v>
      </c>
      <c r="F5521" s="7">
        <v>1.2680616186983942</v>
      </c>
    </row>
    <row r="5522" ht="18.0" customHeight="1">
      <c r="A5522" s="7">
        <v>2.7600000000000002</v>
      </c>
      <c r="B5522" s="7">
        <v>1.6353251518541967E-4</v>
      </c>
      <c r="C5522" s="7">
        <v>0.0011183182922653112</v>
      </c>
      <c r="D5522" s="7">
        <v>-0.046848564705330185</v>
      </c>
      <c r="E5522" s="7">
        <v>0.04906752940018175</v>
      </c>
      <c r="F5522" s="7">
        <v>1.268063894627169</v>
      </c>
    </row>
    <row r="5523" ht="18.0" customHeight="1">
      <c r="A5523" s="7">
        <v>2.7605</v>
      </c>
      <c r="B5523" s="7">
        <v>1.6297403830618554E-4</v>
      </c>
      <c r="C5523" s="7">
        <v>0.0011169679170335348</v>
      </c>
      <c r="D5523" s="7">
        <v>-0.04682404371818844</v>
      </c>
      <c r="E5523" s="7">
        <v>0.049041974283485334</v>
      </c>
      <c r="F5523" s="7">
        <v>1.2680661695966058</v>
      </c>
    </row>
    <row r="5524" ht="18.0" customHeight="1">
      <c r="A5524" s="7">
        <v>2.761</v>
      </c>
      <c r="B5524" s="7">
        <v>1.6241623931225325E-4</v>
      </c>
      <c r="C5524" s="7">
        <v>0.0011156129836517204</v>
      </c>
      <c r="D5524" s="7">
        <v>-0.046799535502001485</v>
      </c>
      <c r="E5524" s="7">
        <v>0.04901643237391156</v>
      </c>
      <c r="F5524" s="7">
        <v>1.2680684436070087</v>
      </c>
    </row>
    <row r="5525" ht="18.0" customHeight="1">
      <c r="A5525" s="7">
        <v>2.7615</v>
      </c>
      <c r="B5525" s="7">
        <v>1.6185911972465392E-4</v>
      </c>
      <c r="C5525" s="7">
        <v>0.0011142535206631666</v>
      </c>
      <c r="D5525" s="7">
        <v>-0.04677504005016912</v>
      </c>
      <c r="E5525" s="7">
        <v>0.04899090366472202</v>
      </c>
      <c r="F5525" s="7">
        <v>1.2680707166586793</v>
      </c>
    </row>
    <row r="5526" ht="18.0" customHeight="1">
      <c r="A5526" s="7">
        <v>2.762</v>
      </c>
      <c r="B5526" s="7">
        <v>1.6130268176514588E-4</v>
      </c>
      <c r="C5526" s="7">
        <v>0.001112889556543984</v>
      </c>
      <c r="D5526" s="7">
        <v>-0.046750557356094534</v>
      </c>
      <c r="E5526" s="7">
        <v>0.04896538814918168</v>
      </c>
      <c r="F5526" s="7">
        <v>1.2680729887519218</v>
      </c>
    </row>
    <row r="5527" ht="18.0" customHeight="1">
      <c r="A5527" s="7">
        <v>2.7625</v>
      </c>
      <c r="B5527" s="7">
        <v>1.6074692836826342E-4</v>
      </c>
      <c r="C5527" s="7">
        <v>0.0011115211197031021</v>
      </c>
      <c r="D5527" s="7">
        <v>-0.04672608741318426</v>
      </c>
      <c r="E5527" s="7">
        <v>0.04893988582055885</v>
      </c>
      <c r="F5527" s="7">
        <v>1.2680752598870384</v>
      </c>
    </row>
    <row r="5528" ht="18.0" customHeight="1">
      <c r="A5528" s="7">
        <v>2.763</v>
      </c>
      <c r="B5528" s="7">
        <v>1.601918618074545E-4</v>
      </c>
      <c r="C5528" s="7">
        <v>0.0011101482384822741</v>
      </c>
      <c r="D5528" s="7">
        <v>-0.046701630214848196</v>
      </c>
      <c r="E5528" s="7">
        <v>0.04891439667212522</v>
      </c>
      <c r="F5528" s="7">
        <v>1.2680775300643334</v>
      </c>
    </row>
    <row r="5529" ht="18.0" customHeight="1">
      <c r="A5529" s="7">
        <v>2.7635</v>
      </c>
      <c r="B5529" s="7">
        <v>1.5963748368347575E-4</v>
      </c>
      <c r="C5529" s="7">
        <v>0.0011087709411560843</v>
      </c>
      <c r="D5529" s="7">
        <v>-0.04667718575449962</v>
      </c>
      <c r="E5529" s="7">
        <v>0.048888920697155835</v>
      </c>
      <c r="F5529" s="7">
        <v>1.2680797992841089</v>
      </c>
    </row>
    <row r="5530" ht="18.0" customHeight="1">
      <c r="A5530" s="7">
        <v>2.7640000000000002</v>
      </c>
      <c r="B5530" s="7">
        <v>1.590837963083589E-4</v>
      </c>
      <c r="C5530" s="7">
        <v>0.0011073892559319552</v>
      </c>
      <c r="D5530" s="7">
        <v>-0.04665275402555515</v>
      </c>
      <c r="E5530" s="7">
        <v>0.048863457888929075</v>
      </c>
      <c r="F5530" s="7">
        <v>1.2680820675466684</v>
      </c>
    </row>
    <row r="5531" ht="18.0" customHeight="1">
      <c r="A5531" s="7">
        <v>2.7645</v>
      </c>
      <c r="B5531" s="7">
        <v>1.5853080131710687E-4</v>
      </c>
      <c r="C5531" s="7">
        <v>0.0011060032109501535</v>
      </c>
      <c r="D5531" s="7">
        <v>-0.04662833502143479</v>
      </c>
      <c r="E5531" s="7">
        <v>0.0488380082407267</v>
      </c>
      <c r="F5531" s="7">
        <v>1.268084334852315</v>
      </c>
    </row>
    <row r="5532" ht="18.0" customHeight="1">
      <c r="A5532" s="7">
        <v>2.765</v>
      </c>
      <c r="B5532" s="7">
        <v>1.5797850246683138E-4</v>
      </c>
      <c r="C5532" s="7">
        <v>0.001104612834283801</v>
      </c>
      <c r="D5532" s="7">
        <v>-0.04660392873556187</v>
      </c>
      <c r="E5532" s="7">
        <v>0.048812571745833803</v>
      </c>
      <c r="F5532" s="7">
        <v>1.2680866012013516</v>
      </c>
    </row>
    <row r="5533" ht="18.0" customHeight="1">
      <c r="A5533" s="7">
        <v>2.7655</v>
      </c>
      <c r="B5533" s="7">
        <v>1.5742690073724315E-4</v>
      </c>
      <c r="C5533" s="7">
        <v>0.0011032181539388812</v>
      </c>
      <c r="D5533" s="7">
        <v>-0.0465795351613631</v>
      </c>
      <c r="E5533" s="7">
        <v>0.048787148397538845</v>
      </c>
      <c r="F5533" s="7">
        <v>1.2680888665940817</v>
      </c>
    </row>
    <row r="5534" ht="18.0" customHeight="1">
      <c r="A5534" s="7">
        <v>2.766</v>
      </c>
      <c r="B5534" s="7">
        <v>1.568759985279621E-4</v>
      </c>
      <c r="C5534" s="7">
        <v>0.0011018191978542497</v>
      </c>
      <c r="D5534" s="7">
        <v>-0.04655515429226854</v>
      </c>
      <c r="E5534" s="7">
        <v>0.04876173818913363</v>
      </c>
      <c r="F5534" s="7">
        <v>1.2680911310308078</v>
      </c>
    </row>
    <row r="5535" ht="18.0" customHeight="1">
      <c r="A5535" s="7">
        <v>2.7665</v>
      </c>
      <c r="B5535" s="7">
        <v>1.5632579755286654E-4</v>
      </c>
      <c r="C5535" s="7">
        <v>0.001100415993901643</v>
      </c>
      <c r="D5535" s="7">
        <v>-0.04653078612171158</v>
      </c>
      <c r="E5535" s="7">
        <v>0.04873634111391331</v>
      </c>
      <c r="F5535" s="7">
        <v>1.2680933945118338</v>
      </c>
    </row>
    <row r="5536" ht="18.0" customHeight="1">
      <c r="A5536" s="7">
        <v>2.767</v>
      </c>
      <c r="B5536" s="7">
        <v>1.5577630025329732E-4</v>
      </c>
      <c r="C5536" s="7">
        <v>0.0010990085698856901</v>
      </c>
      <c r="D5536" s="7">
        <v>-0.046506430643128996</v>
      </c>
      <c r="E5536" s="7">
        <v>0.04871095716517638</v>
      </c>
      <c r="F5536" s="7">
        <v>1.2680956570374624</v>
      </c>
    </row>
    <row r="5537" ht="18.0" customHeight="1">
      <c r="A5537" s="7">
        <v>2.7675</v>
      </c>
      <c r="B5537" s="7">
        <v>1.5522750909561657E-4</v>
      </c>
      <c r="C5537" s="7">
        <v>0.0010975969535439224</v>
      </c>
      <c r="D5537" s="7">
        <v>-0.046482087849960885</v>
      </c>
      <c r="E5537" s="7">
        <v>0.04868558633622468</v>
      </c>
      <c r="F5537" s="7">
        <v>1.2680979186079966</v>
      </c>
    </row>
    <row r="5538" ht="18.0" customHeight="1">
      <c r="A5538" s="7">
        <v>2.7680000000000002</v>
      </c>
      <c r="B5538" s="7">
        <v>1.546794258537824E-4</v>
      </c>
      <c r="C5538" s="7">
        <v>0.0010961811725467853</v>
      </c>
      <c r="D5538" s="7">
        <v>-0.0464577577356507</v>
      </c>
      <c r="E5538" s="7">
        <v>0.048660228620363406</v>
      </c>
      <c r="F5538" s="7">
        <v>1.2681001792237399</v>
      </c>
    </row>
    <row r="5539" ht="18.0" customHeight="1">
      <c r="A5539" s="7">
        <v>2.7685</v>
      </c>
      <c r="B5539" s="7">
        <v>1.5413205303755362E-4</v>
      </c>
      <c r="C5539" s="7">
        <v>0.0010947612544976505</v>
      </c>
      <c r="D5539" s="7">
        <v>-0.04643344029364525</v>
      </c>
      <c r="E5539" s="7">
        <v>0.04863488401090108</v>
      </c>
      <c r="F5539" s="7">
        <v>1.268102438884995</v>
      </c>
    </row>
    <row r="5540" ht="18.0" customHeight="1">
      <c r="A5540" s="7">
        <v>2.769</v>
      </c>
      <c r="B5540" s="7">
        <v>1.53585391014022E-4</v>
      </c>
      <c r="C5540" s="7">
        <v>0.0010933372269328286</v>
      </c>
      <c r="D5540" s="7">
        <v>-0.04640913551739468</v>
      </c>
      <c r="E5540" s="7">
        <v>0.048609552501149574</v>
      </c>
      <c r="F5540" s="7">
        <v>1.2681046975920653</v>
      </c>
    </row>
    <row r="5541" ht="18.0" customHeight="1">
      <c r="A5541" s="7">
        <v>2.7695</v>
      </c>
      <c r="B5541" s="7">
        <v>1.5303944377286865E-4</v>
      </c>
      <c r="C5541" s="7">
        <v>0.0010919091173215813</v>
      </c>
      <c r="D5541" s="7">
        <v>-0.04638484340035247</v>
      </c>
      <c r="E5541" s="7">
        <v>0.04858423408442409</v>
      </c>
      <c r="F5541" s="7">
        <v>1.2681069553452542</v>
      </c>
    </row>
    <row r="5542" ht="18.0" customHeight="1">
      <c r="A5542" s="7">
        <v>2.77</v>
      </c>
      <c r="B5542" s="7">
        <v>1.5249421316676682E-4</v>
      </c>
      <c r="C5542" s="7">
        <v>0.0010904769530661362</v>
      </c>
      <c r="D5542" s="7">
        <v>-0.04636056393597544</v>
      </c>
      <c r="E5542" s="7">
        <v>0.048558928754043176</v>
      </c>
      <c r="F5542" s="7">
        <v>1.268109212144864</v>
      </c>
    </row>
    <row r="5543" ht="18.0" customHeight="1">
      <c r="A5543" s="7">
        <v>2.7705</v>
      </c>
      <c r="B5543" s="7">
        <v>1.519496996035556E-4</v>
      </c>
      <c r="C5543" s="7">
        <v>0.001089040761501699</v>
      </c>
      <c r="D5543" s="7">
        <v>-0.04633629711772378</v>
      </c>
      <c r="E5543" s="7">
        <v>0.04853363650332871</v>
      </c>
      <c r="F5543" s="7">
        <v>1.268111467991199</v>
      </c>
    </row>
    <row r="5544" ht="18.0" customHeight="1">
      <c r="A5544" s="7">
        <v>2.771</v>
      </c>
      <c r="B5544" s="7">
        <v>1.5140590715313697E-4</v>
      </c>
      <c r="C5544" s="7">
        <v>0.0010876005698964707</v>
      </c>
      <c r="D5544" s="7">
        <v>-0.04631204293906098</v>
      </c>
      <c r="E5544" s="7">
        <v>0.048508357325605905</v>
      </c>
      <c r="F5544" s="7">
        <v>1.2681137228845611</v>
      </c>
    </row>
    <row r="5545" ht="18.0" customHeight="1">
      <c r="A5545" s="7">
        <v>2.7715</v>
      </c>
      <c r="B5545" s="7">
        <v>1.5086283625421413E-4</v>
      </c>
      <c r="C5545" s="7">
        <v>0.0010861564054516599</v>
      </c>
      <c r="D5545" s="7">
        <v>-0.04628780139345388</v>
      </c>
      <c r="E5545" s="7">
        <v>0.0484830912142033</v>
      </c>
      <c r="F5545" s="7">
        <v>1.2681159768252541</v>
      </c>
    </row>
    <row r="5546" ht="18.0" customHeight="1">
      <c r="A5546" s="7">
        <v>2.7720000000000002</v>
      </c>
      <c r="B5546" s="7">
        <v>1.5032048955715573E-4</v>
      </c>
      <c r="C5546" s="7">
        <v>0.001084708295301501</v>
      </c>
      <c r="D5546" s="7">
        <v>-0.04626357247437265</v>
      </c>
      <c r="E5546" s="7">
        <v>0.04845783816245278</v>
      </c>
      <c r="F5546" s="7">
        <v>1.2681182298135816</v>
      </c>
    </row>
    <row r="5547" ht="18.0" customHeight="1">
      <c r="A5547" s="7">
        <v>2.7725</v>
      </c>
      <c r="B5547" s="7">
        <v>1.4977886825775602E-4</v>
      </c>
      <c r="C5547" s="7">
        <v>0.0010832562665132684</v>
      </c>
      <c r="D5547" s="7">
        <v>-0.046239356175290805</v>
      </c>
      <c r="E5547" s="7">
        <v>0.048432598163689534</v>
      </c>
      <c r="F5547" s="7">
        <v>1.2681204818498457</v>
      </c>
    </row>
    <row r="5548" ht="18.0" customHeight="1">
      <c r="A5548" s="7">
        <v>2.773</v>
      </c>
      <c r="B5548" s="7">
        <v>1.492379757903863E-4</v>
      </c>
      <c r="C5548" s="7">
        <v>0.0010818003460872935</v>
      </c>
      <c r="D5548" s="7">
        <v>-0.04621515248968518</v>
      </c>
      <c r="E5548" s="7">
        <v>0.04840737121125211</v>
      </c>
      <c r="F5548" s="7">
        <v>1.2681227329343505</v>
      </c>
    </row>
    <row r="5549" ht="18.0" customHeight="1">
      <c r="A5549" s="7">
        <v>2.7735</v>
      </c>
      <c r="B5549" s="7">
        <v>1.4869781264218354E-4</v>
      </c>
      <c r="C5549" s="7">
        <v>0.0010803405609569837</v>
      </c>
      <c r="D5549" s="7">
        <v>-0.04619096141103594</v>
      </c>
      <c r="E5549" s="7">
        <v>0.04838215729848235</v>
      </c>
      <c r="F5549" s="7">
        <v>1.2681249830673984</v>
      </c>
    </row>
    <row r="5550" ht="18.0" customHeight="1">
      <c r="A5550" s="7">
        <v>2.774</v>
      </c>
      <c r="B5550" s="7">
        <v>1.481583815446697E-4</v>
      </c>
      <c r="C5550" s="7">
        <v>0.001078876937988837</v>
      </c>
      <c r="D5550" s="7">
        <v>-0.046166782932826576</v>
      </c>
      <c r="E5550" s="7">
        <v>0.04835695641872545</v>
      </c>
      <c r="F5550" s="7">
        <v>1.2681272322492931</v>
      </c>
    </row>
    <row r="5551" ht="18.0" customHeight="1">
      <c r="A5551" s="7">
        <v>2.7745</v>
      </c>
      <c r="B5551" s="7">
        <v>1.4761968450634558E-4</v>
      </c>
      <c r="C5551" s="7">
        <v>0.001077409503982463</v>
      </c>
      <c r="D5551" s="7">
        <v>-0.04614261704854391</v>
      </c>
      <c r="E5551" s="7">
        <v>0.0483317685653299</v>
      </c>
      <c r="F5551" s="7">
        <v>1.2681294804803376</v>
      </c>
    </row>
    <row r="5552" ht="18.0" customHeight="1">
      <c r="A5552" s="7">
        <v>2.775</v>
      </c>
      <c r="B5552" s="7">
        <v>1.4708172279933245E-4</v>
      </c>
      <c r="C5552" s="7">
        <v>0.0010759382856706003</v>
      </c>
      <c r="D5552" s="7">
        <v>-0.046118463751678086</v>
      </c>
      <c r="E5552" s="7">
        <v>0.04830659373164752</v>
      </c>
      <c r="F5552" s="7">
        <v>1.268131727760835</v>
      </c>
    </row>
    <row r="5553" ht="18.0" customHeight="1">
      <c r="A5553" s="7">
        <v>2.7755</v>
      </c>
      <c r="B5553" s="7">
        <v>1.46544498460976E-4</v>
      </c>
      <c r="C5553" s="7">
        <v>0.0010744633097191354</v>
      </c>
      <c r="D5553" s="7">
        <v>-0.04609432303572257</v>
      </c>
      <c r="E5553" s="7">
        <v>0.04828143191103347</v>
      </c>
      <c r="F5553" s="7">
        <v>1.2681339740910882</v>
      </c>
    </row>
    <row r="5554" ht="18.0" customHeight="1">
      <c r="A5554" s="7">
        <v>2.7760000000000002</v>
      </c>
      <c r="B5554" s="7">
        <v>1.4600801354745598E-4</v>
      </c>
      <c r="C5554" s="7">
        <v>0.0010729846027271233</v>
      </c>
      <c r="D5554" s="7">
        <v>-0.046070194894174146</v>
      </c>
      <c r="E5554" s="7">
        <v>0.048256283096846195</v>
      </c>
      <c r="F5554" s="7">
        <v>1.2681362194714008</v>
      </c>
    </row>
    <row r="5555" ht="18.0" customHeight="1">
      <c r="A5555" s="7">
        <v>2.7765</v>
      </c>
      <c r="B5555" s="7">
        <v>1.4547226937084405E-4</v>
      </c>
      <c r="C5555" s="7">
        <v>0.001071502191226807</v>
      </c>
      <c r="D5555" s="7">
        <v>-0.04604607932053292</v>
      </c>
      <c r="E5555" s="7">
        <v>0.04823114728244748</v>
      </c>
      <c r="F5555" s="7">
        <v>1.268138463902076</v>
      </c>
    </row>
    <row r="5556" ht="18.0" customHeight="1">
      <c r="A5556" s="7">
        <v>2.777</v>
      </c>
      <c r="B5556" s="7">
        <v>1.4493726878327289E-4</v>
      </c>
      <c r="C5556" s="7">
        <v>0.001070016101683639</v>
      </c>
      <c r="D5556" s="7">
        <v>-0.04602197630830232</v>
      </c>
      <c r="E5556" s="7">
        <v>0.04820602446120241</v>
      </c>
      <c r="F5556" s="7">
        <v>1.2681407073834163</v>
      </c>
    </row>
    <row r="5557" ht="18.0" customHeight="1">
      <c r="A5557" s="7">
        <v>2.7775</v>
      </c>
      <c r="B5557" s="7">
        <v>1.444030131300119E-4</v>
      </c>
      <c r="C5557" s="7">
        <v>0.0010685263604963008</v>
      </c>
      <c r="D5557" s="7">
        <v>-0.04599788585098908</v>
      </c>
      <c r="E5557" s="7">
        <v>0.048180914626479394</v>
      </c>
      <c r="F5557" s="7">
        <v>1.2681429499157255</v>
      </c>
    </row>
    <row r="5558" ht="18.0" customHeight="1">
      <c r="A5558" s="7">
        <v>2.778</v>
      </c>
      <c r="B5558" s="7">
        <v>1.4386950453644306E-4</v>
      </c>
      <c r="C5558" s="7">
        <v>0.001067032993996727</v>
      </c>
      <c r="D5558" s="7">
        <v>-0.045973807942103255</v>
      </c>
      <c r="E5558" s="7">
        <v>0.04815581777165014</v>
      </c>
      <c r="F5558" s="7">
        <v>1.2681451914993067</v>
      </c>
    </row>
    <row r="5559" ht="18.0" customHeight="1">
      <c r="A5559" s="7">
        <v>2.7785</v>
      </c>
      <c r="B5559" s="7">
        <v>1.433367435988213E-4</v>
      </c>
      <c r="C5559" s="7">
        <v>0.0010655360284501261</v>
      </c>
      <c r="D5559" s="7">
        <v>-0.04594974257515821</v>
      </c>
      <c r="E5559" s="7">
        <v>0.04813073389008968</v>
      </c>
      <c r="F5559" s="7">
        <v>1.2681474321344628</v>
      </c>
    </row>
    <row r="5560" ht="18.0" customHeight="1">
      <c r="A5560" s="7">
        <v>2.779</v>
      </c>
      <c r="B5560" s="7">
        <v>1.4280473324288653E-4</v>
      </c>
      <c r="C5560" s="7">
        <v>0.0010640354900550025</v>
      </c>
      <c r="D5560" s="7">
        <v>-0.04592568974367062</v>
      </c>
      <c r="E5560" s="7">
        <v>0.048105662975176336</v>
      </c>
      <c r="F5560" s="7">
        <v>1.268149671821497</v>
      </c>
    </row>
    <row r="5561" ht="18.0" customHeight="1">
      <c r="A5561" s="7">
        <v>2.7795</v>
      </c>
      <c r="B5561" s="7">
        <v>1.4227347564594716E-4</v>
      </c>
      <c r="C5561" s="7">
        <v>0.001062531404943181</v>
      </c>
      <c r="D5561" s="7">
        <v>-0.04590164944116047</v>
      </c>
      <c r="E5561" s="7">
        <v>0.04808060502029175</v>
      </c>
      <c r="F5561" s="7">
        <v>1.2681519105607129</v>
      </c>
    </row>
    <row r="5562" ht="18.0" customHeight="1">
      <c r="A5562" s="7">
        <v>2.7800000000000002</v>
      </c>
      <c r="B5562" s="7">
        <v>1.4174297065618928E-4</v>
      </c>
      <c r="C5562" s="7">
        <v>0.0010610237991798305</v>
      </c>
      <c r="D5562" s="7">
        <v>-0.045877621661151065</v>
      </c>
      <c r="E5562" s="7">
        <v>0.04805556001882087</v>
      </c>
      <c r="F5562" s="7">
        <v>1.268154148352413</v>
      </c>
    </row>
    <row r="5563" ht="18.0" customHeight="1">
      <c r="A5563" s="7">
        <v>2.7805</v>
      </c>
      <c r="B5563" s="7">
        <v>1.412132220384994E-4</v>
      </c>
      <c r="C5563" s="7">
        <v>0.0010595126987634868</v>
      </c>
      <c r="D5563" s="7">
        <v>-0.04585360639716899</v>
      </c>
      <c r="E5563" s="7">
        <v>0.048030527964151935</v>
      </c>
      <c r="F5563" s="7">
        <v>1.268156385196901</v>
      </c>
    </row>
    <row r="5564" ht="18.0" customHeight="1">
      <c r="A5564" s="7">
        <v>2.781</v>
      </c>
      <c r="B5564" s="7">
        <v>1.4068423044567366E-4</v>
      </c>
      <c r="C5564" s="7">
        <v>0.0010579981296260782</v>
      </c>
      <c r="D5564" s="7">
        <v>-0.04582960364274415</v>
      </c>
      <c r="E5564" s="7">
        <v>0.0480055088496765</v>
      </c>
      <c r="F5564" s="7">
        <v>1.2681586210944797</v>
      </c>
    </row>
    <row r="5565" ht="18.0" customHeight="1">
      <c r="A5565" s="7">
        <v>2.7815</v>
      </c>
      <c r="B5565" s="7">
        <v>1.4015599811237141E-4</v>
      </c>
      <c r="C5565" s="7">
        <v>0.0010564801176329505</v>
      </c>
      <c r="D5565" s="7">
        <v>-0.04580561339140976</v>
      </c>
      <c r="E5565" s="7">
        <v>0.0479805026687894</v>
      </c>
      <c r="F5565" s="7">
        <v>1.2681608560454527</v>
      </c>
    </row>
    <row r="5566" ht="18.0" customHeight="1">
      <c r="A5566" s="7">
        <v>2.782</v>
      </c>
      <c r="B5566" s="7">
        <v>1.396285264995802E-4</v>
      </c>
      <c r="C5566" s="7">
        <v>0.001054958688582893</v>
      </c>
      <c r="D5566" s="7">
        <v>-0.04578163563670232</v>
      </c>
      <c r="E5566" s="7">
        <v>0.04795550941488879</v>
      </c>
      <c r="F5566" s="7">
        <v>1.268163090050123</v>
      </c>
    </row>
    <row r="5567" ht="18.0" customHeight="1">
      <c r="A5567" s="7">
        <v>2.7825</v>
      </c>
      <c r="B5567" s="7">
        <v>1.3910181707798295E-4</v>
      </c>
      <c r="C5567" s="7">
        <v>0.0010534338682081624</v>
      </c>
      <c r="D5567" s="7">
        <v>-0.04575767037216163</v>
      </c>
      <c r="E5567" s="7">
        <v>0.047930529081376114</v>
      </c>
      <c r="F5567" s="7">
        <v>1.2681653231087935</v>
      </c>
    </row>
    <row r="5568" ht="18.0" customHeight="1">
      <c r="A5568" s="7">
        <v>2.783</v>
      </c>
      <c r="B5568" s="7">
        <v>1.3857587132806178E-4</v>
      </c>
      <c r="C5568" s="7">
        <v>0.0010519056821745125</v>
      </c>
      <c r="D5568" s="7">
        <v>-0.0457337175913308</v>
      </c>
      <c r="E5568" s="7">
        <v>0.04790556166165611</v>
      </c>
      <c r="F5568" s="7">
        <v>1.2681675552217677</v>
      </c>
    </row>
    <row r="5569" ht="18.0" customHeight="1">
      <c r="A5569" s="7">
        <v>2.7835</v>
      </c>
      <c r="B5569" s="7">
        <v>1.380506923486311E-4</v>
      </c>
      <c r="C5569" s="7">
        <v>0.0010503741560812193</v>
      </c>
      <c r="D5569" s="7">
        <v>-0.04570977728775623</v>
      </c>
      <c r="E5569" s="7">
        <v>0.047880607149136806</v>
      </c>
      <c r="F5569" s="7">
        <v>1.2681697863893486</v>
      </c>
    </row>
    <row r="5570" ht="18.0" customHeight="1">
      <c r="A5570" s="7">
        <v>2.7840000000000003</v>
      </c>
      <c r="B5570" s="7">
        <v>1.3752628004392645E-4</v>
      </c>
      <c r="C5570" s="7">
        <v>0.0010488393154611082</v>
      </c>
      <c r="D5570" s="7">
        <v>-0.04568584945498761</v>
      </c>
      <c r="E5570" s="7">
        <v>0.04785566553722952</v>
      </c>
      <c r="F5570" s="7">
        <v>1.2681720166118393</v>
      </c>
    </row>
    <row r="5571" ht="18.0" customHeight="1">
      <c r="A5571" s="7">
        <v>2.7845</v>
      </c>
      <c r="B5571" s="7">
        <v>1.3700263673494358E-4</v>
      </c>
      <c r="C5571" s="7">
        <v>0.001047301185780583</v>
      </c>
      <c r="D5571" s="7">
        <v>-0.045661934086577934</v>
      </c>
      <c r="E5571" s="7">
        <v>0.04783073681934888</v>
      </c>
      <c r="F5571" s="7">
        <v>1.268174245889543</v>
      </c>
    </row>
    <row r="5572" ht="18.0" customHeight="1">
      <c r="A5572" s="7">
        <v>2.785</v>
      </c>
      <c r="B5572" s="7">
        <v>1.3647976476532619E-4</v>
      </c>
      <c r="C5572" s="7">
        <v>0.0010457597924396543</v>
      </c>
      <c r="D5572" s="7">
        <v>-0.04563803117608348</v>
      </c>
      <c r="E5572" s="7">
        <v>0.04780582098891278</v>
      </c>
      <c r="F5572" s="7">
        <v>1.2681764742227635</v>
      </c>
    </row>
    <row r="5573" ht="18.0" customHeight="1">
      <c r="A5573" s="7">
        <v>2.7855</v>
      </c>
      <c r="B5573" s="7">
        <v>1.3595766486848012E-4</v>
      </c>
      <c r="C5573" s="7">
        <v>0.0010442151607719667</v>
      </c>
      <c r="D5573" s="7">
        <v>-0.04561414071706381</v>
      </c>
      <c r="E5573" s="7">
        <v>0.04778091803934241</v>
      </c>
      <c r="F5573" s="7">
        <v>1.2681787016118031</v>
      </c>
    </row>
    <row r="5574" ht="18.0" customHeight="1">
      <c r="A5574" s="7">
        <v>2.786</v>
      </c>
      <c r="B5574" s="7">
        <v>1.3543633859566258E-4</v>
      </c>
      <c r="C5574" s="7">
        <v>0.0010426673160448304</v>
      </c>
      <c r="D5574" s="7">
        <v>-0.04559026270308178</v>
      </c>
      <c r="E5574" s="7">
        <v>0.047756027964062246</v>
      </c>
      <c r="F5574" s="7">
        <v>1.2681809280569654</v>
      </c>
    </row>
    <row r="5575" ht="18.0" customHeight="1">
      <c r="A5575" s="7">
        <v>2.7865</v>
      </c>
      <c r="B5575" s="7">
        <v>1.3491578833171782E-4</v>
      </c>
      <c r="C5575" s="7">
        <v>0.0010411162834592493</v>
      </c>
      <c r="D5575" s="7">
        <v>-0.04556639712770353</v>
      </c>
      <c r="E5575" s="7">
        <v>0.04773115075650005</v>
      </c>
      <c r="F5575" s="7">
        <v>1.2681831535585537</v>
      </c>
    </row>
    <row r="5576" ht="18.0" customHeight="1">
      <c r="A5576" s="7">
        <v>2.787</v>
      </c>
      <c r="B5576" s="7">
        <v>1.343960148328574E-4</v>
      </c>
      <c r="C5576" s="7">
        <v>0.0010395620881499521</v>
      </c>
      <c r="D5576" s="7">
        <v>-0.04554254398449849</v>
      </c>
      <c r="E5576" s="7">
        <v>0.04770628641008686</v>
      </c>
      <c r="F5576" s="7">
        <v>1.2681853781168708</v>
      </c>
    </row>
    <row r="5577" ht="18.0" customHeight="1">
      <c r="A5577" s="7">
        <v>2.7875</v>
      </c>
      <c r="B5577" s="7">
        <v>1.3387701968281066E-4</v>
      </c>
      <c r="C5577" s="7">
        <v>0.0010380047551854221</v>
      </c>
      <c r="D5577" s="7">
        <v>-0.04551870326703936</v>
      </c>
      <c r="E5577" s="7">
        <v>0.047681434918257</v>
      </c>
      <c r="F5577" s="7">
        <v>1.2681876017322202</v>
      </c>
    </row>
    <row r="5578" ht="18.0" customHeight="1">
      <c r="A5578" s="7">
        <v>2.7880000000000003</v>
      </c>
      <c r="B5578" s="7">
        <v>1.3335880530885888E-4</v>
      </c>
      <c r="C5578" s="7">
        <v>0.0010364443095679302</v>
      </c>
      <c r="D5578" s="7">
        <v>-0.04549487496890213</v>
      </c>
      <c r="E5578" s="7">
        <v>0.04765659627444807</v>
      </c>
      <c r="F5578" s="7">
        <v>1.2681898244049048</v>
      </c>
    </row>
    <row r="5579" ht="18.0" customHeight="1">
      <c r="A5579" s="7">
        <v>2.7885</v>
      </c>
      <c r="B5579" s="7">
        <v>1.3284137249091826E-4</v>
      </c>
      <c r="C5579" s="7">
        <v>0.0010348807762335644</v>
      </c>
      <c r="D5579" s="7">
        <v>-0.04547105908366608</v>
      </c>
      <c r="E5579" s="7">
        <v>0.04763177047210095</v>
      </c>
      <c r="F5579" s="7">
        <v>1.268192046135228</v>
      </c>
    </row>
    <row r="5580" ht="18.0" customHeight="1">
      <c r="A5580" s="7">
        <v>2.789</v>
      </c>
      <c r="B5580" s="7">
        <v>1.3232472368529272E-4</v>
      </c>
      <c r="C5580" s="7">
        <v>0.0010333141800522628</v>
      </c>
      <c r="D5580" s="7">
        <v>-0.04544725560491375</v>
      </c>
      <c r="E5580" s="7">
        <v>0.047606957504659805</v>
      </c>
      <c r="F5580" s="7">
        <v>1.2681942669234931</v>
      </c>
    </row>
    <row r="5581" ht="18.0" customHeight="1">
      <c r="A5581" s="7">
        <v>2.7895</v>
      </c>
      <c r="B5581" s="7">
        <v>1.318088588459438E-4</v>
      </c>
      <c r="C5581" s="7">
        <v>0.0010317445458278465</v>
      </c>
      <c r="D5581" s="7">
        <v>-0.045423464526230965</v>
      </c>
      <c r="E5581" s="7">
        <v>0.04758215736557205</v>
      </c>
      <c r="F5581" s="7">
        <v>1.268196486770003</v>
      </c>
    </row>
    <row r="5582" ht="18.0" customHeight="1">
      <c r="A5582" s="7">
        <v>2.79</v>
      </c>
      <c r="B5582" s="7">
        <v>1.3129378044887202E-4</v>
      </c>
      <c r="C5582" s="7">
        <v>0.0010301718982980517</v>
      </c>
      <c r="D5582" s="7">
        <v>-0.04539968584120682</v>
      </c>
      <c r="E5582" s="7">
        <v>0.0475573700482884</v>
      </c>
      <c r="F5582" s="7">
        <v>1.2681987056750612</v>
      </c>
    </row>
    <row r="5583" ht="18.0" customHeight="1">
      <c r="A5583" s="7">
        <v>2.7905</v>
      </c>
      <c r="B5583" s="7">
        <v>1.3077949014599953E-4</v>
      </c>
      <c r="C5583" s="7">
        <v>0.0010285962621345637</v>
      </c>
      <c r="D5583" s="7">
        <v>-0.04537591954343369</v>
      </c>
      <c r="E5583" s="7">
        <v>0.047532595546262824</v>
      </c>
      <c r="F5583" s="7">
        <v>1.2682009236389704</v>
      </c>
    </row>
    <row r="5584" ht="18.0" customHeight="1">
      <c r="A5584" s="7">
        <v>2.791</v>
      </c>
      <c r="B5584" s="7">
        <v>1.3026598960105192E-4</v>
      </c>
      <c r="C5584" s="7">
        <v>0.0010270176619430506</v>
      </c>
      <c r="D5584" s="7">
        <v>-0.045352165626507214</v>
      </c>
      <c r="E5584" s="7">
        <v>0.04750783385295257</v>
      </c>
      <c r="F5584" s="7">
        <v>1.268203140662034</v>
      </c>
    </row>
    <row r="5585" ht="18.0" customHeight="1">
      <c r="A5585" s="7">
        <v>2.7915</v>
      </c>
      <c r="B5585" s="7">
        <v>1.2975327877840789E-4</v>
      </c>
      <c r="C5585" s="7">
        <v>0.0010254361222631968</v>
      </c>
      <c r="D5585" s="7">
        <v>-0.045328424084026306</v>
      </c>
      <c r="E5585" s="7">
        <v>0.04748308496181814</v>
      </c>
      <c r="F5585" s="7">
        <v>1.2682053567445555</v>
      </c>
    </row>
    <row r="5586" ht="18.0" customHeight="1">
      <c r="A5586" s="7">
        <v>2.7920000000000003</v>
      </c>
      <c r="B5586" s="7">
        <v>1.2924136106352683E-4</v>
      </c>
      <c r="C5586" s="7">
        <v>0.0010238516675687395</v>
      </c>
      <c r="D5586" s="7">
        <v>-0.04530469490959314</v>
      </c>
      <c r="E5586" s="7">
        <v>0.04745834886632332</v>
      </c>
      <c r="F5586" s="7">
        <v>1.268207571886838</v>
      </c>
    </row>
    <row r="5587" ht="18.0" customHeight="1">
      <c r="A5587" s="7">
        <v>2.7925</v>
      </c>
      <c r="B5587" s="7">
        <v>1.2873023643133607E-4</v>
      </c>
      <c r="C5587" s="7">
        <v>0.0010222643222675021</v>
      </c>
      <c r="D5587" s="7">
        <v>-0.045280978096813175</v>
      </c>
      <c r="E5587" s="7">
        <v>0.04743362555993516</v>
      </c>
      <c r="F5587" s="7">
        <v>1.2682097860891843</v>
      </c>
    </row>
    <row r="5588" ht="18.0" customHeight="1">
      <c r="A5588" s="7">
        <v>2.793</v>
      </c>
      <c r="B5588" s="7">
        <v>1.282199074392688E-4</v>
      </c>
      <c r="C5588" s="7">
        <v>0.0010206741107014305</v>
      </c>
      <c r="D5588" s="7">
        <v>-0.04525727363929511</v>
      </c>
      <c r="E5588" s="7">
        <v>0.04740891503612397</v>
      </c>
      <c r="F5588" s="7">
        <v>1.2682119993518977</v>
      </c>
    </row>
    <row r="5589" ht="18.0" customHeight="1">
      <c r="A5589" s="7">
        <v>2.7935</v>
      </c>
      <c r="B5589" s="7">
        <v>1.2771037493213984E-4</v>
      </c>
      <c r="C5589" s="7">
        <v>0.0010190810571466295</v>
      </c>
      <c r="D5589" s="7">
        <v>-0.04523358153065093</v>
      </c>
      <c r="E5589" s="7">
        <v>0.047384217288363305</v>
      </c>
      <c r="F5589" s="7">
        <v>1.2682142116752815</v>
      </c>
    </row>
    <row r="5590" ht="18.0" customHeight="1">
      <c r="A5590" s="7">
        <v>2.794</v>
      </c>
      <c r="B5590" s="7">
        <v>1.272016397533491E-4</v>
      </c>
      <c r="C5590" s="7">
        <v>0.0010174851858133981</v>
      </c>
      <c r="D5590" s="7">
        <v>-0.045209901764495866</v>
      </c>
      <c r="E5590" s="7">
        <v>0.04735953231013</v>
      </c>
      <c r="F5590" s="7">
        <v>1.2682164230596389</v>
      </c>
    </row>
    <row r="5591" ht="18.0" customHeight="1">
      <c r="A5591" s="7">
        <v>2.7945</v>
      </c>
      <c r="B5591" s="7">
        <v>1.2669370449740975E-4</v>
      </c>
      <c r="C5591" s="7">
        <v>0.0010158865208462677</v>
      </c>
      <c r="D5591" s="7">
        <v>-0.04518623433444841</v>
      </c>
      <c r="E5591" s="7">
        <v>0.047334860094904146</v>
      </c>
      <c r="F5591" s="7">
        <v>1.2682186335052728</v>
      </c>
    </row>
    <row r="5592" ht="18.0" customHeight="1">
      <c r="A5592" s="7">
        <v>2.795</v>
      </c>
      <c r="B5592" s="7">
        <v>1.2618657002577636E-4</v>
      </c>
      <c r="C5592" s="7">
        <v>0.001014285086324039</v>
      </c>
      <c r="D5592" s="7">
        <v>-0.04516257923413033</v>
      </c>
      <c r="E5592" s="7">
        <v>0.04731020063616909</v>
      </c>
      <c r="F5592" s="7">
        <v>1.2682208430124868</v>
      </c>
    </row>
    <row r="5593" ht="18.0" customHeight="1">
      <c r="A5593" s="7">
        <v>2.7955</v>
      </c>
      <c r="B5593" s="7">
        <v>1.2568023719851206E-4</v>
      </c>
      <c r="C5593" s="7">
        <v>0.0010126809062598187</v>
      </c>
      <c r="D5593" s="7">
        <v>-0.04513893645716662</v>
      </c>
      <c r="E5593" s="7">
        <v>0.04728555392741143</v>
      </c>
      <c r="F5593" s="7">
        <v>1.2682230515815838</v>
      </c>
    </row>
    <row r="5594" ht="18.0" customHeight="1">
      <c r="A5594" s="7">
        <v>2.7960000000000003</v>
      </c>
      <c r="B5594" s="7">
        <v>1.2517470864808255E-4</v>
      </c>
      <c r="C5594" s="7">
        <v>0.0010110740046010594</v>
      </c>
      <c r="D5594" s="7">
        <v>-0.04511530599718556</v>
      </c>
      <c r="E5594" s="7">
        <v>0.04726091996212103</v>
      </c>
      <c r="F5594" s="7">
        <v>1.2682252592128673</v>
      </c>
    </row>
    <row r="5595" ht="18.0" customHeight="1">
      <c r="A5595" s="7">
        <v>2.7965</v>
      </c>
      <c r="B5595" s="7">
        <v>1.2466998436253115E-4</v>
      </c>
      <c r="C5595" s="7">
        <v>0.0010094644052295965</v>
      </c>
      <c r="D5595" s="7">
        <v>-0.04509168784781866</v>
      </c>
      <c r="E5595" s="7">
        <v>0.04723629873379098</v>
      </c>
      <c r="F5595" s="7">
        <v>1.26822746590664</v>
      </c>
    </row>
    <row r="5596" ht="18.0" customHeight="1">
      <c r="A5596" s="7">
        <v>2.797</v>
      </c>
      <c r="B5596" s="7">
        <v>1.2416606610236546E-4</v>
      </c>
      <c r="C5596" s="7">
        <v>0.0010078521319616884</v>
      </c>
      <c r="D5596" s="7">
        <v>-0.0450680820027007</v>
      </c>
      <c r="E5596" s="7">
        <v>0.047211690235917654</v>
      </c>
      <c r="F5596" s="7">
        <v>1.2682296716632055</v>
      </c>
    </row>
    <row r="5597" ht="18.0" customHeight="1">
      <c r="A5597" s="7">
        <v>2.7975</v>
      </c>
      <c r="B5597" s="7">
        <v>1.2366295564105093E-4</v>
      </c>
      <c r="C5597" s="7">
        <v>0.0010062372085480554</v>
      </c>
      <c r="D5597" s="7">
        <v>-0.045044488455469704</v>
      </c>
      <c r="E5597" s="7">
        <v>0.04718709446200065</v>
      </c>
      <c r="F5597" s="7">
        <v>1.2682318764828666</v>
      </c>
    </row>
    <row r="5598" ht="18.0" customHeight="1">
      <c r="A5598" s="7">
        <v>2.798</v>
      </c>
      <c r="B5598" s="7">
        <v>1.2316065386371695E-4</v>
      </c>
      <c r="C5598" s="7">
        <v>0.0010046196586739197</v>
      </c>
      <c r="D5598" s="7">
        <v>-0.04502090719976693</v>
      </c>
      <c r="E5598" s="7">
        <v>0.04716251140554283</v>
      </c>
      <c r="F5598" s="7">
        <v>1.2682340803659267</v>
      </c>
    </row>
    <row r="5599" ht="18.0" customHeight="1">
      <c r="A5599" s="7">
        <v>2.7985</v>
      </c>
      <c r="B5599" s="7">
        <v>1.226591616540085E-4</v>
      </c>
      <c r="C5599" s="7">
        <v>0.0010029995059590456</v>
      </c>
      <c r="D5599" s="7">
        <v>-0.044997338229236905</v>
      </c>
      <c r="E5599" s="7">
        <v>0.047137941060050294</v>
      </c>
      <c r="F5599" s="7">
        <v>1.268236283312689</v>
      </c>
    </row>
    <row r="5600" ht="18.0" customHeight="1">
      <c r="A5600" s="7">
        <v>2.799</v>
      </c>
      <c r="B5600" s="7">
        <v>1.2215848171167367E-4</v>
      </c>
      <c r="C5600" s="7">
        <v>0.0010013767739577794</v>
      </c>
      <c r="D5600" s="7">
        <v>-0.04497378153752739</v>
      </c>
      <c r="E5600" s="7">
        <v>0.04711338341903238</v>
      </c>
      <c r="F5600" s="7">
        <v>1.2682384853234567</v>
      </c>
    </row>
    <row r="5601" ht="18.0" customHeight="1">
      <c r="A5601" s="7">
        <v>2.7995</v>
      </c>
      <c r="B5601" s="7">
        <v>1.2165861402695235E-4</v>
      </c>
      <c r="C5601" s="7">
        <v>9.997514861590923E-4</v>
      </c>
      <c r="D5601" s="7">
        <v>-0.04495023711828939</v>
      </c>
      <c r="E5601" s="7">
        <v>0.04708883847600169</v>
      </c>
      <c r="F5601" s="7">
        <v>1.2682406863985327</v>
      </c>
    </row>
    <row r="5602" ht="18.0" customHeight="1">
      <c r="A5602" s="7">
        <v>2.8000000000000003</v>
      </c>
      <c r="B5602" s="7">
        <v>1.2115956040624967E-4</v>
      </c>
      <c r="C5602" s="7">
        <v>9.981236659866199E-4</v>
      </c>
      <c r="D5602" s="7">
        <v>-0.04492670496517715</v>
      </c>
      <c r="E5602" s="7">
        <v>0.047064306224474044</v>
      </c>
      <c r="F5602" s="7">
        <v>1.2682428865382205</v>
      </c>
    </row>
    <row r="5603" ht="18.0" customHeight="1">
      <c r="A5603" s="7">
        <v>2.8005</v>
      </c>
      <c r="B5603" s="7">
        <v>1.2066132174928843E-4</v>
      </c>
      <c r="C5603" s="7">
        <v>9.964933367987052E-4</v>
      </c>
      <c r="D5603" s="7">
        <v>-0.044903185071848165</v>
      </c>
      <c r="E5603" s="7">
        <v>0.04703978665796852</v>
      </c>
      <c r="F5603" s="7">
        <v>1.2682450857428231</v>
      </c>
    </row>
    <row r="5604" ht="18.0" customHeight="1">
      <c r="A5604" s="7">
        <v>2.801</v>
      </c>
      <c r="B5604" s="7">
        <v>1.201638998780682E-4</v>
      </c>
      <c r="C5604" s="7">
        <v>9.948605218884404E-4</v>
      </c>
      <c r="D5604" s="7">
        <v>-0.04487967743196316</v>
      </c>
      <c r="E5604" s="7">
        <v>0.04701527977000742</v>
      </c>
      <c r="F5604" s="7">
        <v>1.2682472840126437</v>
      </c>
    </row>
    <row r="5605" ht="18.0" customHeight="1">
      <c r="A5605" s="7">
        <v>2.8015</v>
      </c>
      <c r="B5605" s="7">
        <v>1.1966729477266645E-4</v>
      </c>
      <c r="C5605" s="7">
        <v>9.932252444837103E-4</v>
      </c>
      <c r="D5605" s="7">
        <v>-0.0448561820391861</v>
      </c>
      <c r="E5605" s="7">
        <v>0.046990785554116295</v>
      </c>
      <c r="F5605" s="7">
        <v>1.2682494813479857</v>
      </c>
    </row>
    <row r="5606" ht="18.0" customHeight="1">
      <c r="A5606" s="7">
        <v>2.802</v>
      </c>
      <c r="B5606" s="7">
        <v>1.1917150919088821E-4</v>
      </c>
      <c r="C5606" s="7">
        <v>9.915875277472343E-4</v>
      </c>
      <c r="D5606" s="7">
        <v>-0.04483269888718419</v>
      </c>
      <c r="E5606" s="7">
        <v>0.04696630400382392</v>
      </c>
      <c r="F5606" s="7">
        <v>1.2682516777491517</v>
      </c>
    </row>
    <row r="5607" ht="18.0" customHeight="1">
      <c r="A5607" s="7">
        <v>2.8025</v>
      </c>
      <c r="B5607" s="7">
        <v>1.1867654404867642E-4</v>
      </c>
      <c r="C5607" s="7">
        <v>9.899473947766108E-4</v>
      </c>
      <c r="D5607" s="7">
        <v>-0.04480922796962786</v>
      </c>
      <c r="E5607" s="7">
        <v>0.04694183511266232</v>
      </c>
      <c r="F5607" s="7">
        <v>1.2682538732164452</v>
      </c>
    </row>
    <row r="5608" ht="18.0" customHeight="1">
      <c r="A5608" s="7">
        <v>2.803</v>
      </c>
      <c r="B5608" s="7">
        <v>1.181824002602443E-4</v>
      </c>
      <c r="C5608" s="7">
        <v>9.883048686043603E-4</v>
      </c>
      <c r="D5608" s="7">
        <v>-0.044785769280190776</v>
      </c>
      <c r="E5608" s="7">
        <v>0.04691737887416673</v>
      </c>
      <c r="F5608" s="7">
        <v>1.2682560677501695</v>
      </c>
    </row>
    <row r="5609" ht="18.0" customHeight="1">
      <c r="A5609" s="7">
        <v>2.8035</v>
      </c>
      <c r="B5609" s="7">
        <v>1.176890777946226E-4</v>
      </c>
      <c r="C5609" s="7">
        <v>9.866599721979708E-4</v>
      </c>
      <c r="D5609" s="7">
        <v>-0.04476232281254984</v>
      </c>
      <c r="E5609" s="7">
        <v>0.04689293528187563</v>
      </c>
      <c r="F5609" s="7">
        <v>1.2682582613506275</v>
      </c>
    </row>
    <row r="5610" ht="18.0" customHeight="1">
      <c r="A5610" s="7">
        <v>2.8040000000000003</v>
      </c>
      <c r="B5610" s="7">
        <v>1.1719658039232016E-4</v>
      </c>
      <c r="C5610" s="7">
        <v>9.850127284599408E-4</v>
      </c>
      <c r="D5610" s="7">
        <v>-0.04473888856038517</v>
      </c>
      <c r="E5610" s="7">
        <v>0.04686850432933073</v>
      </c>
      <c r="F5610" s="7">
        <v>1.2682604540181228</v>
      </c>
    </row>
    <row r="5611" ht="18.0" customHeight="1">
      <c r="A5611" s="7">
        <v>2.8045</v>
      </c>
      <c r="B5611" s="7">
        <v>1.1670490708300055E-4</v>
      </c>
      <c r="C5611" s="7">
        <v>9.833631602278266E-4</v>
      </c>
      <c r="D5611" s="7">
        <v>-0.044715466517380134</v>
      </c>
      <c r="E5611" s="7">
        <v>0.04684408601007695</v>
      </c>
      <c r="F5611" s="7">
        <v>1.2682626457529578</v>
      </c>
    </row>
    <row r="5612" ht="18.0" customHeight="1">
      <c r="A5612" s="7">
        <v>2.805</v>
      </c>
      <c r="B5612" s="7">
        <v>1.1621405972833893E-4</v>
      </c>
      <c r="C5612" s="7">
        <v>9.817112902742852E-4</v>
      </c>
      <c r="D5612" s="7">
        <v>-0.0446920566772213</v>
      </c>
      <c r="E5612" s="7">
        <v>0.04681968031766247</v>
      </c>
      <c r="F5612" s="7">
        <v>1.2682648365554363</v>
      </c>
    </row>
    <row r="5613" ht="18.0" customHeight="1">
      <c r="A5613" s="7">
        <v>2.8055</v>
      </c>
      <c r="B5613" s="7">
        <v>1.157240392445661E-4</v>
      </c>
      <c r="C5613" s="7">
        <v>9.800571413071221E-4</v>
      </c>
      <c r="D5613" s="7">
        <v>-0.044668659033598485</v>
      </c>
      <c r="E5613" s="7">
        <v>0.04679528724563865</v>
      </c>
      <c r="F5613" s="7">
        <v>1.2682670264258613</v>
      </c>
    </row>
    <row r="5614" ht="18.0" customHeight="1">
      <c r="A5614" s="7">
        <v>2.806</v>
      </c>
      <c r="B5614" s="7">
        <v>1.1523484750915476E-4</v>
      </c>
      <c r="C5614" s="7">
        <v>9.78400735969337E-4</v>
      </c>
      <c r="D5614" s="7">
        <v>-0.0446452735802047</v>
      </c>
      <c r="E5614" s="7">
        <v>0.046770906787560115</v>
      </c>
      <c r="F5614" s="7">
        <v>1.2682692153645359</v>
      </c>
    </row>
    <row r="5615" ht="18.0" customHeight="1">
      <c r="A5615" s="7">
        <v>2.8065</v>
      </c>
      <c r="B5615" s="7">
        <v>1.1474648447857588E-4</v>
      </c>
      <c r="C5615" s="7">
        <v>9.767420968391698E-4</v>
      </c>
      <c r="D5615" s="7">
        <v>-0.044621900310736214</v>
      </c>
      <c r="E5615" s="7">
        <v>0.04674653893698468</v>
      </c>
      <c r="F5615" s="7">
        <v>1.268271403371763</v>
      </c>
    </row>
    <row r="5616" ht="18.0" customHeight="1">
      <c r="A5616" s="7">
        <v>2.807</v>
      </c>
      <c r="B5616" s="7">
        <v>1.1425895203386956E-4</v>
      </c>
      <c r="C5616" s="7">
        <v>9.750812464301484E-4</v>
      </c>
      <c r="D5616" s="7">
        <v>-0.04459853921889248</v>
      </c>
      <c r="E5616" s="7">
        <v>0.04672218368747339</v>
      </c>
      <c r="F5616" s="7">
        <v>1.2682735904478464</v>
      </c>
    </row>
    <row r="5617" ht="18.0" customHeight="1">
      <c r="A5617" s="7">
        <v>2.8075</v>
      </c>
      <c r="B5617" s="7">
        <v>1.137722510943253E-4</v>
      </c>
      <c r="C5617" s="7">
        <v>9.734182071911354E-4</v>
      </c>
      <c r="D5617" s="7">
        <v>-0.044575190298376186</v>
      </c>
      <c r="E5617" s="7">
        <v>0.04669784103259052</v>
      </c>
      <c r="F5617" s="7">
        <v>1.2682757765930885</v>
      </c>
    </row>
    <row r="5618" ht="18.0" customHeight="1">
      <c r="A5618" s="7">
        <v>2.8080000000000003</v>
      </c>
      <c r="B5618" s="7">
        <v>1.1328638355674909E-4</v>
      </c>
      <c r="C5618" s="7">
        <v>9.717530015063764E-4</v>
      </c>
      <c r="D5618" s="7">
        <v>-0.04455185354289323</v>
      </c>
      <c r="E5618" s="7">
        <v>0.04667351096590354</v>
      </c>
      <c r="F5618" s="7">
        <v>1.268277961807793</v>
      </c>
    </row>
    <row r="5619" ht="18.0" customHeight="1">
      <c r="A5619" s="7">
        <v>2.8085</v>
      </c>
      <c r="B5619" s="7">
        <v>1.1280134936372617E-4</v>
      </c>
      <c r="C5619" s="7">
        <v>9.700856516955477E-4</v>
      </c>
      <c r="D5619" s="7">
        <v>-0.044528528946152744</v>
      </c>
      <c r="E5619" s="7">
        <v>0.046649193480983155</v>
      </c>
      <c r="F5619" s="7">
        <v>1.2682801460922628</v>
      </c>
    </row>
    <row r="5620" ht="18.0" customHeight="1">
      <c r="A5620" s="7">
        <v>2.809</v>
      </c>
      <c r="B5620" s="7">
        <v>1.1231714942677154E-4</v>
      </c>
      <c r="C5620" s="7">
        <v>9.684161800138051E-4</v>
      </c>
      <c r="D5620" s="7">
        <v>-0.04450521650186704</v>
      </c>
      <c r="E5620" s="7">
        <v>0.04662488857140327</v>
      </c>
      <c r="F5620" s="7">
        <v>1.268282329446801</v>
      </c>
    </row>
    <row r="5621" ht="18.0" customHeight="1">
      <c r="A5621" s="7">
        <v>2.8095</v>
      </c>
      <c r="B5621" s="7">
        <v>1.118337856472736E-4</v>
      </c>
      <c r="C5621" s="7">
        <v>9.667446086518327E-4</v>
      </c>
      <c r="D5621" s="7">
        <v>-0.04448191620375167</v>
      </c>
      <c r="E5621" s="7">
        <v>0.046600596230741</v>
      </c>
      <c r="F5621" s="7">
        <v>1.268284511871711</v>
      </c>
    </row>
    <row r="5622" ht="18.0" customHeight="1">
      <c r="A5622" s="7">
        <v>2.81</v>
      </c>
      <c r="B5622" s="7">
        <v>1.1135125894378185E-4</v>
      </c>
      <c r="C5622" s="7">
        <v>9.65070959735892E-4</v>
      </c>
      <c r="D5622" s="7">
        <v>-0.04445862804552538</v>
      </c>
      <c r="E5622" s="7">
        <v>0.04657631645257668</v>
      </c>
      <c r="F5622" s="7">
        <v>1.2682866933672958</v>
      </c>
    </row>
    <row r="5623" ht="18.0" customHeight="1">
      <c r="A5623" s="7">
        <v>2.8105</v>
      </c>
      <c r="B5623" s="7">
        <v>1.1086956923051289E-4</v>
      </c>
      <c r="C5623" s="7">
        <v>9.633952553278716E-4</v>
      </c>
      <c r="D5623" s="7">
        <v>-0.04443535202091013</v>
      </c>
      <c r="E5623" s="7">
        <v>0.04655204923049385</v>
      </c>
      <c r="F5623" s="7">
        <v>1.268288873933858</v>
      </c>
    </row>
    <row r="5624" ht="18.0" customHeight="1">
      <c r="A5624" s="7">
        <v>2.811</v>
      </c>
      <c r="B5624" s="7">
        <v>1.1038871941836474E-4</v>
      </c>
      <c r="C5624" s="7">
        <v>9.617175174253372E-4</v>
      </c>
      <c r="D5624" s="7">
        <v>-0.044412088123631094</v>
      </c>
      <c r="E5624" s="7">
        <v>0.04652779455807926</v>
      </c>
      <c r="F5624" s="7">
        <v>1.2682910535717016</v>
      </c>
    </row>
    <row r="5625" ht="18.0" customHeight="1">
      <c r="A5625" s="7">
        <v>2.8115</v>
      </c>
      <c r="B5625" s="7">
        <v>1.099087094195695E-4</v>
      </c>
      <c r="C5625" s="7">
        <v>9.600377679615822E-4</v>
      </c>
      <c r="D5625" s="7">
        <v>-0.04438883634741663</v>
      </c>
      <c r="E5625" s="7">
        <v>0.04650355242892286</v>
      </c>
      <c r="F5625" s="7">
        <v>1.2682932322811293</v>
      </c>
    </row>
    <row r="5626" ht="18.0" customHeight="1">
      <c r="A5626" s="7">
        <v>2.8120000000000003</v>
      </c>
      <c r="B5626" s="7">
        <v>1.094295401400377E-4</v>
      </c>
      <c r="C5626" s="7">
        <v>9.583560288056777E-4</v>
      </c>
      <c r="D5626" s="7">
        <v>-0.04436559668599832</v>
      </c>
      <c r="E5626" s="7">
        <v>0.046479322836617806</v>
      </c>
      <c r="F5626" s="7">
        <v>1.2682954100624444</v>
      </c>
    </row>
    <row r="5627" ht="18.0" customHeight="1">
      <c r="A5627" s="7">
        <v>2.8125</v>
      </c>
      <c r="B5627" s="7">
        <v>1.0895121248216859E-4</v>
      </c>
      <c r="C5627" s="7">
        <v>9.566723217625244E-4</v>
      </c>
      <c r="D5627" s="7">
        <v>-0.04434236913311094</v>
      </c>
      <c r="E5627" s="7">
        <v>0.04645510577476046</v>
      </c>
      <c r="F5627" s="7">
        <v>1.2682975869159498</v>
      </c>
    </row>
    <row r="5628" ht="18.0" customHeight="1">
      <c r="A5628" s="7">
        <v>2.813</v>
      </c>
      <c r="B5628" s="7">
        <v>1.0847372734470247E-4</v>
      </c>
      <c r="C5628" s="7">
        <v>9.549866685729033E-4</v>
      </c>
      <c r="D5628" s="7">
        <v>-0.044319153682492465</v>
      </c>
      <c r="E5628" s="7">
        <v>0.04643090123695038</v>
      </c>
      <c r="F5628" s="7">
        <v>1.2682997628419483</v>
      </c>
    </row>
    <row r="5629" ht="18.0" customHeight="1">
      <c r="A5629" s="7">
        <v>2.8135</v>
      </c>
      <c r="B5629" s="7">
        <v>1.079970866505817E-4</v>
      </c>
      <c r="C5629" s="7">
        <v>9.532990909135284E-4</v>
      </c>
      <c r="D5629" s="7">
        <v>-0.04429595032788407</v>
      </c>
      <c r="E5629" s="7">
        <v>0.04640670921679032</v>
      </c>
      <c r="F5629" s="7">
        <v>1.268301937840744</v>
      </c>
    </row>
    <row r="5630" ht="18.0" customHeight="1">
      <c r="A5630" s="7">
        <v>2.814</v>
      </c>
      <c r="B5630" s="7">
        <v>1.0752129130441916E-4</v>
      </c>
      <c r="C5630" s="7">
        <v>9.516096103970978E-4</v>
      </c>
      <c r="D5630" s="7">
        <v>-0.044272759063030125</v>
      </c>
      <c r="E5630" s="7">
        <v>0.04638252970788624</v>
      </c>
      <c r="F5630" s="7">
        <v>1.2683041119126395</v>
      </c>
    </row>
    <row r="5631" ht="18.0" customHeight="1">
      <c r="A5631" s="7">
        <v>2.8145000000000002</v>
      </c>
      <c r="B5631" s="7">
        <v>1.0704634013261307E-4</v>
      </c>
      <c r="C5631" s="7">
        <v>9.49918248572347E-4</v>
      </c>
      <c r="D5631" s="7">
        <v>-0.0442495798816782</v>
      </c>
      <c r="E5631" s="7">
        <v>0.0463583627038473</v>
      </c>
      <c r="F5631" s="7">
        <v>1.2683062850579372</v>
      </c>
    </row>
    <row r="5632" ht="18.0" customHeight="1">
      <c r="A5632" s="7">
        <v>2.815</v>
      </c>
      <c r="B5632" s="7">
        <v>1.0657223712934319E-4</v>
      </c>
      <c r="C5632" s="7">
        <v>9.482250269241013E-4</v>
      </c>
      <c r="D5632" s="7">
        <v>-0.044226412777579056</v>
      </c>
      <c r="E5632" s="7">
        <v>0.04633420819828584</v>
      </c>
      <c r="F5632" s="7">
        <v>1.2683084572769414</v>
      </c>
    </row>
    <row r="5633" ht="18.0" customHeight="1">
      <c r="A5633" s="7">
        <v>2.8155</v>
      </c>
      <c r="B5633" s="7">
        <v>1.0609898110788845E-4</v>
      </c>
      <c r="C5633" s="7">
        <v>9.465299668733292E-4</v>
      </c>
      <c r="D5633" s="7">
        <v>-0.04420325774448665</v>
      </c>
      <c r="E5633" s="7">
        <v>0.0463100661848174</v>
      </c>
      <c r="F5633" s="7">
        <v>1.2683106285699548</v>
      </c>
    </row>
    <row r="5634" ht="18.0" customHeight="1">
      <c r="A5634" s="7">
        <v>2.816</v>
      </c>
      <c r="B5634" s="7">
        <v>1.0562657294203172E-4</v>
      </c>
      <c r="C5634" s="7">
        <v>9.448330897771958E-4</v>
      </c>
      <c r="D5634" s="7">
        <v>-0.044180114776158116</v>
      </c>
      <c r="E5634" s="7">
        <v>0.046285936657060725</v>
      </c>
      <c r="F5634" s="7">
        <v>1.2683127989372798</v>
      </c>
    </row>
    <row r="5635" ht="18.0" customHeight="1">
      <c r="A5635" s="7">
        <v>2.8165</v>
      </c>
      <c r="B5635" s="7">
        <v>1.0515501455655983E-4</v>
      </c>
      <c r="C5635" s="7">
        <v>9.431344169291174E-4</v>
      </c>
      <c r="D5635" s="7">
        <v>-0.0441569838663538</v>
      </c>
      <c r="E5635" s="7">
        <v>0.046261819608637726</v>
      </c>
      <c r="F5635" s="7">
        <v>1.2683149683792205</v>
      </c>
    </row>
    <row r="5636" ht="18.0" customHeight="1">
      <c r="A5636" s="7">
        <v>2.817</v>
      </c>
      <c r="B5636" s="7">
        <v>1.0468430682973389E-4</v>
      </c>
      <c r="C5636" s="7">
        <v>9.414339695588146E-4</v>
      </c>
      <c r="D5636" s="7">
        <v>-0.04413386500883721</v>
      </c>
      <c r="E5636" s="7">
        <v>0.04623771503317352</v>
      </c>
      <c r="F5636" s="7">
        <v>1.2683171368960795</v>
      </c>
    </row>
    <row r="5637" ht="18.0" customHeight="1">
      <c r="A5637" s="7">
        <v>2.8175</v>
      </c>
      <c r="B5637" s="7">
        <v>1.0421444956954068E-4</v>
      </c>
      <c r="C5637" s="7">
        <v>9.397317688323679E-4</v>
      </c>
      <c r="D5637" s="7">
        <v>-0.04411075819737506</v>
      </c>
      <c r="E5637" s="7">
        <v>0.0462136229242964</v>
      </c>
      <c r="F5637" s="7">
        <v>1.2683193044881598</v>
      </c>
    </row>
    <row r="5638" ht="18.0" customHeight="1">
      <c r="A5638" s="7">
        <v>2.818</v>
      </c>
      <c r="B5638" s="7">
        <v>1.0374544469985291E-4</v>
      </c>
      <c r="C5638" s="7">
        <v>9.380278358522716E-4</v>
      </c>
      <c r="D5638" s="7">
        <v>-0.04408766342573724</v>
      </c>
      <c r="E5638" s="7">
        <v>0.04618954327563786</v>
      </c>
      <c r="F5638" s="7">
        <v>1.2683214711557649</v>
      </c>
    </row>
    <row r="5639" ht="18.0" customHeight="1">
      <c r="A5639" s="7">
        <v>2.8185000000000002</v>
      </c>
      <c r="B5639" s="7">
        <v>1.0327729308342414E-4</v>
      </c>
      <c r="C5639" s="7">
        <v>9.363221916574908E-4</v>
      </c>
      <c r="D5639" s="7">
        <v>-0.04406458068769683</v>
      </c>
      <c r="E5639" s="7">
        <v>0.04616547608083256</v>
      </c>
      <c r="F5639" s="7">
        <v>1.2683236368991977</v>
      </c>
    </row>
    <row r="5640" ht="18.0" customHeight="1">
      <c r="A5640" s="7">
        <v>2.819</v>
      </c>
      <c r="B5640" s="7">
        <v>1.0280999449761388E-4</v>
      </c>
      <c r="C5640" s="7">
        <v>9.346148572235149E-4</v>
      </c>
      <c r="D5640" s="7">
        <v>-0.04404150997703007</v>
      </c>
      <c r="E5640" s="7">
        <v>0.046141421333518354</v>
      </c>
      <c r="F5640" s="7">
        <v>1.268325801718761</v>
      </c>
    </row>
    <row r="5641" ht="18.0" customHeight="1">
      <c r="A5641" s="7">
        <v>2.8195</v>
      </c>
      <c r="B5641" s="7">
        <v>1.0234355086398207E-4</v>
      </c>
      <c r="C5641" s="7">
        <v>9.329058534624153E-4</v>
      </c>
      <c r="D5641" s="7">
        <v>-0.0440184512875164</v>
      </c>
      <c r="E5641" s="7">
        <v>0.04611737902733627</v>
      </c>
      <c r="F5641" s="7">
        <v>1.2683279656147581</v>
      </c>
    </row>
    <row r="5642" ht="18.0" customHeight="1">
      <c r="A5642" s="7">
        <v>2.82</v>
      </c>
      <c r="B5642" s="7">
        <v>1.0187796193827235E-4</v>
      </c>
      <c r="C5642" s="7">
        <v>9.311952012229004E-4</v>
      </c>
      <c r="D5642" s="7">
        <v>-0.04399540461293843</v>
      </c>
      <c r="E5642" s="7">
        <v>0.046093349155930524</v>
      </c>
      <c r="F5642" s="7">
        <v>1.268330128587492</v>
      </c>
    </row>
    <row r="5643" ht="18.0" customHeight="1">
      <c r="A5643" s="7">
        <v>2.8205</v>
      </c>
      <c r="B5643" s="7">
        <v>1.0141322963963169E-4</v>
      </c>
      <c r="C5643" s="7">
        <v>9.294829212903734E-4</v>
      </c>
      <c r="D5643" s="7">
        <v>-0.04397236994708196</v>
      </c>
      <c r="E5643" s="7">
        <v>0.046069331712948504</v>
      </c>
      <c r="F5643" s="7">
        <v>1.268332290637266</v>
      </c>
    </row>
    <row r="5644" ht="18.0" customHeight="1">
      <c r="A5644" s="7">
        <v>2.821</v>
      </c>
      <c r="B5644" s="7">
        <v>1.0094935370120804E-4</v>
      </c>
      <c r="C5644" s="7">
        <v>9.277690343869885E-4</v>
      </c>
      <c r="D5644" s="7">
        <v>-0.04394934728373594</v>
      </c>
      <c r="E5644" s="7">
        <v>0.04604532669204077</v>
      </c>
      <c r="F5644" s="7">
        <v>1.2683344517643826</v>
      </c>
    </row>
    <row r="5645" ht="18.0" customHeight="1">
      <c r="A5645" s="7">
        <v>2.8215</v>
      </c>
      <c r="B5645" s="7">
        <v>1.004863360390227E-4</v>
      </c>
      <c r="C5645" s="7">
        <v>9.260535611717084E-4</v>
      </c>
      <c r="D5645" s="7">
        <v>-0.043926336616692506</v>
      </c>
      <c r="E5645" s="7">
        <v>0.046021334086861064</v>
      </c>
      <c r="F5645" s="7">
        <v>1.268336611969146</v>
      </c>
    </row>
    <row r="5646" ht="18.0" customHeight="1">
      <c r="A5646" s="7">
        <v>2.822</v>
      </c>
      <c r="B5646" s="7">
        <v>1.0002417747255887E-4</v>
      </c>
      <c r="C5646" s="7">
        <v>9.243365222403617E-4</v>
      </c>
      <c r="D5646" s="7">
        <v>-0.043903337939746975</v>
      </c>
      <c r="E5646" s="7">
        <v>0.0459973538910663</v>
      </c>
      <c r="F5646" s="7">
        <v>1.2683387712518581</v>
      </c>
    </row>
    <row r="5647" ht="18.0" customHeight="1">
      <c r="A5647" s="7">
        <v>2.8225000000000002</v>
      </c>
      <c r="B5647" s="7">
        <v>9.95628776991937E-5</v>
      </c>
      <c r="C5647" s="7">
        <v>9.226179381257014E-4</v>
      </c>
      <c r="D5647" s="7">
        <v>-0.04388035124669782</v>
      </c>
      <c r="E5647" s="7">
        <v>0.04597338609831656</v>
      </c>
      <c r="F5647" s="7">
        <v>1.2683409296128225</v>
      </c>
    </row>
    <row r="5648" ht="18.0" customHeight="1">
      <c r="A5648" s="7">
        <v>2.823</v>
      </c>
      <c r="B5648" s="7">
        <v>9.91024386288948E-5</v>
      </c>
      <c r="C5648" s="7">
        <v>9.208978292974625E-4</v>
      </c>
      <c r="D5648" s="7">
        <v>-0.043857376531346685</v>
      </c>
      <c r="E5648" s="7">
        <v>0.0459494307022751</v>
      </c>
      <c r="F5648" s="7">
        <v>1.268343087052342</v>
      </c>
    </row>
    <row r="5649" ht="18.0" customHeight="1">
      <c r="A5649" s="7">
        <v>2.8235</v>
      </c>
      <c r="B5649" s="7">
        <v>9.86428599337988E-5</v>
      </c>
      <c r="C5649" s="7">
        <v>9.191762161624211E-4</v>
      </c>
      <c r="D5649" s="7">
        <v>-0.04383441378749838</v>
      </c>
      <c r="E5649" s="7">
        <v>0.04592548769660834</v>
      </c>
      <c r="F5649" s="7">
        <v>1.26834524357072</v>
      </c>
    </row>
    <row r="5650" ht="18.0" customHeight="1">
      <c r="A5650" s="7">
        <v>2.824</v>
      </c>
      <c r="B5650" s="7">
        <v>9.818414238803578E-5</v>
      </c>
      <c r="C5650" s="7">
        <v>9.174531190644533E-4</v>
      </c>
      <c r="D5650" s="7">
        <v>-0.04381146300896089</v>
      </c>
      <c r="E5650" s="7">
        <v>0.045901557074985874</v>
      </c>
      <c r="F5650" s="7">
        <v>1.2683473991682592</v>
      </c>
    </row>
    <row r="5651" ht="18.0" customHeight="1">
      <c r="A5651" s="7">
        <v>2.8245</v>
      </c>
      <c r="B5651" s="7">
        <v>9.772628789357289E-5</v>
      </c>
      <c r="C5651" s="7">
        <v>9.15728558284594E-4</v>
      </c>
      <c r="D5651" s="7">
        <v>-0.04378852418954535</v>
      </c>
      <c r="E5651" s="7">
        <v>0.04587763883108046</v>
      </c>
      <c r="F5651" s="7">
        <v>1.2683495538452627</v>
      </c>
    </row>
    <row r="5652" ht="18.0" customHeight="1">
      <c r="A5652" s="7">
        <v>2.825</v>
      </c>
      <c r="B5652" s="7">
        <v>9.726929608246679E-5</v>
      </c>
      <c r="C5652" s="7">
        <v>9.14002554041097E-4</v>
      </c>
      <c r="D5652" s="7">
        <v>-0.04376559732306606</v>
      </c>
      <c r="E5652" s="7">
        <v>0.04585373295856801</v>
      </c>
      <c r="F5652" s="7">
        <v>1.2683517076020339</v>
      </c>
    </row>
    <row r="5653" ht="18.0" customHeight="1">
      <c r="A5653" s="7">
        <v>2.8255</v>
      </c>
      <c r="B5653" s="7">
        <v>9.681316770352726E-5</v>
      </c>
      <c r="C5653" s="7">
        <v>9.122751264894944E-4</v>
      </c>
      <c r="D5653" s="7">
        <v>-0.0437426824033405</v>
      </c>
      <c r="E5653" s="7">
        <v>0.04582983945112761</v>
      </c>
      <c r="F5653" s="7">
        <v>1.2683538604388749</v>
      </c>
    </row>
    <row r="5654" ht="18.0" customHeight="1">
      <c r="A5654" s="7">
        <v>2.826</v>
      </c>
      <c r="B5654" s="7">
        <v>9.635790349654528E-5</v>
      </c>
      <c r="C5654" s="7">
        <v>9.105462957226573E-4</v>
      </c>
      <c r="D5654" s="7">
        <v>-0.043719779424189274</v>
      </c>
      <c r="E5654" s="7">
        <v>0.0458059583024415</v>
      </c>
      <c r="F5654" s="7">
        <v>1.2683560123560897</v>
      </c>
    </row>
    <row r="5655" ht="18.0" customHeight="1">
      <c r="A5655" s="7">
        <v>2.8265000000000002</v>
      </c>
      <c r="B5655" s="7">
        <v>9.590350534965772E-5</v>
      </c>
      <c r="C5655" s="7">
        <v>9.088160817708559E-4</v>
      </c>
      <c r="D5655" s="7">
        <v>-0.04369688837943618</v>
      </c>
      <c r="E5655" s="7">
        <v>0.04578208950619509</v>
      </c>
      <c r="F5655" s="7">
        <v>1.2683581633539813</v>
      </c>
    </row>
    <row r="5656" ht="18.0" customHeight="1">
      <c r="A5656" s="7">
        <v>2.827</v>
      </c>
      <c r="B5656" s="7">
        <v>9.544997283712288E-5</v>
      </c>
      <c r="C5656" s="7">
        <v>9.070845046018203E-4</v>
      </c>
      <c r="D5656" s="7">
        <v>-0.04367400926290814</v>
      </c>
      <c r="E5656" s="7">
        <v>0.04575823305607694</v>
      </c>
      <c r="F5656" s="7">
        <v>1.268360313432852</v>
      </c>
    </row>
    <row r="5657" ht="18.0" customHeight="1">
      <c r="A5657" s="7">
        <v>2.8275</v>
      </c>
      <c r="B5657" s="7">
        <v>9.499730667008651E-5</v>
      </c>
      <c r="C5657" s="7">
        <v>9.053515841208021E-4</v>
      </c>
      <c r="D5657" s="7">
        <v>-0.04365114206843525</v>
      </c>
      <c r="E5657" s="7">
        <v>0.045734388945778755</v>
      </c>
      <c r="F5657" s="7">
        <v>1.2683624625930054</v>
      </c>
    </row>
    <row r="5658" ht="18.0" customHeight="1">
      <c r="A5658" s="7">
        <v>2.828</v>
      </c>
      <c r="B5658" s="7">
        <v>9.454550754951104E-5</v>
      </c>
      <c r="C5658" s="7">
        <v>9.036173401706353E-4</v>
      </c>
      <c r="D5658" s="7">
        <v>-0.04362828678985075</v>
      </c>
      <c r="E5658" s="7">
        <v>0.045710557168995414</v>
      </c>
      <c r="F5658" s="7">
        <v>1.2683646108347442</v>
      </c>
    </row>
    <row r="5659" ht="18.0" customHeight="1">
      <c r="A5659" s="7">
        <v>2.8285</v>
      </c>
      <c r="B5659" s="7">
        <v>9.409457616586611E-5</v>
      </c>
      <c r="C5659" s="7">
        <v>9.018817925317982E-4</v>
      </c>
      <c r="D5659" s="7">
        <v>-0.043605443420991034</v>
      </c>
      <c r="E5659" s="7">
        <v>0.04568673771942494</v>
      </c>
      <c r="F5659" s="7">
        <v>1.2683667581583713</v>
      </c>
    </row>
    <row r="5660" ht="18.0" customHeight="1">
      <c r="A5660" s="7">
        <v>2.829</v>
      </c>
      <c r="B5660" s="7">
        <v>9.364451319881146E-5</v>
      </c>
      <c r="C5660" s="7">
        <v>9.001449609224758E-4</v>
      </c>
      <c r="D5660" s="7">
        <v>-0.04358261195569565</v>
      </c>
      <c r="E5660" s="7">
        <v>0.045662930590768515</v>
      </c>
      <c r="F5660" s="7">
        <v>1.26836890456419</v>
      </c>
    </row>
    <row r="5661" ht="18.0" customHeight="1">
      <c r="A5661" s="7">
        <v>2.8295</v>
      </c>
      <c r="B5661" s="7">
        <v>9.319532050815838E-5</v>
      </c>
      <c r="C5661" s="7">
        <v>8.984068649986215E-4</v>
      </c>
      <c r="D5661" s="7">
        <v>-0.04355979238780728</v>
      </c>
      <c r="E5661" s="7">
        <v>0.04563913577673046</v>
      </c>
      <c r="F5661" s="7">
        <v>1.2683710500525034</v>
      </c>
    </row>
    <row r="5662" ht="18.0" customHeight="1">
      <c r="A5662" s="7">
        <v>2.83</v>
      </c>
      <c r="B5662" s="7">
        <v>9.274699637415036E-5</v>
      </c>
      <c r="C5662" s="7">
        <v>8.966675243540204E-4</v>
      </c>
      <c r="D5662" s="7">
        <v>-0.04353698471117177</v>
      </c>
      <c r="E5662" s="7">
        <v>0.045615353271018254</v>
      </c>
      <c r="F5662" s="7">
        <v>1.268373194623614</v>
      </c>
    </row>
    <row r="5663" ht="18.0" customHeight="1">
      <c r="A5663" s="7">
        <v>2.8305000000000002</v>
      </c>
      <c r="B5663" s="7">
        <v>9.229954262760892E-5</v>
      </c>
      <c r="C5663" s="7">
        <v>8.94926958520352E-4</v>
      </c>
      <c r="D5663" s="7">
        <v>-0.0435141889196381</v>
      </c>
      <c r="E5663" s="7">
        <v>0.04559158306734252</v>
      </c>
      <c r="F5663" s="7">
        <v>1.2683753382778251</v>
      </c>
    </row>
    <row r="5664" ht="18.0" customHeight="1">
      <c r="A5664" s="7">
        <v>2.831</v>
      </c>
      <c r="B5664" s="7">
        <v>9.185295990162588E-5</v>
      </c>
      <c r="C5664" s="7">
        <v>8.93185186967253E-4</v>
      </c>
      <c r="D5664" s="7">
        <v>-0.043491405007058385</v>
      </c>
      <c r="E5664" s="7">
        <v>0.04556782515941702</v>
      </c>
      <c r="F5664" s="7">
        <v>1.2683774810154398</v>
      </c>
    </row>
    <row r="5665" ht="18.0" customHeight="1">
      <c r="A5665" s="7">
        <v>2.8315</v>
      </c>
      <c r="B5665" s="7">
        <v>9.140724881677751E-5</v>
      </c>
      <c r="C5665" s="7">
        <v>8.914422291023818E-4</v>
      </c>
      <c r="D5665" s="7">
        <v>-0.04346863296728791</v>
      </c>
      <c r="E5665" s="7">
        <v>0.04554407954095867</v>
      </c>
      <c r="F5665" s="7">
        <v>1.268379622836761</v>
      </c>
    </row>
    <row r="5666" ht="18.0" customHeight="1">
      <c r="A5666" s="7">
        <v>2.832</v>
      </c>
      <c r="B5666" s="7">
        <v>9.096240998075781E-5</v>
      </c>
      <c r="C5666" s="7">
        <v>8.896981042714817E-4</v>
      </c>
      <c r="D5666" s="7">
        <v>-0.04344587279418507</v>
      </c>
      <c r="E5666" s="7">
        <v>0.045520346205687526</v>
      </c>
      <c r="F5666" s="7">
        <v>1.268381763742091</v>
      </c>
    </row>
    <row r="5667" ht="18.0" customHeight="1">
      <c r="A5667" s="7">
        <v>2.8325</v>
      </c>
      <c r="B5667" s="7">
        <v>9.051844276148697E-5</v>
      </c>
      <c r="C5667" s="7">
        <v>8.879528317584449E-4</v>
      </c>
      <c r="D5667" s="7">
        <v>-0.043423124481611404</v>
      </c>
      <c r="E5667" s="7">
        <v>0.04549662514732678</v>
      </c>
      <c r="F5667" s="7">
        <v>1.268383903731734</v>
      </c>
    </row>
    <row r="5668" ht="18.0" customHeight="1">
      <c r="A5668" s="7">
        <v>2.833</v>
      </c>
      <c r="B5668" s="7">
        <v>9.007535018675632E-5</v>
      </c>
      <c r="C5668" s="7">
        <v>8.862064307853774E-4</v>
      </c>
      <c r="D5668" s="7">
        <v>-0.0434003880234316</v>
      </c>
      <c r="E5668" s="7">
        <v>0.04547291635960278</v>
      </c>
      <c r="F5668" s="7">
        <v>1.2683860428059919</v>
      </c>
    </row>
    <row r="5669" ht="18.0" customHeight="1">
      <c r="A5669" s="7">
        <v>2.8335</v>
      </c>
      <c r="B5669" s="7">
        <v>8.963313036416142E-5</v>
      </c>
      <c r="C5669" s="7">
        <v>8.844589205126636E-4</v>
      </c>
      <c r="D5669" s="7">
        <v>-0.04337766341351348</v>
      </c>
      <c r="E5669" s="7">
        <v>0.04544921983624499</v>
      </c>
      <c r="F5669" s="7">
        <v>1.2683881809651683</v>
      </c>
    </row>
    <row r="5670" ht="18.0" customHeight="1">
      <c r="A5670" s="7">
        <v>2.834</v>
      </c>
      <c r="B5670" s="7">
        <v>8.91917863171472E-5</v>
      </c>
      <c r="C5670" s="7">
        <v>8.827103200390311E-4</v>
      </c>
      <c r="D5670" s="7">
        <v>-0.04335495064572798</v>
      </c>
      <c r="E5670" s="7">
        <v>0.045425535570986025</v>
      </c>
      <c r="F5670" s="7">
        <v>1.2683903182095655</v>
      </c>
    </row>
    <row r="5671" ht="18.0" customHeight="1">
      <c r="A5671" s="7">
        <v>2.8345000000000002</v>
      </c>
      <c r="B5671" s="7">
        <v>8.87513160996848E-5</v>
      </c>
      <c r="C5671" s="7">
        <v>8.80960648401616E-4</v>
      </c>
      <c r="D5671" s="7">
        <v>-0.0433322497139492</v>
      </c>
      <c r="E5671" s="7">
        <v>0.04540186355756163</v>
      </c>
      <c r="F5671" s="7">
        <v>1.268392454539487</v>
      </c>
    </row>
    <row r="5672" ht="18.0" customHeight="1">
      <c r="A5672" s="7">
        <v>2.835</v>
      </c>
      <c r="B5672" s="7">
        <v>8.831172147243459E-5</v>
      </c>
      <c r="C5672" s="7">
        <v>8.79209924576029E-4</v>
      </c>
      <c r="D5672" s="7">
        <v>-0.04330956061205435</v>
      </c>
      <c r="E5672" s="7">
        <v>0.04537820378971068</v>
      </c>
      <c r="F5672" s="7">
        <v>1.2683945899552351</v>
      </c>
    </row>
    <row r="5673" ht="18.0" customHeight="1">
      <c r="A5673" s="7">
        <v>2.8355</v>
      </c>
      <c r="B5673" s="7">
        <v>8.787300167826887E-5</v>
      </c>
      <c r="C5673" s="7">
        <v>8.774581674764204E-4</v>
      </c>
      <c r="D5673" s="7">
        <v>-0.04328688333392376</v>
      </c>
      <c r="E5673" s="7">
        <v>0.04535455626117519</v>
      </c>
      <c r="F5673" s="7">
        <v>1.2683967244571137</v>
      </c>
    </row>
    <row r="5674" ht="18.0" customHeight="1">
      <c r="A5674" s="7">
        <v>2.836</v>
      </c>
      <c r="B5674" s="7">
        <v>8.74351597278912E-5</v>
      </c>
      <c r="C5674" s="7">
        <v>8.757053959555475E-4</v>
      </c>
      <c r="D5674" s="7">
        <v>-0.04326421787344091</v>
      </c>
      <c r="E5674" s="7">
        <v>0.0453309209657003</v>
      </c>
      <c r="F5674" s="7">
        <v>1.268398858045425</v>
      </c>
    </row>
    <row r="5675" ht="18.0" customHeight="1">
      <c r="A5675" s="7">
        <v>2.8365</v>
      </c>
      <c r="B5675" s="7">
        <v>8.699819483766659E-5</v>
      </c>
      <c r="C5675" s="7">
        <v>8.739516288048391E-4</v>
      </c>
      <c r="D5675" s="7">
        <v>-0.04324156422449239</v>
      </c>
      <c r="E5675" s="7">
        <v>0.045307297897034284</v>
      </c>
      <c r="F5675" s="7">
        <v>1.268400990720472</v>
      </c>
    </row>
    <row r="5676" ht="18.0" customHeight="1">
      <c r="A5676" s="7">
        <v>2.837</v>
      </c>
      <c r="B5676" s="7">
        <v>8.656210618146152E-5</v>
      </c>
      <c r="C5676" s="7">
        <v>8.721968847544645E-4</v>
      </c>
      <c r="D5676" s="7">
        <v>-0.04321892238096793</v>
      </c>
      <c r="E5676" s="7">
        <v>0.04528368704892854</v>
      </c>
      <c r="F5676" s="7">
        <v>1.2684031224825578</v>
      </c>
    </row>
    <row r="5677" ht="18.0" customHeight="1">
      <c r="A5677" s="7">
        <v>2.8375</v>
      </c>
      <c r="B5677" s="7">
        <v>8.612689675681486E-5</v>
      </c>
      <c r="C5677" s="7">
        <v>8.704411824733986E-4</v>
      </c>
      <c r="D5677" s="7">
        <v>-0.04319629233676036</v>
      </c>
      <c r="E5677" s="7">
        <v>0.04526008841513758</v>
      </c>
      <c r="F5677" s="7">
        <v>1.2684052533319852</v>
      </c>
    </row>
    <row r="5678" ht="18.0" customHeight="1">
      <c r="A5678" s="7">
        <v>2.838</v>
      </c>
      <c r="B5678" s="7">
        <v>8.569256441280422E-5</v>
      </c>
      <c r="C5678" s="7">
        <v>8.686845405694904E-4</v>
      </c>
      <c r="D5678" s="7">
        <v>-0.043173674085765654</v>
      </c>
      <c r="E5678" s="7">
        <v>0.04523650198941907</v>
      </c>
      <c r="F5678" s="7">
        <v>1.268407383269057</v>
      </c>
    </row>
    <row r="5679" ht="18.0" customHeight="1">
      <c r="A5679" s="7">
        <v>2.8385000000000002</v>
      </c>
      <c r="B5679" s="7">
        <v>8.525911213626622E-5</v>
      </c>
      <c r="C5679" s="7">
        <v>8.669269775895298E-4</v>
      </c>
      <c r="D5679" s="7">
        <v>-0.04315106762188289</v>
      </c>
      <c r="E5679" s="7">
        <v>0.045212927765533775</v>
      </c>
      <c r="F5679" s="7">
        <v>1.268409512294076</v>
      </c>
    </row>
    <row r="5680" ht="18.0" customHeight="1">
      <c r="A5680" s="7">
        <v>2.839</v>
      </c>
      <c r="B5680" s="7">
        <v>8.48265377124943E-5</v>
      </c>
      <c r="C5680" s="7">
        <v>8.651685120193158E-4</v>
      </c>
      <c r="D5680" s="7">
        <v>-0.04312847293901426</v>
      </c>
      <c r="E5680" s="7">
        <v>0.045189365737245586</v>
      </c>
      <c r="F5680" s="7">
        <v>1.2684116404073453</v>
      </c>
    </row>
    <row r="5681" ht="18.0" customHeight="1">
      <c r="A5681" s="7">
        <v>2.8395</v>
      </c>
      <c r="B5681" s="7">
        <v>8.439484411597748E-5</v>
      </c>
      <c r="C5681" s="7">
        <v>8.634091622837243E-4</v>
      </c>
      <c r="D5681" s="7">
        <v>-0.0431058900310651</v>
      </c>
      <c r="E5681" s="7">
        <v>0.04516581589832152</v>
      </c>
      <c r="F5681" s="7">
        <v>1.2684137676091676</v>
      </c>
    </row>
    <row r="5682" ht="18.0" customHeight="1">
      <c r="A5682" s="7">
        <v>2.84</v>
      </c>
      <c r="B5682" s="7">
        <v>8.396403038793758E-5</v>
      </c>
      <c r="C5682" s="7">
        <v>8.616489467467766E-4</v>
      </c>
      <c r="D5682" s="7">
        <v>-0.043083318891943834</v>
      </c>
      <c r="E5682" s="7">
        <v>0.0451422782425317</v>
      </c>
      <c r="F5682" s="7">
        <v>1.2684158938998464</v>
      </c>
    </row>
    <row r="5683" ht="18.0" customHeight="1">
      <c r="A5683" s="7">
        <v>2.8405</v>
      </c>
      <c r="B5683" s="7">
        <v>8.353409685105985E-5</v>
      </c>
      <c r="C5683" s="7">
        <v>8.598878837117082E-4</v>
      </c>
      <c r="D5683" s="7">
        <v>-0.04306075951556201</v>
      </c>
      <c r="E5683" s="7">
        <v>0.04511875276364938</v>
      </c>
      <c r="F5683" s="7">
        <v>1.2684180192796835</v>
      </c>
    </row>
    <row r="5684" ht="18.0" customHeight="1">
      <c r="A5684" s="7">
        <v>2.841</v>
      </c>
      <c r="B5684" s="7">
        <v>8.310504514267409E-5</v>
      </c>
      <c r="C5684" s="7">
        <v>8.581259914210377E-4</v>
      </c>
      <c r="D5684" s="7">
        <v>-0.04303821189583428</v>
      </c>
      <c r="E5684" s="7">
        <v>0.04509523945545092</v>
      </c>
      <c r="F5684" s="7">
        <v>1.2684201437489824</v>
      </c>
    </row>
    <row r="5685" ht="18.0" customHeight="1">
      <c r="A5685" s="7">
        <v>2.8415</v>
      </c>
      <c r="B5685" s="7">
        <v>8.267687422022425E-5</v>
      </c>
      <c r="C5685" s="7">
        <v>8.56363288056635E-4</v>
      </c>
      <c r="D5685" s="7">
        <v>-0.043015676026678426</v>
      </c>
      <c r="E5685" s="7">
        <v>0.045071738311715806</v>
      </c>
      <c r="F5685" s="7">
        <v>1.268422267308046</v>
      </c>
    </row>
    <row r="5686" ht="18.0" customHeight="1">
      <c r="A5686" s="7">
        <v>2.842</v>
      </c>
      <c r="B5686" s="7">
        <v>8.224958569077071E-5</v>
      </c>
      <c r="C5686" s="7">
        <v>8.545997917397923E-4</v>
      </c>
      <c r="D5686" s="7">
        <v>-0.04299315190201531</v>
      </c>
      <c r="E5686" s="7">
        <v>0.04504824932622662</v>
      </c>
      <c r="F5686" s="7">
        <v>1.268424389957177</v>
      </c>
    </row>
    <row r="5687" ht="18.0" customHeight="1">
      <c r="A5687" s="7">
        <v>2.8425000000000002</v>
      </c>
      <c r="B5687" s="7">
        <v>8.182317845271706E-5</v>
      </c>
      <c r="C5687" s="7">
        <v>8.528355205312925E-4</v>
      </c>
      <c r="D5687" s="7">
        <v>-0.042970639515768926</v>
      </c>
      <c r="E5687" s="7">
        <v>0.045024772492769066</v>
      </c>
      <c r="F5687" s="7">
        <v>1.268426511696678</v>
      </c>
    </row>
    <row r="5688" ht="18.0" customHeight="1">
      <c r="A5688" s="7">
        <v>2.843</v>
      </c>
      <c r="B5688" s="7">
        <v>8.139765408063404E-5</v>
      </c>
      <c r="C5688" s="7">
        <v>8.510704924314795E-4</v>
      </c>
      <c r="D5688" s="7">
        <v>-0.04294813886186636</v>
      </c>
      <c r="E5688" s="7">
        <v>0.04500130780513195</v>
      </c>
      <c r="F5688" s="7">
        <v>1.2684286325268521</v>
      </c>
    </row>
    <row r="5689" ht="18.0" customHeight="1">
      <c r="A5689" s="7">
        <v>2.8435</v>
      </c>
      <c r="B5689" s="7">
        <v>8.097301278224428E-5</v>
      </c>
      <c r="C5689" s="7">
        <v>8.493047253803287E-4</v>
      </c>
      <c r="D5689" s="7">
        <v>-0.04292564993423781</v>
      </c>
      <c r="E5689" s="7">
        <v>0.0449778552571072</v>
      </c>
      <c r="F5689" s="7">
        <v>1.268430752448002</v>
      </c>
    </row>
    <row r="5690" ht="18.0" customHeight="1">
      <c r="A5690" s="7">
        <v>2.844</v>
      </c>
      <c r="B5690" s="7">
        <v>8.05492547406115E-5</v>
      </c>
      <c r="C5690" s="7">
        <v>8.475382372575172E-4</v>
      </c>
      <c r="D5690" s="7">
        <v>-0.04290317272681656</v>
      </c>
      <c r="E5690" s="7">
        <v>0.04495441484248983</v>
      </c>
      <c r="F5690" s="7">
        <v>1.2684328714604307</v>
      </c>
    </row>
    <row r="5691" ht="18.0" customHeight="1">
      <c r="A5691" s="7">
        <v>2.8445</v>
      </c>
      <c r="B5691" s="7">
        <v>8.012638149905674E-5</v>
      </c>
      <c r="C5691" s="7">
        <v>8.457710458824945E-4</v>
      </c>
      <c r="D5691" s="7">
        <v>-0.042880707233539025</v>
      </c>
      <c r="E5691" s="7">
        <v>0.044930986555077976</v>
      </c>
      <c r="F5691" s="7">
        <v>1.268434989564441</v>
      </c>
    </row>
    <row r="5692" ht="18.0" customHeight="1">
      <c r="A5692" s="7">
        <v>2.845</v>
      </c>
      <c r="B5692" s="7">
        <v>7.970439042544385E-5</v>
      </c>
      <c r="C5692" s="7">
        <v>8.440031690145533E-4</v>
      </c>
      <c r="D5692" s="7">
        <v>-0.04285825344834469</v>
      </c>
      <c r="E5692" s="7">
        <v>0.044907570388672866</v>
      </c>
      <c r="F5692" s="7">
        <v>1.268437106760335</v>
      </c>
    </row>
    <row r="5693" ht="18.0" customHeight="1">
      <c r="A5693" s="7">
        <v>2.8455</v>
      </c>
      <c r="B5693" s="7">
        <v>7.92832844033891E-5</v>
      </c>
      <c r="C5693" s="7">
        <v>8.422346243529012E-4</v>
      </c>
      <c r="D5693" s="7">
        <v>-0.04283581136517615</v>
      </c>
      <c r="E5693" s="7">
        <v>0.04488416633707884</v>
      </c>
      <c r="F5693" s="7">
        <v>1.2684392230484163</v>
      </c>
    </row>
    <row r="5694" ht="18.0" customHeight="1">
      <c r="A5694" s="7">
        <v>2.846</v>
      </c>
      <c r="B5694" s="7">
        <v>7.886306353279462E-5</v>
      </c>
      <c r="C5694" s="7">
        <v>8.404654295367315E-4</v>
      </c>
      <c r="D5694" s="7">
        <v>-0.0428133809779791</v>
      </c>
      <c r="E5694" s="7">
        <v>0.044860774394103325</v>
      </c>
      <c r="F5694" s="7">
        <v>1.2684413384289879</v>
      </c>
    </row>
    <row r="5695" ht="18.0" customHeight="1">
      <c r="A5695" s="7">
        <v>2.8465000000000003</v>
      </c>
      <c r="B5695" s="7">
        <v>7.844372788574158E-5</v>
      </c>
      <c r="C5695" s="7">
        <v>8.386956021452955E-4</v>
      </c>
      <c r="D5695" s="7">
        <v>-0.04279096228070232</v>
      </c>
      <c r="E5695" s="7">
        <v>0.04483739455355686</v>
      </c>
      <c r="F5695" s="7">
        <v>1.2684434529023516</v>
      </c>
    </row>
    <row r="5696" ht="18.0" customHeight="1">
      <c r="A5696" s="7">
        <v>2.847</v>
      </c>
      <c r="B5696" s="7">
        <v>7.802527608283118E-5</v>
      </c>
      <c r="C5696" s="7">
        <v>8.369251596979742E-4</v>
      </c>
      <c r="D5696" s="7">
        <v>-0.04276855526729769</v>
      </c>
      <c r="E5696" s="7">
        <v>0.04481402680925308</v>
      </c>
      <c r="F5696" s="7">
        <v>1.2684455664688106</v>
      </c>
    </row>
    <row r="5697" ht="18.0" customHeight="1">
      <c r="A5697" s="7">
        <v>2.8475</v>
      </c>
      <c r="B5697" s="7">
        <v>7.760771097635856E-5</v>
      </c>
      <c r="C5697" s="7">
        <v>8.351541196543505E-4</v>
      </c>
      <c r="D5697" s="7">
        <v>-0.042746159931720186</v>
      </c>
      <c r="E5697" s="7">
        <v>0.044790671155008704</v>
      </c>
      <c r="F5697" s="7">
        <v>1.2684476791286678</v>
      </c>
    </row>
    <row r="5698" ht="18.0" customHeight="1">
      <c r="A5698" s="7">
        <v>2.848</v>
      </c>
      <c r="B5698" s="7">
        <v>7.719103113500647E-5</v>
      </c>
      <c r="C5698" s="7">
        <v>8.333824994142815E-4</v>
      </c>
      <c r="D5698" s="7">
        <v>-0.042723776267927865</v>
      </c>
      <c r="E5698" s="7">
        <v>0.04476732758464356</v>
      </c>
      <c r="F5698" s="7">
        <v>1.268449790882226</v>
      </c>
    </row>
    <row r="5699" ht="18.0" customHeight="1">
      <c r="A5699" s="7">
        <v>2.8485</v>
      </c>
      <c r="B5699" s="7">
        <v>7.677523795786737E-5</v>
      </c>
      <c r="C5699" s="7">
        <v>8.316103163179717E-4</v>
      </c>
      <c r="D5699" s="7">
        <v>-0.04270140426988187</v>
      </c>
      <c r="E5699" s="7">
        <v>0.044743996091980556</v>
      </c>
      <c r="F5699" s="7">
        <v>1.2684519017297877</v>
      </c>
    </row>
    <row r="5700" ht="18.0" customHeight="1">
      <c r="A5700" s="7">
        <v>2.849</v>
      </c>
      <c r="B5700" s="7">
        <v>7.636033138972619E-5</v>
      </c>
      <c r="C5700" s="7">
        <v>8.298375876460452E-4</v>
      </c>
      <c r="D5700" s="7">
        <v>-0.04267904393154645</v>
      </c>
      <c r="E5700" s="7">
        <v>0.044720676670845706</v>
      </c>
      <c r="F5700" s="7">
        <v>1.268454011671656</v>
      </c>
    </row>
    <row r="5701" ht="18.0" customHeight="1">
      <c r="A5701" s="7">
        <v>2.8495</v>
      </c>
      <c r="B5701" s="7">
        <v>7.594630988125623E-5</v>
      </c>
      <c r="C5701" s="7">
        <v>8.280643306196197E-4</v>
      </c>
      <c r="D5701" s="7">
        <v>-0.042656695246888914</v>
      </c>
      <c r="E5701" s="7">
        <v>0.0446973693150681</v>
      </c>
      <c r="F5701" s="7">
        <v>1.2684561207081329</v>
      </c>
    </row>
    <row r="5702" ht="18.0" customHeight="1">
      <c r="A5702" s="7">
        <v>2.85</v>
      </c>
      <c r="B5702" s="7">
        <v>7.553317769740589E-5</v>
      </c>
      <c r="C5702" s="7">
        <v>8.26290562400379E-4</v>
      </c>
      <c r="D5702" s="7">
        <v>-0.04263435820987967</v>
      </c>
      <c r="E5702" s="7">
        <v>0.04467407401847992</v>
      </c>
      <c r="F5702" s="7">
        <v>1.268458228839522</v>
      </c>
    </row>
    <row r="5703" ht="18.0" customHeight="1">
      <c r="A5703" s="7">
        <v>2.8505000000000003</v>
      </c>
      <c r="B5703" s="7">
        <v>7.512093029797494E-5</v>
      </c>
      <c r="C5703" s="7">
        <v>8.245163000906475E-4</v>
      </c>
      <c r="D5703" s="7">
        <v>-0.04261203281449222</v>
      </c>
      <c r="E5703" s="7">
        <v>0.04465079077491644</v>
      </c>
      <c r="F5703" s="7">
        <v>1.268460336066125</v>
      </c>
    </row>
    <row r="5704" ht="18.0" customHeight="1">
      <c r="A5704" s="7">
        <v>2.851</v>
      </c>
      <c r="B5704" s="7">
        <v>7.47095719273206E-5</v>
      </c>
      <c r="C5704" s="7">
        <v>8.227415607334634E-4</v>
      </c>
      <c r="D5704" s="7">
        <v>-0.04258971905470311</v>
      </c>
      <c r="E5704" s="7">
        <v>0.044627519578216014</v>
      </c>
      <c r="F5704" s="7">
        <v>1.2684624423882458</v>
      </c>
    </row>
    <row r="5705" ht="18.0" customHeight="1">
      <c r="A5705" s="7">
        <v>2.8515</v>
      </c>
      <c r="B5705" s="7">
        <v>7.429910091493753E-5</v>
      </c>
      <c r="C5705" s="7">
        <v>8.209663613126539E-4</v>
      </c>
      <c r="D5705" s="7">
        <v>-0.042567416924492</v>
      </c>
      <c r="E5705" s="7">
        <v>0.044604260422220085</v>
      </c>
      <c r="F5705" s="7">
        <v>1.2684645478061864</v>
      </c>
    </row>
    <row r="5706" ht="18.0" customHeight="1">
      <c r="A5706" s="7">
        <v>2.852</v>
      </c>
      <c r="B5706" s="7">
        <v>7.388951852628008E-5</v>
      </c>
      <c r="C5706" s="7">
        <v>8.191907187529075E-4</v>
      </c>
      <c r="D5706" s="7">
        <v>-0.04254512641784161</v>
      </c>
      <c r="E5706" s="7">
        <v>0.04458101330077317</v>
      </c>
      <c r="F5706" s="7">
        <v>1.2684666523202495</v>
      </c>
    </row>
    <row r="5707" ht="18.0" customHeight="1">
      <c r="A5707" s="7">
        <v>2.8525</v>
      </c>
      <c r="B5707" s="7">
        <v>7.34808230010053E-5</v>
      </c>
      <c r="C5707" s="7">
        <v>8.174146499198507E-4</v>
      </c>
      <c r="D5707" s="7">
        <v>-0.04252284752873775</v>
      </c>
      <c r="E5707" s="7">
        <v>0.04455777820772289</v>
      </c>
      <c r="F5707" s="7">
        <v>1.2684687559307375</v>
      </c>
    </row>
    <row r="5708" ht="18.0" customHeight="1">
      <c r="A5708" s="7">
        <v>2.853</v>
      </c>
      <c r="B5708" s="7">
        <v>7.307301706505598E-5</v>
      </c>
      <c r="C5708" s="7">
        <v>8.15638171620122E-4</v>
      </c>
      <c r="D5708" s="7">
        <v>-0.04250058025116929</v>
      </c>
      <c r="E5708" s="7">
        <v>0.0445345551369199</v>
      </c>
      <c r="F5708" s="7">
        <v>1.2684708586379538</v>
      </c>
    </row>
    <row r="5709" ht="18.0" customHeight="1">
      <c r="A5709" s="7">
        <v>2.8535</v>
      </c>
      <c r="B5709" s="7">
        <v>7.266609736159559E-5</v>
      </c>
      <c r="C5709" s="7">
        <v>8.138613006014465E-4</v>
      </c>
      <c r="D5709" s="7">
        <v>-0.04247832457912818</v>
      </c>
      <c r="E5709" s="7">
        <v>0.044511344082217984</v>
      </c>
      <c r="F5709" s="7">
        <v>1.2684729604422003</v>
      </c>
    </row>
    <row r="5710" ht="18.0" customHeight="1">
      <c r="A5710" s="7">
        <v>2.854</v>
      </c>
      <c r="B5710" s="7">
        <v>7.226006810761809E-5</v>
      </c>
      <c r="C5710" s="7">
        <v>8.12084053552712E-4</v>
      </c>
      <c r="D5710" s="7">
        <v>-0.04245608050660944</v>
      </c>
      <c r="E5710" s="7">
        <v>0.04448814503747397</v>
      </c>
      <c r="F5710" s="7">
        <v>1.2684750613437803</v>
      </c>
    </row>
    <row r="5711" ht="18.0" customHeight="1">
      <c r="A5711" s="7">
        <v>2.8545000000000003</v>
      </c>
      <c r="B5711" s="7">
        <v>7.185492740207477E-5</v>
      </c>
      <c r="C5711" s="7">
        <v>8.103064471040436E-4</v>
      </c>
      <c r="D5711" s="7">
        <v>-0.04243384802761117</v>
      </c>
      <c r="E5711" s="7">
        <v>0.04446495799654777</v>
      </c>
      <c r="F5711" s="7">
        <v>1.268477161342996</v>
      </c>
    </row>
    <row r="5712" ht="18.0" customHeight="1">
      <c r="A5712" s="7">
        <v>2.855</v>
      </c>
      <c r="B5712" s="7">
        <v>7.14506763752655E-5</v>
      </c>
      <c r="C5712" s="7">
        <v>8.085284978268802E-4</v>
      </c>
      <c r="D5712" s="7">
        <v>-0.042411627136134514</v>
      </c>
      <c r="E5712" s="7">
        <v>0.04444178295330237</v>
      </c>
      <c r="F5712" s="7">
        <v>1.2684792604401502</v>
      </c>
    </row>
    <row r="5713" ht="18.0" customHeight="1">
      <c r="A5713" s="7">
        <v>2.8555</v>
      </c>
      <c r="B5713" s="7">
        <v>7.104731458716792E-5</v>
      </c>
      <c r="C5713" s="7">
        <v>8.067502222340499E-4</v>
      </c>
      <c r="D5713" s="7">
        <v>-0.04238941782618371</v>
      </c>
      <c r="E5713" s="7">
        <v>0.044418619901603826</v>
      </c>
      <c r="F5713" s="7">
        <v>1.2684813586355457</v>
      </c>
    </row>
    <row r="5714" ht="18.0" customHeight="1">
      <c r="A5714" s="7">
        <v>2.856</v>
      </c>
      <c r="B5714" s="7">
        <v>7.064484155411923E-5</v>
      </c>
      <c r="C5714" s="7">
        <v>8.049716367798465E-4</v>
      </c>
      <c r="D5714" s="7">
        <v>-0.04236722009176605</v>
      </c>
      <c r="E5714" s="7">
        <v>0.04439546883532127</v>
      </c>
      <c r="F5714" s="7">
        <v>1.2684834559294846</v>
      </c>
    </row>
    <row r="5715" ht="18.0" customHeight="1">
      <c r="A5715" s="7">
        <v>2.8565</v>
      </c>
      <c r="B5715" s="7">
        <v>7.024325674762443E-5</v>
      </c>
      <c r="C5715" s="7">
        <v>8.031927578601057E-4</v>
      </c>
      <c r="D5715" s="7">
        <v>-0.04234503392689189</v>
      </c>
      <c r="E5715" s="7">
        <v>0.0443723297483269</v>
      </c>
      <c r="F5715" s="7">
        <v>1.2684855523222698</v>
      </c>
    </row>
    <row r="5716" ht="18.0" customHeight="1">
      <c r="A5716" s="7">
        <v>2.857</v>
      </c>
      <c r="B5716" s="7">
        <v>6.984256436195607E-5</v>
      </c>
      <c r="C5716" s="7">
        <v>8.014136018122816E-4</v>
      </c>
      <c r="D5716" s="7">
        <v>-0.04232285932557464</v>
      </c>
      <c r="E5716" s="7">
        <v>0.04434920263449598</v>
      </c>
      <c r="F5716" s="7">
        <v>1.2684876478142042</v>
      </c>
    </row>
    <row r="5717" ht="18.0" customHeight="1">
      <c r="A5717" s="7">
        <v>2.8575</v>
      </c>
      <c r="B5717" s="7">
        <v>6.944275906133484E-5</v>
      </c>
      <c r="C5717" s="7">
        <v>7.996341849155236E-4</v>
      </c>
      <c r="D5717" s="7">
        <v>-0.04230069628183079</v>
      </c>
      <c r="E5717" s="7">
        <v>0.04432608748770684</v>
      </c>
      <c r="F5717" s="7">
        <v>1.2684897424055894</v>
      </c>
    </row>
    <row r="5718" ht="18.0" customHeight="1">
      <c r="A5718" s="7">
        <v>2.858</v>
      </c>
      <c r="B5718" s="7">
        <v>6.904384500004557E-5</v>
      </c>
      <c r="C5718" s="7">
        <v>7.978545233907538E-4</v>
      </c>
      <c r="D5718" s="7">
        <v>-0.042278544789679864</v>
      </c>
      <c r="E5718" s="7">
        <v>0.044302984301840875</v>
      </c>
      <c r="F5718" s="7">
        <v>1.2684918360967294</v>
      </c>
    </row>
    <row r="5719" ht="18.0" customHeight="1">
      <c r="A5719" s="7">
        <v>2.8585000000000003</v>
      </c>
      <c r="B5719" s="7">
        <v>6.86458215423711E-5</v>
      </c>
      <c r="C5719" s="7">
        <v>7.960746334007436E-4</v>
      </c>
      <c r="D5719" s="7">
        <v>-0.042256404843144475</v>
      </c>
      <c r="E5719" s="7">
        <v>0.04427989307078255</v>
      </c>
      <c r="F5719" s="7">
        <v>1.2684939288879256</v>
      </c>
    </row>
    <row r="5720" ht="18.0" customHeight="1">
      <c r="A5720" s="7">
        <v>2.859</v>
      </c>
      <c r="B5720" s="7">
        <v>6.824868800288225E-5</v>
      </c>
      <c r="C5720" s="7">
        <v>7.942945310501914E-4</v>
      </c>
      <c r="D5720" s="7">
        <v>-0.042234276436250266</v>
      </c>
      <c r="E5720" s="7">
        <v>0.04425681378841938</v>
      </c>
      <c r="F5720" s="7">
        <v>1.268496020779481</v>
      </c>
    </row>
    <row r="5721" ht="18.0" customHeight="1">
      <c r="A5721" s="7">
        <v>2.8595</v>
      </c>
      <c r="B5721" s="7">
        <v>6.785244364506976E-5</v>
      </c>
      <c r="C5721" s="7">
        <v>7.925142323858003E-4</v>
      </c>
      <c r="D5721" s="7">
        <v>-0.042212159563025944</v>
      </c>
      <c r="E5721" s="7">
        <v>0.04423374644864194</v>
      </c>
      <c r="F5721" s="7">
        <v>1.2684981117716982</v>
      </c>
    </row>
    <row r="5722" ht="18.0" customHeight="1">
      <c r="A5722" s="7">
        <v>2.86</v>
      </c>
      <c r="B5722" s="7">
        <v>6.745709097158E-5</v>
      </c>
      <c r="C5722" s="7">
        <v>7.907337533963562E-4</v>
      </c>
      <c r="D5722" s="7">
        <v>-0.04219005421750327</v>
      </c>
      <c r="E5722" s="7">
        <v>0.04421069104534388</v>
      </c>
      <c r="F5722" s="7">
        <v>1.2685002018648797</v>
      </c>
    </row>
    <row r="5723" ht="18.0" customHeight="1">
      <c r="A5723" s="7">
        <v>2.8605</v>
      </c>
      <c r="B5723" s="7">
        <v>6.706262754206736E-5</v>
      </c>
      <c r="C5723" s="7">
        <v>7.889531100128053E-4</v>
      </c>
      <c r="D5723" s="7">
        <v>-0.042167960393717056</v>
      </c>
      <c r="E5723" s="7">
        <v>0.04418764757242189</v>
      </c>
      <c r="F5723" s="7">
        <v>1.2685022910593278</v>
      </c>
    </row>
    <row r="5724" ht="18.0" customHeight="1">
      <c r="A5724" s="7">
        <v>2.861</v>
      </c>
      <c r="B5724" s="7">
        <v>6.666905415333268E-5</v>
      </c>
      <c r="C5724" s="7">
        <v>7.871723181083327E-4</v>
      </c>
      <c r="D5724" s="7">
        <v>-0.04214587808570517</v>
      </c>
      <c r="E5724" s="7">
        <v>0.04416461602377573</v>
      </c>
      <c r="F5724" s="7">
        <v>1.2685043793553452</v>
      </c>
    </row>
    <row r="5725" ht="18.0" customHeight="1">
      <c r="A5725" s="7">
        <v>2.8615</v>
      </c>
      <c r="B5725" s="7">
        <v>6.62763732604088E-5</v>
      </c>
      <c r="C5725" s="7">
        <v>7.853913934984413E-4</v>
      </c>
      <c r="D5725" s="7">
        <v>-0.042123807287508516</v>
      </c>
      <c r="E5725" s="7">
        <v>0.04414159639330819</v>
      </c>
      <c r="F5725" s="7">
        <v>1.2685064667532344</v>
      </c>
    </row>
    <row r="5726" ht="18.0" customHeight="1">
      <c r="A5726" s="7">
        <v>2.862</v>
      </c>
      <c r="B5726" s="7">
        <v>6.588458060024252E-5</v>
      </c>
      <c r="C5726" s="7">
        <v>7.836103519410296E-4</v>
      </c>
      <c r="D5726" s="7">
        <v>-0.042101747993171054</v>
      </c>
      <c r="E5726" s="7">
        <v>0.044118588674925144</v>
      </c>
      <c r="F5726" s="7">
        <v>1.268508553253298</v>
      </c>
    </row>
    <row r="5727" ht="18.0" customHeight="1">
      <c r="A5727" s="7">
        <v>2.8625000000000003</v>
      </c>
      <c r="B5727" s="7">
        <v>6.549368024732027E-5</v>
      </c>
      <c r="C5727" s="7">
        <v>7.818292091364711E-4</v>
      </c>
      <c r="D5727" s="7">
        <v>-0.04207970019673979</v>
      </c>
      <c r="E5727" s="7">
        <v>0.0440955928625355</v>
      </c>
      <c r="F5727" s="7">
        <v>1.2685106388558383</v>
      </c>
    </row>
    <row r="5728" ht="18.0" customHeight="1">
      <c r="A5728" s="7">
        <v>2.863</v>
      </c>
      <c r="B5728" s="7">
        <v>6.510367122146104E-5</v>
      </c>
      <c r="C5728" s="7">
        <v>7.800479807276939E-4</v>
      </c>
      <c r="D5728" s="7">
        <v>-0.042057663892264764</v>
      </c>
      <c r="E5728" s="7">
        <v>0.044072608950051204</v>
      </c>
      <c r="F5728" s="7">
        <v>1.2685127235611577</v>
      </c>
    </row>
    <row r="5729" ht="18.0" customHeight="1">
      <c r="A5729" s="7">
        <v>2.8635</v>
      </c>
      <c r="B5729" s="7">
        <v>6.471455076642951E-5</v>
      </c>
      <c r="C5729" s="7">
        <v>7.782666823002587E-4</v>
      </c>
      <c r="D5729" s="7">
        <v>-0.04203563907379907</v>
      </c>
      <c r="E5729" s="7">
        <v>0.044049636931387276</v>
      </c>
      <c r="F5729" s="7">
        <v>1.268514807369559</v>
      </c>
    </row>
    <row r="5730" ht="18.0" customHeight="1">
      <c r="A5730" s="7">
        <v>2.864</v>
      </c>
      <c r="B5730" s="7">
        <v>6.432632292609338E-5</v>
      </c>
      <c r="C5730" s="7">
        <v>7.764853293824396E-4</v>
      </c>
      <c r="D5730" s="7">
        <v>-0.04201362573539884</v>
      </c>
      <c r="E5730" s="7">
        <v>0.044026676800461774</v>
      </c>
      <c r="F5730" s="7">
        <v>1.2685168902813442</v>
      </c>
    </row>
    <row r="5731" ht="18.0" customHeight="1">
      <c r="A5731" s="7">
        <v>2.8645</v>
      </c>
      <c r="B5731" s="7">
        <v>6.39389848597491E-5</v>
      </c>
      <c r="C5731" s="7">
        <v>7.747039374453024E-4</v>
      </c>
      <c r="D5731" s="7">
        <v>-0.04199162387112324</v>
      </c>
      <c r="E5731" s="7">
        <v>0.044003728551195796</v>
      </c>
      <c r="F5731" s="7">
        <v>1.268518972296816</v>
      </c>
    </row>
    <row r="5732" ht="18.0" customHeight="1">
      <c r="A5732" s="7">
        <v>2.865</v>
      </c>
      <c r="B5732" s="7">
        <v>6.355253886079975E-5</v>
      </c>
      <c r="C5732" s="7">
        <v>7.729225219027864E-4</v>
      </c>
      <c r="D5732" s="7">
        <v>-0.04196963347503448</v>
      </c>
      <c r="E5732" s="7">
        <v>0.04398079217751348</v>
      </c>
      <c r="F5732" s="7">
        <v>1.268521053416277</v>
      </c>
    </row>
    <row r="5733" ht="18.0" customHeight="1">
      <c r="A5733" s="7">
        <v>2.8655</v>
      </c>
      <c r="B5733" s="7">
        <v>6.316698196824107E-5</v>
      </c>
      <c r="C5733" s="7">
        <v>7.711410981117824E-4</v>
      </c>
      <c r="D5733" s="7">
        <v>-0.04194765454119781</v>
      </c>
      <c r="E5733" s="7">
        <v>0.04395786767334202</v>
      </c>
      <c r="F5733" s="7">
        <v>1.268523133640029</v>
      </c>
    </row>
    <row r="5734" ht="18.0" customHeight="1">
      <c r="A5734" s="7">
        <v>2.866</v>
      </c>
      <c r="B5734" s="7">
        <v>6.278231641558207E-5</v>
      </c>
      <c r="C5734" s="7">
        <v>7.693596813722144E-4</v>
      </c>
      <c r="D5734" s="7">
        <v>-0.0419256870636815</v>
      </c>
      <c r="E5734" s="7">
        <v>0.04393495503261164</v>
      </c>
      <c r="F5734" s="7">
        <v>1.2685252129683755</v>
      </c>
    </row>
    <row r="5735" ht="18.0" customHeight="1">
      <c r="A5735" s="7">
        <v>2.8665000000000003</v>
      </c>
      <c r="B5735" s="7">
        <v>6.23985426740283E-5</v>
      </c>
      <c r="C5735" s="7">
        <v>7.675782869271193E-4</v>
      </c>
      <c r="D5735" s="7">
        <v>-0.041903731036556875</v>
      </c>
      <c r="E5735" s="7">
        <v>0.04391205424925561</v>
      </c>
      <c r="F5735" s="7">
        <v>1.2685272914016177</v>
      </c>
    </row>
    <row r="5736" ht="18.0" customHeight="1">
      <c r="A5736" s="7">
        <v>2.867</v>
      </c>
      <c r="B5736" s="7">
        <v>6.201565939775872E-5</v>
      </c>
      <c r="C5736" s="7">
        <v>7.657969299627279E-4</v>
      </c>
      <c r="D5736" s="7">
        <v>-0.04188178645389827</v>
      </c>
      <c r="E5736" s="7">
        <v>0.04388916531721023</v>
      </c>
      <c r="F5736" s="7">
        <v>1.2685293689400587</v>
      </c>
    </row>
    <row r="5737" ht="18.0" customHeight="1">
      <c r="A5737" s="7">
        <v>2.8675</v>
      </c>
      <c r="B5737" s="7">
        <v>6.163366697020129E-5</v>
      </c>
      <c r="C5737" s="7">
        <v>7.640156256085456E-4</v>
      </c>
      <c r="D5737" s="7">
        <v>-0.04185985330978306</v>
      </c>
      <c r="E5737" s="7">
        <v>0.04386628823041485</v>
      </c>
      <c r="F5737" s="7">
        <v>1.2685314455840009</v>
      </c>
    </row>
    <row r="5738" ht="18.0" customHeight="1">
      <c r="A5738" s="7">
        <v>2.868</v>
      </c>
      <c r="B5738" s="7">
        <v>6.125256393295758E-5</v>
      </c>
      <c r="C5738" s="7">
        <v>7.622343889374332E-4</v>
      </c>
      <c r="D5738" s="7">
        <v>-0.041837931598291654</v>
      </c>
      <c r="E5738" s="7">
        <v>0.04384342298281184</v>
      </c>
      <c r="F5738" s="7">
        <v>1.268533521333746</v>
      </c>
    </row>
    <row r="5739" ht="18.0" customHeight="1">
      <c r="A5739" s="7">
        <v>2.8685</v>
      </c>
      <c r="B5739" s="7">
        <v>6.087235239978896E-5</v>
      </c>
      <c r="C5739" s="7">
        <v>7.604532349656887E-4</v>
      </c>
      <c r="D5739" s="7">
        <v>-0.04181602131350748</v>
      </c>
      <c r="E5739" s="7">
        <v>0.04382056956834661</v>
      </c>
      <c r="F5739" s="7">
        <v>1.2685355961895972</v>
      </c>
    </row>
    <row r="5740" ht="18.0" customHeight="1">
      <c r="A5740" s="7">
        <v>2.869</v>
      </c>
      <c r="B5740" s="7">
        <v>6.049303266295497E-5</v>
      </c>
      <c r="C5740" s="7">
        <v>7.586721786531283E-4</v>
      </c>
      <c r="D5740" s="7">
        <v>-0.041794122449516996</v>
      </c>
      <c r="E5740" s="7">
        <v>0.04379772798096761</v>
      </c>
      <c r="F5740" s="7">
        <v>1.2685376701518565</v>
      </c>
    </row>
    <row r="5741" ht="18.0" customHeight="1">
      <c r="A5741" s="7">
        <v>2.8695</v>
      </c>
      <c r="B5741" s="7">
        <v>6.011460128872289E-5</v>
      </c>
      <c r="C5741" s="7">
        <v>7.568912349031673E-4</v>
      </c>
      <c r="D5741" s="7">
        <v>-0.041772235000409684</v>
      </c>
      <c r="E5741" s="7">
        <v>0.04377489821462631</v>
      </c>
      <c r="F5741" s="7">
        <v>1.2685397432208259</v>
      </c>
    </row>
    <row r="5742" ht="18.0" customHeight="1">
      <c r="A5742" s="7">
        <v>2.87</v>
      </c>
      <c r="B5742" s="7">
        <v>5.973706215068002E-5</v>
      </c>
      <c r="C5742" s="7">
        <v>7.551104185629035E-4</v>
      </c>
      <c r="D5742" s="7">
        <v>-0.041750358960278046</v>
      </c>
      <c r="E5742" s="7">
        <v>0.04375208026327721</v>
      </c>
      <c r="F5742" s="7">
        <v>1.2685418153968082</v>
      </c>
    </row>
    <row r="5743" ht="18.0" customHeight="1">
      <c r="A5743" s="7">
        <v>2.8705000000000003</v>
      </c>
      <c r="B5743" s="7">
        <v>5.9360411699607735E-5</v>
      </c>
      <c r="C5743" s="7">
        <v>7.533297444231972E-4</v>
      </c>
      <c r="D5743" s="7">
        <v>-0.04172849432321761</v>
      </c>
      <c r="E5743" s="7">
        <v>0.04372927412087784</v>
      </c>
      <c r="F5743" s="7">
        <v>1.268543886680105</v>
      </c>
    </row>
    <row r="5744" ht="18.0" customHeight="1">
      <c r="A5744" s="7">
        <v>2.871</v>
      </c>
      <c r="B5744" s="7">
        <v>5.898465378425167E-5</v>
      </c>
      <c r="C5744" s="7">
        <v>7.51549227218755E-4</v>
      </c>
      <c r="D5744" s="7">
        <v>-0.04170664108332692</v>
      </c>
      <c r="E5744" s="7">
        <v>0.04370647978138876</v>
      </c>
      <c r="F5744" s="7">
        <v>1.2685459570710198</v>
      </c>
    </row>
    <row r="5745" ht="18.0" customHeight="1">
      <c r="A5745" s="7">
        <v>2.8715</v>
      </c>
      <c r="B5745" s="7">
        <v>5.860978473435019E-5</v>
      </c>
      <c r="C5745" s="7">
        <v>7.497688816282106E-4</v>
      </c>
      <c r="D5745" s="7">
        <v>-0.04168479923470753</v>
      </c>
      <c r="E5745" s="7">
        <v>0.04368369723877354</v>
      </c>
      <c r="F5745" s="7">
        <v>1.2685480265698537</v>
      </c>
    </row>
    <row r="5746" ht="18.0" customHeight="1">
      <c r="A5746" s="7">
        <v>2.872</v>
      </c>
      <c r="B5746" s="7">
        <v>5.8235806463606034E-5</v>
      </c>
      <c r="C5746" s="7">
        <v>7.479887222742084E-4</v>
      </c>
      <c r="D5746" s="7">
        <v>-0.04166296877146403</v>
      </c>
      <c r="E5746" s="7">
        <v>0.043660926486998805</v>
      </c>
      <c r="F5746" s="7">
        <v>1.2685500951769095</v>
      </c>
    </row>
    <row r="5747" ht="18.0" customHeight="1">
      <c r="A5747" s="7">
        <v>2.8725</v>
      </c>
      <c r="B5747" s="7">
        <v>5.786271897539651E-5</v>
      </c>
      <c r="C5747" s="7">
        <v>7.462087637234855E-4</v>
      </c>
      <c r="D5747" s="7">
        <v>-0.041641149687704014</v>
      </c>
      <c r="E5747" s="7">
        <v>0.04363816752003417</v>
      </c>
      <c r="F5747" s="7">
        <v>1.2685521628924896</v>
      </c>
    </row>
    <row r="5748" ht="18.0" customHeight="1">
      <c r="A5748" s="7">
        <v>2.873</v>
      </c>
      <c r="B5748" s="7">
        <v>5.7490520300639196E-5</v>
      </c>
      <c r="C5748" s="7">
        <v>7.44429020486955E-4</v>
      </c>
      <c r="D5748" s="7">
        <v>-0.04161934197753809</v>
      </c>
      <c r="E5748" s="7">
        <v>0.04361542033185228</v>
      </c>
      <c r="F5748" s="7">
        <v>1.2685542297168961</v>
      </c>
    </row>
    <row r="5749" ht="18.0" customHeight="1">
      <c r="A5749" s="7">
        <v>2.8735</v>
      </c>
      <c r="B5749" s="7">
        <v>5.711921226476446E-5</v>
      </c>
      <c r="C5749" s="7">
        <v>7.42649507019788E-4</v>
      </c>
      <c r="D5749" s="7">
        <v>-0.04159754563507988</v>
      </c>
      <c r="E5749" s="7">
        <v>0.0435926849164288</v>
      </c>
      <c r="F5749" s="7">
        <v>1.2685562956504308</v>
      </c>
    </row>
    <row r="5750" ht="18.0" customHeight="1">
      <c r="A5750" s="7">
        <v>2.874</v>
      </c>
      <c r="B5750" s="7">
        <v>5.674879278633765E-5</v>
      </c>
      <c r="C5750" s="7">
        <v>7.408702377214981E-4</v>
      </c>
      <c r="D5750" s="7">
        <v>-0.04157576065444601</v>
      </c>
      <c r="E5750" s="7">
        <v>0.043569961267742416</v>
      </c>
      <c r="F5750" s="7">
        <v>1.2685583606933968</v>
      </c>
    </row>
    <row r="5751" ht="18.0" customHeight="1">
      <c r="A5751" s="7">
        <v>2.8745000000000003</v>
      </c>
      <c r="B5751" s="7">
        <v>5.637926362555443E-5</v>
      </c>
      <c r="C5751" s="7">
        <v>7.390912269360235E-4</v>
      </c>
      <c r="D5751" s="7">
        <v>-0.04155398702975612</v>
      </c>
      <c r="E5751" s="7">
        <v>0.043547249379774826</v>
      </c>
      <c r="F5751" s="7">
        <v>1.2685604248460953</v>
      </c>
    </row>
    <row r="5752" ht="18.0" customHeight="1">
      <c r="A5752" s="7">
        <v>2.875</v>
      </c>
      <c r="B5752" s="7">
        <v>5.6010624564496666E-5</v>
      </c>
      <c r="C5752" s="7">
        <v>7.37312488951811E-4</v>
      </c>
      <c r="D5752" s="7">
        <v>-0.041532224755132865</v>
      </c>
      <c r="E5752" s="7">
        <v>0.043524549246510745</v>
      </c>
      <c r="F5752" s="7">
        <v>1.2685624881088293</v>
      </c>
    </row>
    <row r="5753" ht="18.0" customHeight="1">
      <c r="A5753" s="7">
        <v>2.8755</v>
      </c>
      <c r="B5753" s="7">
        <v>5.564287533674848E-5</v>
      </c>
      <c r="C5753" s="7">
        <v>7.355340380018997E-4</v>
      </c>
      <c r="D5753" s="7">
        <v>-0.041510473824701896</v>
      </c>
      <c r="E5753" s="7">
        <v>0.043501860861937906</v>
      </c>
      <c r="F5753" s="7">
        <v>1.2685645504819008</v>
      </c>
    </row>
    <row r="5754" ht="18.0" customHeight="1">
      <c r="A5754" s="7">
        <v>2.876</v>
      </c>
      <c r="B5754" s="7">
        <v>5.527601361731425E-5</v>
      </c>
      <c r="C5754" s="7">
        <v>7.33755888264005E-4</v>
      </c>
      <c r="D5754" s="7">
        <v>-0.041488734232591876</v>
      </c>
      <c r="E5754" s="7">
        <v>0.04347918422004704</v>
      </c>
      <c r="F5754" s="7">
        <v>1.2685666119656118</v>
      </c>
    </row>
    <row r="5755" ht="18.0" customHeight="1">
      <c r="A5755" s="7">
        <v>2.8765</v>
      </c>
      <c r="B5755" s="7">
        <v>5.491004101974325E-5</v>
      </c>
      <c r="C5755" s="7">
        <v>7.319780538606017E-4</v>
      </c>
      <c r="D5755" s="7">
        <v>-0.041467005972934456</v>
      </c>
      <c r="E5755" s="7">
        <v>0.043456519314831896</v>
      </c>
      <c r="F5755" s="7">
        <v>1.268568672560264</v>
      </c>
    </row>
    <row r="5756" ht="18.0" customHeight="1">
      <c r="A5756" s="7">
        <v>2.8770000000000002</v>
      </c>
      <c r="B5756" s="7">
        <v>5.454495915746211E-5</v>
      </c>
      <c r="C5756" s="7">
        <v>7.302005488590093E-4</v>
      </c>
      <c r="D5756" s="7">
        <v>-0.04144528903986431</v>
      </c>
      <c r="E5756" s="7">
        <v>0.04343386614028923</v>
      </c>
      <c r="F5756" s="7">
        <v>1.2685707322661608</v>
      </c>
    </row>
    <row r="5757" ht="18.0" customHeight="1">
      <c r="A5757" s="7">
        <v>2.8775</v>
      </c>
      <c r="B5757" s="7">
        <v>5.418076349617842E-5</v>
      </c>
      <c r="C5757" s="7">
        <v>7.28423387271475E-4</v>
      </c>
      <c r="D5757" s="7">
        <v>-0.0414235834275191</v>
      </c>
      <c r="E5757" s="7">
        <v>0.04341122469041882</v>
      </c>
      <c r="F5757" s="7">
        <v>1.2685727910836033</v>
      </c>
    </row>
    <row r="5758" ht="18.0" customHeight="1">
      <c r="A5758" s="7">
        <v>2.878</v>
      </c>
      <c r="B5758" s="7">
        <v>5.3817459649644176E-5</v>
      </c>
      <c r="C5758" s="7">
        <v>7.266465830552594E-4</v>
      </c>
      <c r="D5758" s="7">
        <v>-0.04140188913003949</v>
      </c>
      <c r="E5758" s="7">
        <v>0.043388594959223425</v>
      </c>
      <c r="F5758" s="7">
        <v>1.2685748490128939</v>
      </c>
    </row>
    <row r="5759" ht="18.0" customHeight="1">
      <c r="A5759" s="7">
        <v>2.8785000000000003</v>
      </c>
      <c r="B5759" s="7">
        <v>5.345504087820642E-5</v>
      </c>
      <c r="C5759" s="7">
        <v>7.248701501127202E-4</v>
      </c>
      <c r="D5759" s="7">
        <v>-0.041380206141569134</v>
      </c>
      <c r="E5759" s="7">
        <v>0.043365976940708824</v>
      </c>
      <c r="F5759" s="7">
        <v>1.2685769060543346</v>
      </c>
    </row>
    <row r="5760" ht="18.0" customHeight="1">
      <c r="A5760" s="7">
        <v>2.879</v>
      </c>
      <c r="B5760" s="7">
        <v>5.3093512760130154E-5</v>
      </c>
      <c r="C5760" s="7">
        <v>7.230941022913978E-4</v>
      </c>
      <c r="D5760" s="7">
        <v>-0.04135853445625469</v>
      </c>
      <c r="E5760" s="7">
        <v>0.04334337062888379</v>
      </c>
      <c r="F5760" s="7">
        <v>1.268578962208228</v>
      </c>
    </row>
    <row r="5761" ht="18.0" customHeight="1">
      <c r="A5761" s="7">
        <v>2.8795</v>
      </c>
      <c r="B5761" s="7">
        <v>5.2732870454855475E-5</v>
      </c>
      <c r="C5761" s="7">
        <v>7.21318453384099E-4</v>
      </c>
      <c r="D5761" s="7">
        <v>-0.04133687406824581</v>
      </c>
      <c r="E5761" s="7">
        <v>0.04332077601776011</v>
      </c>
      <c r="F5761" s="7">
        <v>1.2685810174748753</v>
      </c>
    </row>
    <row r="5762" ht="18.0" customHeight="1">
      <c r="A5762" s="7">
        <v>2.88</v>
      </c>
      <c r="B5762" s="7">
        <v>5.237311742271865E-5</v>
      </c>
      <c r="C5762" s="7">
        <v>7.195432171289834E-4</v>
      </c>
      <c r="D5762" s="7">
        <v>-0.04131522497169513</v>
      </c>
      <c r="E5762" s="7">
        <v>0.043298193101352564</v>
      </c>
      <c r="F5762" s="7">
        <v>1.2685830718545794</v>
      </c>
    </row>
    <row r="5763" ht="18.0" customHeight="1">
      <c r="A5763" s="7">
        <v>2.8805</v>
      </c>
      <c r="B5763" s="7">
        <v>5.2014250770918205E-5</v>
      </c>
      <c r="C5763" s="7">
        <v>7.177684072096478E-4</v>
      </c>
      <c r="D5763" s="7">
        <v>-0.041293587160758295</v>
      </c>
      <c r="E5763" s="7">
        <v>0.04327562187367892</v>
      </c>
      <c r="F5763" s="7">
        <v>1.268585125347642</v>
      </c>
    </row>
    <row r="5764" ht="18.0" customHeight="1">
      <c r="A5764" s="7">
        <v>2.8810000000000002</v>
      </c>
      <c r="B5764" s="7">
        <v>5.165627392829061E-5</v>
      </c>
      <c r="C5764" s="7">
        <v>7.159940372552115E-4</v>
      </c>
      <c r="D5764" s="7">
        <v>-0.041271960629593915</v>
      </c>
      <c r="E5764" s="7">
        <v>0.043253062328759966</v>
      </c>
      <c r="F5764" s="7">
        <v>1.268587177954365</v>
      </c>
    </row>
    <row r="5765" ht="18.0" customHeight="1">
      <c r="A5765" s="7">
        <v>2.8815</v>
      </c>
      <c r="B5765" s="7">
        <v>5.1299181716350075E-5</v>
      </c>
      <c r="C5765" s="7">
        <v>7.142201208404028E-4</v>
      </c>
      <c r="D5765" s="7">
        <v>-0.041250345372363606</v>
      </c>
      <c r="E5765" s="7">
        <v>0.043230514460619464</v>
      </c>
      <c r="F5765" s="7">
        <v>1.2685892296750503</v>
      </c>
    </row>
    <row r="5766" ht="18.0" customHeight="1">
      <c r="A5766" s="7">
        <v>2.882</v>
      </c>
      <c r="B5766" s="7">
        <v>5.0942977482527017E-5</v>
      </c>
      <c r="C5766" s="7">
        <v>7.124466714856434E-4</v>
      </c>
      <c r="D5766" s="7">
        <v>-0.041228741383231966</v>
      </c>
      <c r="E5766" s="7">
        <v>0.04320797826328418</v>
      </c>
      <c r="F5766" s="7">
        <v>1.2685912805100008</v>
      </c>
    </row>
    <row r="5767" ht="18.0" customHeight="1">
      <c r="A5767" s="7">
        <v>2.8825</v>
      </c>
      <c r="B5767" s="7">
        <v>5.0587660232586256E-5</v>
      </c>
      <c r="C5767" s="7">
        <v>7.106737026571349E-4</v>
      </c>
      <c r="D5767" s="7">
        <v>-0.04120714865636657</v>
      </c>
      <c r="E5767" s="7">
        <v>0.043185453730783877</v>
      </c>
      <c r="F5767" s="7">
        <v>1.2685933304595176</v>
      </c>
    </row>
    <row r="5768" ht="18.0" customHeight="1">
      <c r="A5768" s="7">
        <v>2.883</v>
      </c>
      <c r="B5768" s="7">
        <v>5.023322889714197E-5</v>
      </c>
      <c r="C5768" s="7">
        <v>7.08901227766945E-4</v>
      </c>
      <c r="D5768" s="7">
        <v>-0.041185567185937993</v>
      </c>
      <c r="E5768" s="7">
        <v>0.0431629408571513</v>
      </c>
      <c r="F5768" s="7">
        <v>1.2685953795239029</v>
      </c>
    </row>
    <row r="5769" ht="18.0" customHeight="1">
      <c r="A5769" s="7">
        <v>2.8835</v>
      </c>
      <c r="B5769" s="7">
        <v>4.9879682329170997E-5</v>
      </c>
      <c r="C5769" s="7">
        <v>7.071292601730928E-4</v>
      </c>
      <c r="D5769" s="7">
        <v>-0.04116399696611978</v>
      </c>
      <c r="E5769" s="7">
        <v>0.04314043963642219</v>
      </c>
      <c r="F5769" s="7">
        <v>1.2685974277034588</v>
      </c>
    </row>
    <row r="5770" ht="18.0" customHeight="1">
      <c r="A5770" s="7">
        <v>2.884</v>
      </c>
      <c r="B5770" s="7">
        <v>4.95270237847421E-5</v>
      </c>
      <c r="C5770" s="7">
        <v>7.053578131796361E-4</v>
      </c>
      <c r="D5770" s="7">
        <v>-0.041142437991088465</v>
      </c>
      <c r="E5770" s="7">
        <v>0.04311795006263527</v>
      </c>
      <c r="F5770" s="7">
        <v>1.2685994749984875</v>
      </c>
    </row>
    <row r="5771" ht="18.0" customHeight="1">
      <c r="A5771" s="7">
        <v>2.8845</v>
      </c>
      <c r="B5771" s="7">
        <v>4.917524979227653E-5</v>
      </c>
      <c r="C5771" s="7">
        <v>7.03586900036757E-4</v>
      </c>
      <c r="D5771" s="7">
        <v>-0.04112089025502355</v>
      </c>
      <c r="E5771" s="7">
        <v>0.04309547212983226</v>
      </c>
      <c r="F5771" s="7">
        <v>1.2686015214092903</v>
      </c>
    </row>
    <row r="5772" ht="18.0" customHeight="1">
      <c r="A5772" s="7">
        <v>2.8850000000000002</v>
      </c>
      <c r="B5772" s="7">
        <v>4.88243612797681E-5</v>
      </c>
      <c r="C5772" s="7">
        <v>7.018165339408483E-4</v>
      </c>
      <c r="D5772" s="7">
        <v>-0.04109935375210752</v>
      </c>
      <c r="E5772" s="7">
        <v>0.04307300583205786</v>
      </c>
      <c r="F5772" s="7">
        <v>1.2686035669361693</v>
      </c>
    </row>
    <row r="5773" ht="18.0" customHeight="1">
      <c r="A5773" s="7">
        <v>2.8855</v>
      </c>
      <c r="B5773" s="7">
        <v>4.8474359153589E-5</v>
      </c>
      <c r="C5773" s="7">
        <v>7.000467280346011E-4</v>
      </c>
      <c r="D5773" s="7">
        <v>-0.04107782847652584</v>
      </c>
      <c r="E5773" s="7">
        <v>0.04305055116335975</v>
      </c>
      <c r="F5773" s="7">
        <v>1.2686056115794269</v>
      </c>
    </row>
    <row r="5774" ht="18.0" customHeight="1">
      <c r="A5774" s="7">
        <v>2.886</v>
      </c>
      <c r="B5774" s="7">
        <v>4.812523968364413E-5</v>
      </c>
      <c r="C5774" s="7">
        <v>6.98277495407091E-4</v>
      </c>
      <c r="D5774" s="7">
        <v>-0.04105631442246695</v>
      </c>
      <c r="E5774" s="7">
        <v>0.0430281081177886</v>
      </c>
      <c r="F5774" s="7">
        <v>1.2686076553393646</v>
      </c>
    </row>
    <row r="5775" ht="18.0" customHeight="1">
      <c r="A5775" s="7">
        <v>2.8865</v>
      </c>
      <c r="B5775" s="7">
        <v>4.777700595303407E-5</v>
      </c>
      <c r="C5775" s="7">
        <v>6.96508849093865E-4</v>
      </c>
      <c r="D5775" s="7">
        <v>-0.04103481158412225</v>
      </c>
      <c r="E5775" s="7">
        <v>0.04300567668939806</v>
      </c>
      <c r="F5775" s="7">
        <v>1.2686096982162842</v>
      </c>
    </row>
    <row r="5776" ht="18.0" customHeight="1">
      <c r="A5776" s="7">
        <v>2.887</v>
      </c>
      <c r="B5776" s="7">
        <v>4.742965640434114E-5</v>
      </c>
      <c r="C5776" s="7">
        <v>6.947408020770284E-4</v>
      </c>
      <c r="D5776" s="7">
        <v>-0.04101331995568613</v>
      </c>
      <c r="E5776" s="7">
        <v>0.04298325687224475</v>
      </c>
      <c r="F5776" s="7">
        <v>1.268611740210488</v>
      </c>
    </row>
    <row r="5777" ht="18.0" customHeight="1">
      <c r="A5777" s="7">
        <v>2.8875</v>
      </c>
      <c r="B5777" s="7">
        <v>4.7083191742321025E-5</v>
      </c>
      <c r="C5777" s="7">
        <v>6.929733672853331E-4</v>
      </c>
      <c r="D5777" s="7">
        <v>-0.040991839531355934</v>
      </c>
      <c r="E5777" s="7">
        <v>0.04296084866038829</v>
      </c>
      <c r="F5777" s="7">
        <v>1.2686137813222773</v>
      </c>
    </row>
    <row r="5778" ht="18.0" customHeight="1">
      <c r="A5778" s="7">
        <v>2.888</v>
      </c>
      <c r="B5778" s="7">
        <v>4.673760789151625E-5</v>
      </c>
      <c r="C5778" s="7">
        <v>6.912065575942636E-4</v>
      </c>
      <c r="D5778" s="7">
        <v>-0.04097037030533199</v>
      </c>
      <c r="E5778" s="7">
        <v>0.04293845204789125</v>
      </c>
      <c r="F5778" s="7">
        <v>1.2686158215519543</v>
      </c>
    </row>
    <row r="5779" ht="18.0" customHeight="1">
      <c r="A5779" s="7">
        <v>2.8885</v>
      </c>
      <c r="B5779" s="7">
        <v>4.639291017706358E-5</v>
      </c>
      <c r="C5779" s="7">
        <v>6.894403858261254E-4</v>
      </c>
      <c r="D5779" s="7">
        <v>-0.04094891227181758</v>
      </c>
      <c r="E5779" s="7">
        <v>0.04291606702881919</v>
      </c>
      <c r="F5779" s="7">
        <v>1.2686178608998209</v>
      </c>
    </row>
    <row r="5780" ht="18.0" customHeight="1">
      <c r="A5780" s="7">
        <v>2.8890000000000002</v>
      </c>
      <c r="B5780" s="7">
        <v>4.604909438877179E-5</v>
      </c>
      <c r="C5780" s="7">
        <v>6.876748647501321E-4</v>
      </c>
      <c r="D5780" s="7">
        <v>-0.04092746542501896</v>
      </c>
      <c r="E5780" s="7">
        <v>0.042893693597240656</v>
      </c>
      <c r="F5780" s="7">
        <v>1.2686198993661784</v>
      </c>
    </row>
    <row r="5781" ht="18.0" customHeight="1">
      <c r="A5781" s="7">
        <v>2.8895</v>
      </c>
      <c r="B5781" s="7">
        <v>4.5706160996642984E-5</v>
      </c>
      <c r="C5781" s="7">
        <v>6.859100070824935E-4</v>
      </c>
      <c r="D5781" s="7">
        <v>-0.04090602975914535</v>
      </c>
      <c r="E5781" s="7">
        <v>0.04287133174722714</v>
      </c>
      <c r="F5781" s="7">
        <v>1.2686219369513294</v>
      </c>
    </row>
    <row r="5782" ht="18.0" customHeight="1">
      <c r="A5782" s="7">
        <v>2.89</v>
      </c>
      <c r="B5782" s="7">
        <v>4.536411043341808E-5</v>
      </c>
      <c r="C5782" s="7">
        <v>6.841458254865035E-4</v>
      </c>
      <c r="D5782" s="7">
        <v>-0.04088460526840892</v>
      </c>
      <c r="E5782" s="7">
        <v>0.04284898147285312</v>
      </c>
      <c r="F5782" s="7">
        <v>1.2686239736555749</v>
      </c>
    </row>
    <row r="5783" ht="18.0" customHeight="1">
      <c r="A5783" s="7">
        <v>2.8905</v>
      </c>
      <c r="B5783" s="7">
        <v>4.5022940627167726E-5</v>
      </c>
      <c r="C5783" s="7">
        <v>6.823823325726277E-4</v>
      </c>
      <c r="D5783" s="7">
        <v>-0.04086319194702482</v>
      </c>
      <c r="E5783" s="7">
        <v>0.04282664276819604</v>
      </c>
      <c r="F5783" s="7">
        <v>1.268626009479217</v>
      </c>
    </row>
    <row r="5784" ht="18.0" customHeight="1">
      <c r="A5784" s="7">
        <v>2.891</v>
      </c>
      <c r="B5784" s="7">
        <v>4.468265435988742E-5</v>
      </c>
      <c r="C5784" s="7">
        <v>6.806195408985917E-4</v>
      </c>
      <c r="D5784" s="7">
        <v>-0.04084178978921115</v>
      </c>
      <c r="E5784" s="7">
        <v>0.04280431562733632</v>
      </c>
      <c r="F5784" s="7">
        <v>1.2686280444225575</v>
      </c>
    </row>
    <row r="5785" ht="18.0" customHeight="1">
      <c r="A5785" s="7">
        <v>2.8915</v>
      </c>
      <c r="B5785" s="7">
        <v>4.434324693515783E-5</v>
      </c>
      <c r="C5785" s="7">
        <v>6.788574629694698E-4</v>
      </c>
      <c r="D5785" s="7">
        <v>-0.04082039878918897</v>
      </c>
      <c r="E5785" s="7">
        <v>0.04278200004435733</v>
      </c>
      <c r="F5785" s="7">
        <v>1.268630078485898</v>
      </c>
    </row>
    <row r="5786" ht="18.0" customHeight="1">
      <c r="A5786" s="7">
        <v>2.892</v>
      </c>
      <c r="B5786" s="7">
        <v>4.400472102771344E-5</v>
      </c>
      <c r="C5786" s="7">
        <v>6.770961112377728E-4</v>
      </c>
      <c r="D5786" s="7">
        <v>-0.0407990189411823</v>
      </c>
      <c r="E5786" s="7">
        <v>0.04275969601334543</v>
      </c>
      <c r="F5786" s="7">
        <v>1.2686321116695405</v>
      </c>
    </row>
    <row r="5787" ht="18.0" customHeight="1">
      <c r="A5787" s="7">
        <v>2.8925</v>
      </c>
      <c r="B5787" s="7">
        <v>4.3667076799481604E-5</v>
      </c>
      <c r="C5787" s="7">
        <v>6.753354981035366E-4</v>
      </c>
      <c r="D5787" s="7">
        <v>-0.0407776502394181</v>
      </c>
      <c r="E5787" s="7">
        <v>0.04273740352838992</v>
      </c>
      <c r="F5787" s="7">
        <v>1.2686341439737863</v>
      </c>
    </row>
    <row r="5788" ht="18.0" customHeight="1">
      <c r="A5788" s="7">
        <v>2.8930000000000002</v>
      </c>
      <c r="B5788" s="7">
        <v>4.333031180139086E-5</v>
      </c>
      <c r="C5788" s="7">
        <v>6.735756359144117E-4</v>
      </c>
      <c r="D5788" s="7">
        <v>-0.04075629267812631</v>
      </c>
      <c r="E5788" s="7">
        <v>0.042715122583583086</v>
      </c>
      <c r="F5788" s="7">
        <v>1.2686361753989372</v>
      </c>
    </row>
    <row r="5789" ht="18.0" customHeight="1">
      <c r="A5789" s="7">
        <v>2.8935</v>
      </c>
      <c r="B5789" s="7">
        <v>4.299442861809456E-5</v>
      </c>
      <c r="C5789" s="7">
        <v>6.718165369657501E-4</v>
      </c>
      <c r="D5789" s="7">
        <v>-0.040734946251539804</v>
      </c>
      <c r="E5789" s="7">
        <v>0.04269285317302015</v>
      </c>
      <c r="F5789" s="7">
        <v>1.2686382059452952</v>
      </c>
    </row>
    <row r="5790" ht="18.0" customHeight="1">
      <c r="A5790" s="7">
        <v>2.894</v>
      </c>
      <c r="B5790" s="7">
        <v>4.2659422053490124E-5</v>
      </c>
      <c r="C5790" s="7">
        <v>6.70058213500696E-4</v>
      </c>
      <c r="D5790" s="7">
        <v>-0.040713610953894405</v>
      </c>
      <c r="E5790" s="7">
        <v>0.04267059529079931</v>
      </c>
      <c r="F5790" s="7">
        <v>1.2686402356131616</v>
      </c>
    </row>
    <row r="5791" ht="18.0" customHeight="1">
      <c r="A5791" s="7">
        <v>2.8945</v>
      </c>
      <c r="B5791" s="7">
        <v>4.2325297184570734E-5</v>
      </c>
      <c r="C5791" s="7">
        <v>6.683006777102739E-4</v>
      </c>
      <c r="D5791" s="7">
        <v>-0.0406922867794289</v>
      </c>
      <c r="E5791" s="7">
        <v>0.04264834893102171</v>
      </c>
      <c r="F5791" s="7">
        <v>1.2686422644028381</v>
      </c>
    </row>
    <row r="5792" ht="18.0" customHeight="1">
      <c r="A5792" s="7">
        <v>2.895</v>
      </c>
      <c r="B5792" s="7">
        <v>4.199204861903822E-5</v>
      </c>
      <c r="C5792" s="7">
        <v>6.665439417334778E-4</v>
      </c>
      <c r="D5792" s="7">
        <v>-0.040670973722385005</v>
      </c>
      <c r="E5792" s="7">
        <v>0.04262611408779146</v>
      </c>
      <c r="F5792" s="7">
        <v>1.2686442923146262</v>
      </c>
    </row>
    <row r="5793" ht="18.0" customHeight="1">
      <c r="A5793" s="7">
        <v>2.8955</v>
      </c>
      <c r="B5793" s="7">
        <v>4.1659681396459095E-5</v>
      </c>
      <c r="C5793" s="7">
        <v>6.647880176573604E-4</v>
      </c>
      <c r="D5793" s="7">
        <v>-0.040649671777007394</v>
      </c>
      <c r="E5793" s="7">
        <v>0.04260389075521563</v>
      </c>
      <c r="F5793" s="7">
        <v>1.2686463193488282</v>
      </c>
    </row>
    <row r="5794" ht="18.0" customHeight="1">
      <c r="A5794" s="7">
        <v>2.896</v>
      </c>
      <c r="B5794" s="7">
        <v>4.1328189916915176E-5</v>
      </c>
      <c r="C5794" s="7">
        <v>6.630329175171227E-4</v>
      </c>
      <c r="D5794" s="7">
        <v>-0.040628380937543694</v>
      </c>
      <c r="E5794" s="7">
        <v>0.04258167892740424</v>
      </c>
      <c r="F5794" s="7">
        <v>1.2686483455057447</v>
      </c>
    </row>
    <row r="5795" ht="18.0" customHeight="1">
      <c r="A5795" s="7">
        <v>2.8965</v>
      </c>
      <c r="B5795" s="7">
        <v>4.0997573759055695E-5</v>
      </c>
      <c r="C5795" s="7">
        <v>6.61278653296203E-4</v>
      </c>
      <c r="D5795" s="7">
        <v>-0.04060710119824446</v>
      </c>
      <c r="E5795" s="7">
        <v>0.04255947859847026</v>
      </c>
      <c r="F5795" s="7">
        <v>1.2686503707856778</v>
      </c>
    </row>
    <row r="5796" ht="18.0" customHeight="1">
      <c r="A5796" s="7">
        <v>2.8970000000000002</v>
      </c>
      <c r="B5796" s="7">
        <v>4.0667837891245904E-5</v>
      </c>
      <c r="C5796" s="7">
        <v>6.595252369263668E-4</v>
      </c>
      <c r="D5796" s="7">
        <v>-0.0405858325533632</v>
      </c>
      <c r="E5796" s="7">
        <v>0.0425372897625296</v>
      </c>
      <c r="F5796" s="7">
        <v>1.2686523951889288</v>
      </c>
    </row>
    <row r="5797" ht="18.0" customHeight="1">
      <c r="A5797" s="7">
        <v>2.8975</v>
      </c>
      <c r="B5797" s="7">
        <v>4.033897637795097E-5</v>
      </c>
      <c r="C5797" s="7">
        <v>6.577726802877963E-4</v>
      </c>
      <c r="D5797" s="7">
        <v>-0.04056457499715635</v>
      </c>
      <c r="E5797" s="7">
        <v>0.042515112413701144</v>
      </c>
      <c r="F5797" s="7">
        <v>1.2686544187157995</v>
      </c>
    </row>
    <row r="5798" ht="18.0" customHeight="1">
      <c r="A5798" s="7">
        <v>2.898</v>
      </c>
      <c r="B5798" s="7">
        <v>4.001099135529717E-5</v>
      </c>
      <c r="C5798" s="7">
        <v>6.5602099520918E-4</v>
      </c>
      <c r="D5798" s="7">
        <v>-0.040543328523883294</v>
      </c>
      <c r="E5798" s="7">
        <v>0.0424929465461067</v>
      </c>
      <c r="F5798" s="7">
        <v>1.2686564413665915</v>
      </c>
    </row>
    <row r="5799" ht="18.0" customHeight="1">
      <c r="A5799" s="7">
        <v>2.8985</v>
      </c>
      <c r="B5799" s="7">
        <v>3.968388497204819E-5</v>
      </c>
      <c r="C5799" s="7">
        <v>6.542701934678035E-4</v>
      </c>
      <c r="D5799" s="7">
        <v>-0.04052209312780636</v>
      </c>
      <c r="E5799" s="7">
        <v>0.042470792153871034</v>
      </c>
      <c r="F5799" s="7">
        <v>1.2686584631416062</v>
      </c>
    </row>
    <row r="5800" ht="18.0" customHeight="1">
      <c r="A5800" s="7">
        <v>2.899</v>
      </c>
      <c r="B5800" s="7">
        <v>3.9357650927082725E-5</v>
      </c>
      <c r="C5800" s="7">
        <v>6.525202867896379E-4</v>
      </c>
      <c r="D5800" s="7">
        <v>-0.040500868803190794</v>
      </c>
      <c r="E5800" s="7">
        <v>0.04244864923112187</v>
      </c>
      <c r="F5800" s="7">
        <v>1.2686604840411446</v>
      </c>
    </row>
    <row r="5801" ht="18.0" customHeight="1">
      <c r="A5801" s="7">
        <v>2.8995</v>
      </c>
      <c r="B5801" s="7">
        <v>3.903229118296102E-5</v>
      </c>
      <c r="C5801" s="7">
        <v>6.507712868494312E-4</v>
      </c>
      <c r="D5801" s="7">
        <v>-0.0404796555443048</v>
      </c>
      <c r="E5801" s="7">
        <v>0.04242651777198985</v>
      </c>
      <c r="F5801" s="7">
        <v>1.268662504065509</v>
      </c>
    </row>
    <row r="5802" ht="18.0" customHeight="1">
      <c r="A5802" s="7">
        <v>2.9</v>
      </c>
      <c r="B5802" s="7">
        <v>3.8707807709073325E-5</v>
      </c>
      <c r="C5802" s="7">
        <v>6.490232052707981E-4</v>
      </c>
      <c r="D5802" s="7">
        <v>-0.0404584533454195</v>
      </c>
      <c r="E5802" s="7">
        <v>0.04240439777060857</v>
      </c>
      <c r="F5802" s="7">
        <v>1.2686645232150002</v>
      </c>
    </row>
    <row r="5803" ht="18.0" customHeight="1">
      <c r="A5803" s="7">
        <v>2.9005</v>
      </c>
      <c r="B5803" s="7">
        <v>3.838419669668842E-5</v>
      </c>
      <c r="C5803" s="7">
        <v>6.472760536263101E-4</v>
      </c>
      <c r="D5803" s="7">
        <v>-0.04043726220080894</v>
      </c>
      <c r="E5803" s="7">
        <v>0.04238228922111458</v>
      </c>
      <c r="F5803" s="7">
        <v>1.2686665414899205</v>
      </c>
    </row>
    <row r="5804" ht="18.0" customHeight="1">
      <c r="A5804" s="7">
        <v>2.9010000000000002</v>
      </c>
      <c r="B5804" s="7">
        <v>3.806145998121497E-5</v>
      </c>
      <c r="C5804" s="7">
        <v>6.455298434375862E-4</v>
      </c>
      <c r="D5804" s="7">
        <v>-0.04041608210475012</v>
      </c>
      <c r="E5804" s="7">
        <v>0.042360192117647355</v>
      </c>
      <c r="F5804" s="7">
        <v>1.2686685588905702</v>
      </c>
    </row>
    <row r="5805" ht="18.0" customHeight="1">
      <c r="A5805" s="7">
        <v>2.9015</v>
      </c>
      <c r="B5805" s="7">
        <v>3.77395964583677E-5</v>
      </c>
      <c r="C5805" s="7">
        <v>6.437845861753832E-4</v>
      </c>
      <c r="D5805" s="7">
        <v>-0.04039491305152294</v>
      </c>
      <c r="E5805" s="7">
        <v>0.04233810645434931</v>
      </c>
      <c r="F5805" s="7">
        <v>1.2686705754172511</v>
      </c>
    </row>
    <row r="5806" ht="18.0" customHeight="1">
      <c r="A5806" s="7">
        <v>2.902</v>
      </c>
      <c r="B5806" s="7">
        <v>3.741860492468495E-5</v>
      </c>
      <c r="C5806" s="7">
        <v>6.420402932596865E-4</v>
      </c>
      <c r="D5806" s="7">
        <v>-0.04037375503541026</v>
      </c>
      <c r="E5806" s="7">
        <v>0.04231603222536579</v>
      </c>
      <c r="F5806" s="7">
        <v>1.268672591070265</v>
      </c>
    </row>
    <row r="5807" ht="18.0" customHeight="1">
      <c r="A5807" s="7">
        <v>2.9025</v>
      </c>
      <c r="B5807" s="7">
        <v>3.709848706614653E-5</v>
      </c>
      <c r="C5807" s="7">
        <v>6.402969760598003E-4</v>
      </c>
      <c r="D5807" s="7">
        <v>-0.04035260805069784</v>
      </c>
      <c r="E5807" s="7">
        <v>0.0422939694248451</v>
      </c>
      <c r="F5807" s="7">
        <v>1.268674605849913</v>
      </c>
    </row>
    <row r="5808" ht="18.0" customHeight="1">
      <c r="A5808" s="7">
        <v>2.903</v>
      </c>
      <c r="B5808" s="7">
        <v>3.677923852802211E-5</v>
      </c>
      <c r="C5808" s="7">
        <v>6.385546458944392E-4</v>
      </c>
      <c r="D5808" s="7">
        <v>-0.04033147209167437</v>
      </c>
      <c r="E5808" s="7">
        <v>0.042271918046938445</v>
      </c>
      <c r="F5808" s="7">
        <v>1.2686766197564963</v>
      </c>
    </row>
    <row r="5809" ht="18.0" customHeight="1">
      <c r="A5809" s="7">
        <v>2.9035</v>
      </c>
      <c r="B5809" s="7">
        <v>3.6460860830618525E-5</v>
      </c>
      <c r="C5809" s="7">
        <v>6.368133140318186E-4</v>
      </c>
      <c r="D5809" s="7">
        <v>-0.040310347152631466</v>
      </c>
      <c r="E5809" s="7">
        <v>0.04224987808579999</v>
      </c>
      <c r="F5809" s="7">
        <v>1.2686786327903163</v>
      </c>
    </row>
    <row r="5810" ht="18.0" customHeight="1">
      <c r="A5810" s="7">
        <v>2.904</v>
      </c>
      <c r="B5810" s="7">
        <v>3.61433554849375E-5</v>
      </c>
      <c r="C5810" s="7">
        <v>6.350729916897456E-4</v>
      </c>
      <c r="D5810" s="7">
        <v>-0.04028923322786367</v>
      </c>
      <c r="E5810" s="7">
        <v>0.04222784953558682</v>
      </c>
      <c r="F5810" s="7">
        <v>1.2686806449516745</v>
      </c>
    </row>
    <row r="5811" ht="18.0" customHeight="1">
      <c r="A5811" s="7">
        <v>2.9045</v>
      </c>
      <c r="B5811" s="7">
        <v>3.58267177941573E-5</v>
      </c>
      <c r="C5811" s="7">
        <v>6.333336900357102E-4</v>
      </c>
      <c r="D5811" s="7">
        <v>-0.04026813031166844</v>
      </c>
      <c r="E5811" s="7">
        <v>0.042205832390458956</v>
      </c>
      <c r="F5811" s="7">
        <v>1.2686826562408717</v>
      </c>
    </row>
    <row r="5812" ht="18.0" customHeight="1">
      <c r="A5812" s="7">
        <v>2.9050000000000002</v>
      </c>
      <c r="B5812" s="7">
        <v>3.551095220938149E-5</v>
      </c>
      <c r="C5812" s="7">
        <v>6.315954201869769E-4</v>
      </c>
      <c r="D5812" s="7">
        <v>-0.040247038398346154</v>
      </c>
      <c r="E5812" s="7">
        <v>0.042183826644579335</v>
      </c>
      <c r="F5812" s="7">
        <v>1.2686846666582101</v>
      </c>
    </row>
    <row r="5813" ht="18.0" customHeight="1">
      <c r="A5813" s="7">
        <v>2.9055</v>
      </c>
      <c r="B5813" s="7">
        <v>3.51960538136519E-5</v>
      </c>
      <c r="C5813" s="7">
        <v>6.298581932106752E-4</v>
      </c>
      <c r="D5813" s="7">
        <v>-0.0402259574822001</v>
      </c>
      <c r="E5813" s="7">
        <v>0.04216183229211383</v>
      </c>
      <c r="F5813" s="7">
        <v>1.2686866762039901</v>
      </c>
    </row>
    <row r="5814" ht="18.0" customHeight="1">
      <c r="A5814" s="7">
        <v>2.906</v>
      </c>
      <c r="B5814" s="7">
        <v>3.4882026995919656E-5</v>
      </c>
      <c r="C5814" s="7">
        <v>6.281220201238914E-4</v>
      </c>
      <c r="D5814" s="7">
        <v>-0.040204887557536484</v>
      </c>
      <c r="E5814" s="7">
        <v>0.042139849327231235</v>
      </c>
      <c r="F5814" s="7">
        <v>1.2686886848785137</v>
      </c>
    </row>
    <row r="5815" ht="18.0" customHeight="1">
      <c r="A5815" s="7">
        <v>2.9065</v>
      </c>
      <c r="B5815" s="7">
        <v>3.456886339240393E-5</v>
      </c>
      <c r="C5815" s="7">
        <v>6.263869118937603E-4</v>
      </c>
      <c r="D5815" s="7">
        <v>-0.04018382861866443</v>
      </c>
      <c r="E5815" s="7">
        <v>0.04211787774410328</v>
      </c>
      <c r="F5815" s="7">
        <v>1.2686906926820811</v>
      </c>
    </row>
    <row r="5816" ht="18.0" customHeight="1">
      <c r="A5816" s="7">
        <v>2.907</v>
      </c>
      <c r="B5816" s="7">
        <v>3.425657047233865E-5</v>
      </c>
      <c r="C5816" s="7">
        <v>6.246528794375564E-4</v>
      </c>
      <c r="D5816" s="7">
        <v>-0.04016278065989598</v>
      </c>
      <c r="E5816" s="7">
        <v>0.042095917536904594</v>
      </c>
      <c r="F5816" s="7">
        <v>1.2686926996149943</v>
      </c>
    </row>
    <row r="5817" ht="18.0" customHeight="1">
      <c r="A5817" s="7">
        <v>2.9075</v>
      </c>
      <c r="B5817" s="7">
        <v>3.394514283065368E-5</v>
      </c>
      <c r="C5817" s="7">
        <v>6.22919933622785E-4</v>
      </c>
      <c r="D5817" s="7">
        <v>-0.04014174367554607</v>
      </c>
      <c r="E5817" s="7">
        <v>0.04207396869981275</v>
      </c>
      <c r="F5817" s="7">
        <v>1.2686947056775544</v>
      </c>
    </row>
    <row r="5818" ht="18.0" customHeight="1">
      <c r="A5818" s="7">
        <v>2.908</v>
      </c>
      <c r="B5818" s="7">
        <v>3.363458469754868E-5</v>
      </c>
      <c r="C5818" s="7">
        <v>6.211880852672753E-4</v>
      </c>
      <c r="D5818" s="7">
        <v>-0.04012071765993257</v>
      </c>
      <c r="E5818" s="7">
        <v>0.042052031227008235</v>
      </c>
      <c r="F5818" s="7">
        <v>1.2686967108700624</v>
      </c>
    </row>
    <row r="5819" ht="18.0" customHeight="1">
      <c r="A5819" s="7">
        <v>2.9085</v>
      </c>
      <c r="B5819" s="7">
        <v>3.332489039853167E-5</v>
      </c>
      <c r="C5819" s="7">
        <v>6.194573451392709E-4</v>
      </c>
      <c r="D5819" s="7">
        <v>-0.04009970260737623</v>
      </c>
      <c r="E5819" s="7">
        <v>0.042030105112674444</v>
      </c>
      <c r="F5819" s="7">
        <v>1.2686987151928193</v>
      </c>
    </row>
    <row r="5820" ht="18.0" customHeight="1">
      <c r="A5820" s="7">
        <v>2.9090000000000003</v>
      </c>
      <c r="B5820" s="7">
        <v>3.301606070345096E-5</v>
      </c>
      <c r="C5820" s="7">
        <v>6.177277239575224E-4</v>
      </c>
      <c r="D5820" s="7">
        <v>-0.04007869851220073</v>
      </c>
      <c r="E5820" s="7">
        <v>0.042008190350997704</v>
      </c>
      <c r="F5820" s="7">
        <v>1.2687007186461268</v>
      </c>
    </row>
    <row r="5821" ht="18.0" customHeight="1">
      <c r="A5821" s="7">
        <v>2.9095</v>
      </c>
      <c r="B5821" s="7">
        <v>3.270809634270648E-5</v>
      </c>
      <c r="C5821" s="7">
        <v>6.159992323913791E-4</v>
      </c>
      <c r="D5821" s="7">
        <v>-0.04005770536873265</v>
      </c>
      <c r="E5821" s="7">
        <v>0.041986286936167246</v>
      </c>
      <c r="F5821" s="7">
        <v>1.2687027212302853</v>
      </c>
    </row>
    <row r="5822" ht="18.0" customHeight="1">
      <c r="A5822" s="7">
        <v>2.91</v>
      </c>
      <c r="B5822" s="7">
        <v>3.240099457866592E-5</v>
      </c>
      <c r="C5822" s="7">
        <v>6.14271881060881E-4</v>
      </c>
      <c r="D5822" s="7">
        <v>-0.04003672317130146</v>
      </c>
      <c r="E5822" s="7">
        <v>0.041964394862375215</v>
      </c>
      <c r="F5822" s="7">
        <v>1.2687047229455963</v>
      </c>
    </row>
    <row r="5823" ht="18.0" customHeight="1">
      <c r="A5823" s="7">
        <v>2.9105</v>
      </c>
      <c r="B5823" s="7">
        <v>3.209475941762507E-5</v>
      </c>
      <c r="C5823" s="7">
        <v>6.12545680536851E-4</v>
      </c>
      <c r="D5823" s="7">
        <v>-0.040015751914239554</v>
      </c>
      <c r="E5823" s="7">
        <v>0.04194251412381668</v>
      </c>
      <c r="F5823" s="7">
        <v>1.2687067237923608</v>
      </c>
    </row>
    <row r="5824" ht="18.0" customHeight="1">
      <c r="A5824" s="7">
        <v>2.911</v>
      </c>
      <c r="B5824" s="7">
        <v>3.178938447230156E-5</v>
      </c>
      <c r="C5824" s="7">
        <v>6.108206413409871E-4</v>
      </c>
      <c r="D5824" s="7">
        <v>-0.03999479159188221</v>
      </c>
      <c r="E5824" s="7">
        <v>0.041920644714689606</v>
      </c>
      <c r="F5824" s="7">
        <v>1.2687087237708798</v>
      </c>
    </row>
    <row r="5825" ht="18.0" customHeight="1">
      <c r="A5825" s="7">
        <v>2.9115</v>
      </c>
      <c r="B5825" s="7">
        <v>3.1484873615385984E-5</v>
      </c>
      <c r="C5825" s="7">
        <v>6.090967739459552E-4</v>
      </c>
      <c r="D5825" s="7">
        <v>-0.039973842198567616</v>
      </c>
      <c r="E5825" s="7">
        <v>0.041898786629194884</v>
      </c>
      <c r="F5825" s="7">
        <v>1.2687107228814547</v>
      </c>
    </row>
    <row r="5826" ht="18.0" customHeight="1">
      <c r="A5826" s="7">
        <v>2.912</v>
      </c>
      <c r="B5826" s="7">
        <v>3.118122367812807E-5</v>
      </c>
      <c r="C5826" s="7">
        <v>6.073740887754803E-4</v>
      </c>
      <c r="D5826" s="7">
        <v>-0.03995290372863685</v>
      </c>
      <c r="E5826" s="7">
        <v>0.0418769398615363</v>
      </c>
      <c r="F5826" s="7">
        <v>1.2687127211243858</v>
      </c>
    </row>
    <row r="5827" ht="18.0" customHeight="1">
      <c r="A5827" s="7">
        <v>2.9125</v>
      </c>
      <c r="B5827" s="7">
        <v>3.0878434890412566E-5</v>
      </c>
      <c r="C5827" s="7">
        <v>6.0565259620444E-4</v>
      </c>
      <c r="D5827" s="7">
        <v>-0.03993197617643389</v>
      </c>
      <c r="E5827" s="7">
        <v>0.04185510440592056</v>
      </c>
      <c r="F5827" s="7">
        <v>1.268714718499975</v>
      </c>
    </row>
    <row r="5828" ht="18.0" customHeight="1">
      <c r="A5828" s="7">
        <v>2.9130000000000003</v>
      </c>
      <c r="B5828" s="7">
        <v>3.0576507418483445E-5</v>
      </c>
      <c r="C5828" s="7">
        <v>6.039323065589568E-4</v>
      </c>
      <c r="D5828" s="7">
        <v>-0.03991105953630561</v>
      </c>
      <c r="E5828" s="7">
        <v>0.04183328025655726</v>
      </c>
      <c r="F5828" s="7">
        <v>1.2687167150085223</v>
      </c>
    </row>
    <row r="5829" ht="18.0" customHeight="1">
      <c r="A5829" s="7">
        <v>2.9135</v>
      </c>
      <c r="B5829" s="7">
        <v>3.0275441361714148E-5</v>
      </c>
      <c r="C5829" s="7">
        <v>6.022132301164901E-4</v>
      </c>
      <c r="D5829" s="7">
        <v>-0.03989015380260178</v>
      </c>
      <c r="E5829" s="7">
        <v>0.04181146740765892</v>
      </c>
      <c r="F5829" s="7">
        <v>1.2687187106503295</v>
      </c>
    </row>
    <row r="5830" ht="18.0" customHeight="1">
      <c r="A5830" s="7">
        <v>2.914</v>
      </c>
      <c r="B5830" s="7">
        <v>2.9975233045410386E-5</v>
      </c>
      <c r="C5830" s="7">
        <v>6.004953771059295E-4</v>
      </c>
      <c r="D5830" s="7">
        <v>-0.03986925896967506</v>
      </c>
      <c r="E5830" s="7">
        <v>0.04178966585344093</v>
      </c>
      <c r="F5830" s="7">
        <v>1.268720705425697</v>
      </c>
    </row>
    <row r="5831" ht="18.0" customHeight="1">
      <c r="A5831" s="7">
        <v>2.9145</v>
      </c>
      <c r="B5831" s="7">
        <v>2.9675886053918492E-5</v>
      </c>
      <c r="C5831" s="7">
        <v>5.987787577076875E-4</v>
      </c>
      <c r="D5831" s="7">
        <v>-0.039848375031880996</v>
      </c>
      <c r="E5831" s="7">
        <v>0.041767875588121624</v>
      </c>
      <c r="F5831" s="7">
        <v>1.268722699334926</v>
      </c>
    </row>
    <row r="5832" ht="18.0" customHeight="1">
      <c r="A5832" s="7">
        <v>2.915</v>
      </c>
      <c r="B5832" s="7">
        <v>2.9377392704605684E-5</v>
      </c>
      <c r="C5832" s="7">
        <v>5.97063382053792E-4</v>
      </c>
      <c r="D5832" s="7">
        <v>-0.03982750198357803</v>
      </c>
      <c r="E5832" s="7">
        <v>0.041746096605922205</v>
      </c>
      <c r="F5832" s="7">
        <v>1.268724692378317</v>
      </c>
    </row>
    <row r="5833" ht="18.0" customHeight="1">
      <c r="A5833" s="7">
        <v>2.9155</v>
      </c>
      <c r="B5833" s="7">
        <v>2.9079760195194717E-5</v>
      </c>
      <c r="C5833" s="7">
        <v>5.953492602279795E-4</v>
      </c>
      <c r="D5833" s="7">
        <v>-0.0398066398191275</v>
      </c>
      <c r="E5833" s="7">
        <v>0.04172432890106679</v>
      </c>
      <c r="F5833" s="7">
        <v>1.2687266845561715</v>
      </c>
    </row>
    <row r="5834" ht="18.0" customHeight="1">
      <c r="A5834" s="7">
        <v>2.916</v>
      </c>
      <c r="B5834" s="7">
        <v>2.8782984372655806E-5</v>
      </c>
      <c r="C5834" s="7">
        <v>5.936364022657876E-4</v>
      </c>
      <c r="D5834" s="7">
        <v>-0.03978578853289361</v>
      </c>
      <c r="E5834" s="7">
        <v>0.04170257246778238</v>
      </c>
      <c r="F5834" s="7">
        <v>1.2687286758687901</v>
      </c>
    </row>
    <row r="5835" ht="18.0" customHeight="1">
      <c r="A5835" s="7">
        <v>2.9165</v>
      </c>
      <c r="B5835" s="7">
        <v>2.8487068627932554E-5</v>
      </c>
      <c r="C5835" s="7">
        <v>5.919248181546484E-4</v>
      </c>
      <c r="D5835" s="7">
        <v>-0.03976494811924346</v>
      </c>
      <c r="E5835" s="7">
        <v>0.04168082730029889</v>
      </c>
      <c r="F5835" s="7">
        <v>1.2687306663164737</v>
      </c>
    </row>
    <row r="5836" ht="18.0" customHeight="1">
      <c r="A5836" s="7">
        <v>2.9170000000000003</v>
      </c>
      <c r="B5836" s="7">
        <v>2.8192004601598606E-5</v>
      </c>
      <c r="C5836" s="7">
        <v>5.902145178339817E-4</v>
      </c>
      <c r="D5836" s="7">
        <v>-0.03974411857254703</v>
      </c>
      <c r="E5836" s="7">
        <v>0.04165909339284911</v>
      </c>
      <c r="F5836" s="7">
        <v>1.2687326558995227</v>
      </c>
    </row>
    <row r="5837" ht="18.0" customHeight="1">
      <c r="A5837" s="7">
        <v>2.9175</v>
      </c>
      <c r="B5837" s="7">
        <v>2.7897795440876152E-5</v>
      </c>
      <c r="C5837" s="7">
        <v>5.885055111952876E-4</v>
      </c>
      <c r="D5837" s="7">
        <v>-0.039723299887177196</v>
      </c>
      <c r="E5837" s="7">
        <v>0.041637370739668736</v>
      </c>
      <c r="F5837" s="7">
        <v>1.2687346446182381</v>
      </c>
    </row>
    <row r="5838" ht="18.0" customHeight="1">
      <c r="A5838" s="7">
        <v>2.918</v>
      </c>
      <c r="B5838" s="7">
        <v>2.7604444347933315E-5</v>
      </c>
      <c r="C5838" s="7">
        <v>5.867978080822403E-4</v>
      </c>
      <c r="D5838" s="7">
        <v>-0.0397024920575097</v>
      </c>
      <c r="E5838" s="7">
        <v>0.04161565933499635</v>
      </c>
      <c r="F5838" s="7">
        <v>1.2687366324729212</v>
      </c>
    </row>
    <row r="5839" ht="18.0" customHeight="1">
      <c r="A5839" s="7">
        <v>2.9185</v>
      </c>
      <c r="B5839" s="7">
        <v>2.7311942386923756E-5</v>
      </c>
      <c r="C5839" s="7">
        <v>5.850914182907811E-4</v>
      </c>
      <c r="D5839" s="7">
        <v>-0.039681695077923164</v>
      </c>
      <c r="E5839" s="7">
        <v>0.04159395917307343</v>
      </c>
      <c r="F5839" s="7">
        <v>1.2687386194638721</v>
      </c>
    </row>
    <row r="5840" ht="18.0" customHeight="1">
      <c r="A5840" s="7">
        <v>2.919</v>
      </c>
      <c r="B5840" s="7">
        <v>2.7020296589849423E-5</v>
      </c>
      <c r="C5840" s="7">
        <v>5.833863515692115E-4</v>
      </c>
      <c r="D5840" s="7">
        <v>-0.03966090894279909</v>
      </c>
      <c r="E5840" s="7">
        <v>0.04157227024814434</v>
      </c>
      <c r="F5840" s="7">
        <v>1.2687406055913917</v>
      </c>
    </row>
    <row r="5841" ht="18.0" customHeight="1">
      <c r="A5841" s="7">
        <v>2.9195</v>
      </c>
      <c r="B5841" s="7">
        <v>2.672950175315028E-5</v>
      </c>
      <c r="C5841" s="7">
        <v>5.816826176182875E-4</v>
      </c>
      <c r="D5841" s="7">
        <v>-0.039640133646521865</v>
      </c>
      <c r="E5841" s="7">
        <v>0.041550592554456325</v>
      </c>
      <c r="F5841" s="7">
        <v>1.268742590855781</v>
      </c>
    </row>
    <row r="5842" ht="18.0" customHeight="1">
      <c r="A5842" s="7">
        <v>2.92</v>
      </c>
      <c r="B5842" s="7">
        <v>2.6439560760037562E-5</v>
      </c>
      <c r="C5842" s="7">
        <v>5.799802260913115E-4</v>
      </c>
      <c r="D5842" s="7">
        <v>-0.039619369183478734</v>
      </c>
      <c r="E5842" s="7">
        <v>0.04152892608625952</v>
      </c>
      <c r="F5842" s="7">
        <v>1.2687445752573403</v>
      </c>
    </row>
    <row r="5843" ht="18.0" customHeight="1">
      <c r="A5843" s="7">
        <v>2.9205</v>
      </c>
      <c r="B5843" s="7">
        <v>2.6150472292625116E-5</v>
      </c>
      <c r="C5843" s="7">
        <v>5.782791865942277E-4</v>
      </c>
      <c r="D5843" s="7">
        <v>-0.03959861554805983</v>
      </c>
      <c r="E5843" s="7">
        <v>0.041507270837806955</v>
      </c>
      <c r="F5843" s="7">
        <v>1.2687465587963707</v>
      </c>
    </row>
    <row r="5844" ht="18.0" customHeight="1">
      <c r="A5844" s="7">
        <v>2.9210000000000003</v>
      </c>
      <c r="B5844" s="7">
        <v>2.5862230596871006E-5</v>
      </c>
      <c r="C5844" s="7">
        <v>5.765795086857141E-4</v>
      </c>
      <c r="D5844" s="7">
        <v>-0.039577872734658154</v>
      </c>
      <c r="E5844" s="7">
        <v>0.041485626803354526</v>
      </c>
      <c r="F5844" s="7">
        <v>1.268748541473172</v>
      </c>
    </row>
    <row r="5845" ht="18.0" customHeight="1">
      <c r="A5845" s="7">
        <v>2.9215</v>
      </c>
      <c r="B5845" s="7">
        <v>2.557484259806543E-5</v>
      </c>
      <c r="C5845" s="7">
        <v>5.748812018772772E-4</v>
      </c>
      <c r="D5845" s="7">
        <v>-0.039557140737669576</v>
      </c>
      <c r="E5845" s="7">
        <v>0.041463993977161016</v>
      </c>
      <c r="F5845" s="7">
        <v>1.268750523288046</v>
      </c>
    </row>
    <row r="5846" ht="18.0" customHeight="1">
      <c r="A5846" s="7">
        <v>2.922</v>
      </c>
      <c r="B5846" s="7">
        <v>2.528830227952811E-5</v>
      </c>
      <c r="C5846" s="7">
        <v>5.731842756333448E-4</v>
      </c>
      <c r="D5846" s="7">
        <v>-0.039536419551492834</v>
      </c>
      <c r="E5846" s="7">
        <v>0.0414423723534881</v>
      </c>
      <c r="F5846" s="7">
        <v>1.268752504241293</v>
      </c>
    </row>
    <row r="5847" ht="18.0" customHeight="1">
      <c r="A5847" s="7">
        <v>2.9225</v>
      </c>
      <c r="B5847" s="7">
        <v>2.500261214299405E-5</v>
      </c>
      <c r="C5847" s="7">
        <v>5.714887393713609E-4</v>
      </c>
      <c r="D5847" s="7">
        <v>-0.03951570917052953</v>
      </c>
      <c r="E5847" s="7">
        <v>0.04142076192660032</v>
      </c>
      <c r="F5847" s="7">
        <v>1.2687544843332128</v>
      </c>
    </row>
    <row r="5848" ht="18.0" customHeight="1">
      <c r="A5848" s="7">
        <v>2.923</v>
      </c>
      <c r="B5848" s="7">
        <v>2.4717770226705448E-5</v>
      </c>
      <c r="C5848" s="7">
        <v>5.697946024618782E-4</v>
      </c>
      <c r="D5848" s="7">
        <v>-0.03949500958918415</v>
      </c>
      <c r="E5848" s="7">
        <v>0.0413991626907651</v>
      </c>
      <c r="F5848" s="7">
        <v>1.2687564635641067</v>
      </c>
    </row>
    <row r="5849" ht="18.0" customHeight="1">
      <c r="A5849" s="7">
        <v>2.9235</v>
      </c>
      <c r="B5849" s="7">
        <v>2.443377438895164E-5</v>
      </c>
      <c r="C5849" s="7">
        <v>5.681018742286529E-4</v>
      </c>
      <c r="D5849" s="7">
        <v>-0.03947432080186403</v>
      </c>
      <c r="E5849" s="7">
        <v>0.04137757464025274</v>
      </c>
      <c r="F5849" s="7">
        <v>1.268758441934275</v>
      </c>
    </row>
    <row r="5850" ht="18.0" customHeight="1">
      <c r="A5850" s="7">
        <v>2.924</v>
      </c>
      <c r="B5850" s="7">
        <v>2.415062229820809E-5</v>
      </c>
      <c r="C5850" s="7">
        <v>5.664105639487384E-4</v>
      </c>
      <c r="D5850" s="7">
        <v>-0.03945364280297936</v>
      </c>
      <c r="E5850" s="7">
        <v>0.04135599776933641</v>
      </c>
      <c r="F5850" s="7">
        <v>1.268760419444018</v>
      </c>
    </row>
    <row r="5851" ht="18.0" customHeight="1">
      <c r="A5851" s="7">
        <v>2.9245</v>
      </c>
      <c r="B5851" s="7">
        <v>2.3868320725571165E-5</v>
      </c>
      <c r="C5851" s="7">
        <v>5.647206808525791E-4</v>
      </c>
      <c r="D5851" s="7">
        <v>-0.03943297558694321</v>
      </c>
      <c r="E5851" s="7">
        <v>0.04133443207229217</v>
      </c>
      <c r="F5851" s="7">
        <v>1.2687623960936372</v>
      </c>
    </row>
    <row r="5852" ht="18.0" customHeight="1">
      <c r="A5852" s="7">
        <v>2.9250000000000003</v>
      </c>
      <c r="B5852" s="7">
        <v>2.3586862553918045E-5</v>
      </c>
      <c r="C5852" s="7">
        <v>5.630322341241043E-4</v>
      </c>
      <c r="D5852" s="7">
        <v>-0.03941231914817151</v>
      </c>
      <c r="E5852" s="7">
        <v>0.04131287754339893</v>
      </c>
      <c r="F5852" s="7">
        <v>1.2687643718834318</v>
      </c>
    </row>
    <row r="5853" ht="18.0" customHeight="1">
      <c r="A5853" s="7">
        <v>2.9255</v>
      </c>
      <c r="B5853" s="7">
        <v>2.3306249757503853E-5</v>
      </c>
      <c r="C5853" s="7">
        <v>5.613452329008229E-4</v>
      </c>
      <c r="D5853" s="7">
        <v>-0.039391673481083044</v>
      </c>
      <c r="E5853" s="7">
        <v>0.04129133417693848</v>
      </c>
      <c r="F5853" s="7">
        <v>1.268766346813703</v>
      </c>
    </row>
    <row r="5854" ht="18.0" customHeight="1">
      <c r="A5854" s="7">
        <v>2.926</v>
      </c>
      <c r="B5854" s="7">
        <v>2.302647949235131E-5</v>
      </c>
      <c r="C5854" s="7">
        <v>5.596596862739167E-4</v>
      </c>
      <c r="D5854" s="7">
        <v>-0.039371038580099445</v>
      </c>
      <c r="E5854" s="7">
        <v>0.04126980196719548</v>
      </c>
      <c r="F5854" s="7">
        <v>1.2687683208847509</v>
      </c>
    </row>
    <row r="5855" ht="18.0" customHeight="1">
      <c r="A5855" s="7">
        <v>2.9265</v>
      </c>
      <c r="B5855" s="7">
        <v>2.274755356136944E-5</v>
      </c>
      <c r="C5855" s="7">
        <v>5.579756032883351E-4</v>
      </c>
      <c r="D5855" s="7">
        <v>-0.039350414439645216</v>
      </c>
      <c r="E5855" s="7">
        <v>0.04124828090845746</v>
      </c>
      <c r="F5855" s="7">
        <v>1.2687702940968764</v>
      </c>
    </row>
    <row r="5856" ht="18.0" customHeight="1">
      <c r="A5856" s="7">
        <v>2.927</v>
      </c>
      <c r="B5856" s="7">
        <v>2.2469473761942123E-5</v>
      </c>
      <c r="C5856" s="7">
        <v>5.562929929428894E-4</v>
      </c>
      <c r="D5856" s="7">
        <v>-0.03932980105414771</v>
      </c>
      <c r="E5856" s="7">
        <v>0.041226770995014816</v>
      </c>
      <c r="F5856" s="7">
        <v>1.2687722664503793</v>
      </c>
    </row>
    <row r="5857" ht="18.0" customHeight="1">
      <c r="A5857" s="7">
        <v>2.9275</v>
      </c>
      <c r="B5857" s="7">
        <v>2.219223187938827E-5</v>
      </c>
      <c r="C5857" s="7">
        <v>5.54611864190346E-4</v>
      </c>
      <c r="D5857" s="7">
        <v>-0.03930919841803713</v>
      </c>
      <c r="E5857" s="7">
        <v>0.041205272221160806</v>
      </c>
      <c r="F5857" s="7">
        <v>1.2687742379455604</v>
      </c>
    </row>
    <row r="5858" ht="18.0" customHeight="1">
      <c r="A5858" s="7">
        <v>2.928</v>
      </c>
      <c r="B5858" s="7">
        <v>2.1915829318315446E-5</v>
      </c>
      <c r="C5858" s="7">
        <v>5.529322259375227E-4</v>
      </c>
      <c r="D5858" s="7">
        <v>-0.03928860652574653</v>
      </c>
      <c r="E5858" s="7">
        <v>0.041183784581191554</v>
      </c>
      <c r="F5858" s="7">
        <v>1.2687762085827199</v>
      </c>
    </row>
    <row r="5859" ht="18.0" customHeight="1">
      <c r="A5859" s="7">
        <v>2.9285</v>
      </c>
      <c r="B5859" s="7">
        <v>2.1640272587899013E-5</v>
      </c>
      <c r="C5859" s="7">
        <v>5.512540870453808E-4</v>
      </c>
      <c r="D5859" s="7">
        <v>-0.03926802537171183</v>
      </c>
      <c r="E5859" s="7">
        <v>0.041162308069406045</v>
      </c>
      <c r="F5859" s="7">
        <v>1.268778178362158</v>
      </c>
    </row>
    <row r="5860" ht="18.0" customHeight="1">
      <c r="A5860" s="7">
        <v>2.9290000000000003</v>
      </c>
      <c r="B5860" s="7">
        <v>2.1365552844211914E-5</v>
      </c>
      <c r="C5860" s="7">
        <v>5.495774563291212E-4</v>
      </c>
      <c r="D5860" s="7">
        <v>-0.03924745495037178</v>
      </c>
      <c r="E5860" s="7">
        <v>0.04114084268010613</v>
      </c>
      <c r="F5860" s="7">
        <v>1.268780147284175</v>
      </c>
    </row>
    <row r="5861" ht="18.0" customHeight="1">
      <c r="A5861" s="7">
        <v>2.9295</v>
      </c>
      <c r="B5861" s="7">
        <v>2.1091671209807426E-5</v>
      </c>
      <c r="C5861" s="7">
        <v>5.479023425582779E-4</v>
      </c>
      <c r="D5861" s="7">
        <v>-0.03922689525616799</v>
      </c>
      <c r="E5861" s="7">
        <v>0.041119388407596505</v>
      </c>
      <c r="F5861" s="7">
        <v>1.2687821153490715</v>
      </c>
    </row>
    <row r="5862" ht="18.0" customHeight="1">
      <c r="A5862" s="7">
        <v>2.93</v>
      </c>
      <c r="B5862" s="7">
        <v>2.0818628765179648E-5</v>
      </c>
      <c r="C5862" s="7">
        <v>5.462287544568128E-4</v>
      </c>
      <c r="D5862" s="7">
        <v>-0.03920634628354489</v>
      </c>
      <c r="E5862" s="7">
        <v>0.04109794524618474</v>
      </c>
      <c r="F5862" s="7">
        <v>1.2687840825571475</v>
      </c>
    </row>
    <row r="5863" ht="18.0" customHeight="1">
      <c r="A5863" s="7">
        <v>2.9305</v>
      </c>
      <c r="B5863" s="7">
        <v>2.054642114203382E-5</v>
      </c>
      <c r="C5863" s="7">
        <v>5.445567007032103E-4</v>
      </c>
      <c r="D5863" s="7">
        <v>-0.0391858080269498</v>
      </c>
      <c r="E5863" s="7">
        <v>0.04107651319018126</v>
      </c>
      <c r="F5863" s="7">
        <v>1.268786048908703</v>
      </c>
    </row>
    <row r="5864" ht="18.0" customHeight="1">
      <c r="A5864" s="7">
        <v>2.931</v>
      </c>
      <c r="B5864" s="7">
        <v>2.027505458562172E-5</v>
      </c>
      <c r="C5864" s="7">
        <v>5.428861899305713E-4</v>
      </c>
      <c r="D5864" s="7">
        <v>-0.03916528048083285</v>
      </c>
      <c r="E5864" s="7">
        <v>0.04105509223389934</v>
      </c>
      <c r="F5864" s="7">
        <v>1.268788014404039</v>
      </c>
    </row>
    <row r="5865" ht="18.0" customHeight="1">
      <c r="A5865" s="7">
        <v>2.9315</v>
      </c>
      <c r="B5865" s="7">
        <v>2.000452447479089E-5</v>
      </c>
      <c r="C5865" s="7">
        <v>5.412172307267087E-4</v>
      </c>
      <c r="D5865" s="7">
        <v>-0.03914476363964702</v>
      </c>
      <c r="E5865" s="7">
        <v>0.041033682371655104</v>
      </c>
      <c r="F5865" s="7">
        <v>1.2687899790434551</v>
      </c>
    </row>
    <row r="5866" ht="18.0" customHeight="1">
      <c r="A5866" s="7">
        <v>2.932</v>
      </c>
      <c r="B5866" s="7">
        <v>1.9734825828247916E-5</v>
      </c>
      <c r="C5866" s="7">
        <v>5.39549831634241E-4</v>
      </c>
      <c r="D5866" s="7">
        <v>-0.03912425749784814</v>
      </c>
      <c r="E5866" s="7">
        <v>0.04101228359776755</v>
      </c>
      <c r="F5866" s="7">
        <v>1.2687919428272512</v>
      </c>
    </row>
    <row r="5867" ht="18.0" customHeight="1">
      <c r="A5867" s="7">
        <v>2.9325</v>
      </c>
      <c r="B5867" s="7">
        <v>1.9465964688482167E-5</v>
      </c>
      <c r="C5867" s="7">
        <v>5.378840011506879E-4</v>
      </c>
      <c r="D5867" s="7">
        <v>-0.03910376204989486</v>
      </c>
      <c r="E5867" s="7">
        <v>0.040990895906558494</v>
      </c>
      <c r="F5867" s="7">
        <v>1.268793905755728</v>
      </c>
    </row>
    <row r="5868" ht="18.0" customHeight="1">
      <c r="A5868" s="7">
        <v>2.9330000000000003</v>
      </c>
      <c r="B5868" s="7">
        <v>1.919793576132947E-5</v>
      </c>
      <c r="C5868" s="7">
        <v>5.362197477285646E-4</v>
      </c>
      <c r="D5868" s="7">
        <v>-0.039083277290248686</v>
      </c>
      <c r="E5868" s="7">
        <v>0.04096951929235264</v>
      </c>
      <c r="F5868" s="7">
        <v>1.2687958678291853</v>
      </c>
    </row>
    <row r="5869" ht="18.0" customHeight="1">
      <c r="A5869" s="7">
        <v>2.9335</v>
      </c>
      <c r="B5869" s="7">
        <v>1.8930739207235028E-5</v>
      </c>
      <c r="C5869" s="7">
        <v>5.34557079775476E-4</v>
      </c>
      <c r="D5869" s="7">
        <v>-0.039062803213373944</v>
      </c>
      <c r="E5869" s="7">
        <v>0.0409481537494775</v>
      </c>
      <c r="F5869" s="7">
        <v>1.2687978290479234</v>
      </c>
    </row>
    <row r="5870" ht="18.0" customHeight="1">
      <c r="A5870" s="7">
        <v>2.934</v>
      </c>
      <c r="B5870" s="7">
        <v>1.866438103283489E-5</v>
      </c>
      <c r="C5870" s="7">
        <v>5.328960056542125E-4</v>
      </c>
      <c r="D5870" s="7">
        <v>-0.03904233981373781</v>
      </c>
      <c r="E5870" s="7">
        <v>0.040926799272263475</v>
      </c>
      <c r="F5870" s="7">
        <v>1.2687997894122425</v>
      </c>
    </row>
    <row r="5871" ht="18.0" customHeight="1">
      <c r="A5871" s="7">
        <v>2.9345</v>
      </c>
      <c r="B5871" s="7">
        <v>1.8398849375947295E-5</v>
      </c>
      <c r="C5871" s="7">
        <v>5.312365336828439E-4</v>
      </c>
      <c r="D5871" s="7">
        <v>-0.03902188708581029</v>
      </c>
      <c r="E5871" s="7">
        <v>0.04090545585504378</v>
      </c>
      <c r="F5871" s="7">
        <v>1.2688017489224421</v>
      </c>
    </row>
    <row r="5872" ht="18.0" customHeight="1">
      <c r="A5872" s="7">
        <v>2.935</v>
      </c>
      <c r="B5872" s="7">
        <v>1.8134149932356033E-5</v>
      </c>
      <c r="C5872" s="7">
        <v>5.29578672134815E-4</v>
      </c>
      <c r="D5872" s="7">
        <v>-0.03900144502406421</v>
      </c>
      <c r="E5872" s="7">
        <v>0.040884123492154485</v>
      </c>
      <c r="F5872" s="7">
        <v>1.2688037075788225</v>
      </c>
    </row>
    <row r="5873" ht="18.0" customHeight="1">
      <c r="A5873" s="7">
        <v>2.9355</v>
      </c>
      <c r="B5873" s="7">
        <v>1.7870282406899247E-5</v>
      </c>
      <c r="C5873" s="7">
        <v>5.279224292390396E-4</v>
      </c>
      <c r="D5873" s="7">
        <v>-0.03898101362297524</v>
      </c>
      <c r="E5873" s="7">
        <v>0.040862802177934504</v>
      </c>
      <c r="F5873" s="7">
        <v>1.2688056653816842</v>
      </c>
    </row>
    <row r="5874" ht="18.0" customHeight="1">
      <c r="A5874" s="7">
        <v>2.936</v>
      </c>
      <c r="B5874" s="7">
        <v>1.7607240063282322E-5</v>
      </c>
      <c r="C5874" s="7">
        <v>5.26267813179996E-4</v>
      </c>
      <c r="D5874" s="7">
        <v>-0.03896059287702188</v>
      </c>
      <c r="E5874" s="7">
        <v>0.0408414919067256</v>
      </c>
      <c r="F5874" s="7">
        <v>1.2688076223313265</v>
      </c>
    </row>
    <row r="5875" ht="18.0" customHeight="1">
      <c r="A5875" s="7">
        <v>2.9365</v>
      </c>
      <c r="B5875" s="7">
        <v>1.7345034840608186E-5</v>
      </c>
      <c r="C5875" s="7">
        <v>5.246148320978218E-4</v>
      </c>
      <c r="D5875" s="7">
        <v>-0.038940182780685444</v>
      </c>
      <c r="E5875" s="7">
        <v>0.04082019267287236</v>
      </c>
      <c r="F5875" s="7">
        <v>1.2688095784280495</v>
      </c>
    </row>
    <row r="5876" ht="18.0" customHeight="1">
      <c r="A5876" s="7">
        <v>2.9370000000000003</v>
      </c>
      <c r="B5876" s="7">
        <v>1.708365329410152E-5</v>
      </c>
      <c r="C5876" s="7">
        <v>5.229634940884088E-4</v>
      </c>
      <c r="D5876" s="7">
        <v>-0.03891978332845008</v>
      </c>
      <c r="E5876" s="7">
        <v>0.04079890447072222</v>
      </c>
      <c r="F5876" s="7">
        <v>1.2688115336721533</v>
      </c>
    </row>
    <row r="5877" ht="18.0" customHeight="1">
      <c r="A5877" s="7">
        <v>2.9375</v>
      </c>
      <c r="B5877" s="7">
        <v>1.6823094219907505E-5</v>
      </c>
      <c r="C5877" s="7">
        <v>5.213138072034981E-4</v>
      </c>
      <c r="D5877" s="7">
        <v>-0.03889939451480277</v>
      </c>
      <c r="E5877" s="7">
        <v>0.04077762729462545</v>
      </c>
      <c r="F5877" s="7">
        <v>1.2688134880639375</v>
      </c>
    </row>
    <row r="5878" ht="18.0" customHeight="1">
      <c r="A5878" s="7">
        <v>2.938</v>
      </c>
      <c r="B5878" s="7">
        <v>1.656336962154592E-5</v>
      </c>
      <c r="C5878" s="7">
        <v>5.196657794507744E-4</v>
      </c>
      <c r="D5878" s="7">
        <v>-0.038879016334233296</v>
      </c>
      <c r="E5878" s="7">
        <v>0.04075636113893517</v>
      </c>
      <c r="F5878" s="7">
        <v>1.2688154416037025</v>
      </c>
    </row>
    <row r="5879" ht="18.0" customHeight="1">
      <c r="A5879" s="7">
        <v>2.9385</v>
      </c>
      <c r="B5879" s="7">
        <v>1.630446490322268E-5</v>
      </c>
      <c r="C5879" s="7">
        <v>5.180194187939624E-4</v>
      </c>
      <c r="D5879" s="7">
        <v>-0.038858648781234295</v>
      </c>
      <c r="E5879" s="7">
        <v>0.0407351059980073</v>
      </c>
      <c r="F5879" s="7">
        <v>1.2688173942917478</v>
      </c>
    </row>
    <row r="5880" ht="18.0" customHeight="1">
      <c r="A5880" s="7">
        <v>2.939</v>
      </c>
      <c r="B5880" s="7">
        <v>1.6046392075319455E-5</v>
      </c>
      <c r="C5880" s="7">
        <v>5.163747331529205E-4</v>
      </c>
      <c r="D5880" s="7">
        <v>-0.038838291850301195</v>
      </c>
      <c r="E5880" s="7">
        <v>0.040713861866200636</v>
      </c>
      <c r="F5880" s="7">
        <v>1.2688193461283732</v>
      </c>
    </row>
    <row r="5881" ht="18.0" customHeight="1">
      <c r="A5881" s="7">
        <v>2.9395000000000002</v>
      </c>
      <c r="B5881" s="7">
        <v>1.578914270855385E-5</v>
      </c>
      <c r="C5881" s="7">
        <v>5.147317304037365E-4</v>
      </c>
      <c r="D5881" s="7">
        <v>-0.038817945535932256</v>
      </c>
      <c r="E5881" s="7">
        <v>0.04069262873787678</v>
      </c>
      <c r="F5881" s="7">
        <v>1.2688212971138786</v>
      </c>
    </row>
    <row r="5882" ht="18.0" customHeight="1">
      <c r="A5882" s="7">
        <v>2.94</v>
      </c>
      <c r="B5882" s="7">
        <v>1.553271483100757E-5</v>
      </c>
      <c r="C5882" s="7">
        <v>5.130904183788226E-4</v>
      </c>
      <c r="D5882" s="7">
        <v>-0.03879760983262855</v>
      </c>
      <c r="E5882" s="7">
        <v>0.04067140660740017</v>
      </c>
      <c r="F5882" s="7">
        <v>1.2688232472485639</v>
      </c>
    </row>
    <row r="5883" ht="18.0" customHeight="1">
      <c r="A5883" s="7">
        <v>2.9405</v>
      </c>
      <c r="B5883" s="7">
        <v>1.527710620563381E-5</v>
      </c>
      <c r="C5883" s="7">
        <v>5.114508048670106E-4</v>
      </c>
      <c r="D5883" s="7">
        <v>-0.03877728473489398</v>
      </c>
      <c r="E5883" s="7">
        <v>0.040650195469138076</v>
      </c>
      <c r="F5883" s="7">
        <v>1.2688251965327284</v>
      </c>
    </row>
    <row r="5884" ht="18.0" customHeight="1">
      <c r="A5884" s="7">
        <v>2.9410000000000003</v>
      </c>
      <c r="B5884" s="7">
        <v>1.5022329089828118E-5</v>
      </c>
      <c r="C5884" s="7">
        <v>5.098128976136469E-4</v>
      </c>
      <c r="D5884" s="7">
        <v>-0.038756970237235254</v>
      </c>
      <c r="E5884" s="7">
        <v>0.04062899531746059</v>
      </c>
      <c r="F5884" s="7">
        <v>1.2688271449666726</v>
      </c>
    </row>
    <row r="5885" ht="18.0" customHeight="1">
      <c r="A5885" s="7">
        <v>2.9415</v>
      </c>
      <c r="B5885" s="7">
        <v>1.4768366377470654E-5</v>
      </c>
      <c r="C5885" s="7">
        <v>5.081767043206876E-4</v>
      </c>
      <c r="D5885" s="7">
        <v>-0.03873666633416188</v>
      </c>
      <c r="E5885" s="7">
        <v>0.04060780614674063</v>
      </c>
      <c r="F5885" s="7">
        <v>1.2688290925506953</v>
      </c>
    </row>
    <row r="5886" ht="18.0" customHeight="1">
      <c r="A5886" s="7">
        <v>2.942</v>
      </c>
      <c r="B5886" s="7">
        <v>1.4515230220982497E-5</v>
      </c>
      <c r="C5886" s="7">
        <v>5.065422326467941E-4</v>
      </c>
      <c r="D5886" s="7">
        <v>-0.038716373020186205</v>
      </c>
      <c r="E5886" s="7">
        <v>0.040586627951353954</v>
      </c>
      <c r="F5886" s="7">
        <v>1.268831039285097</v>
      </c>
    </row>
    <row r="5887" ht="18.0" customHeight="1">
      <c r="A5887" s="7">
        <v>2.9425</v>
      </c>
      <c r="B5887" s="7">
        <v>1.4262910141258501E-5</v>
      </c>
      <c r="C5887" s="7">
        <v>5.049094902074274E-4</v>
      </c>
      <c r="D5887" s="7">
        <v>-0.03869609028982337</v>
      </c>
      <c r="E5887" s="7">
        <v>0.04056546072567913</v>
      </c>
      <c r="F5887" s="7">
        <v>1.268832985170177</v>
      </c>
    </row>
    <row r="5888" ht="18.0" customHeight="1">
      <c r="A5888" s="7">
        <v>2.943</v>
      </c>
      <c r="B5888" s="7">
        <v>1.4011410607952848E-5</v>
      </c>
      <c r="C5888" s="7">
        <v>5.032784845749444E-4</v>
      </c>
      <c r="D5888" s="7">
        <v>-0.03867581813759132</v>
      </c>
      <c r="E5888" s="7">
        <v>0.040544304464097555</v>
      </c>
      <c r="F5888" s="7">
        <v>1.2688349302062347</v>
      </c>
    </row>
    <row r="5889" ht="18.0" customHeight="1">
      <c r="A5889" s="7">
        <v>2.9435000000000002</v>
      </c>
      <c r="B5889" s="7">
        <v>1.3760736271225291E-5</v>
      </c>
      <c r="C5889" s="7">
        <v>5.016492232786924E-4</v>
      </c>
      <c r="D5889" s="7">
        <v>-0.038655556558010826</v>
      </c>
      <c r="E5889" s="7">
        <v>0.04052315916099344</v>
      </c>
      <c r="F5889" s="7">
        <v>1.2688368743935703</v>
      </c>
    </row>
    <row r="5890" ht="18.0" customHeight="1">
      <c r="A5890" s="7">
        <v>2.944</v>
      </c>
      <c r="B5890" s="7">
        <v>1.3510875541209933E-5</v>
      </c>
      <c r="C5890" s="7">
        <v>5.000217138051046E-4</v>
      </c>
      <c r="D5890" s="7">
        <v>-0.03863530554560545</v>
      </c>
      <c r="E5890" s="7">
        <v>0.040502024810753816</v>
      </c>
      <c r="F5890" s="7">
        <v>1.268838817732483</v>
      </c>
    </row>
    <row r="5891" ht="18.0" customHeight="1">
      <c r="A5891" s="7">
        <v>2.9445</v>
      </c>
      <c r="B5891" s="7">
        <v>1.3261832546566737E-5</v>
      </c>
      <c r="C5891" s="7">
        <v>4.983959635977949E-4</v>
      </c>
      <c r="D5891" s="7">
        <v>-0.03861506509490157</v>
      </c>
      <c r="E5891" s="7">
        <v>0.04048090140776854</v>
      </c>
      <c r="F5891" s="7">
        <v>1.268840760223272</v>
      </c>
    </row>
    <row r="5892" ht="18.0" customHeight="1">
      <c r="A5892" s="7">
        <v>2.945</v>
      </c>
      <c r="B5892" s="7">
        <v>1.3013603047116555E-5</v>
      </c>
      <c r="C5892" s="7">
        <v>4.967719800576542E-4</v>
      </c>
      <c r="D5892" s="7">
        <v>-0.038594835200428355</v>
      </c>
      <c r="E5892" s="7">
        <v>0.04045978894643028</v>
      </c>
      <c r="F5892" s="7">
        <v>1.2688427018662374</v>
      </c>
    </row>
    <row r="5893" ht="18.0" customHeight="1">
      <c r="A5893" s="7">
        <v>2.9455</v>
      </c>
      <c r="B5893" s="7">
        <v>1.2766191013425779E-5</v>
      </c>
      <c r="C5893" s="7">
        <v>4.951497705429444E-4</v>
      </c>
      <c r="D5893" s="7">
        <v>-0.03857461585671779</v>
      </c>
      <c r="E5893" s="7">
        <v>0.04043868742113452</v>
      </c>
      <c r="F5893" s="7">
        <v>1.2688446426616784</v>
      </c>
    </row>
    <row r="5894" ht="18.0" customHeight="1">
      <c r="A5894" s="7">
        <v>2.946</v>
      </c>
      <c r="B5894" s="7">
        <v>1.2519600570314022E-5</v>
      </c>
      <c r="C5894" s="7">
        <v>4.93529342369395E-4</v>
      </c>
      <c r="D5894" s="7">
        <v>-0.038554407058304645</v>
      </c>
      <c r="E5894" s="7">
        <v>0.04041759682627956</v>
      </c>
      <c r="F5894" s="7">
        <v>1.268846582609895</v>
      </c>
    </row>
    <row r="5895" ht="18.0" customHeight="1">
      <c r="A5895" s="7">
        <v>2.9465</v>
      </c>
      <c r="B5895" s="7">
        <v>1.2273826964198797E-5</v>
      </c>
      <c r="C5895" s="7">
        <v>4.919107028102972E-4</v>
      </c>
      <c r="D5895" s="7">
        <v>-0.038534208799726515</v>
      </c>
      <c r="E5895" s="7">
        <v>0.04039651715626652</v>
      </c>
      <c r="F5895" s="7">
        <v>1.268848521711186</v>
      </c>
    </row>
    <row r="5896" ht="18.0" customHeight="1">
      <c r="A5896" s="7">
        <v>2.947</v>
      </c>
      <c r="B5896" s="7">
        <v>1.2028864885944224E-5</v>
      </c>
      <c r="C5896" s="7">
        <v>4.902938590965999E-4</v>
      </c>
      <c r="D5896" s="7">
        <v>-0.03851402107552376</v>
      </c>
      <c r="E5896" s="7">
        <v>0.040375448405499316</v>
      </c>
      <c r="F5896" s="7">
        <v>1.2688504599658508</v>
      </c>
    </row>
    <row r="5897" ht="18.0" customHeight="1">
      <c r="A5897" s="7">
        <v>2.9475000000000002</v>
      </c>
      <c r="B5897" s="7">
        <v>1.1784717837471015E-5</v>
      </c>
      <c r="C5897" s="7">
        <v>4.886788184170049E-4</v>
      </c>
      <c r="D5897" s="7">
        <v>-0.03849384388023957</v>
      </c>
      <c r="E5897" s="7">
        <v>0.04035439056838468</v>
      </c>
      <c r="F5897" s="7">
        <v>1.2688523973741894</v>
      </c>
    </row>
    <row r="5898" ht="18.0" customHeight="1">
      <c r="A5898" s="7">
        <v>2.948</v>
      </c>
      <c r="B5898" s="7">
        <v>1.1541379825349317E-5</v>
      </c>
      <c r="C5898" s="7">
        <v>4.8706558791806234E-4</v>
      </c>
      <c r="D5898" s="7">
        <v>-0.038473677208419904</v>
      </c>
      <c r="E5898" s="7">
        <v>0.040333343639332164</v>
      </c>
      <c r="F5898" s="7">
        <v>1.2688543339365008</v>
      </c>
    </row>
    <row r="5899" ht="18.0" customHeight="1">
      <c r="A5899" s="7">
        <v>2.9485</v>
      </c>
      <c r="B5899" s="7">
        <v>1.129886381714551E-5</v>
      </c>
      <c r="C5899" s="7">
        <v>4.854541747042656E-4</v>
      </c>
      <c r="D5899" s="7">
        <v>-0.038453521054613526</v>
      </c>
      <c r="E5899" s="7">
        <v>0.04031230761275411</v>
      </c>
      <c r="F5899" s="7">
        <v>1.2688562696530845</v>
      </c>
    </row>
    <row r="5900" ht="18.0" customHeight="1">
      <c r="A5900" s="7">
        <v>2.949</v>
      </c>
      <c r="B5900" s="7">
        <v>1.1057153614417767E-5</v>
      </c>
      <c r="C5900" s="7">
        <v>4.838445858381473E-4</v>
      </c>
      <c r="D5900" s="7">
        <v>-0.038433375413371995</v>
      </c>
      <c r="E5900" s="7">
        <v>0.04029128248306568</v>
      </c>
      <c r="F5900" s="7">
        <v>1.2688582045242396</v>
      </c>
    </row>
    <row r="5901" ht="18.0" customHeight="1">
      <c r="A5901" s="7">
        <v>2.9495</v>
      </c>
      <c r="B5901" s="7">
        <v>1.0816251917057542E-5</v>
      </c>
      <c r="C5901" s="7">
        <v>4.822368283403739E-4</v>
      </c>
      <c r="D5901" s="7">
        <v>-0.03841324027924965</v>
      </c>
      <c r="E5901" s="7">
        <v>0.04027026824468483</v>
      </c>
      <c r="F5901" s="7">
        <v>1.2688601385502654</v>
      </c>
    </row>
    <row r="5902" ht="18.0" customHeight="1">
      <c r="A5902" s="7">
        <v>2.95</v>
      </c>
      <c r="B5902" s="7">
        <v>1.0576171983342413E-5</v>
      </c>
      <c r="C5902" s="7">
        <v>4.8063090918984186E-4</v>
      </c>
      <c r="D5902" s="7">
        <v>-0.03839311564680364</v>
      </c>
      <c r="E5902" s="7">
        <v>0.04024926489203233</v>
      </c>
      <c r="F5902" s="7">
        <v>1.2688620717314614</v>
      </c>
    </row>
    <row r="5903" ht="18.0" customHeight="1">
      <c r="A5903" s="7">
        <v>2.9505</v>
      </c>
      <c r="B5903" s="7">
        <v>1.0336906628637032E-5</v>
      </c>
      <c r="C5903" s="7">
        <v>4.7902683532377225E-4</v>
      </c>
      <c r="D5903" s="7">
        <v>-0.03837300151059387</v>
      </c>
      <c r="E5903" s="7">
        <v>0.040228272419531745</v>
      </c>
      <c r="F5903" s="7">
        <v>1.2688640040681267</v>
      </c>
    </row>
    <row r="5904" ht="18.0" customHeight="1">
      <c r="A5904" s="7">
        <v>2.951</v>
      </c>
      <c r="B5904" s="7">
        <v>1.0098436795107734E-5</v>
      </c>
      <c r="C5904" s="7">
        <v>4.7742461363780675E-4</v>
      </c>
      <c r="D5904" s="7">
        <v>-0.03835289786518307</v>
      </c>
      <c r="E5904" s="7">
        <v>0.04020729082160944</v>
      </c>
      <c r="F5904" s="7">
        <v>1.2688659355605605</v>
      </c>
    </row>
    <row r="5905" ht="18.0" customHeight="1">
      <c r="A5905" s="7">
        <v>2.9515000000000002</v>
      </c>
      <c r="B5905" s="7">
        <v>9.860797680659685E-6</v>
      </c>
      <c r="C5905" s="7">
        <v>4.758242509861025E-4</v>
      </c>
      <c r="D5905" s="7">
        <v>-0.03833280470513672</v>
      </c>
      <c r="E5905" s="7">
        <v>0.04018632009269458</v>
      </c>
      <c r="F5905" s="7">
        <v>1.2688678662090618</v>
      </c>
    </row>
    <row r="5906" ht="18.0" customHeight="1">
      <c r="A5906" s="7">
        <v>2.952</v>
      </c>
      <c r="B5906" s="7">
        <v>9.62395853454666E-6</v>
      </c>
      <c r="C5906" s="7">
        <v>4.742257541814279E-4</v>
      </c>
      <c r="D5906" s="7">
        <v>-0.03831272202502311</v>
      </c>
      <c r="E5906" s="7">
        <v>0.04016536022721912</v>
      </c>
      <c r="F5906" s="7">
        <v>1.2688697960139304</v>
      </c>
    </row>
    <row r="5907" ht="18.0" customHeight="1">
      <c r="A5907" s="7">
        <v>2.9525</v>
      </c>
      <c r="B5907" s="7">
        <v>9.387932597418663E-6</v>
      </c>
      <c r="C5907" s="7">
        <v>4.7262912999525763E-4</v>
      </c>
      <c r="D5907" s="7">
        <v>-0.0382926498194133</v>
      </c>
      <c r="E5907" s="7">
        <v>0.04014441121961784</v>
      </c>
      <c r="F5907" s="7">
        <v>1.2688717249754646</v>
      </c>
    </row>
    <row r="5908" ht="18.0" customHeight="1">
      <c r="A5908" s="7">
        <v>2.953</v>
      </c>
      <c r="B5908" s="7">
        <v>9.15271000132097E-6</v>
      </c>
      <c r="C5908" s="7">
        <v>4.710343851578682E-4</v>
      </c>
      <c r="D5908" s="7">
        <v>-0.038272588082881136</v>
      </c>
      <c r="E5908" s="7">
        <v>0.040123473064328286</v>
      </c>
      <c r="F5908" s="7">
        <v>1.2688736530939644</v>
      </c>
    </row>
    <row r="5909" ht="18.0" customHeight="1">
      <c r="A5909" s="7">
        <v>2.9535</v>
      </c>
      <c r="B5909" s="7">
        <v>8.918304515997896E-6</v>
      </c>
      <c r="C5909" s="7">
        <v>4.694415263584334E-4</v>
      </c>
      <c r="D5909" s="7">
        <v>-0.03825253681000324</v>
      </c>
      <c r="E5909" s="7">
        <v>0.04010254575579081</v>
      </c>
      <c r="F5909" s="7">
        <v>1.268875580369728</v>
      </c>
    </row>
    <row r="5910" ht="18.0" customHeight="1">
      <c r="A5910" s="7">
        <v>2.954</v>
      </c>
      <c r="B5910" s="7">
        <v>8.68471838610865E-6</v>
      </c>
      <c r="C5910" s="7">
        <v>4.678505602451194E-4</v>
      </c>
      <c r="D5910" s="7">
        <v>-0.038232495995359016</v>
      </c>
      <c r="E5910" s="7">
        <v>0.04008162928844854</v>
      </c>
      <c r="F5910" s="7">
        <v>1.268877506803055</v>
      </c>
    </row>
    <row r="5911" ht="18.0" customHeight="1">
      <c r="A5911" s="7">
        <v>2.9545</v>
      </c>
      <c r="B5911" s="7">
        <v>8.451940730890546E-6</v>
      </c>
      <c r="C5911" s="7">
        <v>4.662614934251804E-4</v>
      </c>
      <c r="D5911" s="7">
        <v>-0.03821246563353064</v>
      </c>
      <c r="E5911" s="7">
        <v>0.040060723656747434</v>
      </c>
      <c r="F5911" s="7">
        <v>1.2688794323942443</v>
      </c>
    </row>
    <row r="5912" ht="18.0" customHeight="1">
      <c r="A5912" s="7">
        <v>2.955</v>
      </c>
      <c r="B5912" s="7">
        <v>8.219959196362085E-6</v>
      </c>
      <c r="C5912" s="7">
        <v>4.646743324650538E-4</v>
      </c>
      <c r="D5912" s="7">
        <v>-0.03819244571910307</v>
      </c>
      <c r="E5912" s="7">
        <v>0.0400398288551362</v>
      </c>
      <c r="F5912" s="7">
        <v>1.2688813571435946</v>
      </c>
    </row>
    <row r="5913" ht="18.0" customHeight="1">
      <c r="A5913" s="7">
        <v>2.9555000000000002</v>
      </c>
      <c r="B5913" s="7">
        <v>7.98880144491723E-6</v>
      </c>
      <c r="C5913" s="7">
        <v>4.6308908389045564E-4</v>
      </c>
      <c r="D5913" s="7">
        <v>-0.038172436246664034</v>
      </c>
      <c r="E5913" s="7">
        <v>0.04001894487806634</v>
      </c>
      <c r="F5913" s="7">
        <v>1.2688832810514055</v>
      </c>
    </row>
    <row r="5914" ht="18.0" customHeight="1">
      <c r="A5914" s="7">
        <v>2.956</v>
      </c>
      <c r="B5914" s="7">
        <v>7.758469559444295E-6</v>
      </c>
      <c r="C5914" s="7">
        <v>4.61505754186476E-4</v>
      </c>
      <c r="D5914" s="7">
        <v>-0.03815243721080404</v>
      </c>
      <c r="E5914" s="7">
        <v>0.03999807171999217</v>
      </c>
      <c r="F5914" s="7">
        <v>1.2688852041179755</v>
      </c>
    </row>
    <row r="5915" ht="18.0" customHeight="1">
      <c r="A5915" s="7">
        <v>2.9565</v>
      </c>
      <c r="B5915" s="7">
        <v>7.528936114296581E-6</v>
      </c>
      <c r="C5915" s="7">
        <v>4.599243497976743E-4</v>
      </c>
      <c r="D5915" s="7">
        <v>-0.03813244860611635</v>
      </c>
      <c r="E5915" s="7">
        <v>0.03997720937537077</v>
      </c>
      <c r="F5915" s="7">
        <v>1.2688871263436035</v>
      </c>
    </row>
    <row r="5916" ht="18.0" customHeight="1">
      <c r="A5916" s="7">
        <v>2.957</v>
      </c>
      <c r="B5916" s="7">
        <v>7.300215590850613E-6</v>
      </c>
      <c r="C5916" s="7">
        <v>4.5834487712817447E-4</v>
      </c>
      <c r="D5916" s="7">
        <v>-0.03811247042719702</v>
      </c>
      <c r="E5916" s="7">
        <v>0.039956357838662</v>
      </c>
      <c r="F5916" s="7">
        <v>1.2688890477285886</v>
      </c>
    </row>
    <row r="5917" ht="18.0" customHeight="1">
      <c r="A5917" s="7">
        <v>2.9575</v>
      </c>
      <c r="B5917" s="7">
        <v>7.072324066784626E-6</v>
      </c>
      <c r="C5917" s="7">
        <v>4.5676734254176065E-4</v>
      </c>
      <c r="D5917" s="7">
        <v>-0.03809250266864486</v>
      </c>
      <c r="E5917" s="7">
        <v>0.03993551710432852</v>
      </c>
      <c r="F5917" s="7">
        <v>1.2688909682732294</v>
      </c>
    </row>
    <row r="5918" ht="18.0" customHeight="1">
      <c r="A5918" s="7">
        <v>2.958</v>
      </c>
      <c r="B5918" s="7">
        <v>6.845230806853238E-6</v>
      </c>
      <c r="C5918" s="7">
        <v>4.5519175236197223E-4</v>
      </c>
      <c r="D5918" s="7">
        <v>-0.03807254532506144</v>
      </c>
      <c r="E5918" s="7">
        <v>0.039914687166835765</v>
      </c>
      <c r="F5918" s="7">
        <v>1.268892887977825</v>
      </c>
    </row>
    <row r="5919" ht="18.0" customHeight="1">
      <c r="A5919" s="7">
        <v>2.9585</v>
      </c>
      <c r="B5919" s="7">
        <v>6.618984428452986E-6</v>
      </c>
      <c r="C5919" s="7">
        <v>4.536181128721993E-4</v>
      </c>
      <c r="D5919" s="7">
        <v>-0.038052598391051115</v>
      </c>
      <c r="E5919" s="7">
        <v>0.03989386802065194</v>
      </c>
      <c r="F5919" s="7">
        <v>1.2688948068426738</v>
      </c>
    </row>
    <row r="5920" ht="18.0" customHeight="1">
      <c r="A5920" s="7">
        <v>2.959</v>
      </c>
      <c r="B5920" s="7">
        <v>6.393535918708276E-6</v>
      </c>
      <c r="C5920" s="7">
        <v>4.520464303157779E-4</v>
      </c>
      <c r="D5920" s="7">
        <v>-0.03803266186122099</v>
      </c>
      <c r="E5920" s="7">
        <v>0.03987305966024804</v>
      </c>
      <c r="F5920" s="7">
        <v>1.268896724868075</v>
      </c>
    </row>
    <row r="5921" ht="18.0" customHeight="1">
      <c r="A5921" s="7">
        <v>2.9595000000000002</v>
      </c>
      <c r="B5921" s="7">
        <v>6.168918762992995E-6</v>
      </c>
      <c r="C5921" s="7">
        <v>4.504767108960853E-4</v>
      </c>
      <c r="D5921" s="7">
        <v>-0.03801273573018094</v>
      </c>
      <c r="E5921" s="7">
        <v>0.03985226208009784</v>
      </c>
      <c r="F5921" s="7">
        <v>1.268898642054327</v>
      </c>
    </row>
    <row r="5922" ht="18.0" customHeight="1">
      <c r="A5922" s="7">
        <v>2.96</v>
      </c>
      <c r="B5922" s="7">
        <v>5.945133818751327E-6</v>
      </c>
      <c r="C5922" s="7">
        <v>4.4890896077663553E-4</v>
      </c>
      <c r="D5922" s="7">
        <v>-0.0379928199925436</v>
      </c>
      <c r="E5922" s="7">
        <v>0.039831475274677876</v>
      </c>
      <c r="F5922" s="7">
        <v>1.268900558401729</v>
      </c>
    </row>
    <row r="5923" ht="18.0" customHeight="1">
      <c r="A5923" s="7">
        <v>2.9605</v>
      </c>
      <c r="B5923" s="7">
        <v>5.7221817147089306E-6</v>
      </c>
      <c r="C5923" s="7">
        <v>4.473431860811742E-4</v>
      </c>
      <c r="D5923" s="7">
        <v>-0.03797291464292436</v>
      </c>
      <c r="E5923" s="7">
        <v>0.03981069923846748</v>
      </c>
      <c r="F5923" s="7">
        <v>1.2689024739105792</v>
      </c>
    </row>
    <row r="5924" ht="18.0" customHeight="1">
      <c r="A5924" s="7">
        <v>2.961</v>
      </c>
      <c r="B5924" s="7">
        <v>5.500062803391226E-6</v>
      </c>
      <c r="C5924" s="7">
        <v>4.457793928937742E-4</v>
      </c>
      <c r="D5924" s="7">
        <v>-0.03795301967594139</v>
      </c>
      <c r="E5924" s="7">
        <v>0.039789933965948744</v>
      </c>
      <c r="F5924" s="7">
        <v>1.2689043885811762</v>
      </c>
    </row>
    <row r="5925" ht="18.0" customHeight="1">
      <c r="A5925" s="7">
        <v>2.9615</v>
      </c>
      <c r="B5925" s="7">
        <v>5.278798134020322E-6</v>
      </c>
      <c r="C5925" s="7">
        <v>4.442175872589307E-4</v>
      </c>
      <c r="D5925" s="7">
        <v>-0.03793313508621559</v>
      </c>
      <c r="E5925" s="7">
        <v>0.03976917945160653</v>
      </c>
      <c r="F5925" s="7">
        <v>1.2689063024138194</v>
      </c>
    </row>
    <row r="5926" ht="18.0" customHeight="1">
      <c r="A5926" s="7">
        <v>2.962</v>
      </c>
      <c r="B5926" s="7">
        <v>5.058368116693922E-6</v>
      </c>
      <c r="C5926" s="7">
        <v>4.426577751816566E-4</v>
      </c>
      <c r="D5926" s="7">
        <v>-0.03791326086837062</v>
      </c>
      <c r="E5926" s="7">
        <v>0.03974843568992848</v>
      </c>
      <c r="F5926" s="7">
        <v>1.2689082154088067</v>
      </c>
    </row>
    <row r="5927" ht="18.0" customHeight="1">
      <c r="A5927" s="7">
        <v>2.9625</v>
      </c>
      <c r="B5927" s="7">
        <v>4.838817985849476E-6</v>
      </c>
      <c r="C5927" s="7">
        <v>4.410999626275774E-4</v>
      </c>
      <c r="D5927" s="7">
        <v>-0.03789339701703292</v>
      </c>
      <c r="E5927" s="7">
        <v>0.039727702675405006</v>
      </c>
      <c r="F5927" s="7">
        <v>1.2689101275664365</v>
      </c>
    </row>
    <row r="5928" ht="18.0" customHeight="1">
      <c r="A5928" s="7">
        <v>2.963</v>
      </c>
      <c r="B5928" s="7">
        <v>4.620104968080937E-6</v>
      </c>
      <c r="C5928" s="7">
        <v>4.3954415552302685E-4</v>
      </c>
      <c r="D5928" s="7">
        <v>-0.03787354352683166</v>
      </c>
      <c r="E5928" s="7">
        <v>0.03970698040252928</v>
      </c>
      <c r="F5928" s="7">
        <v>1.2689120388870077</v>
      </c>
    </row>
    <row r="5929" ht="18.0" customHeight="1">
      <c r="A5929" s="7">
        <v>2.9635000000000002</v>
      </c>
      <c r="B5929" s="7">
        <v>4.402278173615115E-6</v>
      </c>
      <c r="C5929" s="7">
        <v>4.379903597551418E-4</v>
      </c>
      <c r="D5929" s="7">
        <v>-0.037853700392398756</v>
      </c>
      <c r="E5929" s="7">
        <v>0.03968626886579723</v>
      </c>
      <c r="F5929" s="7">
        <v>1.268913949370819</v>
      </c>
    </row>
    <row r="5930" ht="18.0" customHeight="1">
      <c r="A5930" s="7">
        <v>2.964</v>
      </c>
      <c r="B5930" s="7">
        <v>4.1853698674270374E-6</v>
      </c>
      <c r="C5930" s="7">
        <v>4.364385811719575E-4</v>
      </c>
      <c r="D5930" s="7">
        <v>-0.037833867608368904</v>
      </c>
      <c r="E5930" s="7">
        <v>0.039665568059707584</v>
      </c>
      <c r="F5930" s="7">
        <v>1.2689158590181688</v>
      </c>
    </row>
    <row r="5931" ht="18.0" customHeight="1">
      <c r="A5931" s="7">
        <v>2.9645</v>
      </c>
      <c r="B5931" s="7">
        <v>3.969334834917071E-6</v>
      </c>
      <c r="C5931" s="7">
        <v>4.348888255825029E-4</v>
      </c>
      <c r="D5931" s="7">
        <v>-0.03781404516937952</v>
      </c>
      <c r="E5931" s="7">
        <v>0.03964487797876181</v>
      </c>
      <c r="F5931" s="7">
        <v>1.268917767829355</v>
      </c>
    </row>
    <row r="5932" ht="18.0" customHeight="1">
      <c r="A5932" s="7">
        <v>2.965</v>
      </c>
      <c r="B5932" s="7">
        <v>3.7542646872906874E-6</v>
      </c>
      <c r="C5932" s="7">
        <v>4.333410987568955E-4</v>
      </c>
      <c r="D5932" s="7">
        <v>-0.03779423307007079</v>
      </c>
      <c r="E5932" s="7">
        <v>0.039624198617464135</v>
      </c>
      <c r="F5932" s="7">
        <v>1.268919675804677</v>
      </c>
    </row>
    <row r="5933" ht="18.0" customHeight="1">
      <c r="A5933" s="7">
        <v>2.9655</v>
      </c>
      <c r="B5933" s="7">
        <v>3.5401471143430896E-6</v>
      </c>
      <c r="C5933" s="7">
        <v>4.317954064264366E-4</v>
      </c>
      <c r="D5933" s="7">
        <v>-0.037774431305085635</v>
      </c>
      <c r="E5933" s="7">
        <v>0.039603529970321565</v>
      </c>
      <c r="F5933" s="7">
        <v>1.2689215829444322</v>
      </c>
    </row>
    <row r="5934" ht="18.0" customHeight="1">
      <c r="A5934" s="7">
        <v>2.966</v>
      </c>
      <c r="B5934" s="7">
        <v>3.3269991817737226E-6</v>
      </c>
      <c r="C5934" s="7">
        <v>4.3025175428370677E-4</v>
      </c>
      <c r="D5934" s="7">
        <v>-0.03775463986906971</v>
      </c>
      <c r="E5934" s="7">
        <v>0.039582872031843845</v>
      </c>
      <c r="F5934" s="7">
        <v>1.2689234892489196</v>
      </c>
    </row>
    <row r="5935" ht="18.0" customHeight="1">
      <c r="A5935" s="7">
        <v>2.9665</v>
      </c>
      <c r="B5935" s="7">
        <v>3.1149130166694764E-6</v>
      </c>
      <c r="C5935" s="7">
        <v>4.2871014798266E-4</v>
      </c>
      <c r="D5935" s="7">
        <v>-0.03773485875667144</v>
      </c>
      <c r="E5935" s="7">
        <v>0.0395622247965435</v>
      </c>
      <c r="F5935" s="7">
        <v>1.2689253947184373</v>
      </c>
    </row>
    <row r="5936" ht="18.0" customHeight="1">
      <c r="A5936" s="7">
        <v>2.967</v>
      </c>
      <c r="B5936" s="7">
        <v>2.903891864592041E-6</v>
      </c>
      <c r="C5936" s="7">
        <v>4.271705931387198E-4</v>
      </c>
      <c r="D5936" s="7">
        <v>-0.03771508796254197</v>
      </c>
      <c r="E5936" s="7">
        <v>0.0395415882589358</v>
      </c>
      <c r="F5936" s="7">
        <v>1.2689272993532836</v>
      </c>
    </row>
    <row r="5937" ht="18.0" customHeight="1">
      <c r="A5937" s="7">
        <v>2.9675000000000002</v>
      </c>
      <c r="B5937" s="7">
        <v>2.694062360300683E-6</v>
      </c>
      <c r="C5937" s="7">
        <v>4.256330953288736E-4</v>
      </c>
      <c r="D5937" s="7">
        <v>-0.0376953274813352</v>
      </c>
      <c r="E5937" s="7">
        <v>0.03952096241353877</v>
      </c>
      <c r="F5937" s="7">
        <v>1.268929203153757</v>
      </c>
    </row>
    <row r="5938" ht="18.0" customHeight="1">
      <c r="A5938" s="7">
        <v>2.968</v>
      </c>
      <c r="B5938" s="7">
        <v>2.4855029668514584E-6</v>
      </c>
      <c r="C5938" s="7">
        <v>4.2409766009176804E-4</v>
      </c>
      <c r="D5938" s="7">
        <v>-0.037675577307707764</v>
      </c>
      <c r="E5938" s="7">
        <v>0.039500347254873204</v>
      </c>
      <c r="F5938" s="7">
        <v>1.2689311061201554</v>
      </c>
    </row>
    <row r="5939" ht="18.0" customHeight="1">
      <c r="A5939" s="7">
        <v>2.9685</v>
      </c>
      <c r="B5939" s="7">
        <v>2.278270107939306E-6</v>
      </c>
      <c r="C5939" s="7">
        <v>4.225642929278037E-4</v>
      </c>
      <c r="D5939" s="7">
        <v>-0.037655837436319034</v>
      </c>
      <c r="E5939" s="7">
        <v>0.039479742777462634</v>
      </c>
      <c r="F5939" s="7">
        <v>1.2689330082527772</v>
      </c>
    </row>
    <row r="5940" ht="18.0" customHeight="1">
      <c r="A5940" s="7">
        <v>2.969</v>
      </c>
      <c r="B5940" s="7">
        <v>2.0726545711927298E-6</v>
      </c>
      <c r="C5940" s="7">
        <v>4.2103299929923034E-4</v>
      </c>
      <c r="D5940" s="7">
        <v>-0.037636107861831115</v>
      </c>
      <c r="E5940" s="7">
        <v>0.03945914897583335</v>
      </c>
      <c r="F5940" s="7">
        <v>1.2689349095519205</v>
      </c>
    </row>
    <row r="5941" ht="18.0" customHeight="1">
      <c r="A5941" s="7">
        <v>2.9695</v>
      </c>
      <c r="B5941" s="7">
        <v>1.8688931578535353E-6</v>
      </c>
      <c r="C5941" s="7">
        <v>4.1950378463024175E-4</v>
      </c>
      <c r="D5941" s="7">
        <v>-0.03761638857890886</v>
      </c>
      <c r="E5941" s="7">
        <v>0.03943856584451439</v>
      </c>
      <c r="F5941" s="7">
        <v>1.2689368100178837</v>
      </c>
    </row>
    <row r="5942" ht="18.0" customHeight="1">
      <c r="A5942" s="7">
        <v>2.97</v>
      </c>
      <c r="B5942" s="7">
        <v>1.6673327363373024E-6</v>
      </c>
      <c r="C5942" s="7">
        <v>4.1797665430707057E-4</v>
      </c>
      <c r="D5942" s="7">
        <v>-0.03759667958221984</v>
      </c>
      <c r="E5942" s="7">
        <v>0.039417993378037544</v>
      </c>
      <c r="F5942" s="7">
        <v>1.2689387096509648</v>
      </c>
    </row>
    <row r="5943" ht="18.0" customHeight="1">
      <c r="A5943" s="7">
        <v>2.9705</v>
      </c>
      <c r="B5943" s="7">
        <v>1.4685016864247353E-6</v>
      </c>
      <c r="C5943" s="7">
        <v>4.1645161367808337E-4</v>
      </c>
      <c r="D5943" s="7">
        <v>-0.03757698086643437</v>
      </c>
      <c r="E5943" s="7">
        <v>0.03939743157093735</v>
      </c>
      <c r="F5943" s="7">
        <v>1.2689406084514616</v>
      </c>
    </row>
    <row r="5944" ht="18.0" customHeight="1">
      <c r="A5944" s="7">
        <v>2.971</v>
      </c>
      <c r="B5944" s="7">
        <v>1.2735045325292909E-6</v>
      </c>
      <c r="C5944" s="7">
        <v>4.1492866805387525E-4</v>
      </c>
      <c r="D5944" s="7">
        <v>-0.0375572924262255</v>
      </c>
      <c r="E5944" s="7">
        <v>0.039376880417751094</v>
      </c>
      <c r="F5944" s="7">
        <v>1.2689425064196727</v>
      </c>
    </row>
    <row r="5945" ht="18.0" customHeight="1">
      <c r="A5945" s="7">
        <v>2.9715000000000003</v>
      </c>
      <c r="B5945" s="7">
        <v>1.0836945674167633E-6</v>
      </c>
      <c r="C5945" s="7">
        <v>4.1340782270736504E-4</v>
      </c>
      <c r="D5945" s="7">
        <v>-0.03753761425626899</v>
      </c>
      <c r="E5945" s="7">
        <v>0.03935633991301881</v>
      </c>
      <c r="F5945" s="7">
        <v>1.2689444035558954</v>
      </c>
    </row>
    <row r="5946" ht="18.0" customHeight="1">
      <c r="A5946" s="7">
        <v>2.972</v>
      </c>
      <c r="B5946" s="7">
        <v>9.02105025509943E-7</v>
      </c>
      <c r="C5946" s="7">
        <v>4.1188908287388964E-4</v>
      </c>
      <c r="D5946" s="7">
        <v>-0.03751794635124335</v>
      </c>
      <c r="E5946" s="7">
        <v>0.03933581005128327</v>
      </c>
      <c r="F5946" s="7">
        <v>1.2689462998604284</v>
      </c>
    </row>
    <row r="5947" ht="18.0" customHeight="1">
      <c r="A5947" s="7">
        <v>2.9725</v>
      </c>
      <c r="B5947" s="7">
        <v>7.340996227713751E-7</v>
      </c>
      <c r="C5947" s="7">
        <v>4.1037245375129917E-4</v>
      </c>
      <c r="D5947" s="7">
        <v>-0.0374982887058298</v>
      </c>
      <c r="E5947" s="7">
        <v>0.03931529082708998</v>
      </c>
      <c r="F5947" s="7">
        <v>1.2689481953335695</v>
      </c>
    </row>
    <row r="5948" ht="18.0" customHeight="1">
      <c r="A5948" s="7">
        <v>2.973</v>
      </c>
      <c r="B5948" s="7">
        <v>5.904320703792345E-7</v>
      </c>
      <c r="C5948" s="7">
        <v>4.088579405000517E-4</v>
      </c>
      <c r="D5948" s="7">
        <v>-0.03747864131471231</v>
      </c>
      <c r="E5948" s="7">
        <v>0.03929478223498722</v>
      </c>
      <c r="F5948" s="7">
        <v>1.2689500899756163</v>
      </c>
    </row>
    <row r="5949" ht="18.0" customHeight="1">
      <c r="A5949" s="7">
        <v>2.9735</v>
      </c>
      <c r="B5949" s="7">
        <v>4.921896626029584E-7</v>
      </c>
      <c r="C5949" s="7">
        <v>4.073455482433077E-4</v>
      </c>
      <c r="D5949" s="7">
        <v>-0.03745900417257755</v>
      </c>
      <c r="E5949" s="7">
        <v>0.039274284269525964</v>
      </c>
      <c r="F5949" s="7">
        <v>1.268951983786867</v>
      </c>
    </row>
    <row r="5950" ht="18.0" customHeight="1">
      <c r="A5950" s="7">
        <v>2.974</v>
      </c>
      <c r="B5950" s="7">
        <v>4.676686175607252E-7</v>
      </c>
      <c r="C5950" s="7">
        <v>4.0583528206702496E-4</v>
      </c>
      <c r="D5950" s="7">
        <v>-0.037439377274114914</v>
      </c>
      <c r="E5950" s="7">
        <v>0.039253796925259966</v>
      </c>
      <c r="F5950" s="7">
        <v>1.2689538767676196</v>
      </c>
    </row>
    <row r="5951" ht="18.0" customHeight="1">
      <c r="A5951" s="7">
        <v>2.9745</v>
      </c>
      <c r="B5951" s="7">
        <v>5.266248299799113E-7</v>
      </c>
      <c r="C5951" s="7">
        <v>4.043271470200531E-4</v>
      </c>
      <c r="D5951" s="7">
        <v>-0.03741976061401654</v>
      </c>
      <c r="E5951" s="7">
        <v>0.0392333201967457</v>
      </c>
      <c r="F5951" s="7">
        <v>1.2689557689181716</v>
      </c>
    </row>
    <row r="5952" ht="18.0" customHeight="1">
      <c r="A5952" s="7">
        <v>2.975</v>
      </c>
      <c r="B5952" s="7">
        <v>6.455832428465737E-7</v>
      </c>
      <c r="C5952" s="7">
        <v>4.028211481142284E-4</v>
      </c>
      <c r="D5952" s="7">
        <v>-0.03740015418697727</v>
      </c>
      <c r="E5952" s="7">
        <v>0.039212854078542365</v>
      </c>
      <c r="F5952" s="7">
        <v>1.268957660238821</v>
      </c>
    </row>
    <row r="5953" ht="18.0" customHeight="1">
      <c r="A5953" s="7">
        <v>2.9755000000000003</v>
      </c>
      <c r="B5953" s="7">
        <v>7.978733497993893E-7</v>
      </c>
      <c r="C5953" s="7">
        <v>4.013172903244682E-4</v>
      </c>
      <c r="D5953" s="7">
        <v>-0.037380557987694664</v>
      </c>
      <c r="E5953" s="7">
        <v>0.03919239856521192</v>
      </c>
      <c r="F5953" s="7">
        <v>1.2689595507298657</v>
      </c>
    </row>
    <row r="5954" ht="18.0" customHeight="1">
      <c r="A5954" s="7">
        <v>2.976</v>
      </c>
      <c r="B5954" s="7">
        <v>9.671990077275875E-7</v>
      </c>
      <c r="C5954" s="7">
        <v>3.9981557858886544E-4</v>
      </c>
      <c r="D5954" s="7">
        <v>-0.037360972010869006</v>
      </c>
      <c r="E5954" s="7">
        <v>0.03917195365131904</v>
      </c>
      <c r="F5954" s="7">
        <v>1.2689614403916032</v>
      </c>
    </row>
    <row r="5955" ht="18.0" customHeight="1">
      <c r="A5955" s="7">
        <v>2.9765</v>
      </c>
      <c r="B5955" s="7">
        <v>1.1457432977403484E-6</v>
      </c>
      <c r="C5955" s="7">
        <v>3.983160178087834E-4</v>
      </c>
      <c r="D5955" s="7">
        <v>-0.03734139625120329</v>
      </c>
      <c r="E5955" s="7">
        <v>0.03915151933143114</v>
      </c>
      <c r="F5955" s="7">
        <v>1.2689633292243314</v>
      </c>
    </row>
    <row r="5956" ht="18.0" customHeight="1">
      <c r="A5956" s="7">
        <v>2.977</v>
      </c>
      <c r="B5956" s="7">
        <v>1.3294641985414686E-6</v>
      </c>
      <c r="C5956" s="7">
        <v>3.968186128489498E-4</v>
      </c>
      <c r="D5956" s="7">
        <v>-0.03732183070340323</v>
      </c>
      <c r="E5956" s="7">
        <v>0.039131095600118355</v>
      </c>
      <c r="F5956" s="7">
        <v>1.2689652172283479</v>
      </c>
    </row>
    <row r="5957" ht="18.0" customHeight="1">
      <c r="A5957" s="7">
        <v>2.9775</v>
      </c>
      <c r="B5957" s="7">
        <v>1.516188574943529E-6</v>
      </c>
      <c r="C5957" s="7">
        <v>3.953233685375518E-4</v>
      </c>
      <c r="D5957" s="7">
        <v>-0.037302275362177256</v>
      </c>
      <c r="E5957" s="7">
        <v>0.03911068245195356</v>
      </c>
      <c r="F5957" s="7">
        <v>1.2689671044039506</v>
      </c>
    </row>
    <row r="5958" ht="18.0" customHeight="1">
      <c r="A5958" s="7">
        <v>2.978</v>
      </c>
      <c r="B5958" s="7">
        <v>1.7046693945321445E-6</v>
      </c>
      <c r="C5958" s="7">
        <v>3.938302896663299E-4</v>
      </c>
      <c r="D5958" s="7">
        <v>-0.0372827302222365</v>
      </c>
      <c r="E5958" s="7">
        <v>0.039090279881512355</v>
      </c>
      <c r="F5958" s="7">
        <v>1.2689689907514368</v>
      </c>
    </row>
    <row r="5959" ht="18.0" customHeight="1">
      <c r="A5959" s="7">
        <v>2.9785</v>
      </c>
      <c r="B5959" s="7">
        <v>1.8941480212432524E-6</v>
      </c>
      <c r="C5959" s="7">
        <v>3.9233938099067245E-4</v>
      </c>
      <c r="D5959" s="7">
        <v>-0.03726319527829482</v>
      </c>
      <c r="E5959" s="7">
        <v>0.039069887883373074</v>
      </c>
      <c r="F5959" s="7">
        <v>1.2689708762711043</v>
      </c>
    </row>
    <row r="5960" ht="18.0" customHeight="1">
      <c r="A5960" s="7">
        <v>2.979</v>
      </c>
      <c r="B5960" s="7">
        <v>2.084086014765252E-6</v>
      </c>
      <c r="C5960" s="7">
        <v>3.908506472297103E-4</v>
      </c>
      <c r="D5960" s="7">
        <v>-0.03724367052506876</v>
      </c>
      <c r="E5960" s="7">
        <v>0.03904950645211676</v>
      </c>
      <c r="F5960" s="7">
        <v>1.26897276096325</v>
      </c>
    </row>
    <row r="5961" ht="18.0" customHeight="1">
      <c r="A5961" s="7">
        <v>2.9795000000000003</v>
      </c>
      <c r="B5961" s="7">
        <v>2.274270658282762E-6</v>
      </c>
      <c r="C5961" s="7">
        <v>3.8936409306641054E-4</v>
      </c>
      <c r="D5961" s="7">
        <v>-0.03722415595727759</v>
      </c>
      <c r="E5961" s="7">
        <v>0.03902913558232719</v>
      </c>
      <c r="F5961" s="7">
        <v>1.2689746448281727</v>
      </c>
    </row>
    <row r="5962" ht="18.0" customHeight="1">
      <c r="A5962" s="7">
        <v>2.98</v>
      </c>
      <c r="B5962" s="7">
        <v>2.464419614009053E-6</v>
      </c>
      <c r="C5962" s="7">
        <v>3.8787972314767135E-4</v>
      </c>
      <c r="D5962" s="7">
        <v>-0.037204651569643296</v>
      </c>
      <c r="E5962" s="7">
        <v>0.039008775268590874</v>
      </c>
      <c r="F5962" s="7">
        <v>1.2689765278661687</v>
      </c>
    </row>
    <row r="5963" ht="18.0" customHeight="1">
      <c r="A5963" s="7">
        <v>2.9805</v>
      </c>
      <c r="B5963" s="7">
        <v>2.654373251613327E-6</v>
      </c>
      <c r="C5963" s="7">
        <v>3.8639754208441573E-4</v>
      </c>
      <c r="D5963" s="7">
        <v>-0.03718515735689055</v>
      </c>
      <c r="E5963" s="7">
        <v>0.03898842550549702</v>
      </c>
      <c r="F5963" s="7">
        <v>1.268978410077536</v>
      </c>
    </row>
    <row r="5964" ht="18.0" customHeight="1">
      <c r="A5964" s="7">
        <v>2.981</v>
      </c>
      <c r="B5964" s="7">
        <v>2.8440535979855395E-6</v>
      </c>
      <c r="C5964" s="7">
        <v>3.8491755445168614E-4</v>
      </c>
      <c r="D5964" s="7">
        <v>-0.037165673313746726</v>
      </c>
      <c r="E5964" s="7">
        <v>0.03896808628763758</v>
      </c>
      <c r="F5964" s="7">
        <v>1.268980291462572</v>
      </c>
    </row>
    <row r="5965" ht="18.0" customHeight="1">
      <c r="A5965" s="7">
        <v>2.9815</v>
      </c>
      <c r="B5965" s="7">
        <v>3.033328920326726E-6</v>
      </c>
      <c r="C5965" s="7">
        <v>3.8343976478873816E-4</v>
      </c>
      <c r="D5965" s="7">
        <v>-0.03714619943494192</v>
      </c>
      <c r="E5965" s="7">
        <v>0.038947757609607205</v>
      </c>
      <c r="F5965" s="7">
        <v>1.2689821720215742</v>
      </c>
    </row>
    <row r="5966" ht="18.0" customHeight="1">
      <c r="A5966" s="7">
        <v>2.982</v>
      </c>
      <c r="B5966" s="7">
        <v>3.2222016823436923E-6</v>
      </c>
      <c r="C5966" s="7">
        <v>3.819641775991349E-4</v>
      </c>
      <c r="D5966" s="7">
        <v>-0.03712673571520892</v>
      </c>
      <c r="E5966" s="7">
        <v>0.03892743946600328</v>
      </c>
      <c r="F5966" s="7">
        <v>1.2689840517548399</v>
      </c>
    </row>
    <row r="5967" ht="18.0" customHeight="1">
      <c r="A5967" s="7">
        <v>2.9825</v>
      </c>
      <c r="B5967" s="7">
        <v>3.4105434506848084E-6</v>
      </c>
      <c r="C5967" s="7">
        <v>3.8049079735084094E-4</v>
      </c>
      <c r="D5967" s="7">
        <v>-0.03710728214928321</v>
      </c>
      <c r="E5967" s="7">
        <v>0.0389071318514259</v>
      </c>
      <c r="F5967" s="7">
        <v>1.2689859306626663</v>
      </c>
    </row>
    <row r="5968" ht="18.0" customHeight="1">
      <c r="A5968" s="7">
        <v>2.983</v>
      </c>
      <c r="B5968" s="7">
        <v>3.598375896374953E-6</v>
      </c>
      <c r="C5968" s="7">
        <v>3.790196284763166E-4</v>
      </c>
      <c r="D5968" s="7">
        <v>-0.037087838731902974</v>
      </c>
      <c r="E5968" s="7">
        <v>0.03888683476047787</v>
      </c>
      <c r="F5968" s="7">
        <v>1.2689878087453508</v>
      </c>
    </row>
    <row r="5969" ht="18.0" customHeight="1">
      <c r="A5969" s="7">
        <v>2.9835000000000003</v>
      </c>
      <c r="B5969" s="7">
        <v>3.78562819707424E-6</v>
      </c>
      <c r="C5969" s="7">
        <v>3.7755067537261134E-4</v>
      </c>
      <c r="D5969" s="7">
        <v>-0.03706840545780909</v>
      </c>
      <c r="E5969" s="7">
        <v>0.038866548187764714</v>
      </c>
      <c r="F5969" s="7">
        <v>1.2689896860031904</v>
      </c>
    </row>
    <row r="5970" ht="18.0" customHeight="1">
      <c r="A5970" s="7">
        <v>2.984</v>
      </c>
      <c r="B5970" s="7">
        <v>3.972298548675345E-6</v>
      </c>
      <c r="C5970" s="7">
        <v>3.760839424014583E-4</v>
      </c>
      <c r="D5970" s="7">
        <v>-0.03704898232174514</v>
      </c>
      <c r="E5970" s="7">
        <v>0.03884627212789467</v>
      </c>
      <c r="F5970" s="7">
        <v>1.2689915624364827</v>
      </c>
    </row>
    <row r="5971" ht="18.0" customHeight="1">
      <c r="A5971" s="7">
        <v>2.9845</v>
      </c>
      <c r="B5971" s="7">
        <v>4.158385227197161E-6</v>
      </c>
      <c r="C5971" s="7">
        <v>3.746194338893677E-4</v>
      </c>
      <c r="D5971" s="7">
        <v>-0.0370295693184574</v>
      </c>
      <c r="E5971" s="7">
        <v>0.03882600657547868</v>
      </c>
      <c r="F5971" s="7">
        <v>1.268993438045525</v>
      </c>
    </row>
    <row r="5972" ht="18.0" customHeight="1">
      <c r="A5972" s="7">
        <v>2.985</v>
      </c>
      <c r="B5972" s="7">
        <v>4.343835452379496E-6</v>
      </c>
      <c r="C5972" s="7">
        <v>3.7315715412772127E-4</v>
      </c>
      <c r="D5972" s="7">
        <v>-0.03701016644269483</v>
      </c>
      <c r="E5972" s="7">
        <v>0.03880575152513041</v>
      </c>
      <c r="F5972" s="7">
        <v>1.2689953128306137</v>
      </c>
    </row>
    <row r="5973" ht="18.0" customHeight="1">
      <c r="A5973" s="7">
        <v>2.9855</v>
      </c>
      <c r="B5973" s="7">
        <v>4.528653866738517E-6</v>
      </c>
      <c r="C5973" s="7">
        <v>3.716971073728651E-4</v>
      </c>
      <c r="D5973" s="7">
        <v>-0.0369907736892091</v>
      </c>
      <c r="E5973" s="7">
        <v>0.03878550697146622</v>
      </c>
      <c r="F5973" s="7">
        <v>1.268997186792047</v>
      </c>
    </row>
    <row r="5974" ht="18.0" customHeight="1">
      <c r="A5974" s="7">
        <v>2.986</v>
      </c>
      <c r="B5974" s="7">
        <v>4.712820571747044E-6</v>
      </c>
      <c r="C5974" s="7">
        <v>3.702392978462043E-4</v>
      </c>
      <c r="D5974" s="7">
        <v>-0.03697139105275454</v>
      </c>
      <c r="E5974" s="7">
        <v>0.03876527290910517</v>
      </c>
      <c r="F5974" s="7">
        <v>1.268999059930121</v>
      </c>
    </row>
    <row r="5975" ht="18.0" customHeight="1">
      <c r="A5975" s="7">
        <v>2.9865</v>
      </c>
      <c r="B5975" s="7">
        <v>4.8963410822576E-6</v>
      </c>
      <c r="C5975" s="7">
        <v>3.687837297342964E-4</v>
      </c>
      <c r="D5975" s="7">
        <v>-0.03695201852808821</v>
      </c>
      <c r="E5975" s="7">
        <v>0.03874504933266905</v>
      </c>
      <c r="F5975" s="7">
        <v>1.2690009322451337</v>
      </c>
    </row>
    <row r="5976" ht="18.0" customHeight="1">
      <c r="A5976" s="7">
        <v>2.987</v>
      </c>
      <c r="B5976" s="7">
        <v>5.079198009850593E-6</v>
      </c>
      <c r="C5976" s="7">
        <v>3.6733040718894475E-4</v>
      </c>
      <c r="D5976" s="7">
        <v>-0.03693265610996982</v>
      </c>
      <c r="E5976" s="7">
        <v>0.038724836236782335</v>
      </c>
      <c r="F5976" s="7">
        <v>1.2690028037373815</v>
      </c>
    </row>
    <row r="5977" ht="18.0" customHeight="1">
      <c r="A5977" s="7">
        <v>2.9875000000000003</v>
      </c>
      <c r="B5977" s="7">
        <v>5.261376136664493E-6</v>
      </c>
      <c r="C5977" s="7">
        <v>3.6587933432729225E-4</v>
      </c>
      <c r="D5977" s="7">
        <v>-0.03691330379316178</v>
      </c>
      <c r="E5977" s="7">
        <v>0.038704633616072216</v>
      </c>
      <c r="F5977" s="7">
        <v>1.2690046744071612</v>
      </c>
    </row>
    <row r="5978" ht="18.0" customHeight="1">
      <c r="A5978" s="7">
        <v>2.988</v>
      </c>
      <c r="B5978" s="7">
        <v>5.442902827459886E-6</v>
      </c>
      <c r="C5978" s="7">
        <v>3.644305152319152E-4</v>
      </c>
      <c r="D5978" s="7">
        <v>-0.0368939615724292</v>
      </c>
      <c r="E5978" s="7">
        <v>0.03868444146516858</v>
      </c>
      <c r="F5978" s="7">
        <v>1.2690065442547704</v>
      </c>
    </row>
    <row r="5979" ht="18.0" customHeight="1">
      <c r="A5979" s="7">
        <v>2.9885</v>
      </c>
      <c r="B5979" s="7">
        <v>5.623742456173676E-6</v>
      </c>
      <c r="C5979" s="7">
        <v>3.6298395395091624E-4</v>
      </c>
      <c r="D5979" s="7">
        <v>-0.036874629442539844</v>
      </c>
      <c r="E5979" s="7">
        <v>0.03866425977870401</v>
      </c>
      <c r="F5979" s="7">
        <v>1.269008413280506</v>
      </c>
    </row>
    <row r="5980" ht="18.0" customHeight="1">
      <c r="A5980" s="7">
        <v>2.989</v>
      </c>
      <c r="B5980" s="7">
        <v>5.803901859115679E-6</v>
      </c>
      <c r="C5980" s="7">
        <v>3.6153965449801847E-4</v>
      </c>
      <c r="D5980" s="7">
        <v>-0.03685530739826419</v>
      </c>
      <c r="E5980" s="7">
        <v>0.03864408855131379</v>
      </c>
      <c r="F5980" s="7">
        <v>1.2690102814846644</v>
      </c>
    </row>
    <row r="5981" ht="18.0" customHeight="1">
      <c r="A5981" s="7">
        <v>2.9895</v>
      </c>
      <c r="B5981" s="7">
        <v>5.983386815674245E-6</v>
      </c>
      <c r="C5981" s="7">
        <v>3.6009762085265816E-4</v>
      </c>
      <c r="D5981" s="7">
        <v>-0.03683599543437537</v>
      </c>
      <c r="E5981" s="7">
        <v>0.038623927777635916</v>
      </c>
      <c r="F5981" s="7">
        <v>1.2690121488675425</v>
      </c>
    </row>
    <row r="5982" ht="18.0" customHeight="1">
      <c r="A5982" s="7">
        <v>2.99</v>
      </c>
      <c r="B5982" s="7">
        <v>6.162184192489262E-6</v>
      </c>
      <c r="C5982" s="7">
        <v>3.586578569600786E-4</v>
      </c>
      <c r="D5982" s="7">
        <v>-0.03681669354564922</v>
      </c>
      <c r="E5982" s="7">
        <v>0.03860377745231106</v>
      </c>
      <c r="F5982" s="7">
        <v>1.2690140154294376</v>
      </c>
    </row>
    <row r="5983" ht="18.0" customHeight="1">
      <c r="A5983" s="7">
        <v>2.9905</v>
      </c>
      <c r="B5983" s="7">
        <v>6.340299627381358E-6</v>
      </c>
      <c r="C5983" s="7">
        <v>3.572203667314232E-4</v>
      </c>
      <c r="D5983" s="7">
        <v>-0.03679740172686423</v>
      </c>
      <c r="E5983" s="7">
        <v>0.0385836375699826</v>
      </c>
      <c r="F5983" s="7">
        <v>1.2690158811706465</v>
      </c>
    </row>
    <row r="5984" ht="18.0" customHeight="1">
      <c r="A5984" s="7">
        <v>2.991</v>
      </c>
      <c r="B5984" s="7">
        <v>6.517720892765175E-6</v>
      </c>
      <c r="C5984" s="7">
        <v>3.5578515404382886E-4</v>
      </c>
      <c r="D5984" s="7">
        <v>-0.03677811997280158</v>
      </c>
      <c r="E5984" s="7">
        <v>0.0385635081252966</v>
      </c>
      <c r="F5984" s="7">
        <v>1.2690177460914653</v>
      </c>
    </row>
    <row r="5985" ht="18.0" customHeight="1">
      <c r="A5985" s="7">
        <v>2.9915000000000003</v>
      </c>
      <c r="B5985" s="7">
        <v>6.694436843886972E-6</v>
      </c>
      <c r="C5985" s="7">
        <v>3.5435222274051884E-4</v>
      </c>
      <c r="D5985" s="7">
        <v>-0.03675884827824513</v>
      </c>
      <c r="E5985" s="7">
        <v>0.03854338911290184</v>
      </c>
      <c r="F5985" s="7">
        <v>1.269019610192191</v>
      </c>
    </row>
    <row r="5986" ht="18.0" customHeight="1">
      <c r="A5986" s="7">
        <v>2.992</v>
      </c>
      <c r="B5986" s="7">
        <v>6.870485745766334E-6</v>
      </c>
      <c r="C5986" s="7">
        <v>3.5292157663089626E-4</v>
      </c>
      <c r="D5986" s="7">
        <v>-0.03673958663798141</v>
      </c>
      <c r="E5986" s="7">
        <v>0.03852328052744976</v>
      </c>
      <c r="F5986" s="7">
        <v>1.2690214734731207</v>
      </c>
    </row>
    <row r="5987" ht="18.0" customHeight="1">
      <c r="A5987" s="7">
        <v>2.9925</v>
      </c>
      <c r="B5987" s="7">
        <v>7.045823056699568E-6</v>
      </c>
      <c r="C5987" s="7">
        <v>3.51493219490637E-4</v>
      </c>
      <c r="D5987" s="7">
        <v>-0.03672033504679961</v>
      </c>
      <c r="E5987" s="7">
        <v>0.038503182363594506</v>
      </c>
      <c r="F5987" s="7">
        <v>1.2690233359345506</v>
      </c>
    </row>
    <row r="5988" ht="18.0" customHeight="1">
      <c r="A5988" s="7">
        <v>2.993</v>
      </c>
      <c r="B5988" s="7">
        <v>7.2204852401212676E-6</v>
      </c>
      <c r="C5988" s="7">
        <v>3.500671550617829E-4</v>
      </c>
      <c r="D5988" s="7">
        <v>-0.03670109349949162</v>
      </c>
      <c r="E5988" s="7">
        <v>0.03848309461599291</v>
      </c>
      <c r="F5988" s="7">
        <v>1.2690251975767777</v>
      </c>
    </row>
    <row r="5989" ht="18.0" customHeight="1">
      <c r="A5989" s="7">
        <v>2.9935</v>
      </c>
      <c r="B5989" s="7">
        <v>7.394445065670805E-6</v>
      </c>
      <c r="C5989" s="7">
        <v>3.4864338705283427E-4</v>
      </c>
      <c r="D5989" s="7">
        <v>-0.036681861990851966</v>
      </c>
      <c r="E5989" s="7">
        <v>0.038463017279304505</v>
      </c>
      <c r="F5989" s="7">
        <v>1.269027058400098</v>
      </c>
    </row>
    <row r="5990" ht="18.0" customHeight="1">
      <c r="A5990" s="7">
        <v>2.994</v>
      </c>
      <c r="B5990" s="7">
        <v>7.567721627831733E-6</v>
      </c>
      <c r="C5990" s="7">
        <v>3.472219191388436E-4</v>
      </c>
      <c r="D5990" s="7">
        <v>-0.03666264051567787</v>
      </c>
      <c r="E5990" s="7">
        <v>0.038442950348191486</v>
      </c>
      <c r="F5990" s="7">
        <v>1.269028918404809</v>
      </c>
    </row>
    <row r="5991" ht="18.0" customHeight="1">
      <c r="A5991" s="7">
        <v>2.9945</v>
      </c>
      <c r="B5991" s="7">
        <v>7.740289096743808E-6</v>
      </c>
      <c r="C5991" s="7">
        <v>3.458027549615076E-4</v>
      </c>
      <c r="D5991" s="7">
        <v>-0.03664342906876921</v>
      </c>
      <c r="E5991" s="7">
        <v>0.03842289381731875</v>
      </c>
      <c r="F5991" s="7">
        <v>1.2690307775912062</v>
      </c>
    </row>
    <row r="5992" ht="18.0" customHeight="1">
      <c r="A5992" s="7">
        <v>2.995</v>
      </c>
      <c r="B5992" s="7">
        <v>7.912179837382057E-6</v>
      </c>
      <c r="C5992" s="7">
        <v>3.443858981292606E-4</v>
      </c>
      <c r="D5992" s="7">
        <v>-0.036624227644928536</v>
      </c>
      <c r="E5992" s="7">
        <v>0.038402847681353866</v>
      </c>
      <c r="F5992" s="7">
        <v>1.2690326359595865</v>
      </c>
    </row>
    <row r="5993" ht="18.0" customHeight="1">
      <c r="A5993" s="7">
        <v>2.9955000000000003</v>
      </c>
      <c r="B5993" s="7">
        <v>8.083368347851026E-6</v>
      </c>
      <c r="C5993" s="7">
        <v>3.429713522173669E-4</v>
      </c>
      <c r="D5993" s="7">
        <v>-0.03660503623896105</v>
      </c>
      <c r="E5993" s="7">
        <v>0.03838281193496709</v>
      </c>
      <c r="F5993" s="7">
        <v>1.2690344935102467</v>
      </c>
    </row>
    <row r="5994" ht="18.0" customHeight="1">
      <c r="A5994" s="7">
        <v>2.996</v>
      </c>
      <c r="B5994" s="7">
        <v>8.253857968928857E-6</v>
      </c>
      <c r="C5994" s="7">
        <v>3.4155912076801355E-4</v>
      </c>
      <c r="D5994" s="7">
        <v>-0.036585854845674635</v>
      </c>
      <c r="E5994" s="7">
        <v>0.038362786572831375</v>
      </c>
      <c r="F5994" s="7">
        <v>1.2690363502434823</v>
      </c>
    </row>
    <row r="5995" ht="18.0" customHeight="1">
      <c r="A5995" s="7">
        <v>2.9965</v>
      </c>
      <c r="B5995" s="7">
        <v>8.423664776241815E-6</v>
      </c>
      <c r="C5995" s="7">
        <v>3.4014920729040336E-4</v>
      </c>
      <c r="D5995" s="7">
        <v>-0.036566683459879824</v>
      </c>
      <c r="E5995" s="7">
        <v>0.03834277158962233</v>
      </c>
      <c r="F5995" s="7">
        <v>1.2690382061595906</v>
      </c>
    </row>
    <row r="5996" ht="18.0" customHeight="1">
      <c r="A5996" s="7">
        <v>2.997</v>
      </c>
      <c r="B5996" s="7">
        <v>8.592777568537439E-6</v>
      </c>
      <c r="C5996" s="7">
        <v>3.387416152608469E-4</v>
      </c>
      <c r="D5996" s="7">
        <v>-0.03654752207638982</v>
      </c>
      <c r="E5996" s="7">
        <v>0.03832276698001824</v>
      </c>
      <c r="F5996" s="7">
        <v>1.2690400612588677</v>
      </c>
    </row>
    <row r="5997" ht="18.0" customHeight="1">
      <c r="A5997" s="7">
        <v>2.9975</v>
      </c>
      <c r="B5997" s="7">
        <v>8.761198518297886E-6</v>
      </c>
      <c r="C5997" s="7">
        <v>3.373363481228554E-4</v>
      </c>
      <c r="D5997" s="7">
        <v>-0.03652837069002047</v>
      </c>
      <c r="E5997" s="7">
        <v>0.03830277273870009</v>
      </c>
      <c r="F5997" s="7">
        <v>1.26904191554161</v>
      </c>
    </row>
    <row r="5998" ht="18.0" customHeight="1">
      <c r="A5998" s="7">
        <v>2.998</v>
      </c>
      <c r="B5998" s="7">
        <v>8.92892947293666E-6</v>
      </c>
      <c r="C5998" s="7">
        <v>3.3593340928723297E-4</v>
      </c>
      <c r="D5998" s="7">
        <v>-0.03650922929559029</v>
      </c>
      <c r="E5998" s="7">
        <v>0.03828278886035153</v>
      </c>
      <c r="F5998" s="7">
        <v>1.2690437690081129</v>
      </c>
    </row>
    <row r="5999" ht="18.0" customHeight="1">
      <c r="A5999" s="7">
        <v>2.9985</v>
      </c>
      <c r="B5999" s="7">
        <v>9.095971986297074E-6</v>
      </c>
      <c r="C5999" s="7">
        <v>3.345328021321692E-4</v>
      </c>
      <c r="D5999" s="7">
        <v>-0.036490097887920465</v>
      </c>
      <c r="E5999" s="7">
        <v>0.03826281533965888</v>
      </c>
      <c r="F5999" s="7">
        <v>1.2690456216586734</v>
      </c>
    </row>
    <row r="6000" ht="18.0" customHeight="1">
      <c r="A6000" s="7">
        <v>2.999</v>
      </c>
      <c r="B6000" s="7">
        <v>9.262315359945266E-6</v>
      </c>
      <c r="C6000" s="7">
        <v>3.331345300033313E-4</v>
      </c>
      <c r="D6000" s="7">
        <v>-0.03647097646183481</v>
      </c>
      <c r="E6000" s="7">
        <v>0.03824285217131114</v>
      </c>
      <c r="F6000" s="7">
        <v>1.269047473493588</v>
      </c>
    </row>
    <row r="6001" ht="18.0" customHeight="1">
      <c r="A6001" s="7">
        <v>2.9995000000000003</v>
      </c>
      <c r="B6001" s="7">
        <v>9.427973048232461E-6</v>
      </c>
      <c r="C6001" s="7">
        <v>3.317385962139565E-4</v>
      </c>
      <c r="D6001" s="7">
        <v>-0.03645186501215981</v>
      </c>
      <c r="E6001" s="7">
        <v>0.03822289934999997</v>
      </c>
      <c r="F6001" s="7">
        <v>1.2690493245131524</v>
      </c>
    </row>
    <row r="6002" ht="18.0" customHeight="1">
      <c r="A6002" s="7">
        <v>3.0</v>
      </c>
      <c r="B6002" s="7">
        <v>9.592945853857694E-6</v>
      </c>
      <c r="C6002" s="7">
        <v>3.3034500404494424E-4</v>
      </c>
      <c r="D6002" s="7">
        <v>-0.0364327635337246</v>
      </c>
      <c r="E6002" s="7">
        <v>0.03820295687041972</v>
      </c>
      <c r="F6002" s="7">
        <v>1.2690511747176627</v>
      </c>
    </row>
    <row r="6003" ht="18.0" customHeight="1">
      <c r="A6003" s="7">
        <v>3.0005</v>
      </c>
      <c r="B6003" s="7">
        <v>9.757223002432704E-6</v>
      </c>
      <c r="C6003" s="7">
        <v>3.289537567449482E-4</v>
      </c>
      <c r="D6003" s="7">
        <v>-0.03641367202136096</v>
      </c>
      <c r="E6003" s="7">
        <v>0.03818302472726739</v>
      </c>
      <c r="F6003" s="7">
        <v>1.2690530241074147</v>
      </c>
    </row>
    <row r="6004" ht="18.0" customHeight="1">
      <c r="A6004" s="7">
        <v>3.001</v>
      </c>
      <c r="B6004" s="7">
        <v>9.920816670086034E-6</v>
      </c>
      <c r="C6004" s="7">
        <v>3.275648575304685E-4</v>
      </c>
      <c r="D6004" s="7">
        <v>-0.03639459046990334</v>
      </c>
      <c r="E6004" s="7">
        <v>0.03816310291524266</v>
      </c>
      <c r="F6004" s="7">
        <v>1.2690548726827053</v>
      </c>
    </row>
    <row r="6005" ht="18.0" customHeight="1">
      <c r="A6005" s="7">
        <v>3.0015</v>
      </c>
      <c r="B6005" s="7">
        <v>1.0083727092102202E-5</v>
      </c>
      <c r="C6005" s="7">
        <v>3.261783095859437E-4</v>
      </c>
      <c r="D6005" s="7">
        <v>-0.03637551887418882</v>
      </c>
      <c r="E6005" s="7">
        <v>0.03814319142904787</v>
      </c>
      <c r="F6005" s="7">
        <v>1.2690567204438299</v>
      </c>
    </row>
    <row r="6006" ht="18.0" customHeight="1">
      <c r="A6006" s="7">
        <v>3.0020000000000002</v>
      </c>
      <c r="B6006" s="7">
        <v>1.0245943516358038E-5</v>
      </c>
      <c r="C6006" s="7">
        <v>3.2479411606384267E-4</v>
      </c>
      <c r="D6006" s="7">
        <v>-0.03635645722905713</v>
      </c>
      <c r="E6006" s="7">
        <v>0.038123290263388024</v>
      </c>
      <c r="F6006" s="7">
        <v>1.2690585673910846</v>
      </c>
    </row>
    <row r="6007" ht="18.0" customHeight="1">
      <c r="A6007" s="7">
        <v>3.0025</v>
      </c>
      <c r="B6007" s="7">
        <v>1.0407477058800428E-5</v>
      </c>
      <c r="C6007" s="7">
        <v>3.234122800847566E-4</v>
      </c>
      <c r="D6007" s="7">
        <v>-0.03633740552935064</v>
      </c>
      <c r="E6007" s="7">
        <v>0.038103399412970806</v>
      </c>
      <c r="F6007" s="7">
        <v>1.269060413524765</v>
      </c>
    </row>
    <row r="6008" ht="18.0" customHeight="1">
      <c r="A6008" s="7">
        <v>3.003</v>
      </c>
      <c r="B6008" s="7">
        <v>1.056833802193892E-5</v>
      </c>
      <c r="C6008" s="7">
        <v>3.2203280473749066E-4</v>
      </c>
      <c r="D6008" s="7">
        <v>-0.03631836376991439</v>
      </c>
      <c r="E6008" s="7">
        <v>0.03808351887250654</v>
      </c>
      <c r="F6008" s="7">
        <v>1.2690622588451679</v>
      </c>
    </row>
    <row r="6009" ht="18.0" customHeight="1">
      <c r="A6009" s="7">
        <v>3.0035000000000003</v>
      </c>
      <c r="B6009" s="7">
        <v>1.072850491759605E-5</v>
      </c>
      <c r="C6009" s="7">
        <v>3.206556930791559E-4</v>
      </c>
      <c r="D6009" s="7">
        <v>-0.036299331945596036</v>
      </c>
      <c r="E6009" s="7">
        <v>0.038063648636708226</v>
      </c>
      <c r="F6009" s="7">
        <v>1.2690641033525882</v>
      </c>
    </row>
    <row r="6010" ht="18.0" customHeight="1">
      <c r="A6010" s="7">
        <v>3.004</v>
      </c>
      <c r="B6010" s="7">
        <v>1.088798798231408E-5</v>
      </c>
      <c r="C6010" s="7">
        <v>3.19280948135261E-4</v>
      </c>
      <c r="D6010" s="7">
        <v>-0.03628031005124589</v>
      </c>
      <c r="E6010" s="7">
        <v>0.03804378870029152</v>
      </c>
      <c r="F6010" s="7">
        <v>1.2690659470473222</v>
      </c>
    </row>
    <row r="6011" ht="18.0" customHeight="1">
      <c r="A6011" s="7">
        <v>3.0045</v>
      </c>
      <c r="B6011" s="7">
        <v>1.1046796733223144E-5</v>
      </c>
      <c r="C6011" s="7">
        <v>3.179085728998036E-4</v>
      </c>
      <c r="D6011" s="7">
        <v>-0.03626129808171691</v>
      </c>
      <c r="E6011" s="7">
        <v>0.038023939057974736</v>
      </c>
      <c r="F6011" s="7">
        <v>1.2690677899296658</v>
      </c>
    </row>
    <row r="6012" ht="18.0" customHeight="1">
      <c r="A6012" s="7">
        <v>3.005</v>
      </c>
      <c r="B6012" s="7">
        <v>1.1204920208322064E-5</v>
      </c>
      <c r="C6012" s="7">
        <v>3.165385703353622E-4</v>
      </c>
      <c r="D6012" s="7">
        <v>-0.03624229603186467</v>
      </c>
      <c r="E6012" s="7">
        <v>0.03800409970447885</v>
      </c>
      <c r="F6012" s="7">
        <v>1.2690696319999146</v>
      </c>
    </row>
    <row r="6013" ht="18.0" customHeight="1">
      <c r="A6013" s="7">
        <v>3.0055</v>
      </c>
      <c r="B6013" s="7">
        <v>1.136236747526456E-5</v>
      </c>
      <c r="C6013" s="7">
        <v>3.1517094337318744E-4</v>
      </c>
      <c r="D6013" s="7">
        <v>-0.036223303896547404</v>
      </c>
      <c r="E6013" s="7">
        <v>0.03798427063452749</v>
      </c>
      <c r="F6013" s="7">
        <v>1.2690714732583643</v>
      </c>
    </row>
    <row r="6014" ht="18.0" customHeight="1">
      <c r="A6014" s="7">
        <v>3.0060000000000002</v>
      </c>
      <c r="B6014" s="7">
        <v>1.1519137347718017E-5</v>
      </c>
      <c r="C6014" s="7">
        <v>3.138056949132934E-4</v>
      </c>
      <c r="D6014" s="7">
        <v>-0.03620432167062598</v>
      </c>
      <c r="E6014" s="7">
        <v>0.037964451842846934</v>
      </c>
      <c r="F6014" s="7">
        <v>1.269073313705311</v>
      </c>
    </row>
    <row r="6015" ht="18.0" customHeight="1">
      <c r="A6015" s="7">
        <v>3.0065</v>
      </c>
      <c r="B6015" s="7">
        <v>1.1675228585298699E-5</v>
      </c>
      <c r="C6015" s="7">
        <v>3.124428278245494E-4</v>
      </c>
      <c r="D6015" s="7">
        <v>-0.0361853493489639</v>
      </c>
      <c r="E6015" s="7">
        <v>0.03794464332416613</v>
      </c>
      <c r="F6015" s="7">
        <v>1.2690751533410494</v>
      </c>
    </row>
    <row r="6016" ht="18.0" customHeight="1">
      <c r="A6016" s="7">
        <v>3.007</v>
      </c>
      <c r="B6016" s="7">
        <v>1.183063989644206E-5</v>
      </c>
      <c r="C6016" s="7">
        <v>3.1108234494477073E-4</v>
      </c>
      <c r="D6016" s="7">
        <v>-0.03616638692642729</v>
      </c>
      <c r="E6016" s="7">
        <v>0.03792484507321667</v>
      </c>
      <c r="F6016" s="7">
        <v>1.2690769921658758</v>
      </c>
    </row>
    <row r="6017" ht="18.0" customHeight="1">
      <c r="A6017" s="7">
        <v>3.0075000000000003</v>
      </c>
      <c r="B6017" s="7">
        <v>1.19853792041518E-5</v>
      </c>
      <c r="C6017" s="7">
        <v>3.0972424908081044E-4</v>
      </c>
      <c r="D6017" s="7">
        <v>-0.036147434397884926</v>
      </c>
      <c r="E6017" s="7">
        <v>0.03790505708473278</v>
      </c>
      <c r="F6017" s="7">
        <v>1.2690788301800857</v>
      </c>
    </row>
    <row r="6018" ht="18.0" customHeight="1">
      <c r="A6018" s="7">
        <v>3.008</v>
      </c>
      <c r="B6018" s="7">
        <v>1.2139444769397185E-5</v>
      </c>
      <c r="C6018" s="7">
        <v>3.0836854300864987E-4</v>
      </c>
      <c r="D6018" s="7">
        <v>-0.0361284917582082</v>
      </c>
      <c r="E6018" s="7">
        <v>0.037885279353451366</v>
      </c>
      <c r="F6018" s="7">
        <v>1.2690806673839745</v>
      </c>
    </row>
    <row r="6019" ht="18.0" customHeight="1">
      <c r="A6019" s="7">
        <v>3.0085</v>
      </c>
      <c r="B6019" s="7">
        <v>1.2292834829739743E-5</v>
      </c>
      <c r="C6019" s="7">
        <v>3.0701522947349034E-4</v>
      </c>
      <c r="D6019" s="7">
        <v>-0.03610955900227115</v>
      </c>
      <c r="E6019" s="7">
        <v>0.03786551187411196</v>
      </c>
      <c r="F6019" s="7">
        <v>1.2690825037778382</v>
      </c>
    </row>
    <row r="6020" ht="18.0" customHeight="1">
      <c r="A6020" s="7">
        <v>3.009</v>
      </c>
      <c r="B6020" s="7">
        <v>1.244555652046779E-5</v>
      </c>
      <c r="C6020" s="7">
        <v>3.0566431118984357E-4</v>
      </c>
      <c r="D6020" s="7">
        <v>-0.03609063612495042</v>
      </c>
      <c r="E6020" s="7">
        <v>0.03784575464145675</v>
      </c>
      <c r="F6020" s="7">
        <v>1.2690843393619713</v>
      </c>
    </row>
    <row r="6021" ht="18.0" customHeight="1">
      <c r="A6021" s="7">
        <v>3.0095</v>
      </c>
      <c r="B6021" s="7">
        <v>1.2597598897786523E-5</v>
      </c>
      <c r="C6021" s="7">
        <v>3.04315790841623E-4</v>
      </c>
      <c r="D6021" s="7">
        <v>-0.036071723121125304</v>
      </c>
      <c r="E6021" s="7">
        <v>0.03782600765023057</v>
      </c>
      <c r="F6021" s="7">
        <v>1.2690861741366701</v>
      </c>
    </row>
    <row r="6022" ht="18.0" customHeight="1">
      <c r="A6022" s="7">
        <v>3.0100000000000002</v>
      </c>
      <c r="B6022" s="7">
        <v>1.2748977557542388E-5</v>
      </c>
      <c r="C6022" s="7">
        <v>3.029696710822346E-4</v>
      </c>
      <c r="D6022" s="7">
        <v>-0.03605281998567771</v>
      </c>
      <c r="E6022" s="7">
        <v>0.0378062708951809</v>
      </c>
      <c r="F6022" s="7">
        <v>1.2690880081022295</v>
      </c>
    </row>
    <row r="6023" ht="18.0" customHeight="1">
      <c r="A6023" s="7">
        <v>3.0105</v>
      </c>
      <c r="B6023" s="7">
        <v>1.2899690046274962E-5</v>
      </c>
      <c r="C6023" s="7">
        <v>3.016259545346674E-4</v>
      </c>
      <c r="D6023" s="7">
        <v>-0.03603392671349218</v>
      </c>
      <c r="E6023" s="7">
        <v>0.037786544371057856</v>
      </c>
      <c r="F6023" s="7">
        <v>1.2690898412589449</v>
      </c>
    </row>
    <row r="6024" ht="18.0" customHeight="1">
      <c r="A6024" s="7">
        <v>3.011</v>
      </c>
      <c r="B6024" s="7">
        <v>1.3049725414461029E-5</v>
      </c>
      <c r="C6024" s="7">
        <v>3.0028464379158466E-4</v>
      </c>
      <c r="D6024" s="7">
        <v>-0.03601504329945587</v>
      </c>
      <c r="E6024" s="7">
        <v>0.0377668280726142</v>
      </c>
      <c r="F6024" s="7">
        <v>1.2690916736071118</v>
      </c>
    </row>
    <row r="6025" ht="18.0" customHeight="1">
      <c r="A6025" s="7">
        <v>3.0115</v>
      </c>
      <c r="B6025" s="7">
        <v>1.3199098341428813E-5</v>
      </c>
      <c r="C6025" s="7">
        <v>2.98945741415414E-4</v>
      </c>
      <c r="D6025" s="7">
        <v>-0.035996169738458574</v>
      </c>
      <c r="E6025" s="7">
        <v>0.037747121994605344</v>
      </c>
      <c r="F6025" s="7">
        <v>1.2690935051470253</v>
      </c>
    </row>
    <row r="6026" ht="18.0" customHeight="1">
      <c r="A6026" s="7">
        <v>3.012</v>
      </c>
      <c r="B6026" s="7">
        <v>1.3347806114031883E-5</v>
      </c>
      <c r="C6026" s="7">
        <v>2.976092499384384E-4</v>
      </c>
      <c r="D6026" s="7">
        <v>-0.03597730602539268</v>
      </c>
      <c r="E6026" s="7">
        <v>0.03772742613178933</v>
      </c>
      <c r="F6026" s="7">
        <v>1.2690953358789807</v>
      </c>
    </row>
    <row r="6027" ht="18.0" customHeight="1">
      <c r="A6027" s="7">
        <v>3.0125</v>
      </c>
      <c r="B6027" s="7">
        <v>1.3495854267027872E-5</v>
      </c>
      <c r="C6027" s="7">
        <v>2.962751718628864E-4</v>
      </c>
      <c r="D6027" s="7">
        <v>-0.03595845215515322</v>
      </c>
      <c r="E6027" s="7">
        <v>0.03770774047892684</v>
      </c>
      <c r="F6027" s="7">
        <v>1.2690971658032735</v>
      </c>
    </row>
    <row r="6028" ht="18.0" customHeight="1">
      <c r="A6028" s="7">
        <v>3.013</v>
      </c>
      <c r="B6028" s="7">
        <v>1.3643231723660335E-5</v>
      </c>
      <c r="C6028" s="7">
        <v>2.9494350966102273E-4</v>
      </c>
      <c r="D6028" s="7">
        <v>-0.03593960812263783</v>
      </c>
      <c r="E6028" s="7">
        <v>0.03768806503078119</v>
      </c>
      <c r="F6028" s="7">
        <v>1.2690989949201978</v>
      </c>
    </row>
    <row r="6029" ht="18.0" customHeight="1">
      <c r="A6029" s="7">
        <v>3.0135</v>
      </c>
      <c r="B6029" s="7">
        <v>1.3789951936794197E-5</v>
      </c>
      <c r="C6029" s="7">
        <v>2.936142657752385E-4</v>
      </c>
      <c r="D6029" s="7">
        <v>-0.03592077392274677</v>
      </c>
      <c r="E6029" s="7">
        <v>0.037668399782118334</v>
      </c>
      <c r="F6029" s="7">
        <v>1.2691008232300505</v>
      </c>
    </row>
    <row r="6030" ht="18.0" customHeight="1">
      <c r="A6030" s="7">
        <v>3.0140000000000002</v>
      </c>
      <c r="B6030" s="7">
        <v>1.3936003798766758E-5</v>
      </c>
      <c r="C6030" s="7">
        <v>2.922874426181415E-4</v>
      </c>
      <c r="D6030" s="7">
        <v>-0.035901949550382915</v>
      </c>
      <c r="E6030" s="7">
        <v>0.037648744727706865</v>
      </c>
      <c r="F6030" s="7">
        <v>1.269102650733125</v>
      </c>
    </row>
    <row r="6031" ht="18.0" customHeight="1">
      <c r="A6031" s="7">
        <v>3.0145</v>
      </c>
      <c r="B6031" s="7">
        <v>1.408140022161608E-5</v>
      </c>
      <c r="C6031" s="7">
        <v>2.909630425726464E-4</v>
      </c>
      <c r="D6031" s="7">
        <v>-0.03588313500045175</v>
      </c>
      <c r="E6031" s="7">
        <v>0.037629099862318</v>
      </c>
      <c r="F6031" s="7">
        <v>1.2691044774297167</v>
      </c>
    </row>
    <row r="6032" ht="18.0" customHeight="1">
      <c r="A6032" s="7">
        <v>3.015</v>
      </c>
      <c r="B6032" s="7">
        <v>1.4226137889516707E-5</v>
      </c>
      <c r="C6032" s="7">
        <v>2.8964106799206504E-4</v>
      </c>
      <c r="D6032" s="7">
        <v>-0.03586433026786139</v>
      </c>
      <c r="E6032" s="7">
        <v>0.037609465180725596</v>
      </c>
      <c r="F6032" s="7">
        <v>1.2691063033201215</v>
      </c>
    </row>
    <row r="6033" ht="18.0" customHeight="1">
      <c r="A6033" s="7">
        <v>3.0155</v>
      </c>
      <c r="B6033" s="7">
        <v>1.437021352993988E-5</v>
      </c>
      <c r="C6033" s="7">
        <v>2.8832152120019625E-4</v>
      </c>
      <c r="D6033" s="7">
        <v>-0.035845535347522536</v>
      </c>
      <c r="E6033" s="7">
        <v>0.03758984067770614</v>
      </c>
      <c r="F6033" s="7">
        <v>1.2691081284046335</v>
      </c>
    </row>
    <row r="6034" ht="18.0" customHeight="1">
      <c r="A6034" s="7">
        <v>3.016</v>
      </c>
      <c r="B6034" s="7">
        <v>1.4513639209043938E-5</v>
      </c>
      <c r="C6034" s="7">
        <v>2.8700440449141583E-4</v>
      </c>
      <c r="D6034" s="7">
        <v>-0.03582675023434852</v>
      </c>
      <c r="E6034" s="7">
        <v>0.03757022634803874</v>
      </c>
      <c r="F6034" s="7">
        <v>1.2691099526835476</v>
      </c>
    </row>
    <row r="6035" ht="18.0" customHeight="1">
      <c r="A6035" s="7">
        <v>3.0165</v>
      </c>
      <c r="B6035" s="7">
        <v>1.4656403708134344E-5</v>
      </c>
      <c r="C6035" s="7">
        <v>2.8568972013076654E-4</v>
      </c>
      <c r="D6035" s="7">
        <v>-0.03580797492325526</v>
      </c>
      <c r="E6035" s="7">
        <v>0.03755062218650515</v>
      </c>
      <c r="F6035" s="7">
        <v>1.269111776157159</v>
      </c>
    </row>
    <row r="6036" ht="18.0" customHeight="1">
      <c r="A6036" s="7">
        <v>3.017</v>
      </c>
      <c r="B6036" s="7">
        <v>1.4798518660596139E-5</v>
      </c>
      <c r="C6036" s="7">
        <v>2.8437747035404796E-4</v>
      </c>
      <c r="D6036" s="7">
        <v>-0.03578920940916132</v>
      </c>
      <c r="E6036" s="7">
        <v>0.037531028187889726</v>
      </c>
      <c r="F6036" s="7">
        <v>1.269113598825763</v>
      </c>
    </row>
    <row r="6037" ht="18.0" customHeight="1">
      <c r="A6037" s="7">
        <v>3.0175</v>
      </c>
      <c r="B6037" s="7">
        <v>1.4939980308992272E-5</v>
      </c>
      <c r="C6037" s="7">
        <v>2.83067657367906E-4</v>
      </c>
      <c r="D6037" s="7">
        <v>-0.03577045368698783</v>
      </c>
      <c r="E6037" s="7">
        <v>0.037511444346979464</v>
      </c>
      <c r="F6037" s="7">
        <v>1.2691154206896533</v>
      </c>
    </row>
    <row r="6038" ht="18.0" customHeight="1">
      <c r="A6038" s="7">
        <v>3.0180000000000002</v>
      </c>
      <c r="B6038" s="7">
        <v>1.5080784952289233E-5</v>
      </c>
      <c r="C6038" s="7">
        <v>2.817602833499229E-4</v>
      </c>
      <c r="D6038" s="7">
        <v>-0.03575170775165855</v>
      </c>
      <c r="E6038" s="7">
        <v>0.03749187065856399</v>
      </c>
      <c r="F6038" s="7">
        <v>1.2691172417491254</v>
      </c>
    </row>
    <row r="6039" ht="18.0" customHeight="1">
      <c r="A6039" s="7">
        <v>3.0185</v>
      </c>
      <c r="B6039" s="7">
        <v>1.5220943529747325E-5</v>
      </c>
      <c r="C6039" s="7">
        <v>2.8045535044870633E-4</v>
      </c>
      <c r="D6039" s="7">
        <v>-0.03573297159809983</v>
      </c>
      <c r="E6039" s="7">
        <v>0.037472307117435544</v>
      </c>
      <c r="F6039" s="7">
        <v>1.269119062004474</v>
      </c>
    </row>
    <row r="6040" ht="18.0" customHeight="1">
      <c r="A6040" s="7">
        <v>3.019</v>
      </c>
      <c r="B6040" s="7">
        <v>1.5360444815510643E-5</v>
      </c>
      <c r="C6040" s="7">
        <v>2.791528607839794E-4</v>
      </c>
      <c r="D6040" s="7">
        <v>-0.035714245221240636</v>
      </c>
      <c r="E6040" s="7">
        <v>0.037452753718388986</v>
      </c>
      <c r="F6040" s="7">
        <v>1.2691208814559938</v>
      </c>
    </row>
    <row r="6041" ht="18.0" customHeight="1">
      <c r="A6041" s="7">
        <v>3.0195</v>
      </c>
      <c r="B6041" s="7">
        <v>1.549930655742269E-5</v>
      </c>
      <c r="C6041" s="7">
        <v>2.7785281644666975E-4</v>
      </c>
      <c r="D6041" s="7">
        <v>-0.03569552861601252</v>
      </c>
      <c r="E6041" s="7">
        <v>0.0374332104562218</v>
      </c>
      <c r="F6041" s="7">
        <v>1.269122700103979</v>
      </c>
    </row>
    <row r="6042" ht="18.0" customHeight="1">
      <c r="A6042" s="7">
        <v>3.02</v>
      </c>
      <c r="B6042" s="7">
        <v>1.563751739404922E-5</v>
      </c>
      <c r="C6042" s="7">
        <v>2.7655521949899905E-4</v>
      </c>
      <c r="D6042" s="7">
        <v>-0.035676821777349654</v>
      </c>
      <c r="E6042" s="7">
        <v>0.037413677325734085</v>
      </c>
      <c r="F6042" s="7">
        <v>1.269124517948725</v>
      </c>
    </row>
    <row r="6043" ht="18.0" customHeight="1">
      <c r="A6043" s="7">
        <v>3.0205</v>
      </c>
      <c r="B6043" s="7">
        <v>1.5775080358141305E-5</v>
      </c>
      <c r="C6043" s="7">
        <v>2.75260071974572E-4</v>
      </c>
      <c r="D6043" s="7">
        <v>-0.03565812470018879</v>
      </c>
      <c r="E6043" s="7">
        <v>0.037394154321728566</v>
      </c>
      <c r="F6043" s="7">
        <v>1.2691263349905253</v>
      </c>
    </row>
    <row r="6044" ht="18.0" customHeight="1">
      <c r="A6044" s="7">
        <v>3.021</v>
      </c>
      <c r="B6044" s="7">
        <v>1.5911998298190814E-5</v>
      </c>
      <c r="C6044" s="7">
        <v>2.739673758784661E-4</v>
      </c>
      <c r="D6044" s="7">
        <v>-0.035639437379469285</v>
      </c>
      <c r="E6044" s="7">
        <v>0.03737464143901058</v>
      </c>
      <c r="F6044" s="7">
        <v>1.2691281512296753</v>
      </c>
    </row>
    <row r="6045" ht="18.0" customHeight="1">
      <c r="A6045" s="7">
        <v>3.0215</v>
      </c>
      <c r="B6045" s="7">
        <v>1.6048273887475162E-5</v>
      </c>
      <c r="C6045" s="7">
        <v>2.7267713318732E-4</v>
      </c>
      <c r="D6045" s="7">
        <v>-0.035620759810133094</v>
      </c>
      <c r="E6045" s="7">
        <v>0.03735513867238808</v>
      </c>
      <c r="F6045" s="7">
        <v>1.2691299666664695</v>
      </c>
    </row>
    <row r="6046" ht="18.0" customHeight="1">
      <c r="A6046" s="7">
        <v>3.0220000000000002</v>
      </c>
      <c r="B6046" s="7">
        <v>1.6183902772488794E-5</v>
      </c>
      <c r="C6046" s="7">
        <v>2.7138934584942297E-4</v>
      </c>
      <c r="D6046" s="7">
        <v>-0.03560209198712476</v>
      </c>
      <c r="E6046" s="7">
        <v>0.03733564601667163</v>
      </c>
      <c r="F6046" s="7">
        <v>1.2691317813012013</v>
      </c>
    </row>
    <row r="6047" ht="18.0" customHeight="1">
      <c r="A6047" s="7">
        <v>3.0225</v>
      </c>
      <c r="B6047" s="7">
        <v>1.6318894274517565E-5</v>
      </c>
      <c r="C6047" s="7">
        <v>2.7010401578480387E-4</v>
      </c>
      <c r="D6047" s="7">
        <v>-0.03558343390539142</v>
      </c>
      <c r="E6047" s="7">
        <v>0.03731616346667441</v>
      </c>
      <c r="F6047" s="7">
        <v>1.2691335951341665</v>
      </c>
    </row>
    <row r="6048" ht="18.0" customHeight="1">
      <c r="A6048" s="7">
        <v>3.023</v>
      </c>
      <c r="B6048" s="7">
        <v>1.6453250586396068E-5</v>
      </c>
      <c r="C6048" s="7">
        <v>2.6882114488531976E-4</v>
      </c>
      <c r="D6048" s="7">
        <v>-0.035564785559882815</v>
      </c>
      <c r="E6048" s="7">
        <v>0.037296691017212204</v>
      </c>
      <c r="F6048" s="7">
        <v>1.2691354081656587</v>
      </c>
    </row>
    <row r="6049" ht="18.0" customHeight="1">
      <c r="A6049" s="7">
        <v>3.0235</v>
      </c>
      <c r="B6049" s="7">
        <v>1.6586960370077815E-5</v>
      </c>
      <c r="C6049" s="7">
        <v>2.6754073501474495E-4</v>
      </c>
      <c r="D6049" s="7">
        <v>-0.03554614694555126</v>
      </c>
      <c r="E6049" s="7">
        <v>0.03727722866310342</v>
      </c>
      <c r="F6049" s="7">
        <v>1.269137220395972</v>
      </c>
    </row>
    <row r="6050" ht="18.0" customHeight="1">
      <c r="A6050" s="7">
        <v>3.024</v>
      </c>
      <c r="B6050" s="7">
        <v>1.6720032496309492E-5</v>
      </c>
      <c r="C6050" s="7">
        <v>2.662627880088594E-4</v>
      </c>
      <c r="D6050" s="7">
        <v>-0.03552751805735168</v>
      </c>
      <c r="E6050" s="7">
        <v>0.03725777639916907</v>
      </c>
      <c r="F6050" s="7">
        <v>1.2691390318254017</v>
      </c>
    </row>
    <row r="6051" ht="18.0" customHeight="1">
      <c r="A6051" s="7">
        <v>3.0245</v>
      </c>
      <c r="B6051" s="7">
        <v>1.6852468894701245E-5</v>
      </c>
      <c r="C6051" s="7">
        <v>2.6498730567553756E-4</v>
      </c>
      <c r="D6051" s="7">
        <v>-0.035508898890241565</v>
      </c>
      <c r="E6051" s="7">
        <v>0.037238334220232774</v>
      </c>
      <c r="F6051" s="7">
        <v>1.269140842454241</v>
      </c>
    </row>
    <row r="6052" ht="18.0" customHeight="1">
      <c r="A6052" s="7">
        <v>3.025</v>
      </c>
      <c r="B6052" s="7">
        <v>1.69842713631467E-5</v>
      </c>
      <c r="C6052" s="7">
        <v>2.6371428979483674E-4</v>
      </c>
      <c r="D6052" s="7">
        <v>-0.035490289439181005</v>
      </c>
      <c r="E6052" s="7">
        <v>0.03721890212112075</v>
      </c>
      <c r="F6052" s="7">
        <v>1.2691426522827847</v>
      </c>
    </row>
    <row r="6053" ht="18.0" customHeight="1">
      <c r="A6053" s="7">
        <v>3.0255</v>
      </c>
      <c r="B6053" s="7">
        <v>1.711544157358587E-5</v>
      </c>
      <c r="C6053" s="7">
        <v>2.6244374211908576E-4</v>
      </c>
      <c r="D6053" s="7">
        <v>-0.035471689699132676</v>
      </c>
      <c r="E6053" s="7">
        <v>0.037199480096661824</v>
      </c>
      <c r="F6053" s="7">
        <v>1.2691444613113265</v>
      </c>
    </row>
    <row r="6054" ht="18.0" customHeight="1">
      <c r="A6054" s="7">
        <v>3.0260000000000002</v>
      </c>
      <c r="B6054" s="7">
        <v>1.7245974639855467E-5</v>
      </c>
      <c r="C6054" s="7">
        <v>2.6117566437297313E-4</v>
      </c>
      <c r="D6054" s="7">
        <v>-0.035453099665061834</v>
      </c>
      <c r="E6054" s="7">
        <v>0.037180068141687436</v>
      </c>
      <c r="F6054" s="7">
        <v>1.2691462695401605</v>
      </c>
    </row>
    <row r="6055" ht="18.0" customHeight="1">
      <c r="A6055" s="7">
        <v>3.0265</v>
      </c>
      <c r="B6055" s="7">
        <v>1.7375878531789955E-5</v>
      </c>
      <c r="C6055" s="7">
        <v>2.599100582536354E-4</v>
      </c>
      <c r="D6055" s="7">
        <v>-0.035434519331936316</v>
      </c>
      <c r="E6055" s="7">
        <v>0.037160666251031614</v>
      </c>
      <c r="F6055" s="7">
        <v>1.2691480769695815</v>
      </c>
    </row>
    <row r="6056" ht="18.0" customHeight="1">
      <c r="A6056" s="7">
        <v>3.027</v>
      </c>
      <c r="B6056" s="7">
        <v>1.750514822970546E-5</v>
      </c>
      <c r="C6056" s="7">
        <v>2.5864692543074534E-4</v>
      </c>
      <c r="D6056" s="7">
        <v>-0.03541594869472655</v>
      </c>
      <c r="E6056" s="7">
        <v>0.037141274419531</v>
      </c>
      <c r="F6056" s="7">
        <v>1.2691498835998831</v>
      </c>
    </row>
    <row r="6057" ht="18.0" customHeight="1">
      <c r="A6057" s="7">
        <v>3.0275</v>
      </c>
      <c r="B6057" s="7">
        <v>1.763379138504413E-5</v>
      </c>
      <c r="C6057" s="7">
        <v>2.5738626754659997E-4</v>
      </c>
      <c r="D6057" s="7">
        <v>-0.035397387748405534</v>
      </c>
      <c r="E6057" s="7">
        <v>0.03712189264202483</v>
      </c>
      <c r="F6057" s="7">
        <v>1.2691516894313593</v>
      </c>
    </row>
    <row r="6058" ht="18.0" customHeight="1">
      <c r="A6058" s="7">
        <v>3.028</v>
      </c>
      <c r="B6058" s="7">
        <v>1.7761802859495803E-5</v>
      </c>
      <c r="C6058" s="7">
        <v>2.561280862162089E-4</v>
      </c>
      <c r="D6058" s="7">
        <v>-0.03537883648794886</v>
      </c>
      <c r="E6058" s="7">
        <v>0.03710252091335494</v>
      </c>
      <c r="F6058" s="7">
        <v>1.269153494464304</v>
      </c>
    </row>
    <row r="6059" ht="18.0" customHeight="1">
      <c r="A6059" s="7">
        <v>3.0285</v>
      </c>
      <c r="B6059" s="7">
        <v>1.7889190007497977E-5</v>
      </c>
      <c r="C6059" s="7">
        <v>2.5487238302738185E-4</v>
      </c>
      <c r="D6059" s="7">
        <v>-0.03536029490833468</v>
      </c>
      <c r="E6059" s="7">
        <v>0.03708315922836576</v>
      </c>
      <c r="F6059" s="7">
        <v>1.2691552986990111</v>
      </c>
    </row>
    <row r="6060" ht="18.0" customHeight="1">
      <c r="A6060" s="7">
        <v>3.029</v>
      </c>
      <c r="B6060" s="7">
        <v>1.8015953747619448E-5</v>
      </c>
      <c r="C6060" s="7">
        <v>2.536191595408168E-4</v>
      </c>
      <c r="D6060" s="7">
        <v>-0.035341763004543725</v>
      </c>
      <c r="E6060" s="7">
        <v>0.03706380758190432</v>
      </c>
      <c r="F6060" s="7">
        <v>1.2691571021357748</v>
      </c>
    </row>
    <row r="6061" ht="18.0" customHeight="1">
      <c r="A6061" s="7">
        <v>3.0295</v>
      </c>
      <c r="B6061" s="7">
        <v>1.814208878882947E-5</v>
      </c>
      <c r="C6061" s="7">
        <v>2.523684172901877E-4</v>
      </c>
      <c r="D6061" s="7">
        <v>-0.035323240771559315</v>
      </c>
      <c r="E6061" s="7">
        <v>0.03704446596882025</v>
      </c>
      <c r="F6061" s="7">
        <v>1.2691589047748884</v>
      </c>
    </row>
    <row r="6062" ht="18.0" customHeight="1">
      <c r="A6062" s="7">
        <v>3.0300000000000002</v>
      </c>
      <c r="B6062" s="7">
        <v>1.8267602076791204E-5</v>
      </c>
      <c r="C6062" s="7">
        <v>2.51120157782232E-4</v>
      </c>
      <c r="D6062" s="7">
        <v>-0.03530472820436733</v>
      </c>
      <c r="E6062" s="7">
        <v>0.03702513438396576</v>
      </c>
      <c r="F6062" s="7">
        <v>1.2691607066166462</v>
      </c>
    </row>
    <row r="6063" ht="18.0" customHeight="1">
      <c r="A6063" s="7">
        <v>3.0305</v>
      </c>
      <c r="B6063" s="7">
        <v>1.8392494267765774E-5</v>
      </c>
      <c r="C6063" s="7">
        <v>2.4987438249683854E-4</v>
      </c>
      <c r="D6063" s="7">
        <v>-0.035286225297956234</v>
      </c>
      <c r="E6063" s="7">
        <v>0.03700581282219567</v>
      </c>
      <c r="F6063" s="7">
        <v>1.2691625076613418</v>
      </c>
    </row>
    <row r="6064" ht="18.0" customHeight="1">
      <c r="A6064" s="7">
        <v>3.031</v>
      </c>
      <c r="B6064" s="7">
        <v>1.8516765937765527E-5</v>
      </c>
      <c r="C6064" s="7">
        <v>2.4863109288713486E-4</v>
      </c>
      <c r="D6064" s="7">
        <v>-0.03526773204731705</v>
      </c>
      <c r="E6064" s="7">
        <v>0.036986501278367376</v>
      </c>
      <c r="F6064" s="7">
        <v>1.2691643079092687</v>
      </c>
    </row>
    <row r="6065" ht="18.0" customHeight="1">
      <c r="A6065" s="7">
        <v>3.0315</v>
      </c>
      <c r="B6065" s="7">
        <v>1.8640417585434257E-5</v>
      </c>
      <c r="C6065" s="7">
        <v>2.4739029037957477E-4</v>
      </c>
      <c r="D6065" s="7">
        <v>-0.03524924844744338</v>
      </c>
      <c r="E6065" s="7">
        <v>0.03696719974734087</v>
      </c>
      <c r="F6065" s="7">
        <v>1.2691661073607208</v>
      </c>
    </row>
    <row r="6066" ht="18.0" customHeight="1">
      <c r="A6066" s="7">
        <v>3.032</v>
      </c>
      <c r="B6066" s="7">
        <v>1.8763449634774153E-5</v>
      </c>
      <c r="C6066" s="7">
        <v>2.461519763740254E-4</v>
      </c>
      <c r="D6066" s="7">
        <v>-0.03523077449333139</v>
      </c>
      <c r="E6066" s="7">
        <v>0.03694790822397873</v>
      </c>
      <c r="F6066" s="7">
        <v>1.269167906015992</v>
      </c>
    </row>
    <row r="6067" ht="18.0" customHeight="1">
      <c r="A6067" s="7">
        <v>3.0325</v>
      </c>
      <c r="B6067" s="7">
        <v>1.888586243772845E-5</v>
      </c>
      <c r="C6067" s="7">
        <v>2.4491615224385497E-4</v>
      </c>
      <c r="D6067" s="7">
        <v>-0.03521231017997982</v>
      </c>
      <c r="E6067" s="7">
        <v>0.03692862670314614</v>
      </c>
      <c r="F6067" s="7">
        <v>1.269169703875375</v>
      </c>
    </row>
    <row r="6068" ht="18.0" customHeight="1">
      <c r="A6068" s="7">
        <v>3.033</v>
      </c>
      <c r="B6068" s="7">
        <v>1.9007662117552757E-5</v>
      </c>
      <c r="C6068" s="7">
        <v>2.436828193360195E-4</v>
      </c>
      <c r="D6068" s="7">
        <v>-0.035193855502389966</v>
      </c>
      <c r="E6068" s="7">
        <v>0.036909355179710834</v>
      </c>
      <c r="F6068" s="7">
        <v>1.2691715009391642</v>
      </c>
    </row>
    <row r="6069" ht="18.0" customHeight="1">
      <c r="A6069" s="7">
        <v>3.0335</v>
      </c>
      <c r="B6069" s="7">
        <v>1.9128848778278317E-5</v>
      </c>
      <c r="C6069" s="7">
        <v>2.424519789711501E-4</v>
      </c>
      <c r="D6069" s="7">
        <v>-0.035175410455565694</v>
      </c>
      <c r="E6069" s="7">
        <v>0.03689009364854316</v>
      </c>
      <c r="F6069" s="7">
        <v>1.2691732972076528</v>
      </c>
    </row>
    <row r="6070" ht="18.0" customHeight="1">
      <c r="A6070" s="7">
        <v>3.0340000000000003</v>
      </c>
      <c r="B6070" s="7">
        <v>1.9249416695176938E-5</v>
      </c>
      <c r="C6070" s="7">
        <v>2.4122363244364E-4</v>
      </c>
      <c r="D6070" s="7">
        <v>-0.035156975034513434</v>
      </c>
      <c r="E6070" s="7">
        <v>0.03687084210451604</v>
      </c>
      <c r="F6070" s="7">
        <v>1.2691750926811343</v>
      </c>
    </row>
    <row r="6071" ht="18.0" customHeight="1">
      <c r="A6071" s="7">
        <v>3.0345</v>
      </c>
      <c r="B6071" s="7">
        <v>1.9369377422674182E-5</v>
      </c>
      <c r="C6071" s="7">
        <v>2.3999778102173146E-4</v>
      </c>
      <c r="D6071" s="7">
        <v>-0.03513854923424218</v>
      </c>
      <c r="E6071" s="7">
        <v>0.036851600542504984</v>
      </c>
      <c r="F6071" s="7">
        <v>1.2691768873599019</v>
      </c>
    </row>
    <row r="6072" ht="18.0" customHeight="1">
      <c r="A6072" s="7">
        <v>3.035</v>
      </c>
      <c r="B6072" s="7">
        <v>1.9488725083000078E-5</v>
      </c>
      <c r="C6072" s="7">
        <v>2.387744259476024E-4</v>
      </c>
      <c r="D6072" s="7">
        <v>-0.03512013304976348</v>
      </c>
      <c r="E6072" s="7">
        <v>0.03683236895738807</v>
      </c>
      <c r="F6072" s="7">
        <v>1.2691786812442496</v>
      </c>
    </row>
    <row r="6073" ht="18.0" customHeight="1">
      <c r="A6073" s="7">
        <v>3.0355</v>
      </c>
      <c r="B6073" s="7">
        <v>1.960745954660151E-5</v>
      </c>
      <c r="C6073" s="7">
        <v>2.375535684374534E-4</v>
      </c>
      <c r="D6073" s="7">
        <v>-0.03510172647609146</v>
      </c>
      <c r="E6073" s="7">
        <v>0.03681314734404597</v>
      </c>
      <c r="F6073" s="7">
        <v>1.2691804743344697</v>
      </c>
    </row>
    <row r="6074" ht="18.0" customHeight="1">
      <c r="A6074" s="7">
        <v>3.036</v>
      </c>
      <c r="B6074" s="7">
        <v>1.972559188654615E-5</v>
      </c>
      <c r="C6074" s="7">
        <v>2.3633520968159428E-4</v>
      </c>
      <c r="D6074" s="7">
        <v>-0.03508332950824278</v>
      </c>
      <c r="E6074" s="7">
        <v>0.03679393569736193</v>
      </c>
      <c r="F6074" s="7">
        <v>1.2691822666308565</v>
      </c>
    </row>
    <row r="6075" ht="18.0" customHeight="1">
      <c r="A6075" s="7">
        <v>3.0365</v>
      </c>
      <c r="B6075" s="7">
        <v>1.9843110476717573E-5</v>
      </c>
      <c r="C6075" s="7">
        <v>2.351193508445306E-4</v>
      </c>
      <c r="D6075" s="7">
        <v>-0.03506494214123667</v>
      </c>
      <c r="E6075" s="7">
        <v>0.03677473401222177</v>
      </c>
      <c r="F6075" s="7">
        <v>1.2691840581337026</v>
      </c>
    </row>
    <row r="6076" ht="18.0" customHeight="1">
      <c r="A6076" s="7">
        <v>3.037</v>
      </c>
      <c r="B6076" s="7">
        <v>1.9960026157837186E-5</v>
      </c>
      <c r="C6076" s="7">
        <v>2.3390599306505019E-4</v>
      </c>
      <c r="D6076" s="7">
        <v>-0.035046564370094915</v>
      </c>
      <c r="E6076" s="7">
        <v>0.03675554228351389</v>
      </c>
      <c r="F6076" s="7">
        <v>1.2691858488433017</v>
      </c>
    </row>
    <row r="6077" ht="18.0" customHeight="1">
      <c r="A6077" s="7">
        <v>3.0375</v>
      </c>
      <c r="B6077" s="7">
        <v>2.007633840311384E-5</v>
      </c>
      <c r="C6077" s="7">
        <v>2.3269513745630957E-4</v>
      </c>
      <c r="D6077" s="7">
        <v>-0.03502819618984185</v>
      </c>
      <c r="E6077" s="7">
        <v>0.03673636050612926</v>
      </c>
      <c r="F6077" s="7">
        <v>1.2691876387599466</v>
      </c>
    </row>
    <row r="6078" ht="18.0" customHeight="1">
      <c r="A6078" s="7">
        <v>3.0380000000000003</v>
      </c>
      <c r="B6078" s="7">
        <v>2.0192041145505828E-5</v>
      </c>
      <c r="C6078" s="7">
        <v>2.3148678510592023E-4</v>
      </c>
      <c r="D6078" s="7">
        <v>-0.03500983759550437</v>
      </c>
      <c r="E6078" s="7">
        <v>0.03671718867496143</v>
      </c>
      <c r="F6078" s="7">
        <v>1.2691894278839302</v>
      </c>
    </row>
    <row r="6079" ht="18.0" customHeight="1">
      <c r="A6079" s="7">
        <v>3.0385</v>
      </c>
      <c r="B6079" s="7">
        <v>2.0307144803194636E-5</v>
      </c>
      <c r="C6079" s="7">
        <v>2.3028093707603485E-4</v>
      </c>
      <c r="D6079" s="7">
        <v>-0.034991488582111915</v>
      </c>
      <c r="E6079" s="7">
        <v>0.03669802678490652</v>
      </c>
      <c r="F6079" s="7">
        <v>1.2691912162155465</v>
      </c>
    </row>
    <row r="6080" ht="18.0" customHeight="1">
      <c r="A6080" s="7">
        <v>3.039</v>
      </c>
      <c r="B6080" s="7">
        <v>2.0421648633141196E-5</v>
      </c>
      <c r="C6080" s="7">
        <v>2.2907759440343338E-4</v>
      </c>
      <c r="D6080" s="7">
        <v>-0.034973149144696486</v>
      </c>
      <c r="E6080" s="7">
        <v>0.036678874830863226</v>
      </c>
      <c r="F6080" s="7">
        <v>1.2691930037550876</v>
      </c>
    </row>
    <row r="6081" ht="18.0" customHeight="1">
      <c r="A6081" s="7">
        <v>3.0395</v>
      </c>
      <c r="B6081" s="7">
        <v>2.0535551856360684E-5</v>
      </c>
      <c r="C6081" s="7">
        <v>2.2787675809960922E-4</v>
      </c>
      <c r="D6081" s="7">
        <v>-0.034954819278292616</v>
      </c>
      <c r="E6081" s="7">
        <v>0.036659732807732805</v>
      </c>
      <c r="F6081" s="7">
        <v>1.269194790502847</v>
      </c>
    </row>
    <row r="6082" ht="18.0" customHeight="1">
      <c r="A6082" s="7">
        <v>3.04</v>
      </c>
      <c r="B6082" s="7">
        <v>2.064885903537319E-5</v>
      </c>
      <c r="C6082" s="7">
        <v>2.2667842915085503E-4</v>
      </c>
      <c r="D6082" s="7">
        <v>-0.03493649897793741</v>
      </c>
      <c r="E6082" s="7">
        <v>0.03664060071041908</v>
      </c>
      <c r="F6082" s="7">
        <v>1.2691965764591173</v>
      </c>
    </row>
    <row r="6083" ht="18.0" customHeight="1">
      <c r="A6083" s="7">
        <v>3.0405</v>
      </c>
      <c r="B6083" s="7">
        <v>2.0761563886517934E-5</v>
      </c>
      <c r="C6083" s="7">
        <v>2.2548260851834874E-4</v>
      </c>
      <c r="D6083" s="7">
        <v>-0.034918188238670496</v>
      </c>
      <c r="E6083" s="7">
        <v>0.03662147853382845</v>
      </c>
      <c r="F6083" s="7">
        <v>1.2691983616241915</v>
      </c>
    </row>
    <row r="6084" ht="18.0" customHeight="1">
      <c r="A6084" s="7">
        <v>3.041</v>
      </c>
      <c r="B6084" s="7">
        <v>2.087367616638327E-5</v>
      </c>
      <c r="C6084" s="7">
        <v>2.242892971382392E-4</v>
      </c>
      <c r="D6084" s="7">
        <v>-0.03489988705553406</v>
      </c>
      <c r="E6084" s="7">
        <v>0.03660236627286989</v>
      </c>
      <c r="F6084" s="7">
        <v>1.2692001459983628</v>
      </c>
    </row>
    <row r="6085" ht="18.0" customHeight="1">
      <c r="A6085" s="7">
        <v>3.0415</v>
      </c>
      <c r="B6085" s="7">
        <v>2.0985189500791066E-5</v>
      </c>
      <c r="C6085" s="7">
        <v>2.2309849592173193E-4</v>
      </c>
      <c r="D6085" s="7">
        <v>-0.03488159542357283</v>
      </c>
      <c r="E6085" s="7">
        <v>0.036583263922454916</v>
      </c>
      <c r="F6085" s="7">
        <v>1.2692019295819237</v>
      </c>
    </row>
    <row r="6086" ht="18.0" customHeight="1">
      <c r="A6086" s="7">
        <v>3.0420000000000003</v>
      </c>
      <c r="B6086" s="7">
        <v>2.1096113387759132E-5</v>
      </c>
      <c r="C6086" s="7">
        <v>2.2191020575517486E-4</v>
      </c>
      <c r="D6086" s="7">
        <v>-0.03486331333783408</v>
      </c>
      <c r="E6086" s="7">
        <v>0.03656417147749762</v>
      </c>
      <c r="F6086" s="7">
        <v>1.2692037123751672</v>
      </c>
    </row>
    <row r="6087" ht="18.0" customHeight="1">
      <c r="A6087" s="7">
        <v>3.0425</v>
      </c>
      <c r="B6087" s="7">
        <v>2.1206441370971635E-5</v>
      </c>
      <c r="C6087" s="7">
        <v>2.207244275001436E-4</v>
      </c>
      <c r="D6087" s="7">
        <v>-0.03484504079336762</v>
      </c>
      <c r="E6087" s="7">
        <v>0.03654508893291465</v>
      </c>
      <c r="F6087" s="7">
        <v>1.2692054943783857</v>
      </c>
    </row>
    <row r="6088" ht="18.0" customHeight="1">
      <c r="A6088" s="7">
        <v>3.043</v>
      </c>
      <c r="B6088" s="7">
        <v>2.131618270324012E-5</v>
      </c>
      <c r="C6088" s="7">
        <v>2.1954116199352704E-4</v>
      </c>
      <c r="D6088" s="7">
        <v>-0.03482677778522581</v>
      </c>
      <c r="E6088" s="7">
        <v>0.036526016283625236</v>
      </c>
      <c r="F6088" s="7">
        <v>1.2692072755918722</v>
      </c>
    </row>
    <row r="6089" ht="18.0" customHeight="1">
      <c r="A6089" s="7">
        <v>3.0435</v>
      </c>
      <c r="B6089" s="7">
        <v>2.1425330853635456E-5</v>
      </c>
      <c r="C6089" s="7">
        <v>2.183604100476127E-4</v>
      </c>
      <c r="D6089" s="7">
        <v>-0.03480852430846353</v>
      </c>
      <c r="E6089" s="7">
        <v>0.03650695352455115</v>
      </c>
      <c r="F6089" s="7">
        <v>1.269209056015919</v>
      </c>
    </row>
    <row r="6090" ht="18.0" customHeight="1">
      <c r="A6090" s="7">
        <v>3.044</v>
      </c>
      <c r="B6090" s="7">
        <v>2.1533889686383703E-5</v>
      </c>
      <c r="C6090" s="7">
        <v>2.1718217245017188E-4</v>
      </c>
      <c r="D6090" s="7">
        <v>-0.03479028035813823</v>
      </c>
      <c r="E6090" s="7">
        <v>0.03648790065061671</v>
      </c>
      <c r="F6090" s="7">
        <v>1.2692108356508192</v>
      </c>
    </row>
    <row r="6091" ht="18.0" customHeight="1">
      <c r="A6091" s="7">
        <v>3.0445</v>
      </c>
      <c r="B6091" s="7">
        <v>2.1641862939823492E-5</v>
      </c>
      <c r="C6091" s="7">
        <v>2.1600644996454504E-4</v>
      </c>
      <c r="D6091" s="7">
        <v>-0.03477204592930985</v>
      </c>
      <c r="E6091" s="7">
        <v>0.03646885765674882</v>
      </c>
      <c r="F6091" s="7">
        <v>1.2692126144968647</v>
      </c>
    </row>
    <row r="6092" ht="18.0" customHeight="1">
      <c r="A6092" s="7">
        <v>3.045</v>
      </c>
      <c r="B6092" s="7">
        <v>2.17492491259083E-5</v>
      </c>
      <c r="C6092" s="7">
        <v>2.1483324332972664E-4</v>
      </c>
      <c r="D6092" s="7">
        <v>-0.034753821017040915</v>
      </c>
      <c r="E6092" s="7">
        <v>0.03644982453787693</v>
      </c>
      <c r="F6092" s="7">
        <v>1.2692143925543486</v>
      </c>
    </row>
    <row r="6093" ht="18.0" customHeight="1">
      <c r="A6093" s="7">
        <v>3.0455</v>
      </c>
      <c r="B6093" s="7">
        <v>2.1856046738609536E-5</v>
      </c>
      <c r="C6093" s="7">
        <v>2.1366255326045027E-4</v>
      </c>
      <c r="D6093" s="7">
        <v>-0.03473560561639645</v>
      </c>
      <c r="E6093" s="7">
        <v>0.03643080128893303</v>
      </c>
      <c r="F6093" s="7">
        <v>1.2692161698235633</v>
      </c>
    </row>
    <row r="6094" ht="18.0" customHeight="1">
      <c r="A6094" s="7">
        <v>3.0460000000000003</v>
      </c>
      <c r="B6094" s="7">
        <v>2.196226436423372E-5</v>
      </c>
      <c r="C6094" s="7">
        <v>2.124943804472736E-4</v>
      </c>
      <c r="D6094" s="7">
        <v>-0.034717399722444024</v>
      </c>
      <c r="E6094" s="7">
        <v>0.03641178790485169</v>
      </c>
      <c r="F6094" s="7">
        <v>1.269217946304801</v>
      </c>
    </row>
    <row r="6095" ht="18.0" customHeight="1">
      <c r="A6095" s="7">
        <v>3.0465</v>
      </c>
      <c r="B6095" s="7">
        <v>2.2067900315712655E-5</v>
      </c>
      <c r="C6095" s="7">
        <v>2.1132872555666316E-4</v>
      </c>
      <c r="D6095" s="7">
        <v>-0.03469920333025374</v>
      </c>
      <c r="E6095" s="7">
        <v>0.036392784380570004</v>
      </c>
      <c r="F6095" s="7">
        <v>1.269219721998354</v>
      </c>
    </row>
    <row r="6096" ht="18.0" customHeight="1">
      <c r="A6096" s="7">
        <v>3.047</v>
      </c>
      <c r="B6096" s="7">
        <v>2.217295289243847E-5</v>
      </c>
      <c r="C6096" s="7">
        <v>2.1016558923107903E-4</v>
      </c>
      <c r="D6096" s="7">
        <v>-0.034681016434898224</v>
      </c>
      <c r="E6096" s="7">
        <v>0.03637379071102764</v>
      </c>
      <c r="F6096" s="7">
        <v>1.2692214969045152</v>
      </c>
    </row>
    <row r="6097" ht="18.0" customHeight="1">
      <c r="A6097" s="7">
        <v>3.0475</v>
      </c>
      <c r="B6097" s="7">
        <v>2.22774253637641E-5</v>
      </c>
      <c r="C6097" s="7">
        <v>2.0900497208905958E-4</v>
      </c>
      <c r="D6097" s="7">
        <v>-0.03466283903145264</v>
      </c>
      <c r="E6097" s="7">
        <v>0.03635480689116681</v>
      </c>
      <c r="F6097" s="7">
        <v>1.2692232710235762</v>
      </c>
    </row>
    <row r="6098" ht="18.0" customHeight="1">
      <c r="A6098" s="7">
        <v>3.048</v>
      </c>
      <c r="B6098" s="7">
        <v>2.238132089272166E-5</v>
      </c>
      <c r="C6098" s="7">
        <v>2.07846874725306E-4</v>
      </c>
      <c r="D6098" s="7">
        <v>-0.034644671114994675</v>
      </c>
      <c r="E6098" s="7">
        <v>0.036335832915932266</v>
      </c>
      <c r="F6098" s="7">
        <v>1.2692250443558297</v>
      </c>
    </row>
    <row r="6099" ht="18.0" customHeight="1">
      <c r="A6099" s="7">
        <v>3.0485</v>
      </c>
      <c r="B6099" s="7">
        <v>2.248463760161108E-5</v>
      </c>
      <c r="C6099" s="7">
        <v>2.066912977107668E-4</v>
      </c>
      <c r="D6099" s="7">
        <v>-0.03462651268060454</v>
      </c>
      <c r="E6099" s="7">
        <v>0.036316868780271315</v>
      </c>
      <c r="F6099" s="7">
        <v>1.2692268169015675</v>
      </c>
    </row>
    <row r="6100" ht="18.0" customHeight="1">
      <c r="A6100" s="7">
        <v>3.049</v>
      </c>
      <c r="B6100" s="7">
        <v>2.2587378517922046E-5</v>
      </c>
      <c r="C6100" s="7">
        <v>2.0553824159272224E-4</v>
      </c>
      <c r="D6100" s="7">
        <v>-0.034608363723364975</v>
      </c>
      <c r="E6100" s="7">
        <v>0.0362979144791338</v>
      </c>
      <c r="F6100" s="7">
        <v>1.2692285886610821</v>
      </c>
    </row>
    <row r="6101" ht="18.0" customHeight="1">
      <c r="A6101" s="7">
        <v>3.0495</v>
      </c>
      <c r="B6101" s="7">
        <v>2.268954657031922E-5</v>
      </c>
      <c r="C6101" s="7">
        <v>2.0438770689486856E-4</v>
      </c>
      <c r="D6101" s="7">
        <v>-0.034590224238361236</v>
      </c>
      <c r="E6101" s="7">
        <v>0.036278970007472135</v>
      </c>
      <c r="F6101" s="7">
        <v>1.2692303596346657</v>
      </c>
    </row>
    <row r="6102" ht="18.0" customHeight="1">
      <c r="A6102" s="7">
        <v>3.0500000000000003</v>
      </c>
      <c r="B6102" s="7">
        <v>2.279113972031605E-5</v>
      </c>
      <c r="C6102" s="7">
        <v>2.0323969411740228E-4</v>
      </c>
      <c r="D6102" s="7">
        <v>-0.03457209422068112</v>
      </c>
      <c r="E6102" s="7">
        <v>0.03626003536024125</v>
      </c>
      <c r="F6102" s="7">
        <v>1.2692321298226101</v>
      </c>
    </row>
    <row r="6103" ht="18.0" customHeight="1">
      <c r="A6103" s="7">
        <v>3.0505</v>
      </c>
      <c r="B6103" s="7">
        <v>2.2892160772197344E-5</v>
      </c>
      <c r="C6103" s="7">
        <v>2.0209420373710438E-4</v>
      </c>
      <c r="D6103" s="7">
        <v>-0.03455397366541492</v>
      </c>
      <c r="E6103" s="7">
        <v>0.036241110532398625</v>
      </c>
      <c r="F6103" s="7">
        <v>1.2692338992252075</v>
      </c>
    </row>
    <row r="6104" ht="18.0" customHeight="1">
      <c r="A6104" s="7">
        <v>3.051</v>
      </c>
      <c r="B6104" s="7">
        <v>2.2992607609511458E-5</v>
      </c>
      <c r="C6104" s="7">
        <v>2.0095123620742425E-4</v>
      </c>
      <c r="D6104" s="7">
        <v>-0.034535862567655465</v>
      </c>
      <c r="E6104" s="7">
        <v>0.036222195518904286</v>
      </c>
      <c r="F6104" s="7">
        <v>1.2692356678427494</v>
      </c>
    </row>
    <row r="6105" ht="18.0" customHeight="1">
      <c r="A6105" s="7">
        <v>3.0515</v>
      </c>
      <c r="B6105" s="7">
        <v>2.3092487725350583E-5</v>
      </c>
      <c r="C6105" s="7">
        <v>1.9981079195856375E-4</v>
      </c>
      <c r="D6105" s="7">
        <v>-0.03451776092249811</v>
      </c>
      <c r="E6105" s="7">
        <v>0.036203290314720804</v>
      </c>
      <c r="F6105" s="7">
        <v>1.2692374356755285</v>
      </c>
    </row>
    <row r="6106" ht="18.0" customHeight="1">
      <c r="A6106" s="7">
        <v>3.052</v>
      </c>
      <c r="B6106" s="7">
        <v>2.3191798867540023E-5</v>
      </c>
      <c r="C6106" s="7">
        <v>1.9867287139756115E-4</v>
      </c>
      <c r="D6106" s="7">
        <v>-0.0344996687250407</v>
      </c>
      <c r="E6106" s="7">
        <v>0.036184394914813275</v>
      </c>
      <c r="F6106" s="7">
        <v>1.2692392027238366</v>
      </c>
    </row>
    <row r="6107" ht="18.0" customHeight="1">
      <c r="A6107" s="7">
        <v>3.0525</v>
      </c>
      <c r="B6107" s="7">
        <v>2.3290538780729062E-5</v>
      </c>
      <c r="C6107" s="7">
        <v>1.9753747490837485E-4</v>
      </c>
      <c r="D6107" s="7">
        <v>-0.03448158597038362</v>
      </c>
      <c r="E6107" s="7">
        <v>0.036165509314149344</v>
      </c>
      <c r="F6107" s="7">
        <v>1.2692409689879647</v>
      </c>
    </row>
    <row r="6108" ht="18.0" customHeight="1">
      <c r="A6108" s="7">
        <v>3.053</v>
      </c>
      <c r="B6108" s="7">
        <v>2.338871469957484E-5</v>
      </c>
      <c r="C6108" s="7">
        <v>1.9640460285196714E-4</v>
      </c>
      <c r="D6108" s="7">
        <v>-0.03446351265362977</v>
      </c>
      <c r="E6108" s="7">
        <v>0.036146633507699186</v>
      </c>
      <c r="F6108" s="7">
        <v>1.2692427344682053</v>
      </c>
    </row>
    <row r="6109" ht="18.0" customHeight="1">
      <c r="A6109" s="7">
        <v>3.0535</v>
      </c>
      <c r="B6109" s="7">
        <v>2.3486328969683984E-5</v>
      </c>
      <c r="C6109" s="7">
        <v>1.9527425556638793E-4</v>
      </c>
      <c r="D6109" s="7">
        <v>-0.034445448769884555</v>
      </c>
      <c r="E6109" s="7">
        <v>0.03612776749043552</v>
      </c>
      <c r="F6109" s="7">
        <v>1.2692444991648504</v>
      </c>
    </row>
    <row r="6110" ht="18.0" customHeight="1">
      <c r="A6110" s="7">
        <v>3.0540000000000003</v>
      </c>
      <c r="B6110" s="7">
        <v>2.358337444228787E-5</v>
      </c>
      <c r="C6110" s="7">
        <v>1.941464333668582E-4</v>
      </c>
      <c r="D6110" s="7">
        <v>-0.034427394314255885</v>
      </c>
      <c r="E6110" s="7">
        <v>0.03610891125733358</v>
      </c>
      <c r="F6110" s="7">
        <v>1.2692462630781909</v>
      </c>
    </row>
    <row r="6111" ht="18.0" customHeight="1">
      <c r="A6111" s="7">
        <v>3.0545</v>
      </c>
      <c r="B6111" s="7">
        <v>2.367986279904365E-5</v>
      </c>
      <c r="C6111" s="7">
        <v>1.9302113654585362E-4</v>
      </c>
      <c r="D6111" s="7">
        <v>-0.0344093492818542</v>
      </c>
      <c r="E6111" s="7">
        <v>0.03609006480337115</v>
      </c>
      <c r="F6111" s="7">
        <v>1.269248026208519</v>
      </c>
    </row>
    <row r="6112" ht="18.0" customHeight="1">
      <c r="A6112" s="7">
        <v>3.055</v>
      </c>
      <c r="B6112" s="7">
        <v>2.3775786814057838E-5</v>
      </c>
      <c r="C6112" s="7">
        <v>1.9189836537318792E-4</v>
      </c>
      <c r="D6112" s="7">
        <v>-0.03439131366779243</v>
      </c>
      <c r="E6112" s="7">
        <v>0.036071228123528545</v>
      </c>
      <c r="F6112" s="7">
        <v>1.2692497885561265</v>
      </c>
    </row>
    <row r="6113" ht="18.0" customHeight="1">
      <c r="A6113" s="7">
        <v>3.0555</v>
      </c>
      <c r="B6113" s="7">
        <v>2.3871148639697615E-5</v>
      </c>
      <c r="C6113" s="7">
        <v>1.9077812009609605E-4</v>
      </c>
      <c r="D6113" s="7">
        <v>-0.034373287467186035</v>
      </c>
      <c r="E6113" s="7">
        <v>0.0360524012127886</v>
      </c>
      <c r="F6113" s="7">
        <v>1.2692515501213042</v>
      </c>
    </row>
    <row r="6114" ht="18.0" customHeight="1">
      <c r="A6114" s="7">
        <v>3.056</v>
      </c>
      <c r="B6114" s="7">
        <v>2.3965954986909317E-5</v>
      </c>
      <c r="C6114" s="7">
        <v>1.8966040093931782E-4</v>
      </c>
      <c r="D6114" s="7">
        <v>-0.03435527067515297</v>
      </c>
      <c r="E6114" s="7">
        <v>0.03603358406613668</v>
      </c>
      <c r="F6114" s="7">
        <v>1.2692533109043442</v>
      </c>
    </row>
    <row r="6115" ht="18.0" customHeight="1">
      <c r="A6115" s="7">
        <v>3.0565</v>
      </c>
      <c r="B6115" s="7">
        <v>2.406020319337298E-5</v>
      </c>
      <c r="C6115" s="7">
        <v>1.8854520810518066E-4</v>
      </c>
      <c r="D6115" s="7">
        <v>-0.03433726328681369</v>
      </c>
      <c r="E6115" s="7">
        <v>0.036014776678560685</v>
      </c>
      <c r="F6115" s="7">
        <v>1.2692550709055381</v>
      </c>
    </row>
    <row r="6116" ht="18.0" customHeight="1">
      <c r="A6116" s="7">
        <v>3.057</v>
      </c>
      <c r="B6116" s="7">
        <v>2.4153895196208574E-5</v>
      </c>
      <c r="C6116" s="7">
        <v>1.8743254177368306E-4</v>
      </c>
      <c r="D6116" s="7">
        <v>-0.034319265297291165</v>
      </c>
      <c r="E6116" s="7">
        <v>0.035995979045051044</v>
      </c>
      <c r="F6116" s="7">
        <v>1.269256830125177</v>
      </c>
    </row>
    <row r="6117" ht="18.0" customHeight="1">
      <c r="A6117" s="7">
        <v>3.0575</v>
      </c>
      <c r="B6117" s="7">
        <v>2.4247032864230123E-5</v>
      </c>
      <c r="C6117" s="7">
        <v>1.863224021025773E-4</v>
      </c>
      <c r="D6117" s="7">
        <v>-0.03430127670171087</v>
      </c>
      <c r="E6117" s="7">
        <v>0.0359771911606007</v>
      </c>
      <c r="F6117" s="7">
        <v>1.2692585885635528</v>
      </c>
    </row>
    <row r="6118" ht="18.0" customHeight="1">
      <c r="A6118" s="7">
        <v>3.0580000000000003</v>
      </c>
      <c r="B6118" s="7">
        <v>2.4339617999686732E-5</v>
      </c>
      <c r="C6118" s="7">
        <v>1.8521478922745274E-4</v>
      </c>
      <c r="D6118" s="7">
        <v>-0.03428329749520077</v>
      </c>
      <c r="E6118" s="7">
        <v>0.035958413020205124</v>
      </c>
      <c r="F6118" s="7">
        <v>1.2692603462209562</v>
      </c>
    </row>
    <row r="6119" ht="18.0" customHeight="1">
      <c r="A6119" s="7">
        <v>3.0585</v>
      </c>
      <c r="B6119" s="7">
        <v>2.4431652339939652E-5</v>
      </c>
      <c r="C6119" s="7">
        <v>1.8410970326181828E-4</v>
      </c>
      <c r="D6119" s="7">
        <v>-0.03426532767289134</v>
      </c>
      <c r="E6119" s="7">
        <v>0.035939644618862315</v>
      </c>
      <c r="F6119" s="7">
        <v>1.2692621030976785</v>
      </c>
    </row>
    <row r="6120" ht="18.0" customHeight="1">
      <c r="A6120" s="7">
        <v>3.059</v>
      </c>
      <c r="B6120" s="7">
        <v>2.4523133031830556E-5</v>
      </c>
      <c r="C6120" s="7">
        <v>1.8300714429718561E-4</v>
      </c>
      <c r="D6120" s="7">
        <v>-0.03424736722991555</v>
      </c>
      <c r="E6120" s="7">
        <v>0.035920885951572785</v>
      </c>
      <c r="F6120" s="7">
        <v>1.2692638591940115</v>
      </c>
    </row>
    <row r="6121" ht="18.0" customHeight="1">
      <c r="A6121" s="7">
        <v>3.0595</v>
      </c>
      <c r="B6121" s="7">
        <v>2.4614061737909285E-5</v>
      </c>
      <c r="C6121" s="7">
        <v>1.8190711240315168E-4</v>
      </c>
      <c r="D6121" s="7">
        <v>-0.034229416161408885</v>
      </c>
      <c r="E6121" s="7">
        <v>0.03590213701333957</v>
      </c>
      <c r="F6121" s="7">
        <v>1.269265614510246</v>
      </c>
    </row>
    <row r="6122" ht="18.0" customHeight="1">
      <c r="A6122" s="7">
        <v>3.06</v>
      </c>
      <c r="B6122" s="7">
        <v>2.470444455319592E-5</v>
      </c>
      <c r="C6122" s="7">
        <v>1.8080960762748125E-4</v>
      </c>
      <c r="D6122" s="7">
        <v>-0.0342114744625093</v>
      </c>
      <c r="E6122" s="7">
        <v>0.03588339779916824</v>
      </c>
      <c r="F6122" s="7">
        <v>1.2692673690466734</v>
      </c>
    </row>
    <row r="6123" ht="18.0" customHeight="1">
      <c r="A6123" s="7">
        <v>3.0605</v>
      </c>
      <c r="B6123" s="7">
        <v>2.47942784920355E-5</v>
      </c>
      <c r="C6123" s="7">
        <v>1.7971462999618988E-4</v>
      </c>
      <c r="D6123" s="7">
        <v>-0.03419354212835727</v>
      </c>
      <c r="E6123" s="7">
        <v>0.03586466830406686</v>
      </c>
      <c r="F6123" s="7">
        <v>1.2692691228035844</v>
      </c>
    </row>
    <row r="6124" ht="18.0" customHeight="1">
      <c r="A6124" s="7">
        <v>3.061</v>
      </c>
      <c r="B6124" s="7">
        <v>2.4883569499042087E-5</v>
      </c>
      <c r="C6124" s="7">
        <v>1.7862217951362608E-4</v>
      </c>
      <c r="D6124" s="7">
        <v>-0.03417561915409575</v>
      </c>
      <c r="E6124" s="7">
        <v>0.03584594852304601</v>
      </c>
      <c r="F6124" s="7">
        <v>1.2692708757812707</v>
      </c>
    </row>
    <row r="6125" ht="18.0" customHeight="1">
      <c r="A6125" s="7">
        <v>3.0615</v>
      </c>
      <c r="B6125" s="7">
        <v>2.4972310060690164E-5</v>
      </c>
      <c r="C6125" s="7">
        <v>1.775322561625539E-4</v>
      </c>
      <c r="D6125" s="7">
        <v>-0.034157705534870186</v>
      </c>
      <c r="E6125" s="7">
        <v>0.03582723845111881</v>
      </c>
      <c r="F6125" s="7">
        <v>1.2692726279800226</v>
      </c>
    </row>
    <row r="6126" ht="18.0" customHeight="1">
      <c r="A6126" s="7">
        <v>3.0620000000000003</v>
      </c>
      <c r="B6126" s="7">
        <v>2.506051045461739E-5</v>
      </c>
      <c r="C6126" s="7">
        <v>1.7644485990423538E-4</v>
      </c>
      <c r="D6126" s="7">
        <v>-0.03413980126582854</v>
      </c>
      <c r="E6126" s="7">
        <v>0.03580853808330088</v>
      </c>
      <c r="F6126" s="7">
        <v>1.2692743794001315</v>
      </c>
    </row>
    <row r="6127" ht="18.0" customHeight="1">
      <c r="A6127" s="7">
        <v>3.0625</v>
      </c>
      <c r="B6127" s="7">
        <v>2.5148171949572674E-5</v>
      </c>
      <c r="C6127" s="7">
        <v>1.7535999067851273E-4</v>
      </c>
      <c r="D6127" s="7">
        <v>-0.034121906342121235</v>
      </c>
      <c r="E6127" s="7">
        <v>0.03578984741461035</v>
      </c>
      <c r="F6127" s="7">
        <v>1.2692761300418884</v>
      </c>
    </row>
    <row r="6128" ht="18.0" customHeight="1">
      <c r="A6128" s="7">
        <v>3.063</v>
      </c>
      <c r="B6128" s="7">
        <v>2.5235286963125488E-5</v>
      </c>
      <c r="C6128" s="7">
        <v>1.7427764840389077E-4</v>
      </c>
      <c r="D6128" s="7">
        <v>-0.0341040207589012</v>
      </c>
      <c r="E6128" s="7">
        <v>0.03577116644006787</v>
      </c>
      <c r="F6128" s="7">
        <v>1.2692778799055837</v>
      </c>
    </row>
    <row r="6129" ht="18.0" customHeight="1">
      <c r="A6129" s="7">
        <v>3.0635</v>
      </c>
      <c r="B6129" s="7">
        <v>2.532186551991469E-5</v>
      </c>
      <c r="C6129" s="7">
        <v>1.7319783297761894E-4</v>
      </c>
      <c r="D6129" s="7">
        <v>-0.03408614451132385</v>
      </c>
      <c r="E6129" s="7">
        <v>0.035752495154696584</v>
      </c>
      <c r="F6129" s="7">
        <v>1.2692796289915091</v>
      </c>
    </row>
    <row r="6130" ht="18.0" customHeight="1">
      <c r="A6130" s="7">
        <v>3.064</v>
      </c>
      <c r="B6130" s="7">
        <v>2.5407904364746887E-5</v>
      </c>
      <c r="C6130" s="7">
        <v>1.721205442757736E-4</v>
      </c>
      <c r="D6130" s="7">
        <v>-0.034068277594547086</v>
      </c>
      <c r="E6130" s="7">
        <v>0.035733833553522165</v>
      </c>
      <c r="F6130" s="7">
        <v>1.2692813772999543</v>
      </c>
    </row>
    <row r="6131" ht="18.0" customHeight="1">
      <c r="A6131" s="7">
        <v>3.0645000000000002</v>
      </c>
      <c r="B6131" s="7">
        <v>2.5493408962116645E-5</v>
      </c>
      <c r="C6131" s="7">
        <v>1.7104578215333994E-4</v>
      </c>
      <c r="D6131" s="7">
        <v>-0.0340504200037313</v>
      </c>
      <c r="E6131" s="7">
        <v>0.035715181631572786</v>
      </c>
      <c r="F6131" s="7">
        <v>1.2692831248312109</v>
      </c>
    </row>
    <row r="6132" ht="18.0" customHeight="1">
      <c r="A6132" s="7">
        <v>3.065</v>
      </c>
      <c r="B6132" s="7">
        <v>2.5578371648321277E-5</v>
      </c>
      <c r="C6132" s="7">
        <v>1.699735464442942E-4</v>
      </c>
      <c r="D6132" s="7">
        <v>-0.03403257173403936</v>
      </c>
      <c r="E6132" s="7">
        <v>0.03569653938387912</v>
      </c>
      <c r="F6132" s="7">
        <v>1.2692848715855694</v>
      </c>
    </row>
    <row r="6133" ht="18.0" customHeight="1">
      <c r="A6133" s="7">
        <v>3.0655</v>
      </c>
      <c r="B6133" s="7">
        <v>2.5662802131927807E-5</v>
      </c>
      <c r="C6133" s="7">
        <v>1.6890383696168548E-4</v>
      </c>
      <c r="D6133" s="7">
        <v>-0.034014732780636624</v>
      </c>
      <c r="E6133" s="7">
        <v>0.03567790680547436</v>
      </c>
      <c r="F6133" s="7">
        <v>1.26928661756332</v>
      </c>
    </row>
    <row r="6134" ht="18.0" customHeight="1">
      <c r="A6134" s="7">
        <v>3.0660000000000003</v>
      </c>
      <c r="B6134" s="7">
        <v>2.5746701336552263E-5</v>
      </c>
      <c r="C6134" s="7">
        <v>1.6783665349771767E-4</v>
      </c>
      <c r="D6134" s="7">
        <v>-0.03399690313869093</v>
      </c>
      <c r="E6134" s="7">
        <v>0.0356592838913942</v>
      </c>
      <c r="F6134" s="7">
        <v>1.2692883627647535</v>
      </c>
    </row>
    <row r="6135" ht="18.0" customHeight="1">
      <c r="A6135" s="7">
        <v>3.0665</v>
      </c>
      <c r="B6135" s="7">
        <v>2.5830065842809363E-5</v>
      </c>
      <c r="C6135" s="7">
        <v>1.6677199582383137E-4</v>
      </c>
      <c r="D6135" s="7">
        <v>-0.03397908280337259</v>
      </c>
      <c r="E6135" s="7">
        <v>0.03564067063667682</v>
      </c>
      <c r="F6135" s="7">
        <v>1.269290107190161</v>
      </c>
    </row>
    <row r="6136" ht="18.0" customHeight="1">
      <c r="A6136" s="7">
        <v>3.067</v>
      </c>
      <c r="B6136" s="7">
        <v>2.591290081124097E-5</v>
      </c>
      <c r="C6136" s="7">
        <v>1.657098636907857E-4</v>
      </c>
      <c r="D6136" s="7">
        <v>-0.03396127176985441</v>
      </c>
      <c r="E6136" s="7">
        <v>0.03562206703636293</v>
      </c>
      <c r="F6136" s="7">
        <v>1.2692918508398323</v>
      </c>
    </row>
    <row r="6137" ht="18.0" customHeight="1">
      <c r="A6137" s="7">
        <v>3.0675</v>
      </c>
      <c r="B6137" s="7">
        <v>2.5995207033163926E-5</v>
      </c>
      <c r="C6137" s="7">
        <v>1.6465025682873985E-4</v>
      </c>
      <c r="D6137" s="7">
        <v>-0.03394347003331166</v>
      </c>
      <c r="E6137" s="7">
        <v>0.03560347308549571</v>
      </c>
      <c r="F6137" s="7">
        <v>1.2692935937140581</v>
      </c>
    </row>
    <row r="6138" ht="18.0" customHeight="1">
      <c r="A6138" s="7">
        <v>3.068</v>
      </c>
      <c r="B6138" s="7">
        <v>2.6076985257709307E-5</v>
      </c>
      <c r="C6138" s="7">
        <v>1.635931749473352E-4</v>
      </c>
      <c r="D6138" s="7">
        <v>-0.0339256775889221</v>
      </c>
      <c r="E6138" s="7">
        <v>0.03558488877912087</v>
      </c>
      <c r="F6138" s="7">
        <v>1.2692953358131291</v>
      </c>
    </row>
    <row r="6139" ht="18.0" customHeight="1">
      <c r="A6139" s="7">
        <v>3.0685000000000002</v>
      </c>
      <c r="B6139" s="7">
        <v>2.615823194837914E-5</v>
      </c>
      <c r="C6139" s="7">
        <v>1.6253861773577656E-4</v>
      </c>
      <c r="D6139" s="7">
        <v>-0.033907894431865954</v>
      </c>
      <c r="E6139" s="7">
        <v>0.035566314112286584</v>
      </c>
      <c r="F6139" s="7">
        <v>1.2692970771373346</v>
      </c>
    </row>
    <row r="6140" ht="18.0" customHeight="1">
      <c r="A6140" s="7">
        <v>3.069</v>
      </c>
      <c r="B6140" s="7">
        <v>2.6238956273924157E-5</v>
      </c>
      <c r="C6140" s="7">
        <v>1.6148658486291409E-4</v>
      </c>
      <c r="D6140" s="7">
        <v>-0.03389012055732593</v>
      </c>
      <c r="E6140" s="7">
        <v>0.03554774908004356</v>
      </c>
      <c r="F6140" s="7">
        <v>1.2692988176869662</v>
      </c>
    </row>
    <row r="6141" ht="18.0" customHeight="1">
      <c r="A6141" s="7">
        <v>3.0695</v>
      </c>
      <c r="B6141" s="7">
        <v>2.6319154604217076E-5</v>
      </c>
      <c r="C6141" s="7">
        <v>1.6043707597732473E-4</v>
      </c>
      <c r="D6141" s="7">
        <v>-0.03387235596048721</v>
      </c>
      <c r="E6141" s="7">
        <v>0.035529193677444976</v>
      </c>
      <c r="F6141" s="7">
        <v>1.2693005574623137</v>
      </c>
    </row>
    <row r="6142" ht="18.0" customHeight="1">
      <c r="A6142" s="7">
        <v>3.0700000000000003</v>
      </c>
      <c r="B6142" s="7">
        <v>2.6398831733100125E-5</v>
      </c>
      <c r="C6142" s="7">
        <v>1.5939009070739383E-4</v>
      </c>
      <c r="D6142" s="7">
        <v>-0.03385460063653744</v>
      </c>
      <c r="E6142" s="7">
        <v>0.03551064789954652</v>
      </c>
      <c r="F6142" s="7">
        <v>1.269302296463667</v>
      </c>
    </row>
    <row r="6143" ht="18.0" customHeight="1">
      <c r="A6143" s="7">
        <v>3.0705</v>
      </c>
      <c r="B6143" s="7">
        <v>2.647798397973784E-5</v>
      </c>
      <c r="C6143" s="7">
        <v>1.5834562866139668E-4</v>
      </c>
      <c r="D6143" s="7">
        <v>-0.033836854580666736</v>
      </c>
      <c r="E6143" s="7">
        <v>0.03549211174140637</v>
      </c>
      <c r="F6143" s="7">
        <v>1.269304034691317</v>
      </c>
    </row>
    <row r="6144" ht="18.0" customHeight="1">
      <c r="A6144" s="7">
        <v>3.071</v>
      </c>
      <c r="B6144" s="7">
        <v>2.6556620217969086E-5</v>
      </c>
      <c r="C6144" s="7">
        <v>1.5730368942757988E-4</v>
      </c>
      <c r="D6144" s="7">
        <v>-0.0338191177880677</v>
      </c>
      <c r="E6144" s="7">
        <v>0.035473585198085175</v>
      </c>
      <c r="F6144" s="7">
        <v>1.269305772145553</v>
      </c>
    </row>
    <row r="6145" ht="18.0" customHeight="1">
      <c r="A6145" s="7">
        <v>3.0715</v>
      </c>
      <c r="B6145" s="7">
        <v>2.663473251319208E-5</v>
      </c>
      <c r="C6145" s="7">
        <v>1.5626427257424294E-4</v>
      </c>
      <c r="D6145" s="7">
        <v>-0.03380139025393537</v>
      </c>
      <c r="E6145" s="7">
        <v>0.03545506826464611</v>
      </c>
      <c r="F6145" s="7">
        <v>1.2693075088266652</v>
      </c>
    </row>
    <row r="6146" ht="18.0" customHeight="1">
      <c r="A6146" s="7">
        <v>3.072</v>
      </c>
      <c r="B6146" s="7">
        <v>2.6712325461756315E-5</v>
      </c>
      <c r="C6146" s="7">
        <v>1.5522737764981962E-4</v>
      </c>
      <c r="D6146" s="7">
        <v>-0.033783671973467294</v>
      </c>
      <c r="E6146" s="7">
        <v>0.03543656093615482</v>
      </c>
      <c r="F6146" s="7">
        <v>1.269309244734944</v>
      </c>
    </row>
    <row r="6147" ht="18.0" customHeight="1">
      <c r="A6147" s="7">
        <v>3.0725000000000002</v>
      </c>
      <c r="B6147" s="7">
        <v>2.678940357637613E-5</v>
      </c>
      <c r="C6147" s="7">
        <v>1.5419300418295938E-4</v>
      </c>
      <c r="D6147" s="7">
        <v>-0.03376596294186345</v>
      </c>
      <c r="E6147" s="7">
        <v>0.035418063207679436</v>
      </c>
      <c r="F6147" s="7">
        <v>1.2693109798706792</v>
      </c>
    </row>
    <row r="6148" ht="18.0" customHeight="1">
      <c r="A6148" s="7">
        <v>3.073</v>
      </c>
      <c r="B6148" s="7">
        <v>2.686596715575609E-5</v>
      </c>
      <c r="C6148" s="7">
        <v>1.5316115168260877E-4</v>
      </c>
      <c r="D6148" s="7">
        <v>-0.03374826315432631</v>
      </c>
      <c r="E6148" s="7">
        <v>0.03539957507429058</v>
      </c>
      <c r="F6148" s="7">
        <v>1.269312714234161</v>
      </c>
    </row>
    <row r="6149" ht="18.0" customHeight="1">
      <c r="A6149" s="7">
        <v>3.0735</v>
      </c>
      <c r="B6149" s="7">
        <v>2.6942012344927337E-5</v>
      </c>
      <c r="C6149" s="7">
        <v>1.5213181963809276E-4</v>
      </c>
      <c r="D6149" s="7">
        <v>-0.03373057260606078</v>
      </c>
      <c r="E6149" s="7">
        <v>0.03538109653106137</v>
      </c>
      <c r="F6149" s="7">
        <v>1.2693144478256784</v>
      </c>
    </row>
    <row r="6150" ht="18.0" customHeight="1">
      <c r="A6150" s="7">
        <v>3.074</v>
      </c>
      <c r="B6150" s="7">
        <v>2.7017547630432994E-5</v>
      </c>
      <c r="C6150" s="7">
        <v>1.5110500751919616E-4</v>
      </c>
      <c r="D6150" s="7">
        <v>-0.03371289129227424</v>
      </c>
      <c r="E6150" s="7">
        <v>0.03536262757306739</v>
      </c>
      <c r="F6150" s="7">
        <v>1.2693161806455222</v>
      </c>
    </row>
    <row r="6151" ht="18.0" customHeight="1">
      <c r="A6151" s="7">
        <v>3.0745</v>
      </c>
      <c r="B6151" s="7">
        <v>2.7092569081400348E-5</v>
      </c>
      <c r="C6151" s="7">
        <v>1.5008071477624505E-4</v>
      </c>
      <c r="D6151" s="7">
        <v>-0.03369521920817655</v>
      </c>
      <c r="E6151" s="7">
        <v>0.03534416819538673</v>
      </c>
      <c r="F6151" s="7">
        <v>1.2693179126939818</v>
      </c>
    </row>
    <row r="6152" ht="18.0" customHeight="1">
      <c r="A6152" s="7">
        <v>3.075</v>
      </c>
      <c r="B6152" s="7">
        <v>2.7167080954666828E-5</v>
      </c>
      <c r="C6152" s="7">
        <v>1.490589408401879E-4</v>
      </c>
      <c r="D6152" s="7">
        <v>-0.03367755634898</v>
      </c>
      <c r="E6152" s="7">
        <v>0.03532571839309995</v>
      </c>
      <c r="F6152" s="7">
        <v>1.269319643971347</v>
      </c>
    </row>
    <row r="6153" ht="18.0" customHeight="1">
      <c r="A6153" s="7">
        <v>3.0755</v>
      </c>
      <c r="B6153" s="7">
        <v>2.724108335619241E-5</v>
      </c>
      <c r="C6153" s="7">
        <v>1.4803968512267716E-4</v>
      </c>
      <c r="D6153" s="7">
        <v>-0.03365990270989936</v>
      </c>
      <c r="E6153" s="7">
        <v>0.03530727816129008</v>
      </c>
      <c r="F6153" s="7">
        <v>1.2693213744779073</v>
      </c>
    </row>
    <row r="6154" ht="18.0" customHeight="1">
      <c r="A6154" s="7">
        <v>3.076</v>
      </c>
      <c r="B6154" s="7">
        <v>2.7314576362276824E-5</v>
      </c>
      <c r="C6154" s="7">
        <v>1.470229470161505E-4</v>
      </c>
      <c r="D6154" s="7">
        <v>-0.03364225828615184</v>
      </c>
      <c r="E6154" s="7">
        <v>0.03528884749504266</v>
      </c>
      <c r="F6154" s="7">
        <v>1.2693231042139523</v>
      </c>
    </row>
    <row r="6155" ht="18.0" customHeight="1">
      <c r="A6155" s="7">
        <v>3.0765000000000002</v>
      </c>
      <c r="B6155" s="7">
        <v>2.7387564073723434E-5</v>
      </c>
      <c r="C6155" s="7">
        <v>1.460087258939122E-4</v>
      </c>
      <c r="D6155" s="7">
        <v>-0.03362462307295712</v>
      </c>
      <c r="E6155" s="7">
        <v>0.03527042638944568</v>
      </c>
      <c r="F6155" s="7">
        <v>1.269324833179772</v>
      </c>
    </row>
    <row r="6156" ht="18.0" customHeight="1">
      <c r="A6156" s="7">
        <v>3.077</v>
      </c>
      <c r="B6156" s="7">
        <v>2.7460046476642797E-5</v>
      </c>
      <c r="C6156" s="7">
        <v>1.4499702111021452E-4</v>
      </c>
      <c r="D6156" s="7">
        <v>-0.033606997065537325</v>
      </c>
      <c r="E6156" s="7">
        <v>0.03525201483958962</v>
      </c>
      <c r="F6156" s="7">
        <v>1.2693265613756555</v>
      </c>
    </row>
    <row r="6157" ht="18.0" customHeight="1">
      <c r="A6157" s="7">
        <v>3.0775</v>
      </c>
      <c r="B6157" s="7">
        <v>2.753201949699059E-5</v>
      </c>
      <c r="C6157" s="7">
        <v>1.4398783200033916E-4</v>
      </c>
      <c r="D6157" s="7">
        <v>-0.03358938025911704</v>
      </c>
      <c r="E6157" s="7">
        <v>0.03523361284056744</v>
      </c>
      <c r="F6157" s="7">
        <v>1.2693282888018922</v>
      </c>
    </row>
    <row r="6158" ht="18.0" customHeight="1">
      <c r="A6158" s="7">
        <v>3.078</v>
      </c>
      <c r="B6158" s="7">
        <v>2.760349516331906E-5</v>
      </c>
      <c r="C6158" s="7">
        <v>1.429811578806786E-4</v>
      </c>
      <c r="D6158" s="7">
        <v>-0.033571772648923304</v>
      </c>
      <c r="E6158" s="7">
        <v>0.035215220387474565</v>
      </c>
      <c r="F6158" s="7">
        <v>1.269330015458772</v>
      </c>
    </row>
    <row r="6159" ht="18.0" customHeight="1">
      <c r="A6159" s="7">
        <v>3.0785</v>
      </c>
      <c r="B6159" s="7">
        <v>2.7674465294052087E-5</v>
      </c>
      <c r="C6159" s="7">
        <v>1.4197699804881757E-4</v>
      </c>
      <c r="D6159" s="7">
        <v>-0.0335541742301856</v>
      </c>
      <c r="E6159" s="7">
        <v>0.03519683747540891</v>
      </c>
      <c r="F6159" s="7">
        <v>1.269331741346584</v>
      </c>
    </row>
    <row r="6160" ht="18.0" customHeight="1">
      <c r="A6160" s="7">
        <v>3.079</v>
      </c>
      <c r="B6160" s="7">
        <v>2.7744933768593047E-5</v>
      </c>
      <c r="C6160" s="7">
        <v>1.409753517836146E-4</v>
      </c>
      <c r="D6160" s="7">
        <v>-0.03353658499813587</v>
      </c>
      <c r="E6160" s="7">
        <v>0.03517846409947084</v>
      </c>
      <c r="F6160" s="7">
        <v>1.2693334664656175</v>
      </c>
    </row>
    <row r="6161" ht="18.0" customHeight="1">
      <c r="A6161" s="7">
        <v>3.0795</v>
      </c>
      <c r="B6161" s="7">
        <v>2.7814908391216162E-5</v>
      </c>
      <c r="C6161" s="7">
        <v>1.3997621834528357E-4</v>
      </c>
      <c r="D6161" s="7">
        <v>-0.03351900494800848</v>
      </c>
      <c r="E6161" s="7">
        <v>0.03516010025476322</v>
      </c>
      <c r="F6161" s="7">
        <v>1.2693351908161623</v>
      </c>
    </row>
    <row r="6162" ht="18.0" customHeight="1">
      <c r="A6162" s="7">
        <v>3.08</v>
      </c>
      <c r="B6162" s="7">
        <v>2.7884380935252552E-5</v>
      </c>
      <c r="C6162" s="7">
        <v>1.3897959697547511E-4</v>
      </c>
      <c r="D6162" s="7">
        <v>-0.03350143407504029</v>
      </c>
      <c r="E6162" s="7">
        <v>0.03514174593639135</v>
      </c>
      <c r="F6162" s="7">
        <v>1.2693369143985067</v>
      </c>
    </row>
    <row r="6163" ht="18.0" customHeight="1">
      <c r="A6163" s="7">
        <v>3.0805000000000002</v>
      </c>
      <c r="B6163" s="7">
        <v>2.7953355144154E-5</v>
      </c>
      <c r="C6163" s="7">
        <v>1.3798548689735837E-4</v>
      </c>
      <c r="D6163" s="7">
        <v>-0.03348387237447056</v>
      </c>
      <c r="E6163" s="7">
        <v>0.03512340113946303</v>
      </c>
      <c r="F6163" s="7">
        <v>1.2693386372129407</v>
      </c>
    </row>
    <row r="6164" ht="18.0" customHeight="1">
      <c r="A6164" s="7">
        <v>3.081</v>
      </c>
      <c r="B6164" s="7">
        <v>2.8021834697794544E-5</v>
      </c>
      <c r="C6164" s="7">
        <v>1.3699388731570273E-4</v>
      </c>
      <c r="D6164" s="7">
        <v>-0.03346631984154101</v>
      </c>
      <c r="E6164" s="7">
        <v>0.03510506585908852</v>
      </c>
      <c r="F6164" s="7">
        <v>1.2693403592597532</v>
      </c>
    </row>
    <row r="6165" ht="18.0" customHeight="1">
      <c r="A6165" s="7">
        <v>3.0815</v>
      </c>
      <c r="B6165" s="7">
        <v>2.808981926149819E-5</v>
      </c>
      <c r="C6165" s="7">
        <v>1.3600479741695954E-4</v>
      </c>
      <c r="D6165" s="7">
        <v>-0.03344877647149582</v>
      </c>
      <c r="E6165" s="7">
        <v>0.03508674009038054</v>
      </c>
      <c r="F6165" s="7">
        <v>1.2693420805392333</v>
      </c>
    </row>
    <row r="6166" ht="18.0" customHeight="1">
      <c r="A6166" s="7">
        <v>3.082</v>
      </c>
      <c r="B6166" s="7">
        <v>2.815731242065795E-5</v>
      </c>
      <c r="C6166" s="7">
        <v>1.3501821636934382E-4</v>
      </c>
      <c r="D6166" s="7">
        <v>-0.03343124225958159</v>
      </c>
      <c r="E6166" s="7">
        <v>0.035068423828454286</v>
      </c>
      <c r="F6166" s="7">
        <v>1.2693438010516698</v>
      </c>
    </row>
    <row r="6167" ht="18.0" customHeight="1">
      <c r="A6167" s="7">
        <v>3.0825</v>
      </c>
      <c r="B6167" s="7">
        <v>2.8224313767009966E-5</v>
      </c>
      <c r="C6167" s="7">
        <v>1.3403414332291647E-4</v>
      </c>
      <c r="D6167" s="7">
        <v>-0.033413717201047376</v>
      </c>
      <c r="E6167" s="7">
        <v>0.03505011706842741</v>
      </c>
      <c r="F6167" s="7">
        <v>1.2693455207973516</v>
      </c>
    </row>
    <row r="6168" ht="18.0" customHeight="1">
      <c r="A6168" s="7">
        <v>3.083</v>
      </c>
      <c r="B6168" s="7">
        <v>2.8290822870522862E-5</v>
      </c>
      <c r="C6168" s="7">
        <v>1.330525774096659E-4</v>
      </c>
      <c r="D6168" s="7">
        <v>-0.033396201291144664</v>
      </c>
      <c r="E6168" s="7">
        <v>0.03503181980542002</v>
      </c>
      <c r="F6168" s="7">
        <v>1.2693472397765682</v>
      </c>
    </row>
    <row r="6169" ht="18.0" customHeight="1">
      <c r="A6169" s="7">
        <v>3.0835</v>
      </c>
      <c r="B6169" s="7">
        <v>2.835684319476609E-5</v>
      </c>
      <c r="C6169" s="7">
        <v>1.320735177435905E-4</v>
      </c>
      <c r="D6169" s="7">
        <v>-0.033378694525127386</v>
      </c>
      <c r="E6169" s="7">
        <v>0.035013532034554706</v>
      </c>
      <c r="F6169" s="7">
        <v>1.2693489579896082</v>
      </c>
    </row>
    <row r="6170" ht="18.0" customHeight="1">
      <c r="A6170" s="7">
        <v>3.084</v>
      </c>
      <c r="B6170" s="7">
        <v>2.842237423963347E-5</v>
      </c>
      <c r="C6170" s="7">
        <v>1.3109696342078063E-4</v>
      </c>
      <c r="D6170" s="7">
        <v>-0.033361196898251906</v>
      </c>
      <c r="E6170" s="7">
        <v>0.0349952537509565</v>
      </c>
      <c r="F6170" s="7">
        <v>1.2693506754367603</v>
      </c>
    </row>
    <row r="6171" ht="18.0" customHeight="1">
      <c r="A6171" s="7">
        <v>3.0845000000000002</v>
      </c>
      <c r="B6171" s="7">
        <v>2.8487419381667147E-5</v>
      </c>
      <c r="C6171" s="7">
        <v>1.3012291351950097E-4</v>
      </c>
      <c r="D6171" s="7">
        <v>-0.03334370840577703</v>
      </c>
      <c r="E6171" s="7">
        <v>0.03497698494975291</v>
      </c>
      <c r="F6171" s="7">
        <v>1.2693523921183136</v>
      </c>
    </row>
    <row r="6172" ht="18.0" customHeight="1">
      <c r="A6172" s="7">
        <v>3.085</v>
      </c>
      <c r="B6172" s="7">
        <v>2.8551978053290126E-5</v>
      </c>
      <c r="C6172" s="7">
        <v>1.291513671002731E-4</v>
      </c>
      <c r="D6172" s="7">
        <v>-0.03332622904296399</v>
      </c>
      <c r="E6172" s="7">
        <v>0.03495872562607389</v>
      </c>
      <c r="F6172" s="7">
        <v>1.2693541080345567</v>
      </c>
    </row>
    <row r="6173" ht="18.0" customHeight="1">
      <c r="A6173" s="7">
        <v>3.0855</v>
      </c>
      <c r="B6173" s="7">
        <v>2.861605354697793E-5</v>
      </c>
      <c r="C6173" s="7">
        <v>1.2818232320595802E-4</v>
      </c>
      <c r="D6173" s="7">
        <v>-0.033308758805076465</v>
      </c>
      <c r="E6173" s="7">
        <v>0.034940475775051855</v>
      </c>
      <c r="F6173" s="7">
        <v>1.269355823185778</v>
      </c>
    </row>
    <row r="6174" ht="18.0" customHeight="1">
      <c r="A6174" s="7">
        <v>3.086</v>
      </c>
      <c r="B6174" s="7">
        <v>2.8679645230131793E-5</v>
      </c>
      <c r="C6174" s="7">
        <v>1.2721578086183891E-4</v>
      </c>
      <c r="D6174" s="7">
        <v>-0.03329129768738055</v>
      </c>
      <c r="E6174" s="7">
        <v>0.034922235391821675</v>
      </c>
      <c r="F6174" s="7">
        <v>1.2693575375722668</v>
      </c>
    </row>
    <row r="6175" ht="18.0" customHeight="1">
      <c r="A6175" s="7">
        <v>3.0865</v>
      </c>
      <c r="B6175" s="7">
        <v>2.8742756313960228E-5</v>
      </c>
      <c r="C6175" s="7">
        <v>1.262517390757041E-4</v>
      </c>
      <c r="D6175" s="7">
        <v>-0.03327384568514479</v>
      </c>
      <c r="E6175" s="7">
        <v>0.034904004471520686</v>
      </c>
      <c r="F6175" s="7">
        <v>1.269359251194311</v>
      </c>
    </row>
    <row r="6176" ht="18.0" customHeight="1">
      <c r="A6176" s="7">
        <v>3.087</v>
      </c>
      <c r="B6176" s="7">
        <v>2.8805386103146423E-5</v>
      </c>
      <c r="C6176" s="7">
        <v>1.2529019683793003E-4</v>
      </c>
      <c r="D6176" s="7">
        <v>-0.033256402793640144</v>
      </c>
      <c r="E6176" s="7">
        <v>0.03488578300928866</v>
      </c>
      <c r="F6176" s="7">
        <v>1.2693609640521994</v>
      </c>
    </row>
    <row r="6177" ht="18.0" customHeight="1">
      <c r="A6177" s="7">
        <v>3.0875</v>
      </c>
      <c r="B6177" s="7">
        <v>2.886753388435766E-5</v>
      </c>
      <c r="C6177" s="7">
        <v>1.2433115312156465E-4</v>
      </c>
      <c r="D6177" s="7">
        <v>-0.03323896900814001</v>
      </c>
      <c r="E6177" s="7">
        <v>0.03486757100026783</v>
      </c>
      <c r="F6177" s="7">
        <v>1.2693626761462204</v>
      </c>
    </row>
    <row r="6178" ht="18.0" customHeight="1">
      <c r="A6178" s="7">
        <v>3.088</v>
      </c>
      <c r="B6178" s="7">
        <v>2.892920660177004E-5</v>
      </c>
      <c r="C6178" s="7">
        <v>1.2337460688241088E-4</v>
      </c>
      <c r="D6178" s="7">
        <v>-0.03322154432392021</v>
      </c>
      <c r="E6178" s="7">
        <v>0.03484936843960288</v>
      </c>
      <c r="F6178" s="7">
        <v>1.269364387476663</v>
      </c>
    </row>
    <row r="6179" ht="18.0" customHeight="1">
      <c r="A6179" s="7">
        <v>3.0885000000000002</v>
      </c>
      <c r="B6179" s="7">
        <v>2.8990399628018308E-5</v>
      </c>
      <c r="C6179" s="7">
        <v>1.2242055705911014E-4</v>
      </c>
      <c r="D6179" s="7">
        <v>-0.03320412873625899</v>
      </c>
      <c r="E6179" s="7">
        <v>0.03483117532244095</v>
      </c>
      <c r="F6179" s="7">
        <v>1.2693660980438148</v>
      </c>
    </row>
    <row r="6180" ht="18.0" customHeight="1">
      <c r="A6180" s="7">
        <v>3.089</v>
      </c>
      <c r="B6180" s="7">
        <v>2.9051119815973857E-5</v>
      </c>
      <c r="C6180" s="7">
        <v>1.2146900257322647E-4</v>
      </c>
      <c r="D6180" s="7">
        <v>-0.033186722240437026</v>
      </c>
      <c r="E6180" s="7">
        <v>0.03481299164393161</v>
      </c>
      <c r="F6180" s="7">
        <v>1.2693678078479644</v>
      </c>
    </row>
    <row r="6181" ht="18.0" customHeight="1">
      <c r="A6181" s="7">
        <v>3.0895</v>
      </c>
      <c r="B6181" s="7">
        <v>2.91113624969406E-5</v>
      </c>
      <c r="C6181" s="7">
        <v>1.2051994232933058E-4</v>
      </c>
      <c r="D6181" s="7">
        <v>-0.033169324831737415</v>
      </c>
      <c r="E6181" s="7">
        <v>0.0347948173992269</v>
      </c>
      <c r="F6181" s="7">
        <v>1.2693695168894004</v>
      </c>
    </row>
    <row r="6182" ht="18.0" customHeight="1">
      <c r="A6182" s="7">
        <v>3.09</v>
      </c>
      <c r="B6182" s="7">
        <v>2.9171134435181668E-5</v>
      </c>
      <c r="C6182" s="7">
        <v>1.1957337521508425E-4</v>
      </c>
      <c r="D6182" s="7">
        <v>-0.03315193650544567</v>
      </c>
      <c r="E6182" s="7">
        <v>0.034776652583481296</v>
      </c>
      <c r="F6182" s="7">
        <v>1.2693712251684104</v>
      </c>
    </row>
    <row r="6183" ht="18.0" customHeight="1">
      <c r="A6183" s="7">
        <v>3.0905</v>
      </c>
      <c r="B6183" s="7">
        <v>2.9230434720321037E-5</v>
      </c>
      <c r="C6183" s="7">
        <v>1.1862930010132502E-4</v>
      </c>
      <c r="D6183" s="7">
        <v>-0.033134557256849745</v>
      </c>
      <c r="E6183" s="7">
        <v>0.03475849719185172</v>
      </c>
      <c r="F6183" s="7">
        <v>1.2693729326852834</v>
      </c>
    </row>
    <row r="6184" ht="18.0" customHeight="1">
      <c r="A6184" s="7">
        <v>3.091</v>
      </c>
      <c r="B6184" s="7">
        <v>2.9289262426599247E-5</v>
      </c>
      <c r="C6184" s="7">
        <v>1.1768771584215126E-4</v>
      </c>
      <c r="D6184" s="7">
        <v>-0.03311718708123999</v>
      </c>
      <c r="E6184" s="7">
        <v>0.03474035121949754</v>
      </c>
      <c r="F6184" s="7">
        <v>1.2693746394403067</v>
      </c>
    </row>
    <row r="6185" ht="18.0" customHeight="1">
      <c r="A6185" s="7">
        <v>3.0915</v>
      </c>
      <c r="B6185" s="7">
        <v>2.93476203958888E-5</v>
      </c>
      <c r="C6185" s="7">
        <v>1.1674862127500734E-4</v>
      </c>
      <c r="D6185" s="7">
        <v>-0.0330998259739092</v>
      </c>
      <c r="E6185" s="7">
        <v>0.03472221466158056</v>
      </c>
      <c r="F6185" s="7">
        <v>1.269376345433769</v>
      </c>
    </row>
    <row r="6186" ht="18.0" customHeight="1">
      <c r="A6186" s="7">
        <v>3.092</v>
      </c>
      <c r="B6186" s="7">
        <v>2.940551142489991E-5</v>
      </c>
      <c r="C6186" s="7">
        <v>1.1581201522076933E-4</v>
      </c>
      <c r="D6186" s="7">
        <v>-0.03308247393015257</v>
      </c>
      <c r="E6186" s="7">
        <v>0.034704087513265036</v>
      </c>
      <c r="F6186" s="7">
        <v>1.2693780506659578</v>
      </c>
    </row>
    <row r="6187" ht="18.0" customHeight="1">
      <c r="A6187" s="7">
        <v>3.0925000000000002</v>
      </c>
      <c r="B6187" s="7">
        <v>2.9462934497870132E-5</v>
      </c>
      <c r="C6187" s="7">
        <v>1.1487789648383097E-4</v>
      </c>
      <c r="D6187" s="7">
        <v>-0.03306513094526771</v>
      </c>
      <c r="E6187" s="7">
        <v>0.034685969769717655</v>
      </c>
      <c r="F6187" s="7">
        <v>1.269379755137162</v>
      </c>
    </row>
    <row r="6188" ht="18.0" customHeight="1">
      <c r="A6188" s="7">
        <v>3.093</v>
      </c>
      <c r="B6188" s="7">
        <v>2.951989234565039E-5</v>
      </c>
      <c r="C6188" s="7">
        <v>1.1394626385219001E-4</v>
      </c>
      <c r="D6188" s="7">
        <v>-0.03304779701455465</v>
      </c>
      <c r="E6188" s="7">
        <v>0.034667861426107546</v>
      </c>
      <c r="F6188" s="7">
        <v>1.2693814588476682</v>
      </c>
    </row>
    <row r="6189" ht="18.0" customHeight="1">
      <c r="A6189" s="7">
        <v>3.0935</v>
      </c>
      <c r="B6189" s="7">
        <v>2.957638765601586E-5</v>
      </c>
      <c r="C6189" s="7">
        <v>1.1301711609753498E-4</v>
      </c>
      <c r="D6189" s="7">
        <v>-0.03303047213331585</v>
      </c>
      <c r="E6189" s="7">
        <v>0.03464976247760628</v>
      </c>
      <c r="F6189" s="7">
        <v>1.2693831617977656</v>
      </c>
    </row>
    <row r="6190" ht="18.0" customHeight="1">
      <c r="A6190" s="7">
        <v>3.094</v>
      </c>
      <c r="B6190" s="7">
        <v>2.9632415581200797E-5</v>
      </c>
      <c r="C6190" s="7">
        <v>1.1209045197533236E-4</v>
      </c>
      <c r="D6190" s="7">
        <v>-0.03301315629685615</v>
      </c>
      <c r="E6190" s="7">
        <v>0.034631672919387874</v>
      </c>
      <c r="F6190" s="7">
        <v>1.269384863987741</v>
      </c>
    </row>
    <row r="6191" ht="18.0" customHeight="1">
      <c r="A6191" s="7">
        <v>3.0945</v>
      </c>
      <c r="B6191" s="7">
        <v>2.9687982507027775E-5</v>
      </c>
      <c r="C6191" s="7">
        <v>1.1116627022491417E-4</v>
      </c>
      <c r="D6191" s="7">
        <v>-0.032995849500482836</v>
      </c>
      <c r="E6191" s="7">
        <v>0.03461359274662876</v>
      </c>
      <c r="F6191" s="7">
        <v>1.2693865654178824</v>
      </c>
    </row>
    <row r="6192" ht="18.0" customHeight="1">
      <c r="A6192" s="7">
        <v>3.095</v>
      </c>
      <c r="B6192" s="7">
        <v>2.974309101725497E-5</v>
      </c>
      <c r="C6192" s="7">
        <v>1.1024456956956616E-4</v>
      </c>
      <c r="D6192" s="7">
        <v>-0.032978551739505584</v>
      </c>
      <c r="E6192" s="7">
        <v>0.0345955219545078</v>
      </c>
      <c r="F6192" s="7">
        <v>1.269388266088478</v>
      </c>
    </row>
    <row r="6193" ht="18.0" customHeight="1">
      <c r="A6193" s="7">
        <v>3.0955</v>
      </c>
      <c r="B6193" s="7">
        <v>2.9797739929426953E-5</v>
      </c>
      <c r="C6193" s="7">
        <v>1.0932534871661628E-4</v>
      </c>
      <c r="D6193" s="7">
        <v>-0.03296126300923648</v>
      </c>
      <c r="E6193" s="7">
        <v>0.03457746053820633</v>
      </c>
      <c r="F6193" s="7">
        <v>1.2693899659998151</v>
      </c>
    </row>
    <row r="6194" ht="18.0" customHeight="1">
      <c r="A6194" s="7">
        <v>3.096</v>
      </c>
      <c r="B6194" s="7">
        <v>2.9851928048555562E-5</v>
      </c>
      <c r="C6194" s="7">
        <v>1.0840860635752395E-4</v>
      </c>
      <c r="D6194" s="7">
        <v>-0.03294398330499002</v>
      </c>
      <c r="E6194" s="7">
        <v>0.034559408492908075</v>
      </c>
      <c r="F6194" s="7">
        <v>1.2693916651521815</v>
      </c>
    </row>
    <row r="6195" ht="18.0" customHeight="1">
      <c r="A6195" s="7">
        <v>3.0965000000000003</v>
      </c>
      <c r="B6195" s="7">
        <v>2.9905661591886526E-5</v>
      </c>
      <c r="C6195" s="7">
        <v>1.0749434116796966E-4</v>
      </c>
      <c r="D6195" s="7">
        <v>-0.032926712622083125</v>
      </c>
      <c r="E6195" s="7">
        <v>0.03454136581379921</v>
      </c>
      <c r="F6195" s="7">
        <v>1.2693933635458647</v>
      </c>
    </row>
    <row r="6196" ht="18.0" customHeight="1">
      <c r="A6196" s="7">
        <v>3.097</v>
      </c>
      <c r="B6196" s="7">
        <v>2.9958935593733156E-5</v>
      </c>
      <c r="C6196" s="7">
        <v>1.0658255180794532E-4</v>
      </c>
      <c r="D6196" s="7">
        <v>-0.03290945095583509</v>
      </c>
      <c r="E6196" s="7">
        <v>0.03452333249606834</v>
      </c>
      <c r="F6196" s="7">
        <v>1.2693950611811518</v>
      </c>
    </row>
    <row r="6197" ht="18.0" customHeight="1">
      <c r="A6197" s="7">
        <v>3.0975</v>
      </c>
      <c r="B6197" s="7">
        <v>3.001175989988577E-5</v>
      </c>
      <c r="C6197" s="7">
        <v>1.0567323692184518E-4</v>
      </c>
      <c r="D6197" s="7">
        <v>-0.032892198301567636</v>
      </c>
      <c r="E6197" s="7">
        <v>0.0345053085349065</v>
      </c>
      <c r="F6197" s="7">
        <v>1.2693967580583307</v>
      </c>
    </row>
    <row r="6198" ht="18.0" customHeight="1">
      <c r="A6198" s="7">
        <v>3.098</v>
      </c>
      <c r="B6198" s="7">
        <v>3.0064125802215544E-5</v>
      </c>
      <c r="C6198" s="7">
        <v>1.0476639513855746E-4</v>
      </c>
      <c r="D6198" s="7">
        <v>-0.03287495465460488</v>
      </c>
      <c r="E6198" s="7">
        <v>0.03448729392550714</v>
      </c>
      <c r="F6198" s="7">
        <v>1.2693984541776888</v>
      </c>
    </row>
    <row r="6199" ht="18.0" customHeight="1">
      <c r="A6199" s="7">
        <v>3.0985</v>
      </c>
      <c r="B6199" s="7">
        <v>3.0116043064914988E-5</v>
      </c>
      <c r="C6199" s="7">
        <v>1.0386202507155661E-4</v>
      </c>
      <c r="D6199" s="7">
        <v>-0.03285772001027335</v>
      </c>
      <c r="E6199" s="7">
        <v>0.034469288663066144</v>
      </c>
      <c r="F6199" s="7">
        <v>1.2694001495395135</v>
      </c>
    </row>
    <row r="6200" ht="18.0" customHeight="1">
      <c r="A6200" s="7">
        <v>3.099</v>
      </c>
      <c r="B6200" s="7">
        <v>3.0167506643875898E-5</v>
      </c>
      <c r="C6200" s="7">
        <v>1.0296012531899642E-4</v>
      </c>
      <c r="D6200" s="7">
        <v>-0.03284049436390196</v>
      </c>
      <c r="E6200" s="7">
        <v>0.03445129274278183</v>
      </c>
      <c r="F6200" s="7">
        <v>1.269401844144092</v>
      </c>
    </row>
    <row r="6201" ht="18.0" customHeight="1">
      <c r="A6201" s="7">
        <v>3.0995</v>
      </c>
      <c r="B6201" s="7">
        <v>3.0218522531015548E-5</v>
      </c>
      <c r="C6201" s="7">
        <v>1.0206069446380391E-4</v>
      </c>
      <c r="D6201" s="7">
        <v>-0.03282327771082203</v>
      </c>
      <c r="E6201" s="7">
        <v>0.034433306159854925</v>
      </c>
      <c r="F6201" s="7">
        <v>1.2694035379917112</v>
      </c>
    </row>
    <row r="6202" ht="18.0" customHeight="1">
      <c r="A6202" s="7">
        <v>3.1</v>
      </c>
      <c r="B6202" s="7">
        <v>3.026908932212535E-5</v>
      </c>
      <c r="C6202" s="7">
        <v>1.01163731073774E-4</v>
      </c>
      <c r="D6202" s="7">
        <v>-0.032806070046367285</v>
      </c>
      <c r="E6202" s="7">
        <v>0.03441532890948859</v>
      </c>
      <c r="F6202" s="7">
        <v>1.2694052310826587</v>
      </c>
    </row>
    <row r="6203" ht="18.0" customHeight="1">
      <c r="A6203" s="7">
        <v>3.1005000000000003</v>
      </c>
      <c r="B6203" s="7">
        <v>3.0319209264230854E-5</v>
      </c>
      <c r="C6203" s="7">
        <v>1.0026923370166506E-4</v>
      </c>
      <c r="D6203" s="7">
        <v>-0.03278887136587384</v>
      </c>
      <c r="E6203" s="7">
        <v>0.0343973609868884</v>
      </c>
      <c r="F6203" s="7">
        <v>1.2694069234172218</v>
      </c>
    </row>
    <row r="6204" ht="18.0" customHeight="1">
      <c r="A6204" s="7">
        <v>3.101</v>
      </c>
      <c r="B6204" s="7">
        <v>3.036888456973275E-5</v>
      </c>
      <c r="C6204" s="7">
        <v>9.937720088529564E-5</v>
      </c>
      <c r="D6204" s="7">
        <v>-0.03277168166468021</v>
      </c>
      <c r="E6204" s="7">
        <v>0.03437940238726236</v>
      </c>
      <c r="F6204" s="7">
        <v>1.2694086149956874</v>
      </c>
    </row>
    <row r="6205" ht="18.0" customHeight="1">
      <c r="A6205" s="7">
        <v>3.1015</v>
      </c>
      <c r="B6205" s="7">
        <v>3.0418113767141896E-5</v>
      </c>
      <c r="C6205" s="7">
        <v>9.848763114764183E-5</v>
      </c>
      <c r="D6205" s="7">
        <v>-0.0327545009381273</v>
      </c>
      <c r="E6205" s="7">
        <v>0.03436145310582087</v>
      </c>
      <c r="F6205" s="7">
        <v>1.2694103058183424</v>
      </c>
    </row>
    <row r="6206" ht="18.0" customHeight="1">
      <c r="A6206" s="7">
        <v>3.102</v>
      </c>
      <c r="B6206" s="7">
        <v>3.0466899018957087E-5</v>
      </c>
      <c r="C6206" s="7">
        <v>9.760052299693597E-5</v>
      </c>
      <c r="D6206" s="7">
        <v>-0.03273732918155841</v>
      </c>
      <c r="E6206" s="7">
        <v>0.03434351313777679</v>
      </c>
      <c r="F6206" s="7">
        <v>1.2694119958854737</v>
      </c>
    </row>
    <row r="6207" ht="18.0" customHeight="1">
      <c r="A6207" s="7">
        <v>3.1025</v>
      </c>
      <c r="B6207" s="7">
        <v>3.051524245440915E-5</v>
      </c>
      <c r="C6207" s="7">
        <v>9.671587492676633E-5</v>
      </c>
      <c r="D6207" s="7">
        <v>-0.03272016639031924</v>
      </c>
      <c r="E6207" s="7">
        <v>0.03432558247834535</v>
      </c>
      <c r="F6207" s="7">
        <v>1.2694136851973687</v>
      </c>
    </row>
    <row r="6208" ht="18.0" customHeight="1">
      <c r="A6208" s="7">
        <v>3.103</v>
      </c>
      <c r="B6208" s="7">
        <v>3.0563142537480034E-5</v>
      </c>
      <c r="C6208" s="7">
        <v>9.583368541617814E-5</v>
      </c>
      <c r="D6208" s="7">
        <v>-0.03270301255975786</v>
      </c>
      <c r="E6208" s="7">
        <v>0.034307661122744235</v>
      </c>
      <c r="F6208" s="7">
        <v>1.269415373754314</v>
      </c>
    </row>
    <row r="6209" ht="18.0" customHeight="1">
      <c r="A6209" s="7">
        <v>3.1035</v>
      </c>
      <c r="B6209" s="7">
        <v>3.061060497639297E-5</v>
      </c>
      <c r="C6209" s="7">
        <v>9.495395292977557E-5</v>
      </c>
      <c r="D6209" s="7">
        <v>-0.032685867685224766</v>
      </c>
      <c r="E6209" s="7">
        <v>0.03428974906619352</v>
      </c>
      <c r="F6209" s="7">
        <v>1.2694170615565963</v>
      </c>
    </row>
    <row r="6210" ht="18.0" customHeight="1">
      <c r="A6210" s="7">
        <v>3.104</v>
      </c>
      <c r="B6210" s="7">
        <v>3.0657631803756984E-5</v>
      </c>
      <c r="C6210" s="7">
        <v>9.407667591782547E-5</v>
      </c>
      <c r="D6210" s="7">
        <v>-0.03266873176207281</v>
      </c>
      <c r="E6210" s="7">
        <v>0.03427184630391569</v>
      </c>
      <c r="F6210" s="7">
        <v>1.2694187486045028</v>
      </c>
    </row>
    <row r="6211" ht="18.0" customHeight="1">
      <c r="A6211" s="7">
        <v>3.1045000000000003</v>
      </c>
      <c r="B6211" s="7">
        <v>3.070421778940127E-5</v>
      </c>
      <c r="C6211" s="7">
        <v>9.32018528163621E-5</v>
      </c>
      <c r="D6211" s="7">
        <v>-0.03265160478565724</v>
      </c>
      <c r="E6211" s="7">
        <v>0.03425395283113567</v>
      </c>
      <c r="F6211" s="7">
        <v>1.2694204348983198</v>
      </c>
    </row>
    <row r="6212" ht="18.0" customHeight="1">
      <c r="A6212" s="7">
        <v>3.105</v>
      </c>
      <c r="B6212" s="7">
        <v>3.0750368547354664E-5</v>
      </c>
      <c r="C6212" s="7">
        <v>9.232948204729371E-5</v>
      </c>
      <c r="D6212" s="7">
        <v>-0.0326344867513357</v>
      </c>
      <c r="E6212" s="7">
        <v>0.03423606864308077</v>
      </c>
      <c r="F6212" s="7">
        <v>1.2694221204383342</v>
      </c>
    </row>
    <row r="6213" ht="18.0" customHeight="1">
      <c r="A6213" s="7">
        <v>3.1055</v>
      </c>
      <c r="B6213" s="7">
        <v>3.079608242922447E-5</v>
      </c>
      <c r="C6213" s="7">
        <v>9.145956201851046E-5</v>
      </c>
      <c r="D6213" s="7">
        <v>-0.03261737765446821</v>
      </c>
      <c r="E6213" s="7">
        <v>0.03421819373498072</v>
      </c>
      <c r="F6213" s="7">
        <v>1.2694238052248326</v>
      </c>
    </row>
    <row r="6214" ht="18.0" customHeight="1">
      <c r="A6214" s="7">
        <v>3.106</v>
      </c>
      <c r="B6214" s="7">
        <v>3.084136497744446E-5</v>
      </c>
      <c r="C6214" s="7">
        <v>9.059209112399408E-5</v>
      </c>
      <c r="D6214" s="7">
        <v>-0.032600277490417176</v>
      </c>
      <c r="E6214" s="7">
        <v>0.03420032810206766</v>
      </c>
      <c r="F6214" s="7">
        <v>1.2694254892581012</v>
      </c>
    </row>
    <row r="6215" ht="18.0" customHeight="1">
      <c r="A6215" s="7">
        <v>3.1065</v>
      </c>
      <c r="B6215" s="7">
        <v>3.088621090004369E-5</v>
      </c>
      <c r="C6215" s="7">
        <v>8.972706774392942E-5</v>
      </c>
      <c r="D6215" s="7">
        <v>-0.03258318625454739</v>
      </c>
      <c r="E6215" s="7">
        <v>0.034182471739576135</v>
      </c>
      <c r="F6215" s="7">
        <v>1.2694271725384267</v>
      </c>
    </row>
    <row r="6216" ht="18.0" customHeight="1">
      <c r="A6216" s="7">
        <v>3.107</v>
      </c>
      <c r="B6216" s="7">
        <v>3.0930629274990796E-5</v>
      </c>
      <c r="C6216" s="7">
        <v>8.886449024481776E-5</v>
      </c>
      <c r="D6216" s="7">
        <v>-0.03256610394222602</v>
      </c>
      <c r="E6216" s="7">
        <v>0.034164624642743086</v>
      </c>
      <c r="F6216" s="7">
        <v>1.2694288550660964</v>
      </c>
    </row>
    <row r="6217" ht="18.0" customHeight="1">
      <c r="A6217" s="7">
        <v>3.1075</v>
      </c>
      <c r="B6217" s="7">
        <v>3.097461835732852E-5</v>
      </c>
      <c r="C6217" s="7">
        <v>8.800435697959217E-5</v>
      </c>
      <c r="D6217" s="7">
        <v>-0.03254903054882261</v>
      </c>
      <c r="E6217" s="7">
        <v>0.034146786806807876</v>
      </c>
      <c r="F6217" s="7">
        <v>1.2694305368413952</v>
      </c>
    </row>
    <row r="6218" ht="18.0" customHeight="1">
      <c r="A6218" s="7">
        <v>3.108</v>
      </c>
      <c r="B6218" s="7">
        <v>3.1018176394222125E-5</v>
      </c>
      <c r="C6218" s="7">
        <v>8.7146666287735E-5</v>
      </c>
      <c r="D6218" s="7">
        <v>-0.03253196606970911</v>
      </c>
      <c r="E6218" s="7">
        <v>0.034128958227012264</v>
      </c>
      <c r="F6218" s="7">
        <v>1.2694322178646105</v>
      </c>
    </row>
    <row r="6219" ht="18.0" customHeight="1">
      <c r="A6219" s="7">
        <v>3.1085000000000003</v>
      </c>
      <c r="B6219" s="7">
        <v>3.1061308773364644E-5</v>
      </c>
      <c r="C6219" s="7">
        <v>8.629141649539762E-5</v>
      </c>
      <c r="D6219" s="7">
        <v>-0.03251491050025981</v>
      </c>
      <c r="E6219" s="7">
        <v>0.03411113889860041</v>
      </c>
      <c r="F6219" s="7">
        <v>1.2694338981360285</v>
      </c>
    </row>
    <row r="6220" ht="18.0" customHeight="1">
      <c r="A6220" s="7">
        <v>3.109</v>
      </c>
      <c r="B6220" s="7">
        <v>3.1104013696164854E-5</v>
      </c>
      <c r="C6220" s="7">
        <v>8.54386059155226E-5</v>
      </c>
      <c r="D6220" s="7">
        <v>-0.0324978638358514</v>
      </c>
      <c r="E6220" s="7">
        <v>0.034093328816818876</v>
      </c>
      <c r="F6220" s="7">
        <v>1.2694355776559352</v>
      </c>
    </row>
    <row r="6221" ht="18.0" customHeight="1">
      <c r="A6221" s="7">
        <v>3.1095</v>
      </c>
      <c r="B6221" s="7">
        <v>3.114629292088887E-5</v>
      </c>
      <c r="C6221" s="7">
        <v>8.45882328479683E-5</v>
      </c>
      <c r="D6221" s="7">
        <v>-0.03248082607186294</v>
      </c>
      <c r="E6221" s="7">
        <v>0.034075527976916625</v>
      </c>
      <c r="F6221" s="7">
        <v>1.269437256424617</v>
      </c>
    </row>
    <row r="6222" ht="18.0" customHeight="1">
      <c r="A6222" s="7">
        <v>3.11</v>
      </c>
      <c r="B6222" s="7">
        <v>3.118814817878906E-5</v>
      </c>
      <c r="C6222" s="7">
        <v>8.374029557963632E-5</v>
      </c>
      <c r="D6222" s="7">
        <v>-0.03246379720367586</v>
      </c>
      <c r="E6222" s="7">
        <v>0.034057736374145026</v>
      </c>
      <c r="F6222" s="7">
        <v>1.2694389344423596</v>
      </c>
    </row>
    <row r="6223" ht="18.0" customHeight="1">
      <c r="A6223" s="7">
        <v>3.1105</v>
      </c>
      <c r="B6223" s="7">
        <v>3.122958117452242E-5</v>
      </c>
      <c r="C6223" s="7">
        <v>8.289479238460174E-5</v>
      </c>
      <c r="D6223" s="7">
        <v>-0.03244677722667398</v>
      </c>
      <c r="E6223" s="7">
        <v>0.03403995400375783</v>
      </c>
      <c r="F6223" s="7">
        <v>1.2694406117094497</v>
      </c>
    </row>
    <row r="6224" ht="18.0" customHeight="1">
      <c r="A6224" s="7">
        <v>3.111</v>
      </c>
      <c r="B6224" s="7">
        <v>3.1270593586559195E-5</v>
      </c>
      <c r="C6224" s="7">
        <v>8.205172152424639E-5</v>
      </c>
      <c r="D6224" s="7">
        <v>-0.032429766136243474</v>
      </c>
      <c r="E6224" s="7">
        <v>0.034022180861011206</v>
      </c>
      <c r="F6224" s="7">
        <v>1.269442288226173</v>
      </c>
    </row>
    <row r="6225" ht="18.0" customHeight="1">
      <c r="A6225" s="7">
        <v>3.1115</v>
      </c>
      <c r="B6225" s="7">
        <v>3.1311183521810764E-5</v>
      </c>
      <c r="C6225" s="7">
        <v>8.121108124739544E-5</v>
      </c>
      <c r="D6225" s="7">
        <v>-0.03241276392777289</v>
      </c>
      <c r="E6225" s="7">
        <v>0.034004416941163705</v>
      </c>
      <c r="F6225" s="7">
        <v>1.2694439639928152</v>
      </c>
    </row>
    <row r="6226" ht="18.0" customHeight="1">
      <c r="A6226" s="7">
        <v>3.112</v>
      </c>
      <c r="B6226" s="7">
        <v>3.13513561624208E-5</v>
      </c>
      <c r="C6226" s="7">
        <v>8.037286979045729E-5</v>
      </c>
      <c r="D6226" s="7">
        <v>-0.032395770596653155</v>
      </c>
      <c r="E6226" s="7">
        <v>0.03398666223947627</v>
      </c>
      <c r="F6226" s="7">
        <v>1.269445639009663</v>
      </c>
    </row>
    <row r="6227" ht="18.0" customHeight="1">
      <c r="A6227" s="7">
        <v>3.1125000000000003</v>
      </c>
      <c r="B6227" s="7">
        <v>3.139110957373907E-5</v>
      </c>
      <c r="C6227" s="7">
        <v>7.953708537756738E-5</v>
      </c>
      <c r="D6227" s="7">
        <v>-0.03237878613827755</v>
      </c>
      <c r="E6227" s="7">
        <v>0.03396891675121225</v>
      </c>
      <c r="F6227" s="7">
        <v>1.2694473132770014</v>
      </c>
    </row>
    <row r="6228" ht="18.0" customHeight="1">
      <c r="A6228" s="7">
        <v>3.113</v>
      </c>
      <c r="B6228" s="7">
        <v>3.14304453464966E-5</v>
      </c>
      <c r="C6228" s="7">
        <v>7.870372622073563E-5</v>
      </c>
      <c r="D6228" s="7">
        <v>-0.03236181054804173</v>
      </c>
      <c r="E6228" s="7">
        <v>0.033951180471637366</v>
      </c>
      <c r="F6228" s="7">
        <v>1.2694489867951166</v>
      </c>
    </row>
    <row r="6229" ht="18.0" customHeight="1">
      <c r="A6229" s="7">
        <v>3.1135</v>
      </c>
      <c r="B6229" s="7">
        <v>3.1469368574749266E-5</v>
      </c>
      <c r="C6229" s="7">
        <v>7.787279051999822E-5</v>
      </c>
      <c r="D6229" s="7">
        <v>-0.03234484382134372</v>
      </c>
      <c r="E6229" s="7">
        <v>0.033933453396019754</v>
      </c>
      <c r="F6229" s="7">
        <v>1.2694506595642945</v>
      </c>
    </row>
    <row r="6230" ht="18.0" customHeight="1">
      <c r="A6230" s="7">
        <v>3.114</v>
      </c>
      <c r="B6230" s="7">
        <v>3.150787726377023E-5</v>
      </c>
      <c r="C6230" s="7">
        <v>7.704427646357377E-5</v>
      </c>
      <c r="D6230" s="7">
        <v>-0.03232788595358391</v>
      </c>
      <c r="E6230" s="7">
        <v>0.033915735519629925</v>
      </c>
      <c r="F6230" s="7">
        <v>1.2694523315848207</v>
      </c>
    </row>
    <row r="6231" ht="18.0" customHeight="1">
      <c r="A6231" s="7">
        <v>3.1145</v>
      </c>
      <c r="B6231" s="7">
        <v>3.154596941228278E-5</v>
      </c>
      <c r="C6231" s="7">
        <v>7.621818222802417E-5</v>
      </c>
      <c r="D6231" s="7">
        <v>-0.032310936940165035</v>
      </c>
      <c r="E6231" s="7">
        <v>0.03389802683774078</v>
      </c>
      <c r="F6231" s="7">
        <v>1.2694540028569807</v>
      </c>
    </row>
    <row r="6232" ht="18.0" customHeight="1">
      <c r="A6232" s="7">
        <v>3.115</v>
      </c>
      <c r="B6232" s="7">
        <v>3.158365355778591E-5</v>
      </c>
      <c r="C6232" s="7">
        <v>7.539450597842058E-5</v>
      </c>
      <c r="D6232" s="7">
        <v>-0.03229399677649222</v>
      </c>
      <c r="E6232" s="7">
        <v>0.033880327345627605</v>
      </c>
      <c r="F6232" s="7">
        <v>1.2694556733810602</v>
      </c>
    </row>
    <row r="6233" ht="18.0" customHeight="1">
      <c r="A6233" s="7">
        <v>3.1155</v>
      </c>
      <c r="B6233" s="7">
        <v>3.162092413691106E-5</v>
      </c>
      <c r="C6233" s="7">
        <v>7.457324586851471E-5</v>
      </c>
      <c r="D6233" s="7">
        <v>-0.03227706545797294</v>
      </c>
      <c r="E6233" s="7">
        <v>0.03386263703856809</v>
      </c>
      <c r="F6233" s="7">
        <v>1.2694573431573448</v>
      </c>
    </row>
    <row r="6234" ht="18.0" customHeight="1">
      <c r="A6234" s="7">
        <v>3.116</v>
      </c>
      <c r="B6234" s="7">
        <v>3.1657786117279445E-5</v>
      </c>
      <c r="C6234" s="7">
        <v>7.375440004091581E-5</v>
      </c>
      <c r="D6234" s="7">
        <v>-0.03226014298001702</v>
      </c>
      <c r="E6234" s="7">
        <v>0.03384495591184228</v>
      </c>
      <c r="F6234" s="7">
        <v>1.26945901218612</v>
      </c>
    </row>
    <row r="6235" ht="18.0" customHeight="1">
      <c r="A6235" s="7">
        <v>3.1165000000000003</v>
      </c>
      <c r="B6235" s="7">
        <v>3.1694240924553194E-5</v>
      </c>
      <c r="C6235" s="7">
        <v>7.293796662727392E-5</v>
      </c>
      <c r="D6235" s="7">
        <v>-0.03224322933803665</v>
      </c>
      <c r="E6235" s="7">
        <v>0.03382728396073263</v>
      </c>
      <c r="F6235" s="7">
        <v>1.2694606804676711</v>
      </c>
    </row>
    <row r="6236" ht="18.0" customHeight="1">
      <c r="A6236" s="7">
        <v>3.117</v>
      </c>
      <c r="B6236" s="7">
        <v>3.173028996213112E-5</v>
      </c>
      <c r="C6236" s="7">
        <v>7.212394374846956E-5</v>
      </c>
      <c r="D6236" s="7">
        <v>-0.03222632452744639</v>
      </c>
      <c r="E6236" s="7">
        <v>0.033809621180523976</v>
      </c>
      <c r="F6236" s="7">
        <v>1.2694623480022837</v>
      </c>
    </row>
    <row r="6237" ht="18.0" customHeight="1">
      <c r="A6237" s="7">
        <v>3.1175</v>
      </c>
      <c r="B6237" s="7">
        <v>3.176593111644447E-5</v>
      </c>
      <c r="C6237" s="7">
        <v>7.131232951481043E-5</v>
      </c>
      <c r="D6237" s="7">
        <v>-0.03220942854366314</v>
      </c>
      <c r="E6237" s="7">
        <v>0.03379196756650352</v>
      </c>
      <c r="F6237" s="7">
        <v>1.2694640147902432</v>
      </c>
    </row>
    <row r="6238" ht="18.0" customHeight="1">
      <c r="A6238" s="7">
        <v>3.118</v>
      </c>
      <c r="B6238" s="7">
        <v>3.18011692500379E-5</v>
      </c>
      <c r="C6238" s="7">
        <v>7.050312202623565E-5</v>
      </c>
      <c r="D6238" s="7">
        <v>-0.03219254138210616</v>
      </c>
      <c r="E6238" s="7">
        <v>0.03377432311396084</v>
      </c>
      <c r="F6238" s="7">
        <v>1.269465680831834</v>
      </c>
    </row>
    <row r="6239" ht="18.0" customHeight="1">
      <c r="A6239" s="7">
        <v>3.1185</v>
      </c>
      <c r="B6239" s="7">
        <v>3.183600221385996E-5</v>
      </c>
      <c r="C6239" s="7">
        <v>6.969631937252802E-5</v>
      </c>
      <c r="D6239" s="7">
        <v>-0.032175663038197064</v>
      </c>
      <c r="E6239" s="7">
        <v>0.03375668781818793</v>
      </c>
      <c r="F6239" s="7">
        <v>1.2694673461273422</v>
      </c>
    </row>
    <row r="6240" ht="18.0" customHeight="1">
      <c r="A6240" s="7">
        <v>3.119</v>
      </c>
      <c r="B6240" s="7">
        <v>3.187043133640831E-5</v>
      </c>
      <c r="C6240" s="7">
        <v>6.889191963353477E-5</v>
      </c>
      <c r="D6240" s="7">
        <v>-0.032158793507359826</v>
      </c>
      <c r="E6240" s="7">
        <v>0.03373906167447912</v>
      </c>
      <c r="F6240" s="7">
        <v>1.2694690106770528</v>
      </c>
    </row>
    <row r="6241" ht="18.0" customHeight="1">
      <c r="A6241" s="7">
        <v>3.1195</v>
      </c>
      <c r="B6241" s="7">
        <v>3.19044614049136E-5</v>
      </c>
      <c r="C6241" s="7">
        <v>6.80899208793976E-5</v>
      </c>
      <c r="D6241" s="7">
        <v>-0.03214193278502076</v>
      </c>
      <c r="E6241" s="7">
        <v>0.03372144467813114</v>
      </c>
      <c r="F6241" s="7">
        <v>1.2694706744812507</v>
      </c>
    </row>
    <row r="6242" ht="18.0" customHeight="1">
      <c r="A6242" s="7">
        <v>3.12</v>
      </c>
      <c r="B6242" s="7">
        <v>3.193809369495323E-5</v>
      </c>
      <c r="C6242" s="7">
        <v>6.729032117079256E-5</v>
      </c>
      <c r="D6242" s="7">
        <v>-0.03212508086660854</v>
      </c>
      <c r="E6242" s="7">
        <v>0.03370383682444309</v>
      </c>
      <c r="F6242" s="7">
        <v>1.2694723375402215</v>
      </c>
    </row>
    <row r="6243" ht="18.0" customHeight="1">
      <c r="A6243" s="7">
        <v>3.1205000000000003</v>
      </c>
      <c r="B6243" s="7">
        <v>3.197132598929986E-5</v>
      </c>
      <c r="C6243" s="7">
        <v>6.64931185591805E-5</v>
      </c>
      <c r="D6243" s="7">
        <v>-0.03210823774755418</v>
      </c>
      <c r="E6243" s="7">
        <v>0.03368623810871645</v>
      </c>
      <c r="F6243" s="7">
        <v>1.2694739998542492</v>
      </c>
    </row>
    <row r="6244" ht="18.0" customHeight="1">
      <c r="A6244" s="7">
        <v>3.121</v>
      </c>
      <c r="B6244" s="7">
        <v>3.200415953398917E-5</v>
      </c>
      <c r="C6244" s="7">
        <v>6.569831108706889E-5</v>
      </c>
      <c r="D6244" s="7">
        <v>-0.03209140342329105</v>
      </c>
      <c r="E6244" s="7">
        <v>0.03366864852625507</v>
      </c>
      <c r="F6244" s="7">
        <v>1.2694756614236198</v>
      </c>
    </row>
    <row r="6245" ht="18.0" customHeight="1">
      <c r="A6245" s="7">
        <v>3.1215</v>
      </c>
      <c r="B6245" s="7">
        <v>3.203659555502829E-5</v>
      </c>
      <c r="C6245" s="7">
        <v>6.490589678828585E-5</v>
      </c>
      <c r="D6245" s="7">
        <v>-0.03207457788925487</v>
      </c>
      <c r="E6245" s="7">
        <v>0.03365106807236516</v>
      </c>
      <c r="F6245" s="7">
        <v>1.2694773222486169</v>
      </c>
    </row>
    <row r="6246" ht="18.0" customHeight="1">
      <c r="A6246" s="7">
        <v>3.122</v>
      </c>
      <c r="B6246" s="7">
        <v>3.206863872067182E-5</v>
      </c>
      <c r="C6246" s="7">
        <v>6.411587368826723E-5</v>
      </c>
      <c r="D6246" s="7">
        <v>-0.03205776114088369</v>
      </c>
      <c r="E6246" s="7">
        <v>0.03363349674235533</v>
      </c>
      <c r="F6246" s="7">
        <v>1.269478982329527</v>
      </c>
    </row>
    <row r="6247" ht="18.0" customHeight="1">
      <c r="A6247" s="7">
        <v>3.1225</v>
      </c>
      <c r="B6247" s="7">
        <v>3.210029020738861E-5</v>
      </c>
      <c r="C6247" s="7">
        <v>6.332823980435796E-5</v>
      </c>
      <c r="D6247" s="7">
        <v>-0.03204095317361792</v>
      </c>
      <c r="E6247" s="7">
        <v>0.03361593453153653</v>
      </c>
      <c r="F6247" s="7">
        <v>1.2694806416666335</v>
      </c>
    </row>
    <row r="6248" ht="18.0" customHeight="1">
      <c r="A6248" s="7">
        <v>3.123</v>
      </c>
      <c r="B6248" s="7">
        <v>3.213154426217392E-5</v>
      </c>
      <c r="C6248" s="7">
        <v>6.254299314612839E-5</v>
      </c>
      <c r="D6248" s="7">
        <v>-0.03202415398290031</v>
      </c>
      <c r="E6248" s="7">
        <v>0.03359838143522209</v>
      </c>
      <c r="F6248" s="7">
        <v>1.2694823002602218</v>
      </c>
    </row>
    <row r="6249" ht="18.0" customHeight="1">
      <c r="A6249" s="7">
        <v>3.1235</v>
      </c>
      <c r="B6249" s="7">
        <v>3.216240894750576E-5</v>
      </c>
      <c r="C6249" s="7">
        <v>6.176013171570717E-5</v>
      </c>
      <c r="D6249" s="7">
        <v>-0.032007363564175946</v>
      </c>
      <c r="E6249" s="7">
        <v>0.03358083744872772</v>
      </c>
      <c r="F6249" s="7">
        <v>1.2694839581105761</v>
      </c>
    </row>
    <row r="6250" ht="18.0" customHeight="1">
      <c r="A6250" s="7">
        <v>3.124</v>
      </c>
      <c r="B6250" s="7">
        <v>3.219288538329921E-5</v>
      </c>
      <c r="C6250" s="7">
        <v>6.097965350813162E-5</v>
      </c>
      <c r="D6250" s="7">
        <v>-0.03199058191289226</v>
      </c>
      <c r="E6250" s="7">
        <v>0.03356330256737147</v>
      </c>
      <c r="F6250" s="7">
        <v>1.2694856152179816</v>
      </c>
    </row>
    <row r="6251" ht="18.0" customHeight="1">
      <c r="A6251" s="7">
        <v>3.1245000000000003</v>
      </c>
      <c r="B6251" s="7">
        <v>3.2222971225732126E-5</v>
      </c>
      <c r="C6251" s="7">
        <v>6.020155651171732E-5</v>
      </c>
      <c r="D6251" s="7">
        <v>-0.03197380902449902</v>
      </c>
      <c r="E6251" s="7">
        <v>0.03354577678647379</v>
      </c>
      <c r="F6251" s="7">
        <v>1.2694872715827223</v>
      </c>
    </row>
    <row r="6252" ht="18.0" customHeight="1">
      <c r="A6252" s="7">
        <v>3.125</v>
      </c>
      <c r="B6252" s="7">
        <v>3.225266756786112E-5</v>
      </c>
      <c r="C6252" s="7">
        <v>5.942583870844805E-5</v>
      </c>
      <c r="D6252" s="7">
        <v>-0.03195704489444834</v>
      </c>
      <c r="E6252" s="7">
        <v>0.03352826010135746</v>
      </c>
      <c r="F6252" s="7">
        <v>1.269488927205083</v>
      </c>
    </row>
    <row r="6253" ht="18.0" customHeight="1">
      <c r="A6253" s="7">
        <v>3.1255</v>
      </c>
      <c r="B6253" s="7">
        <v>3.22819789237377E-5</v>
      </c>
      <c r="C6253" s="7">
        <v>5.865249807438812E-5</v>
      </c>
      <c r="D6253" s="7">
        <v>-0.031940289518194664</v>
      </c>
      <c r="E6253" s="7">
        <v>0.03351075250734765</v>
      </c>
      <c r="F6253" s="7">
        <v>1.269490582085348</v>
      </c>
    </row>
    <row r="6254" ht="18.0" customHeight="1">
      <c r="A6254" s="7">
        <v>3.126</v>
      </c>
      <c r="B6254" s="7">
        <v>3.231090290503825E-5</v>
      </c>
      <c r="C6254" s="7">
        <v>5.78815325801186E-5</v>
      </c>
      <c r="D6254" s="7">
        <v>-0.03192354289119478</v>
      </c>
      <c r="E6254" s="7">
        <v>0.03349325399977187</v>
      </c>
      <c r="F6254" s="7">
        <v>1.2694922362238017</v>
      </c>
    </row>
    <row r="6255" ht="18.0" customHeight="1">
      <c r="A6255" s="7">
        <v>3.1265</v>
      </c>
      <c r="B6255" s="7">
        <v>3.233944398418219E-5</v>
      </c>
      <c r="C6255" s="7">
        <v>5.7112940191199584E-5</v>
      </c>
      <c r="D6255" s="7">
        <v>-0.031906805008907795</v>
      </c>
      <c r="E6255" s="7">
        <v>0.03347576457396001</v>
      </c>
      <c r="F6255" s="7">
        <v>1.2694938896207284</v>
      </c>
    </row>
    <row r="6256" ht="18.0" customHeight="1">
      <c r="A6256" s="7">
        <v>3.1270000000000002</v>
      </c>
      <c r="B6256" s="7">
        <v>3.2367603174075E-5</v>
      </c>
      <c r="C6256" s="7">
        <v>5.6346718868660724E-5</v>
      </c>
      <c r="D6256" s="7">
        <v>-0.031890075866795174</v>
      </c>
      <c r="E6256" s="7">
        <v>0.03345828422524431</v>
      </c>
      <c r="F6256" s="7">
        <v>1.2694955422764127</v>
      </c>
    </row>
    <row r="6257" ht="18.0" customHeight="1">
      <c r="A6257" s="7">
        <v>3.1275</v>
      </c>
      <c r="B6257" s="7">
        <v>3.2395378043467906E-5</v>
      </c>
      <c r="C6257" s="7">
        <v>5.558286656952214E-5</v>
      </c>
      <c r="D6257" s="7">
        <v>-0.0318733554603207</v>
      </c>
      <c r="E6257" s="7">
        <v>0.033440812948959356</v>
      </c>
      <c r="F6257" s="7">
        <v>1.2694971941911384</v>
      </c>
    </row>
    <row r="6258" ht="18.0" customHeight="1">
      <c r="A6258" s="7">
        <v>3.128</v>
      </c>
      <c r="B6258" s="7">
        <v>3.242277300424963E-5</v>
      </c>
      <c r="C6258" s="7">
        <v>5.482138124734862E-5</v>
      </c>
      <c r="D6258" s="7">
        <v>-0.03185664378495048</v>
      </c>
      <c r="E6258" s="7">
        <v>0.03342335074044212</v>
      </c>
      <c r="F6258" s="7">
        <v>1.2694988453651899</v>
      </c>
    </row>
    <row r="6259" ht="18.0" customHeight="1">
      <c r="A6259" s="7">
        <v>3.1285000000000003</v>
      </c>
      <c r="B6259" s="7">
        <v>3.244978901860657E-5</v>
      </c>
      <c r="C6259" s="7">
        <v>5.406226085283981E-5</v>
      </c>
      <c r="D6259" s="7">
        <v>-0.03183994083615296</v>
      </c>
      <c r="E6259" s="7">
        <v>0.03340589759503191</v>
      </c>
      <c r="F6259" s="7">
        <v>1.2695004957988512</v>
      </c>
    </row>
    <row r="6260" ht="18.0" customHeight="1">
      <c r="A6260" s="7">
        <v>3.129</v>
      </c>
      <c r="B6260" s="7">
        <v>3.247642703223592E-5</v>
      </c>
      <c r="C6260" s="7">
        <v>5.330550333445956E-5</v>
      </c>
      <c r="D6260" s="7">
        <v>-0.03182324660939893</v>
      </c>
      <c r="E6260" s="7">
        <v>0.03338845350807039</v>
      </c>
      <c r="F6260" s="7">
        <v>1.2695021454924063</v>
      </c>
    </row>
    <row r="6261" ht="18.0" customHeight="1">
      <c r="A6261" s="7">
        <v>3.1295</v>
      </c>
      <c r="B6261" s="7">
        <v>3.2502684558735884E-5</v>
      </c>
      <c r="C6261" s="7">
        <v>5.2551106639107855E-5</v>
      </c>
      <c r="D6261" s="7">
        <v>-0.03180656110016147</v>
      </c>
      <c r="E6261" s="7">
        <v>0.033371018474901586</v>
      </c>
      <c r="F6261" s="7">
        <v>1.269503794446139</v>
      </c>
    </row>
    <row r="6262" ht="18.0" customHeight="1">
      <c r="A6262" s="7">
        <v>3.13</v>
      </c>
      <c r="B6262" s="7">
        <v>3.252856934565247E-5</v>
      </c>
      <c r="C6262" s="7">
        <v>5.179906871283935E-5</v>
      </c>
      <c r="D6262" s="7">
        <v>-0.031789884303916036</v>
      </c>
      <c r="E6262" s="7">
        <v>0.03335359249087187</v>
      </c>
      <c r="F6262" s="7">
        <v>1.2695054426603336</v>
      </c>
    </row>
    <row r="6263" ht="18.0" customHeight="1">
      <c r="A6263" s="7">
        <v>3.1305</v>
      </c>
      <c r="B6263" s="7">
        <v>3.255407887172111E-5</v>
      </c>
      <c r="C6263" s="7">
        <v>5.104938750163237E-5</v>
      </c>
      <c r="D6263" s="7">
        <v>-0.03177321621614037</v>
      </c>
      <c r="E6263" s="7">
        <v>0.03333617555132998</v>
      </c>
      <c r="F6263" s="7">
        <v>1.269507090135274</v>
      </c>
    </row>
    <row r="6264" ht="18.0" customHeight="1">
      <c r="A6264" s="7">
        <v>3.1310000000000002</v>
      </c>
      <c r="B6264" s="7">
        <v>3.2579214018429614E-5</v>
      </c>
      <c r="C6264" s="7">
        <v>5.030206095221343E-5</v>
      </c>
      <c r="D6264" s="7">
        <v>-0.031756556832314556</v>
      </c>
      <c r="E6264" s="7">
        <v>0.033318767651626974</v>
      </c>
      <c r="F6264" s="7">
        <v>1.269508736871244</v>
      </c>
    </row>
    <row r="6265" ht="18.0" customHeight="1">
      <c r="A6265" s="7">
        <v>3.1315</v>
      </c>
      <c r="B6265" s="7">
        <v>3.2603975651630686E-5</v>
      </c>
      <c r="C6265" s="7">
        <v>4.955708701294209E-5</v>
      </c>
      <c r="D6265" s="7">
        <v>-0.031739906147921</v>
      </c>
      <c r="E6265" s="7">
        <v>0.03330136878711629</v>
      </c>
      <c r="F6265" s="7">
        <v>1.269510382868527</v>
      </c>
    </row>
    <row r="6266" ht="18.0" customHeight="1">
      <c r="A6266" s="7">
        <v>3.132</v>
      </c>
      <c r="B6266" s="7">
        <v>3.262836462170141E-5</v>
      </c>
      <c r="C6266" s="7">
        <v>4.8814463634762056E-5</v>
      </c>
      <c r="D6266" s="7">
        <v>-0.031723264158444425</v>
      </c>
      <c r="E6266" s="7">
        <v>0.03328397895315369</v>
      </c>
      <c r="F6266" s="7">
        <v>1.2695120281274073</v>
      </c>
    </row>
    <row r="6267" ht="18.0" customHeight="1">
      <c r="A6267" s="7">
        <v>3.1325000000000003</v>
      </c>
      <c r="B6267" s="7">
        <v>3.26523851638277E-5</v>
      </c>
      <c r="C6267" s="7">
        <v>4.8074188772224775E-5</v>
      </c>
      <c r="D6267" s="7">
        <v>-0.03170663085937188</v>
      </c>
      <c r="E6267" s="7">
        <v>0.033266598145097304</v>
      </c>
      <c r="F6267" s="7">
        <v>1.269513672648168</v>
      </c>
    </row>
    <row r="6268" ht="18.0" customHeight="1">
      <c r="A6268" s="7">
        <v>3.133</v>
      </c>
      <c r="B6268" s="7">
        <v>3.267603809051678E-5</v>
      </c>
      <c r="C6268" s="7">
        <v>4.733626038459255E-5</v>
      </c>
      <c r="D6268" s="7">
        <v>-0.031690006246192726</v>
      </c>
      <c r="E6268" s="7">
        <v>0.0332492263583076</v>
      </c>
      <c r="F6268" s="7">
        <v>1.2695153164310928</v>
      </c>
    </row>
    <row r="6269" ht="18.0" customHeight="1">
      <c r="A6269" s="7">
        <v>3.1335</v>
      </c>
      <c r="B6269" s="7">
        <v>3.2699320804260374E-5</v>
      </c>
      <c r="C6269" s="7">
        <v>4.660067643702899E-5</v>
      </c>
      <c r="D6269" s="7">
        <v>-0.03167339031439865</v>
      </c>
      <c r="E6269" s="7">
        <v>0.033231863588147385</v>
      </c>
      <c r="F6269" s="7">
        <v>1.2695169594764653</v>
      </c>
    </row>
    <row r="6270" ht="18.0" customHeight="1">
      <c r="A6270" s="7">
        <v>3.134</v>
      </c>
      <c r="B6270" s="7">
        <v>3.272223748817701E-5</v>
      </c>
      <c r="C6270" s="7">
        <v>4.5867434901885493E-5</v>
      </c>
      <c r="D6270" s="7">
        <v>-0.031656783059483655</v>
      </c>
      <c r="E6270" s="7">
        <v>0.033214509829981816</v>
      </c>
      <c r="F6270" s="7">
        <v>1.269518601784569</v>
      </c>
    </row>
    <row r="6271" ht="18.0" customHeight="1">
      <c r="A6271" s="7">
        <v>3.1345</v>
      </c>
      <c r="B6271" s="7">
        <v>3.2744788910772765E-5</v>
      </c>
      <c r="C6271" s="7">
        <v>4.5136533760093514E-5</v>
      </c>
      <c r="D6271" s="7">
        <v>-0.03164018447694406</v>
      </c>
      <c r="E6271" s="7">
        <v>0.03319716507917839</v>
      </c>
      <c r="F6271" s="7">
        <v>1.2695202433556878</v>
      </c>
    </row>
    <row r="6272" ht="18.0" customHeight="1">
      <c r="A6272" s="7">
        <v>3.1350000000000002</v>
      </c>
      <c r="B6272" s="7">
        <v>3.2766975826205964E-5</v>
      </c>
      <c r="C6272" s="7">
        <v>4.4407971002673303E-5</v>
      </c>
      <c r="D6272" s="7">
        <v>-0.031623594562278506</v>
      </c>
      <c r="E6272" s="7">
        <v>0.033179829331106934</v>
      </c>
      <c r="F6272" s="7">
        <v>1.2695218841901041</v>
      </c>
    </row>
    <row r="6273" ht="18.0" customHeight="1">
      <c r="A6273" s="7">
        <v>3.1355</v>
      </c>
      <c r="B6273" s="7">
        <v>3.278879897442043E-5</v>
      </c>
      <c r="C6273" s="7">
        <v>4.368174463237149E-5</v>
      </c>
      <c r="D6273" s="7">
        <v>-0.03160701331098794</v>
      </c>
      <c r="E6273" s="7">
        <v>0.03316250258113964</v>
      </c>
      <c r="F6273" s="7">
        <v>1.2695235242881018</v>
      </c>
    </row>
    <row r="6274" ht="18.0" customHeight="1">
      <c r="A6274" s="7">
        <v>3.136</v>
      </c>
      <c r="B6274" s="7">
        <v>3.2810262465043405E-5</v>
      </c>
      <c r="C6274" s="7">
        <v>4.295785266544077E-5</v>
      </c>
      <c r="D6274" s="7">
        <v>-0.03159044071857561</v>
      </c>
      <c r="E6274" s="7">
        <v>0.03314518482465102</v>
      </c>
      <c r="F6274" s="7">
        <v>1.2695251636499643</v>
      </c>
    </row>
    <row r="6275" ht="18.0" customHeight="1">
      <c r="A6275" s="7">
        <v>3.1365</v>
      </c>
      <c r="B6275" s="7">
        <v>3.2831363621860234E-5</v>
      </c>
      <c r="C6275" s="7">
        <v>4.223629313357726E-5</v>
      </c>
      <c r="D6275" s="7">
        <v>-0.03157387678054711</v>
      </c>
      <c r="E6275" s="7">
        <v>0.03312787605701794</v>
      </c>
      <c r="F6275" s="7">
        <v>1.2695268022759747</v>
      </c>
    </row>
    <row r="6276" ht="18.0" customHeight="1">
      <c r="A6276" s="7">
        <v>3.137</v>
      </c>
      <c r="B6276" s="7">
        <v>3.2852103143060224E-5</v>
      </c>
      <c r="C6276" s="7">
        <v>4.1517064086032395E-5</v>
      </c>
      <c r="D6276" s="7">
        <v>-0.0315573214924103</v>
      </c>
      <c r="E6276" s="7">
        <v>0.033110576273619574</v>
      </c>
      <c r="F6276" s="7">
        <v>1.2695284401664155</v>
      </c>
    </row>
    <row r="6277" ht="18.0" customHeight="1">
      <c r="A6277" s="7">
        <v>3.1375</v>
      </c>
      <c r="B6277" s="7">
        <v>3.2872485090482905E-5</v>
      </c>
      <c r="C6277" s="7">
        <v>4.0800163591918836E-5</v>
      </c>
      <c r="D6277" s="7">
        <v>-0.03154077484967538</v>
      </c>
      <c r="E6277" s="7">
        <v>0.03309328546983746</v>
      </c>
      <c r="F6277" s="7">
        <v>1.2695300773215705</v>
      </c>
    </row>
    <row r="6278" ht="18.0" customHeight="1">
      <c r="A6278" s="7">
        <v>3.138</v>
      </c>
      <c r="B6278" s="7">
        <v>3.289251012884345E-5</v>
      </c>
      <c r="C6278" s="7">
        <v>4.008558974273209E-5</v>
      </c>
      <c r="D6278" s="7">
        <v>-0.03152423684785485</v>
      </c>
      <c r="E6278" s="7">
        <v>0.03307600364105546</v>
      </c>
      <c r="F6278" s="7">
        <v>1.2695317137417226</v>
      </c>
    </row>
    <row r="6279" ht="18.0" customHeight="1">
      <c r="A6279" s="7">
        <v>3.1385</v>
      </c>
      <c r="B6279" s="7">
        <v>3.2912178909613543E-5</v>
      </c>
      <c r="C6279" s="7">
        <v>3.9373340655112406E-5</v>
      </c>
      <c r="D6279" s="7">
        <v>-0.03150770748246352</v>
      </c>
      <c r="E6279" s="7">
        <v>0.033058730782659765</v>
      </c>
      <c r="F6279" s="7">
        <v>1.2695333494271548</v>
      </c>
    </row>
    <row r="6280" ht="18.0" customHeight="1">
      <c r="A6280" s="7">
        <v>3.1390000000000002</v>
      </c>
      <c r="B6280" s="7">
        <v>3.293149207113224E-5</v>
      </c>
      <c r="C6280" s="7">
        <v>3.8663414473874884E-5</v>
      </c>
      <c r="D6280" s="7">
        <v>-0.031491186749018504</v>
      </c>
      <c r="E6280" s="7">
        <v>0.0330414668900389</v>
      </c>
      <c r="F6280" s="7">
        <v>1.2695349843781498</v>
      </c>
    </row>
    <row r="6281" ht="18.0" customHeight="1">
      <c r="A6281" s="7">
        <v>3.1395</v>
      </c>
      <c r="B6281" s="7">
        <v>3.295045360808527E-5</v>
      </c>
      <c r="C6281" s="7">
        <v>3.7955809375339365E-5</v>
      </c>
      <c r="D6281" s="7">
        <v>-0.03147467464303921</v>
      </c>
      <c r="E6281" s="7">
        <v>0.03302421195858373</v>
      </c>
      <c r="F6281" s="7">
        <v>1.2695366185949906</v>
      </c>
    </row>
    <row r="6282" ht="18.0" customHeight="1">
      <c r="A6282" s="7">
        <v>3.14</v>
      </c>
      <c r="B6282" s="7">
        <v>3.296905739222465E-5</v>
      </c>
      <c r="C6282" s="7">
        <v>3.725052357099605E-5</v>
      </c>
      <c r="D6282" s="7">
        <v>-0.03145817116004737</v>
      </c>
      <c r="E6282" s="7">
        <v>0.03300696598368744</v>
      </c>
      <c r="F6282" s="7">
        <v>1.2695382520779597</v>
      </c>
    </row>
    <row r="6283" ht="18.0" customHeight="1">
      <c r="A6283" s="7">
        <v>3.1405</v>
      </c>
      <c r="B6283" s="7">
        <v>3.298731412565336E-5</v>
      </c>
      <c r="C6283" s="7">
        <v>3.654755531154775E-5</v>
      </c>
      <c r="D6283" s="7">
        <v>-0.031441676295566996</v>
      </c>
      <c r="E6283" s="7">
        <v>0.03298972896074555</v>
      </c>
      <c r="F6283" s="7">
        <v>1.26953988482734</v>
      </c>
    </row>
    <row r="6284" ht="18.0" customHeight="1">
      <c r="A6284" s="7">
        <v>3.141</v>
      </c>
      <c r="B6284" s="7">
        <v>3.300521765672134E-5</v>
      </c>
      <c r="C6284" s="7">
        <v>3.584690289137562E-5</v>
      </c>
      <c r="D6284" s="7">
        <v>-0.03142519004512442</v>
      </c>
      <c r="E6284" s="7">
        <v>0.032972500885155895</v>
      </c>
      <c r="F6284" s="7">
        <v>1.2695415168434148</v>
      </c>
    </row>
    <row r="6285" ht="18.0" customHeight="1">
      <c r="A6285" s="7">
        <v>3.1415</v>
      </c>
      <c r="B6285" s="7">
        <v>3.3022771921894585E-5</v>
      </c>
      <c r="C6285" s="7">
        <v>3.514856465348168E-5</v>
      </c>
      <c r="D6285" s="7">
        <v>-0.03140871240424826</v>
      </c>
      <c r="E6285" s="7">
        <v>0.03295528175231865</v>
      </c>
      <c r="F6285" s="7">
        <v>1.2695431481264656</v>
      </c>
    </row>
    <row r="6286" ht="18.0" customHeight="1">
      <c r="A6286" s="7">
        <v>3.142</v>
      </c>
      <c r="B6286" s="7">
        <v>3.303998083811327E-5</v>
      </c>
      <c r="C6286" s="7">
        <v>3.4452538994969684E-5</v>
      </c>
      <c r="D6286" s="7">
        <v>-0.03139224336846944</v>
      </c>
      <c r="E6286" s="7">
        <v>0.03293807155763631</v>
      </c>
      <c r="F6286" s="7">
        <v>1.2695447786767757</v>
      </c>
    </row>
    <row r="6287" ht="18.0" customHeight="1">
      <c r="A6287" s="7">
        <v>3.1425</v>
      </c>
      <c r="B6287" s="7">
        <v>3.3056838227673995E-5</v>
      </c>
      <c r="C6287" s="7">
        <v>3.3758824373134695E-5</v>
      </c>
      <c r="D6287" s="7">
        <v>-0.03137578293332119</v>
      </c>
      <c r="E6287" s="7">
        <v>0.03292087029651369</v>
      </c>
      <c r="F6287" s="7">
        <v>1.2695464084946277</v>
      </c>
    </row>
    <row r="6288" ht="18.0" customHeight="1">
      <c r="A6288" s="7">
        <v>3.1430000000000002</v>
      </c>
      <c r="B6288" s="7">
        <v>3.307335469864577E-5</v>
      </c>
      <c r="C6288" s="7">
        <v>3.30674193122427E-5</v>
      </c>
      <c r="D6288" s="7">
        <v>-0.03135933109433901</v>
      </c>
      <c r="E6288" s="7">
        <v>0.03290367796435795</v>
      </c>
      <c r="F6288" s="7">
        <v>1.2695480375803037</v>
      </c>
    </row>
    <row r="6289" ht="18.0" customHeight="1">
      <c r="A6289" s="7">
        <v>3.1435</v>
      </c>
      <c r="B6289" s="7">
        <v>3.30895206959024E-5</v>
      </c>
      <c r="C6289" s="7">
        <v>3.237832241109422E-5</v>
      </c>
      <c r="D6289" s="7">
        <v>-0.03134288784706073</v>
      </c>
      <c r="E6289" s="7">
        <v>0.032886494556578535</v>
      </c>
      <c r="F6289" s="7">
        <v>1.2695496659340861</v>
      </c>
    </row>
    <row r="6290" ht="18.0" customHeight="1">
      <c r="A6290" s="7">
        <v>3.144</v>
      </c>
      <c r="B6290" s="7">
        <v>3.3105346793694526E-5</v>
      </c>
      <c r="C6290" s="7">
        <v>3.1691532351480666E-5</v>
      </c>
      <c r="D6290" s="7">
        <v>-0.03132645318702643</v>
      </c>
      <c r="E6290" s="7">
        <v>0.03286932006858724</v>
      </c>
      <c r="F6290" s="7">
        <v>1.2695512935562574</v>
      </c>
    </row>
    <row r="6291" ht="18.0" customHeight="1">
      <c r="A6291" s="7">
        <v>3.1445</v>
      </c>
      <c r="B6291" s="7">
        <v>3.312083012722525E-5</v>
      </c>
      <c r="C6291" s="7">
        <v>3.100704790765982E-5</v>
      </c>
      <c r="D6291" s="7">
        <v>-0.03131002710977853</v>
      </c>
      <c r="E6291" s="7">
        <v>0.03285215449579817</v>
      </c>
      <c r="F6291" s="7">
        <v>1.2695529204470997</v>
      </c>
    </row>
    <row r="6292" ht="18.0" customHeight="1">
      <c r="A6292" s="7">
        <v>3.145</v>
      </c>
      <c r="B6292" s="7">
        <v>3.3135971176981466E-5</v>
      </c>
      <c r="C6292" s="7">
        <v>3.0324867956997764E-5</v>
      </c>
      <c r="D6292" s="7">
        <v>-0.031293609610861715</v>
      </c>
      <c r="E6292" s="7">
        <v>0.03283499783362774</v>
      </c>
      <c r="F6292" s="7">
        <v>1.2695545466068954</v>
      </c>
    </row>
    <row r="6293" ht="18.0" customHeight="1">
      <c r="A6293" s="7">
        <v>3.1455</v>
      </c>
      <c r="B6293" s="7">
        <v>3.31507737609711E-5</v>
      </c>
      <c r="C6293" s="7">
        <v>2.964499149194926E-5</v>
      </c>
      <c r="D6293" s="7">
        <v>-0.031277200685822966</v>
      </c>
      <c r="E6293" s="7">
        <v>0.0328178500774947</v>
      </c>
      <c r="F6293" s="7">
        <v>1.2695561720359265</v>
      </c>
    </row>
    <row r="6294" ht="18.0" customHeight="1">
      <c r="A6294" s="7">
        <v>3.146</v>
      </c>
      <c r="B6294" s="7">
        <v>3.316523498484425E-5</v>
      </c>
      <c r="C6294" s="7">
        <v>2.896741763357822E-5</v>
      </c>
      <c r="D6294" s="7">
        <v>-0.03126080033021156</v>
      </c>
      <c r="E6294" s="7">
        <v>0.032800711222820106</v>
      </c>
      <c r="F6294" s="7">
        <v>1.269557796734475</v>
      </c>
    </row>
    <row r="6295" ht="18.0" customHeight="1">
      <c r="A6295" s="7">
        <v>3.1465</v>
      </c>
      <c r="B6295" s="7">
        <v>3.31793586410722E-5</v>
      </c>
      <c r="C6295" s="7">
        <v>2.8292145646855507E-5</v>
      </c>
      <c r="D6295" s="7">
        <v>-0.031244408539579042</v>
      </c>
      <c r="E6295" s="7">
        <v>0.032783581265027326</v>
      </c>
      <c r="F6295" s="7">
        <v>1.2695594207028236</v>
      </c>
    </row>
    <row r="6296" ht="18.0" customHeight="1">
      <c r="A6296" s="7">
        <v>3.1470000000000002</v>
      </c>
      <c r="B6296" s="7">
        <v>3.3193145160559224E-5</v>
      </c>
      <c r="C6296" s="7">
        <v>2.7619174958013732E-5</v>
      </c>
      <c r="D6296" s="7">
        <v>-0.03122802530947927</v>
      </c>
      <c r="E6296" s="7">
        <v>0.03276646019954204</v>
      </c>
      <c r="F6296" s="7">
        <v>1.2695610439412535</v>
      </c>
    </row>
    <row r="6297" ht="18.0" customHeight="1">
      <c r="A6297" s="7">
        <v>3.1475</v>
      </c>
      <c r="B6297" s="7">
        <v>3.3206598306597646E-5</v>
      </c>
      <c r="C6297" s="7">
        <v>2.6948505174290278E-5</v>
      </c>
      <c r="D6297" s="7">
        <v>-0.031211650635468376</v>
      </c>
      <c r="E6297" s="7">
        <v>0.03274934802179226</v>
      </c>
      <c r="F6297" s="7">
        <v>1.2695626664500468</v>
      </c>
    </row>
    <row r="6298" ht="18.0" customHeight="1">
      <c r="A6298" s="7">
        <v>3.148</v>
      </c>
      <c r="B6298" s="7">
        <v>3.321971514215045E-5</v>
      </c>
      <c r="C6298" s="7">
        <v>2.6280136106452164E-5</v>
      </c>
      <c r="D6298" s="7">
        <v>-0.03119528451310477</v>
      </c>
      <c r="E6298" s="7">
        <v>0.03273224472720829</v>
      </c>
      <c r="F6298" s="7">
        <v>1.2695642882294857</v>
      </c>
    </row>
    <row r="6299" ht="18.0" customHeight="1">
      <c r="A6299" s="7">
        <v>3.1485</v>
      </c>
      <c r="B6299" s="7">
        <v>3.3232499406217094E-5</v>
      </c>
      <c r="C6299" s="7">
        <v>2.5614067794572032E-5</v>
      </c>
      <c r="D6299" s="7">
        <v>-0.03117892693794916</v>
      </c>
      <c r="E6299" s="7">
        <v>0.03271515031122274</v>
      </c>
      <c r="F6299" s="7">
        <v>1.2695659092798517</v>
      </c>
    </row>
    <row r="6300" ht="18.0" customHeight="1">
      <c r="A6300" s="7">
        <v>3.149</v>
      </c>
      <c r="B6300" s="7">
        <v>3.324494814294237E-5</v>
      </c>
      <c r="C6300" s="7">
        <v>2.4950300537617406E-5</v>
      </c>
      <c r="D6300" s="7">
        <v>-0.031162577905564523</v>
      </c>
      <c r="E6300" s="7">
        <v>0.032698064769270556</v>
      </c>
      <c r="F6300" s="7">
        <v>1.2695675296014266</v>
      </c>
    </row>
    <row r="6301" ht="18.0" customHeight="1">
      <c r="A6301" s="7">
        <v>3.1495</v>
      </c>
      <c r="B6301" s="7">
        <v>3.325706840572322E-5</v>
      </c>
      <c r="C6301" s="7">
        <v>2.4288834927528948E-5</v>
      </c>
      <c r="D6301" s="7">
        <v>-0.031146237411516127</v>
      </c>
      <c r="E6301" s="7">
        <v>0.03268098809678897</v>
      </c>
      <c r="F6301" s="7">
        <v>1.2695691491944923</v>
      </c>
    </row>
    <row r="6302" ht="18.0" customHeight="1">
      <c r="A6302" s="7">
        <v>3.15</v>
      </c>
      <c r="B6302" s="7">
        <v>3.326886055356117E-5</v>
      </c>
      <c r="C6302" s="7">
        <v>2.362967188860389E-5</v>
      </c>
      <c r="D6302" s="7">
        <v>-0.03112990545137152</v>
      </c>
      <c r="E6302" s="7">
        <v>0.032663920289217524</v>
      </c>
      <c r="F6302" s="7">
        <v>1.26957076805933</v>
      </c>
    </row>
    <row r="6303" ht="18.0" customHeight="1">
      <c r="A6303" s="7">
        <v>3.1505</v>
      </c>
      <c r="B6303" s="7">
        <v>3.328032159926278E-5</v>
      </c>
      <c r="C6303" s="7">
        <v>2.2972812723174654E-5</v>
      </c>
      <c r="D6303" s="7">
        <v>-0.031113582020700522</v>
      </c>
      <c r="E6303" s="7">
        <v>0.032646861341998075</v>
      </c>
      <c r="F6303" s="7">
        <v>1.2695723861962216</v>
      </c>
    </row>
    <row r="6304" ht="18.0" customHeight="1">
      <c r="A6304" s="7">
        <v>3.1510000000000002</v>
      </c>
      <c r="B6304" s="7">
        <v>3.329145188478761E-5</v>
      </c>
      <c r="C6304" s="7">
        <v>2.2318259164789363E-5</v>
      </c>
      <c r="D6304" s="7">
        <v>-0.031097267115075235</v>
      </c>
      <c r="E6304" s="7">
        <v>0.03262981125057478</v>
      </c>
      <c r="F6304" s="7">
        <v>1.2695740036054486</v>
      </c>
    </row>
    <row r="6305" ht="18.0" customHeight="1">
      <c r="A6305" s="7">
        <v>3.1515</v>
      </c>
      <c r="B6305" s="7">
        <v>3.330225840933049E-5</v>
      </c>
      <c r="C6305" s="7">
        <v>2.166601344037253E-5</v>
      </c>
      <c r="D6305" s="7">
        <v>-0.031080960730070037</v>
      </c>
      <c r="E6305" s="7">
        <v>0.03261277001039409</v>
      </c>
      <c r="F6305" s="7">
        <v>1.2695756202872923</v>
      </c>
    </row>
    <row r="6306" ht="18.0" customHeight="1">
      <c r="A6306" s="7">
        <v>3.152</v>
      </c>
      <c r="B6306" s="7">
        <v>3.331274148797186E-5</v>
      </c>
      <c r="C6306" s="7">
        <v>2.101607834318631E-5</v>
      </c>
      <c r="D6306" s="7">
        <v>-0.031064662861261586</v>
      </c>
      <c r="E6306" s="7">
        <v>0.03259573761690477</v>
      </c>
      <c r="F6306" s="7">
        <v>1.2695772362420346</v>
      </c>
    </row>
    <row r="6307" ht="18.0" customHeight="1">
      <c r="A6307" s="7">
        <v>3.1525</v>
      </c>
      <c r="B6307" s="7">
        <v>3.332289809425913E-5</v>
      </c>
      <c r="C6307" s="7">
        <v>2.036845731884646E-5</v>
      </c>
      <c r="D6307" s="7">
        <v>-0.03104837350422881</v>
      </c>
      <c r="E6307" s="7">
        <v>0.03257871406555789</v>
      </c>
      <c r="F6307" s="7">
        <v>1.269578851469956</v>
      </c>
    </row>
    <row r="6308" ht="18.0" customHeight="1">
      <c r="A6308" s="7">
        <v>3.153</v>
      </c>
      <c r="B6308" s="7">
        <v>3.333273185735364E-5</v>
      </c>
      <c r="C6308" s="7">
        <v>1.9723154567200707E-5</v>
      </c>
      <c r="D6308" s="7">
        <v>-0.031032092654552906</v>
      </c>
      <c r="E6308" s="7">
        <v>0.032561699351806805</v>
      </c>
      <c r="F6308" s="7">
        <v>1.2695804659713383</v>
      </c>
    </row>
    <row r="6309" ht="18.0" customHeight="1">
      <c r="A6309" s="7">
        <v>3.1535</v>
      </c>
      <c r="B6309" s="7">
        <v>3.334223973312856E-5</v>
      </c>
      <c r="C6309" s="7">
        <v>1.9080175163588048E-5</v>
      </c>
      <c r="D6309" s="7">
        <v>-0.03101582030781735</v>
      </c>
      <c r="E6309" s="7">
        <v>0.03254469347110719</v>
      </c>
      <c r="F6309" s="7">
        <v>1.2695820797464625</v>
      </c>
    </row>
    <row r="6310" ht="18.0" customHeight="1">
      <c r="A6310" s="7">
        <v>3.154</v>
      </c>
      <c r="B6310" s="7">
        <v>3.335143198688369E-5</v>
      </c>
      <c r="C6310" s="7">
        <v>1.843952520391757E-5</v>
      </c>
      <c r="D6310" s="7">
        <v>-0.03099955645960789</v>
      </c>
      <c r="E6310" s="7">
        <v>0.032527696418917</v>
      </c>
      <c r="F6310" s="7">
        <v>1.2695836927956101</v>
      </c>
    </row>
    <row r="6311" ht="18.0" customHeight="1">
      <c r="A6311" s="7">
        <v>3.1545</v>
      </c>
      <c r="B6311" s="7">
        <v>3.336030222357051E-5</v>
      </c>
      <c r="C6311" s="7">
        <v>1.780121197920426E-5</v>
      </c>
      <c r="D6311" s="7">
        <v>-0.030983301105512544</v>
      </c>
      <c r="E6311" s="7">
        <v>0.03251070819069649</v>
      </c>
      <c r="F6311" s="7">
        <v>1.269585305119062</v>
      </c>
    </row>
    <row r="6312" ht="18.0" customHeight="1">
      <c r="A6312" s="7">
        <v>3.1550000000000002</v>
      </c>
      <c r="B6312" s="7">
        <v>3.3368850699988476E-5</v>
      </c>
      <c r="C6312" s="7">
        <v>1.7165244186774858E-5</v>
      </c>
      <c r="D6312" s="7">
        <v>-0.03096705424112159</v>
      </c>
      <c r="E6312" s="7">
        <v>0.032493728781908225</v>
      </c>
      <c r="F6312" s="7">
        <v>1.2695869167170992</v>
      </c>
    </row>
    <row r="6313" ht="18.0" customHeight="1">
      <c r="A6313" s="7">
        <v>3.1555</v>
      </c>
      <c r="B6313" s="7">
        <v>3.337708431597064E-5</v>
      </c>
      <c r="C6313" s="7">
        <v>1.6531632187444902E-5</v>
      </c>
      <c r="D6313" s="7">
        <v>-0.03095081586202758</v>
      </c>
      <c r="E6313" s="7">
        <v>0.03247675818801705</v>
      </c>
      <c r="F6313" s="7">
        <v>1.2695885275900027</v>
      </c>
    </row>
    <row r="6314" ht="18.0" customHeight="1">
      <c r="A6314" s="7">
        <v>3.156</v>
      </c>
      <c r="B6314" s="7">
        <v>3.338500330447547E-5</v>
      </c>
      <c r="C6314" s="7">
        <v>1.5900388320759988E-5</v>
      </c>
      <c r="D6314" s="7">
        <v>-0.030934585963825336</v>
      </c>
      <c r="E6314" s="7">
        <v>0.0324597964044901</v>
      </c>
      <c r="F6314" s="7">
        <v>1.2695901377380538</v>
      </c>
    </row>
    <row r="6315" ht="18.0" customHeight="1">
      <c r="A6315" s="7">
        <v>3.1565</v>
      </c>
      <c r="B6315" s="7">
        <v>3.339260123982835E-5</v>
      </c>
      <c r="C6315" s="7">
        <v>1.5271527294163838E-5</v>
      </c>
      <c r="D6315" s="7">
        <v>-0.03091836454211194</v>
      </c>
      <c r="E6315" s="7">
        <v>0.03244284342679682</v>
      </c>
      <c r="F6315" s="7">
        <v>1.2695917471615323</v>
      </c>
    </row>
    <row r="6316" ht="18.0" customHeight="1">
      <c r="A6316" s="7">
        <v>3.157</v>
      </c>
      <c r="B6316" s="7">
        <v>3.3399888313230506E-5</v>
      </c>
      <c r="C6316" s="7">
        <v>1.4645066667097755E-5</v>
      </c>
      <c r="D6316" s="7">
        <v>-0.030902151592486736</v>
      </c>
      <c r="E6316" s="7">
        <v>0.03242589925040893</v>
      </c>
      <c r="F6316" s="7">
        <v>1.2695933558607202</v>
      </c>
    </row>
    <row r="6317" ht="18.0" customHeight="1">
      <c r="A6317" s="7">
        <v>3.1575</v>
      </c>
      <c r="B6317" s="7">
        <v>3.34068614047697E-5</v>
      </c>
      <c r="C6317" s="7">
        <v>1.4021027458127013E-5</v>
      </c>
      <c r="D6317" s="7">
        <v>-0.030885947110551336</v>
      </c>
      <c r="E6317" s="7">
        <v>0.03240896387080045</v>
      </c>
      <c r="F6317" s="7">
        <v>1.2695949638358974</v>
      </c>
    </row>
    <row r="6318" ht="18.0" customHeight="1">
      <c r="A6318" s="7">
        <v>3.158</v>
      </c>
      <c r="B6318" s="7">
        <v>3.3413524033697024E-5</v>
      </c>
      <c r="C6318" s="7">
        <v>1.3399434913085116E-5</v>
      </c>
      <c r="D6318" s="7">
        <v>-0.030869751091909613</v>
      </c>
      <c r="E6318" s="7">
        <v>0.03239203728344768</v>
      </c>
      <c r="F6318" s="7">
        <v>1.2695965710873451</v>
      </c>
    </row>
    <row r="6319" ht="18.0" customHeight="1">
      <c r="A6319" s="7">
        <v>3.1585</v>
      </c>
      <c r="B6319" s="7">
        <v>3.341987306365091E-5</v>
      </c>
      <c r="C6319" s="7">
        <v>1.2780319486210682E-5</v>
      </c>
      <c r="D6319" s="7">
        <v>-0.0308535635321677</v>
      </c>
      <c r="E6319" s="7">
        <v>0.03237511948382922</v>
      </c>
      <c r="F6319" s="7">
        <v>1.269598177615344</v>
      </c>
    </row>
    <row r="6320" ht="18.0" customHeight="1">
      <c r="A6320" s="7">
        <v>3.1590000000000003</v>
      </c>
      <c r="B6320" s="7">
        <v>3.342591199477388E-5</v>
      </c>
      <c r="C6320" s="7">
        <v>1.2163718106285295E-5</v>
      </c>
      <c r="D6320" s="7">
        <v>-0.030837384426933987</v>
      </c>
      <c r="E6320" s="7">
        <v>0.03235821046742595</v>
      </c>
      <c r="F6320" s="7">
        <v>1.2695997834201742</v>
      </c>
    </row>
    <row r="6321" ht="18.0" customHeight="1">
      <c r="A6321" s="7">
        <v>3.1595</v>
      </c>
      <c r="B6321" s="7">
        <v>3.343164431598512E-5</v>
      </c>
      <c r="C6321" s="7">
        <v>1.1549675828906634E-5</v>
      </c>
      <c r="D6321" s="7">
        <v>-0.030821213771819126</v>
      </c>
      <c r="E6321" s="7">
        <v>0.03234131022972104</v>
      </c>
      <c r="F6321" s="7">
        <v>1.2696013885021162</v>
      </c>
    </row>
    <row r="6322" ht="18.0" customHeight="1">
      <c r="A6322" s="7">
        <v>3.16</v>
      </c>
      <c r="B6322" s="7">
        <v>3.343706686464066E-5</v>
      </c>
      <c r="C6322" s="7">
        <v>1.0938248019058098E-5</v>
      </c>
      <c r="D6322" s="7">
        <v>-0.030805051562436025</v>
      </c>
      <c r="E6322" s="7">
        <v>0.03232441876619993</v>
      </c>
      <c r="F6322" s="7">
        <v>1.2696029928614512</v>
      </c>
    </row>
    <row r="6323" ht="18.0" customHeight="1">
      <c r="A6323" s="7">
        <v>3.1605</v>
      </c>
      <c r="B6323" s="7">
        <v>3.344218311125492E-5</v>
      </c>
      <c r="C6323" s="7">
        <v>1.0329503272810826E-5</v>
      </c>
      <c r="D6323" s="7">
        <v>-0.03078889779439985</v>
      </c>
      <c r="E6323" s="7">
        <v>0.03230753607235037</v>
      </c>
      <c r="F6323" s="7">
        <v>1.2696045964984586</v>
      </c>
    </row>
    <row r="6324" ht="18.0" customHeight="1">
      <c r="A6324" s="7">
        <v>3.161</v>
      </c>
      <c r="B6324" s="7">
        <v>3.3446993196389116E-5</v>
      </c>
      <c r="C6324" s="7">
        <v>9.723527386064983E-6</v>
      </c>
      <c r="D6324" s="7">
        <v>-0.03077275246332802</v>
      </c>
      <c r="E6324" s="7">
        <v>0.03229066214366236</v>
      </c>
      <c r="F6324" s="7">
        <v>1.2696061994134193</v>
      </c>
    </row>
    <row r="6325" ht="18.0" customHeight="1">
      <c r="A6325" s="7">
        <v>3.1615</v>
      </c>
      <c r="B6325" s="7">
        <v>3.34515005710184E-5</v>
      </c>
      <c r="C6325" s="7">
        <v>9.120428833171798E-6</v>
      </c>
      <c r="D6325" s="7">
        <v>-0.030756615564840203</v>
      </c>
      <c r="E6325" s="7">
        <v>0.032273796975628204</v>
      </c>
      <c r="F6325" s="7">
        <v>1.2696078016066137</v>
      </c>
    </row>
    <row r="6326" ht="18.0" customHeight="1">
      <c r="A6326" s="7">
        <v>3.162</v>
      </c>
      <c r="B6326" s="7">
        <v>3.345570203900573E-5</v>
      </c>
      <c r="C6326" s="7">
        <v>8.520346466146816E-6</v>
      </c>
      <c r="D6326" s="7">
        <v>-0.030740487094558334</v>
      </c>
      <c r="E6326" s="7">
        <v>0.03225694056374249</v>
      </c>
      <c r="F6326" s="7">
        <v>1.2696094030783216</v>
      </c>
    </row>
    <row r="6327" ht="18.0" customHeight="1">
      <c r="A6327" s="7">
        <v>3.1625</v>
      </c>
      <c r="B6327" s="7">
        <v>3.345960435178773E-5</v>
      </c>
      <c r="C6327" s="7">
        <v>7.923460551789387E-6</v>
      </c>
      <c r="D6327" s="7">
        <v>-0.030724367048106584</v>
      </c>
      <c r="E6327" s="7">
        <v>0.03224009290350206</v>
      </c>
      <c r="F6327" s="7">
        <v>1.2696110038288233</v>
      </c>
    </row>
    <row r="6328" ht="18.0" customHeight="1">
      <c r="A6328" s="7">
        <v>3.1630000000000003</v>
      </c>
      <c r="B6328" s="7">
        <v>3.346320429627983E-5</v>
      </c>
      <c r="C6328" s="7">
        <v>7.330008949751672E-6</v>
      </c>
      <c r="D6328" s="7">
        <v>-0.030708255421111382</v>
      </c>
      <c r="E6328" s="7">
        <v>0.03222325399040606</v>
      </c>
      <c r="F6328" s="7">
        <v>1.2696126038583988</v>
      </c>
    </row>
    <row r="6329" ht="18.0" customHeight="1">
      <c r="A6329" s="7">
        <v>3.1635</v>
      </c>
      <c r="B6329" s="7">
        <v>3.346650197005803E-5</v>
      </c>
      <c r="C6329" s="7">
        <v>6.74031142716111E-6</v>
      </c>
      <c r="D6329" s="7">
        <v>-0.030692152209201403</v>
      </c>
      <c r="E6329" s="7">
        <v>0.03220642381995591</v>
      </c>
      <c r="F6329" s="7">
        <v>1.2696142031673283</v>
      </c>
    </row>
    <row r="6330" ht="18.0" customHeight="1">
      <c r="A6330" s="7">
        <v>3.164</v>
      </c>
      <c r="B6330" s="7">
        <v>3.346950077958719E-5</v>
      </c>
      <c r="C6330" s="7">
        <v>6.154807251578133E-6</v>
      </c>
      <c r="D6330" s="7">
        <v>-0.030676057408007575</v>
      </c>
      <c r="E6330" s="7">
        <v>0.032189602387655274</v>
      </c>
      <c r="F6330" s="7">
        <v>1.2696158017558916</v>
      </c>
    </row>
    <row r="6331" ht="18.0" customHeight="1">
      <c r="A6331" s="7">
        <v>3.1645</v>
      </c>
      <c r="B6331" s="7">
        <v>3.3472204122044836E-5</v>
      </c>
      <c r="C6331" s="7">
        <v>5.574115216556829E-6</v>
      </c>
      <c r="D6331" s="7">
        <v>-0.03065997101316307</v>
      </c>
      <c r="E6331" s="7">
        <v>0.032172789689010134</v>
      </c>
      <c r="F6331" s="7">
        <v>1.2696173996243687</v>
      </c>
    </row>
    <row r="6332" ht="18.0" customHeight="1">
      <c r="A6332" s="7">
        <v>3.165</v>
      </c>
      <c r="B6332" s="7">
        <v>3.3474608752402706E-5</v>
      </c>
      <c r="C6332" s="7">
        <v>4.999133081342606E-6</v>
      </c>
      <c r="D6332" s="7">
        <v>-0.030643893020303306</v>
      </c>
      <c r="E6332" s="7">
        <v>0.03215598571952872</v>
      </c>
      <c r="F6332" s="7">
        <v>1.2696189967730394</v>
      </c>
    </row>
    <row r="6333" ht="18.0" customHeight="1">
      <c r="A6333" s="7">
        <v>3.1655</v>
      </c>
      <c r="B6333" s="7">
        <v>3.347671805143381E-5</v>
      </c>
      <c r="C6333" s="7">
        <v>4.431209410200168E-6</v>
      </c>
      <c r="D6333" s="7">
        <v>-0.030627823425065946</v>
      </c>
      <c r="E6333" s="7">
        <v>0.03213919047472154</v>
      </c>
      <c r="F6333" s="7">
        <v>1.2696205932021836</v>
      </c>
    </row>
    <row r="6334" ht="18.0" customHeight="1">
      <c r="A6334" s="7">
        <v>3.166</v>
      </c>
      <c r="B6334" s="7">
        <v>3.347853207495979E-5</v>
      </c>
      <c r="C6334" s="7">
        <v>3.872455234352262E-6</v>
      </c>
      <c r="D6334" s="7">
        <v>-0.030611762223090897</v>
      </c>
      <c r="E6334" s="7">
        <v>0.032122403950101366</v>
      </c>
      <c r="F6334" s="7">
        <v>1.269622188912081</v>
      </c>
    </row>
    <row r="6335" ht="18.0" customHeight="1">
      <c r="A6335" s="7">
        <v>3.1665</v>
      </c>
      <c r="B6335" s="7">
        <v>3.348005087097667E-5</v>
      </c>
      <c r="C6335" s="7">
        <v>3.3263410788818176E-6</v>
      </c>
      <c r="D6335" s="7">
        <v>-0.030595709410020305</v>
      </c>
      <c r="E6335" s="7">
        <v>0.032105626141183265</v>
      </c>
      <c r="F6335" s="7">
        <v>1.269623783903011</v>
      </c>
    </row>
    <row r="6336" ht="18.0" customHeight="1">
      <c r="A6336" s="7">
        <v>3.1670000000000003</v>
      </c>
      <c r="B6336" s="7">
        <v>3.348128111156484E-5</v>
      </c>
      <c r="C6336" s="7">
        <v>2.7989105654986776E-6</v>
      </c>
      <c r="D6336" s="7">
        <v>-0.030579664981498562</v>
      </c>
      <c r="E6336" s="7">
        <v>0.03208885704348454</v>
      </c>
      <c r="F6336" s="7">
        <v>1.2696253781752531</v>
      </c>
    </row>
    <row r="6337" ht="18.0" customHeight="1">
      <c r="A6337" s="7">
        <v>3.1675</v>
      </c>
      <c r="B6337" s="7">
        <v>3.348221619681453E-5</v>
      </c>
      <c r="C6337" s="7">
        <v>2.3013897439089136E-6</v>
      </c>
      <c r="D6337" s="7">
        <v>-0.0305636289331723</v>
      </c>
      <c r="E6337" s="7">
        <v>0.032072096652524786</v>
      </c>
      <c r="F6337" s="7">
        <v>1.2696269717290876</v>
      </c>
    </row>
    <row r="6338" ht="18.0" customHeight="1">
      <c r="A6338" s="7">
        <v>3.168</v>
      </c>
      <c r="B6338" s="7">
        <v>3.3482862783044663E-5</v>
      </c>
      <c r="C6338" s="7">
        <v>1.8559334584361065E-6</v>
      </c>
      <c r="D6338" s="7">
        <v>-0.030547601260690387</v>
      </c>
      <c r="E6338" s="7">
        <v>0.03205534496382585</v>
      </c>
      <c r="F6338" s="7">
        <v>1.2696285645647936</v>
      </c>
    </row>
    <row r="6339" ht="18.0" customHeight="1">
      <c r="A6339" s="7">
        <v>3.1685</v>
      </c>
      <c r="B6339" s="7">
        <v>3.348322088696865E-5</v>
      </c>
      <c r="C6339" s="7">
        <v>1.5068794259431398E-6</v>
      </c>
      <c r="D6339" s="7">
        <v>-0.03053158195970393</v>
      </c>
      <c r="E6339" s="7">
        <v>0.032038601972911855</v>
      </c>
      <c r="F6339" s="7">
        <v>1.2696301566826504</v>
      </c>
    </row>
    <row r="6340" ht="18.0" customHeight="1">
      <c r="A6340" s="7">
        <v>3.169</v>
      </c>
      <c r="B6340" s="7">
        <v>3.348328720208984E-5</v>
      </c>
      <c r="C6340" s="7">
        <v>1.3294843556596106E-6</v>
      </c>
      <c r="D6340" s="7">
        <v>-0.030515571025866276</v>
      </c>
      <c r="E6340" s="7">
        <v>0.032021867675309186</v>
      </c>
      <c r="F6340" s="7">
        <v>1.2696317480829367</v>
      </c>
    </row>
    <row r="6341" ht="18.0" customHeight="1">
      <c r="A6341" s="7">
        <v>3.1695</v>
      </c>
      <c r="B6341" s="7">
        <v>3.348306836169149E-5</v>
      </c>
      <c r="C6341" s="7">
        <v>1.3883816972531446E-6</v>
      </c>
      <c r="D6341" s="7">
        <v>-0.030499568454833002</v>
      </c>
      <c r="E6341" s="7">
        <v>0.032005142066546484</v>
      </c>
      <c r="F6341" s="7">
        <v>1.2696333387659333</v>
      </c>
    </row>
    <row r="6342" ht="18.0" customHeight="1">
      <c r="A6342" s="7">
        <v>3.17</v>
      </c>
      <c r="B6342" s="7">
        <v>3.348256436018231E-5</v>
      </c>
      <c r="C6342" s="7">
        <v>1.656362842143937E-6</v>
      </c>
      <c r="D6342" s="7">
        <v>-0.030483574242261925</v>
      </c>
      <c r="E6342" s="7">
        <v>0.031988425142154664</v>
      </c>
      <c r="F6342" s="7">
        <v>1.2696349287319184</v>
      </c>
    </row>
    <row r="6343" ht="18.0" customHeight="1">
      <c r="A6343" s="7">
        <v>3.1705</v>
      </c>
      <c r="B6343" s="7">
        <v>3.348177186878203E-5</v>
      </c>
      <c r="C6343" s="7">
        <v>2.051340869470162E-6</v>
      </c>
      <c r="D6343" s="7">
        <v>-0.030467588383813093</v>
      </c>
      <c r="E6343" s="7">
        <v>0.03197171689766689</v>
      </c>
      <c r="F6343" s="7">
        <v>1.269636517981171</v>
      </c>
    </row>
    <row r="6344" ht="18.0" customHeight="1">
      <c r="A6344" s="7">
        <v>3.1710000000000003</v>
      </c>
      <c r="B6344" s="7">
        <v>3.348070081503312E-5</v>
      </c>
      <c r="C6344" s="7">
        <v>2.5127072637757105E-6</v>
      </c>
      <c r="D6344" s="7">
        <v>-0.030451610875148784</v>
      </c>
      <c r="E6344" s="7">
        <v>0.0319550173286186</v>
      </c>
      <c r="F6344" s="7">
        <v>1.2696381065139712</v>
      </c>
    </row>
    <row r="6345" ht="18.0" customHeight="1">
      <c r="A6345" s="7">
        <v>3.1715</v>
      </c>
      <c r="B6345" s="7">
        <v>3.347934122377146E-5</v>
      </c>
      <c r="C6345" s="7">
        <v>3.0088841558966664E-6</v>
      </c>
      <c r="D6345" s="7">
        <v>-0.03043564171193351</v>
      </c>
      <c r="E6345" s="7">
        <v>0.031938326430547476</v>
      </c>
      <c r="F6345" s="7">
        <v>1.2696396943305974</v>
      </c>
    </row>
    <row r="6346" ht="18.0" customHeight="1">
      <c r="A6346" s="7">
        <v>3.172</v>
      </c>
      <c r="B6346" s="7">
        <v>3.347770300876196E-5</v>
      </c>
      <c r="C6346" s="7">
        <v>3.524180661353479E-6</v>
      </c>
      <c r="D6346" s="7">
        <v>-0.030419680889834017</v>
      </c>
      <c r="E6346" s="7">
        <v>0.031921644198993473</v>
      </c>
      <c r="F6346" s="7">
        <v>1.2696412814313285</v>
      </c>
    </row>
    <row r="6347" ht="18.0" customHeight="1">
      <c r="A6347" s="7">
        <v>3.1725</v>
      </c>
      <c r="B6347" s="7">
        <v>3.3475782812603416E-5</v>
      </c>
      <c r="C6347" s="7">
        <v>4.050423055365551E-6</v>
      </c>
      <c r="D6347" s="7">
        <v>-0.030403728404519267</v>
      </c>
      <c r="E6347" s="7">
        <v>0.03190497062949879</v>
      </c>
      <c r="F6347" s="7">
        <v>1.2696428678164438</v>
      </c>
    </row>
    <row r="6348" ht="18.0" customHeight="1">
      <c r="A6348" s="7">
        <v>3.173</v>
      </c>
      <c r="B6348" s="7">
        <v>3.347358390348278E-5</v>
      </c>
      <c r="C6348" s="7">
        <v>4.583065593957762E-6</v>
      </c>
      <c r="D6348" s="7">
        <v>-0.030387784251660464</v>
      </c>
      <c r="E6348" s="7">
        <v>0.031888305717607895</v>
      </c>
      <c r="F6348" s="7">
        <v>1.2696444534862217</v>
      </c>
    </row>
    <row r="6349" ht="18.0" customHeight="1">
      <c r="A6349" s="7">
        <v>3.1735</v>
      </c>
      <c r="B6349" s="7">
        <v>3.347110622646929E-5</v>
      </c>
      <c r="C6349" s="7">
        <v>5.119419267833544E-6</v>
      </c>
      <c r="D6349" s="7">
        <v>-0.030371848426931032</v>
      </c>
      <c r="E6349" s="7">
        <v>0.031871649458867495</v>
      </c>
      <c r="F6349" s="7">
        <v>1.2696460384409416</v>
      </c>
    </row>
    <row r="6350" ht="18.0" customHeight="1">
      <c r="A6350" s="7">
        <v>3.174</v>
      </c>
      <c r="B6350" s="7">
        <v>3.346834971965102E-5</v>
      </c>
      <c r="C6350" s="7">
        <v>5.657806305440866E-6</v>
      </c>
      <c r="D6350" s="7">
        <v>-0.03035592092600662</v>
      </c>
      <c r="E6350" s="7">
        <v>0.03185500184882656</v>
      </c>
      <c r="F6350" s="7">
        <v>1.2696476226808815</v>
      </c>
    </row>
    <row r="6351" ht="18.0" customHeight="1">
      <c r="A6351" s="7">
        <v>3.1745</v>
      </c>
      <c r="B6351" s="7">
        <v>3.346531431412709E-5</v>
      </c>
      <c r="C6351" s="7">
        <v>6.1971317187175585E-6</v>
      </c>
      <c r="D6351" s="7">
        <v>-0.030340001744565102</v>
      </c>
      <c r="E6351" s="7">
        <v>0.031838362883036306</v>
      </c>
      <c r="F6351" s="7">
        <v>1.2696492062063205</v>
      </c>
    </row>
    <row r="6352" ht="18.0" customHeight="1">
      <c r="A6352" s="7">
        <v>3.1750000000000003</v>
      </c>
      <c r="B6352" s="7">
        <v>3.3462006569722745E-5</v>
      </c>
      <c r="C6352" s="7">
        <v>6.736653311268151E-6</v>
      </c>
      <c r="D6352" s="7">
        <v>-0.030324090878286577</v>
      </c>
      <c r="E6352" s="7">
        <v>0.03182173255705021</v>
      </c>
      <c r="F6352" s="7">
        <v>1.2696507890175375</v>
      </c>
    </row>
    <row r="6353" ht="18.0" customHeight="1">
      <c r="A6353" s="7">
        <v>3.1755</v>
      </c>
      <c r="B6353" s="7">
        <v>3.345842308744996E-5</v>
      </c>
      <c r="C6353" s="7">
        <v>7.275851677511976E-6</v>
      </c>
      <c r="D6353" s="7">
        <v>-0.030308188322853365</v>
      </c>
      <c r="E6353" s="7">
        <v>0.03180511086642399</v>
      </c>
      <c r="F6353" s="7">
        <v>1.2696523711148109</v>
      </c>
    </row>
    <row r="6354" ht="18.0" customHeight="1">
      <c r="A6354" s="7">
        <v>3.176</v>
      </c>
      <c r="B6354" s="7">
        <v>3.345456709730128E-5</v>
      </c>
      <c r="C6354" s="7">
        <v>7.814353318742544E-6</v>
      </c>
      <c r="D6354" s="7">
        <v>-0.030292294073950007</v>
      </c>
      <c r="E6354" s="7">
        <v>0.03178849780671563</v>
      </c>
      <c r="F6354" s="7">
        <v>1.269653952498419</v>
      </c>
    </row>
    <row r="6355" ht="18.0" customHeight="1">
      <c r="A6355" s="7">
        <v>3.1765</v>
      </c>
      <c r="B6355" s="7">
        <v>3.34504385050369E-5</v>
      </c>
      <c r="C6355" s="7">
        <v>8.351883343283884E-6</v>
      </c>
      <c r="D6355" s="7">
        <v>-0.030276408127263264</v>
      </c>
      <c r="E6355" s="7">
        <v>0.031771893373485335</v>
      </c>
      <c r="F6355" s="7">
        <v>1.2696555331686403</v>
      </c>
    </row>
    <row r="6356" ht="18.0" customHeight="1">
      <c r="A6356" s="7">
        <v>3.177</v>
      </c>
      <c r="B6356" s="7">
        <v>3.3446040529151945E-5</v>
      </c>
      <c r="C6356" s="7">
        <v>8.888235347410194E-6</v>
      </c>
      <c r="D6356" s="7">
        <v>-0.030260530478482116</v>
      </c>
      <c r="E6356" s="7">
        <v>0.03175529756229557</v>
      </c>
      <c r="F6356" s="7">
        <v>1.2696571131257532</v>
      </c>
    </row>
    <row r="6357" ht="18.0" customHeight="1">
      <c r="A6357" s="7">
        <v>3.1775</v>
      </c>
      <c r="B6357" s="7">
        <v>3.344136974345529E-5</v>
      </c>
      <c r="C6357" s="7">
        <v>9.423251648532015E-6</v>
      </c>
      <c r="D6357" s="7">
        <v>-0.03024466112329776</v>
      </c>
      <c r="E6357" s="7">
        <v>0.03173871036871106</v>
      </c>
      <c r="F6357" s="7">
        <v>1.2696586923700364</v>
      </c>
    </row>
    <row r="6358" ht="18.0" customHeight="1">
      <c r="A6358" s="7">
        <v>3.178</v>
      </c>
      <c r="B6358" s="7">
        <v>3.34364293540189E-5</v>
      </c>
      <c r="C6358" s="7">
        <v>9.95680996261232E-6</v>
      </c>
      <c r="D6358" s="7">
        <v>-0.03022880005740361</v>
      </c>
      <c r="E6358" s="7">
        <v>0.031722131788298746</v>
      </c>
      <c r="F6358" s="7">
        <v>1.2696602709017673</v>
      </c>
    </row>
    <row r="6359" ht="18.0" customHeight="1">
      <c r="A6359" s="7">
        <v>3.1785</v>
      </c>
      <c r="B6359" s="7">
        <v>3.343122256223528E-5</v>
      </c>
      <c r="C6359" s="7">
        <v>1.0488814210620308E-5</v>
      </c>
      <c r="D6359" s="7">
        <v>-0.030212947276495296</v>
      </c>
      <c r="E6359" s="7">
        <v>0.03170556181662784</v>
      </c>
      <c r="F6359" s="7">
        <v>1.269661848721225</v>
      </c>
    </row>
    <row r="6360" ht="18.0" customHeight="1">
      <c r="A6360" s="7">
        <v>3.1790000000000003</v>
      </c>
      <c r="B6360" s="7">
        <v>3.342574592214989E-5</v>
      </c>
      <c r="C6360" s="7">
        <v>1.1019188039553853E-5</v>
      </c>
      <c r="D6360" s="7">
        <v>-0.030197102776270662</v>
      </c>
      <c r="E6360" s="7">
        <v>0.03168900044926978</v>
      </c>
      <c r="F6360" s="7">
        <v>1.2696634258286867</v>
      </c>
    </row>
    <row r="6361" ht="18.0" customHeight="1">
      <c r="A6361" s="7">
        <v>3.1795</v>
      </c>
      <c r="B6361" s="7">
        <v>3.342000594516312E-5</v>
      </c>
      <c r="C6361" s="7">
        <v>1.1547870169693584E-5</v>
      </c>
      <c r="D6361" s="7">
        <v>-0.030181266552429763</v>
      </c>
      <c r="E6361" s="7">
        <v>0.03167244768179825</v>
      </c>
      <c r="F6361" s="7">
        <v>1.2696650022244316</v>
      </c>
    </row>
    <row r="6362" ht="18.0" customHeight="1">
      <c r="A6362" s="7">
        <v>3.18</v>
      </c>
      <c r="B6362" s="7">
        <v>3.341399917293587E-5</v>
      </c>
      <c r="C6362" s="7">
        <v>1.207481099617611E-5</v>
      </c>
      <c r="D6362" s="7">
        <v>-0.03016543860067487</v>
      </c>
      <c r="E6362" s="7">
        <v>0.03165590350978917</v>
      </c>
      <c r="F6362" s="7">
        <v>1.2696665779087368</v>
      </c>
    </row>
    <row r="6363" ht="18.0" customHeight="1">
      <c r="A6363" s="7">
        <v>3.1805</v>
      </c>
      <c r="B6363" s="7">
        <v>3.340772878480947E-5</v>
      </c>
      <c r="C6363" s="7">
        <v>1.2599970068355002E-5</v>
      </c>
      <c r="D6363" s="7">
        <v>-0.03014961891671046</v>
      </c>
      <c r="E6363" s="7">
        <v>0.0316393679288207</v>
      </c>
      <c r="F6363" s="7">
        <v>1.2696681528818805</v>
      </c>
    </row>
    <row r="6364" ht="18.0" customHeight="1">
      <c r="A6364" s="7">
        <v>3.181</v>
      </c>
      <c r="B6364" s="7">
        <v>3.340119463231852E-5</v>
      </c>
      <c r="C6364" s="7">
        <v>1.3123314193971472E-5</v>
      </c>
      <c r="D6364" s="7">
        <v>-0.030133807496243226</v>
      </c>
      <c r="E6364" s="7">
        <v>0.031622840934473255</v>
      </c>
      <c r="F6364" s="7">
        <v>1.269669727144141</v>
      </c>
    </row>
    <row r="6365" ht="18.0" customHeight="1">
      <c r="A6365" s="7">
        <v>3.1815</v>
      </c>
      <c r="B6365" s="7">
        <v>3.3394396560633756E-5</v>
      </c>
      <c r="C6365" s="7">
        <v>1.3644815995001176E-5</v>
      </c>
      <c r="D6365" s="7">
        <v>-0.03011800433498206</v>
      </c>
      <c r="E6365" s="7">
        <v>0.031606322522329464</v>
      </c>
      <c r="F6365" s="7">
        <v>1.2696713006957954</v>
      </c>
    </row>
    <row r="6366" ht="18.0" customHeight="1">
      <c r="A6366" s="7">
        <v>3.182</v>
      </c>
      <c r="B6366" s="7">
        <v>3.338734105910695E-5</v>
      </c>
      <c r="C6366" s="7">
        <v>1.4164452794672975E-5</v>
      </c>
      <c r="D6366" s="7">
        <v>-0.030102209428638074</v>
      </c>
      <c r="E6366" s="7">
        <v>0.03158981268797421</v>
      </c>
      <c r="F6366" s="7">
        <v>1.2696728735371219</v>
      </c>
    </row>
    <row r="6367" ht="18.0" customHeight="1">
      <c r="A6367" s="7">
        <v>3.1825</v>
      </c>
      <c r="B6367" s="7">
        <v>3.3380024638490056E-5</v>
      </c>
      <c r="C6367" s="7">
        <v>1.4682205750480084E-5</v>
      </c>
      <c r="D6367" s="7">
        <v>-0.030086422772924577</v>
      </c>
      <c r="E6367" s="7">
        <v>0.031573311426994585</v>
      </c>
      <c r="F6367" s="7">
        <v>1.2696744456683982</v>
      </c>
    </row>
    <row r="6368" ht="18.0" customHeight="1">
      <c r="A6368" s="7">
        <v>3.1830000000000003</v>
      </c>
      <c r="B6368" s="7">
        <v>3.3372450453940226E-5</v>
      </c>
      <c r="C6368" s="7">
        <v>1.5198059172111754E-5</v>
      </c>
      <c r="D6368" s="7">
        <v>-0.030070644363557088</v>
      </c>
      <c r="E6368" s="7">
        <v>0.031556818734979945</v>
      </c>
      <c r="F6368" s="7">
        <v>1.2696760170899015</v>
      </c>
    </row>
    <row r="6369" ht="18.0" customHeight="1">
      <c r="A6369" s="7">
        <v>3.1835</v>
      </c>
      <c r="B6369" s="7">
        <v>3.33646150023644E-5</v>
      </c>
      <c r="C6369" s="7">
        <v>1.5711999979940337E-5</v>
      </c>
      <c r="D6369" s="7">
        <v>-0.03005487419625333</v>
      </c>
      <c r="E6369" s="7">
        <v>0.03154033460752186</v>
      </c>
      <c r="F6369" s="7">
        <v>1.26967758780191</v>
      </c>
    </row>
    <row r="6370" ht="18.0" customHeight="1">
      <c r="A6370" s="7">
        <v>3.184</v>
      </c>
      <c r="B6370" s="7">
        <v>3.3356524756355045E-5</v>
      </c>
      <c r="C6370" s="7">
        <v>1.6224017271441587E-5</v>
      </c>
      <c r="D6370" s="7">
        <v>-0.030039112266733222</v>
      </c>
      <c r="E6370" s="7">
        <v>0.03152385904021414</v>
      </c>
      <c r="F6370" s="7">
        <v>1.269679157804701</v>
      </c>
    </row>
    <row r="6371" ht="18.0" customHeight="1">
      <c r="A6371" s="7">
        <v>3.1845</v>
      </c>
      <c r="B6371" s="7">
        <v>3.334817953047327E-5</v>
      </c>
      <c r="C6371" s="7">
        <v>1.6734101971289342E-5</v>
      </c>
      <c r="D6371" s="7">
        <v>-0.030023358570718896</v>
      </c>
      <c r="E6371" s="7">
        <v>0.03150739202865282</v>
      </c>
      <c r="F6371" s="7">
        <v>1.269680727098552</v>
      </c>
    </row>
    <row r="6372" ht="18.0" customHeight="1">
      <c r="A6372" s="7">
        <v>3.185</v>
      </c>
      <c r="B6372" s="7">
        <v>3.333957913324715E-5</v>
      </c>
      <c r="C6372" s="7">
        <v>1.724224654689487E-5</v>
      </c>
      <c r="D6372" s="7">
        <v>-0.03000761310393468</v>
      </c>
      <c r="E6372" s="7">
        <v>0.031490933568436165</v>
      </c>
      <c r="F6372" s="7">
        <v>1.26968229568374</v>
      </c>
    </row>
    <row r="6373" ht="18.0" customHeight="1">
      <c r="A6373" s="7">
        <v>3.1855</v>
      </c>
      <c r="B6373" s="7">
        <v>3.333072336714947E-5</v>
      </c>
      <c r="C6373" s="7">
        <v>1.774844477555772E-5</v>
      </c>
      <c r="D6373" s="7">
        <v>-0.029991875862107095</v>
      </c>
      <c r="E6373" s="7">
        <v>0.03147448365516467</v>
      </c>
      <c r="F6373" s="7">
        <v>1.2696838635605427</v>
      </c>
    </row>
    <row r="6374" ht="18.0" customHeight="1">
      <c r="A6374" s="7">
        <v>3.186</v>
      </c>
      <c r="B6374" s="7">
        <v>3.332161536041532E-5</v>
      </c>
      <c r="C6374" s="7">
        <v>1.8252691552634565E-5</v>
      </c>
      <c r="D6374" s="7">
        <v>-0.029976146840964876</v>
      </c>
      <c r="E6374" s="7">
        <v>0.03145804228444106</v>
      </c>
      <c r="F6374" s="7">
        <v>1.2696854307292373</v>
      </c>
    </row>
    <row r="6375" ht="18.0" customHeight="1">
      <c r="A6375" s="7">
        <v>3.1865</v>
      </c>
      <c r="B6375" s="7">
        <v>3.3312258238923425E-5</v>
      </c>
      <c r="C6375" s="7">
        <v>1.875498273254419E-5</v>
      </c>
      <c r="D6375" s="7">
        <v>-0.02996042603623894</v>
      </c>
      <c r="E6375" s="7">
        <v>0.03144160945187028</v>
      </c>
      <c r="F6375" s="7">
        <v>1.2696869971901008</v>
      </c>
    </row>
    <row r="6376" ht="18.0" customHeight="1">
      <c r="A6376" s="7">
        <v>3.1870000000000003</v>
      </c>
      <c r="B6376" s="7">
        <v>3.3302648458953E-5</v>
      </c>
      <c r="C6376" s="7">
        <v>1.925531499623827E-5</v>
      </c>
      <c r="D6376" s="7">
        <v>-0.02994471344366241</v>
      </c>
      <c r="E6376" s="7">
        <v>0.031425185153059504</v>
      </c>
      <c r="F6376" s="7">
        <v>1.269688562943411</v>
      </c>
    </row>
    <row r="6377" ht="18.0" customHeight="1">
      <c r="A6377" s="7">
        <v>3.1875</v>
      </c>
      <c r="B6377" s="7">
        <v>3.329278580171859E-5</v>
      </c>
      <c r="C6377" s="7">
        <v>1.9753685740140553E-5</v>
      </c>
      <c r="D6377" s="7">
        <v>-0.029929009058970602</v>
      </c>
      <c r="E6377" s="7">
        <v>0.031408769383618126</v>
      </c>
      <c r="F6377" s="7">
        <v>1.2696901279894437</v>
      </c>
    </row>
    <row r="6378" ht="18.0" customHeight="1">
      <c r="A6378" s="7">
        <v>3.188</v>
      </c>
      <c r="B6378" s="7">
        <v>3.3282680049630436E-5</v>
      </c>
      <c r="C6378" s="7">
        <v>2.025009298260622E-5</v>
      </c>
      <c r="D6378" s="7">
        <v>-0.029913312877901024</v>
      </c>
      <c r="E6378" s="7">
        <v>0.03139236213915777</v>
      </c>
      <c r="F6378" s="7">
        <v>1.2696916923284773</v>
      </c>
    </row>
    <row r="6379" ht="18.0" customHeight="1">
      <c r="A6379" s="7">
        <v>3.1885</v>
      </c>
      <c r="B6379" s="7">
        <v>3.3272320970855765E-5</v>
      </c>
      <c r="C6379" s="7">
        <v>2.0744535284761062E-5</v>
      </c>
      <c r="D6379" s="7">
        <v>-0.029897624896193378</v>
      </c>
      <c r="E6379" s="7">
        <v>0.031375963415292266</v>
      </c>
      <c r="F6379" s="7">
        <v>1.2696932559607879</v>
      </c>
    </row>
    <row r="6380" ht="18.0" customHeight="1">
      <c r="A6380" s="7">
        <v>3.189</v>
      </c>
      <c r="B6380" s="7">
        <v>3.326171834222747E-5</v>
      </c>
      <c r="C6380" s="7">
        <v>2.1237011683206753E-5</v>
      </c>
      <c r="D6380" s="7">
        <v>-0.02988194510958956</v>
      </c>
      <c r="E6380" s="7">
        <v>0.031359573207637687</v>
      </c>
      <c r="F6380" s="7">
        <v>1.2696948188866524</v>
      </c>
    </row>
    <row r="6381" ht="18.0" customHeight="1">
      <c r="A6381" s="7">
        <v>3.1895000000000002</v>
      </c>
      <c r="B6381" s="7">
        <v>3.325087193076502E-5</v>
      </c>
      <c r="C6381" s="7">
        <v>2.172752163256823E-5</v>
      </c>
      <c r="D6381" s="7">
        <v>-0.029866273513833655</v>
      </c>
      <c r="E6381" s="7">
        <v>0.03134319151181231</v>
      </c>
      <c r="F6381" s="7">
        <v>1.269696381106348</v>
      </c>
    </row>
    <row r="6382" ht="18.0" customHeight="1">
      <c r="A6382" s="7">
        <v>3.19</v>
      </c>
      <c r="B6382" s="7">
        <v>3.3239778157780174E-5</v>
      </c>
      <c r="C6382" s="7">
        <v>2.2216064956243813E-5</v>
      </c>
      <c r="D6382" s="7">
        <v>-0.029850610104671937</v>
      </c>
      <c r="E6382" s="7">
        <v>0.03132681832343663</v>
      </c>
      <c r="F6382" s="7">
        <v>1.2696979426201516</v>
      </c>
    </row>
    <row r="6383" ht="18.0" customHeight="1">
      <c r="A6383" s="7">
        <v>3.1905</v>
      </c>
      <c r="B6383" s="7">
        <v>3.322844011670102E-5</v>
      </c>
      <c r="C6383" s="7">
        <v>2.2702641804023593E-5</v>
      </c>
      <c r="D6383" s="7">
        <v>-0.02983495487785287</v>
      </c>
      <c r="E6383" s="7">
        <v>0.03131045363813337</v>
      </c>
      <c r="F6383" s="7">
        <v>1.269699503428339</v>
      </c>
    </row>
    <row r="6384" ht="18.0" customHeight="1">
      <c r="A6384" s="7">
        <v>3.1910000000000003</v>
      </c>
      <c r="B6384" s="7">
        <v>3.321686089974456E-5</v>
      </c>
      <c r="C6384" s="7">
        <v>2.318725261548364E-5</v>
      </c>
      <c r="D6384" s="7">
        <v>-0.029819307829127107</v>
      </c>
      <c r="E6384" s="7">
        <v>0.031294097451527454</v>
      </c>
      <c r="F6384" s="7">
        <v>1.2697010635311876</v>
      </c>
    </row>
    <row r="6385" ht="18.0" customHeight="1">
      <c r="A6385" s="7">
        <v>3.1915</v>
      </c>
      <c r="B6385" s="7">
        <v>3.320504025460321E-5</v>
      </c>
      <c r="C6385" s="7">
        <v>2.3669898088257838E-5</v>
      </c>
      <c r="D6385" s="7">
        <v>-0.029803668954247485</v>
      </c>
      <c r="E6385" s="7">
        <v>0.03127774975924604</v>
      </c>
      <c r="F6385" s="7">
        <v>1.269702622928974</v>
      </c>
    </row>
    <row r="6386" ht="18.0" customHeight="1">
      <c r="A6386" s="7">
        <v>3.192</v>
      </c>
      <c r="B6386" s="7">
        <v>3.31929779233456E-5</v>
      </c>
      <c r="C6386" s="7">
        <v>2.415057915044516E-5</v>
      </c>
      <c r="D6386" s="7">
        <v>-0.029788038248969025</v>
      </c>
      <c r="E6386" s="7">
        <v>0.03126141055691849</v>
      </c>
      <c r="F6386" s="7">
        <v>1.2697041816219745</v>
      </c>
    </row>
    <row r="6387" ht="18.0" customHeight="1">
      <c r="A6387" s="7">
        <v>3.1925</v>
      </c>
      <c r="B6387" s="7">
        <v>3.318067364238773E-5</v>
      </c>
      <c r="C6387" s="7">
        <v>2.4629296936536358E-5</v>
      </c>
      <c r="D6387" s="7">
        <v>-0.029772415709048938</v>
      </c>
      <c r="E6387" s="7">
        <v>0.03124507984017637</v>
      </c>
      <c r="F6387" s="7">
        <v>1.2697057396104654</v>
      </c>
    </row>
    <row r="6388" ht="18.0" customHeight="1">
      <c r="A6388" s="7">
        <v>3.193</v>
      </c>
      <c r="B6388" s="7">
        <v>3.3168133836980295E-5</v>
      </c>
      <c r="C6388" s="7">
        <v>2.5106052766346813E-5</v>
      </c>
      <c r="D6388" s="7">
        <v>-0.02975680133024661</v>
      </c>
      <c r="E6388" s="7">
        <v>0.031228757604653476</v>
      </c>
      <c r="F6388" s="7">
        <v>1.2697072968947232</v>
      </c>
    </row>
    <row r="6389" ht="18.0" customHeight="1">
      <c r="A6389" s="7">
        <v>3.1935000000000002</v>
      </c>
      <c r="B6389" s="7">
        <v>3.3155354891339694E-5</v>
      </c>
      <c r="C6389" s="7">
        <v>2.558084812652591E-5</v>
      </c>
      <c r="D6389" s="7">
        <v>-0.02974119510832362</v>
      </c>
      <c r="E6389" s="7">
        <v>0.0312124438459858</v>
      </c>
      <c r="F6389" s="7">
        <v>1.2697088534750245</v>
      </c>
    </row>
    <row r="6390" ht="18.0" customHeight="1">
      <c r="A6390" s="7">
        <v>3.194</v>
      </c>
      <c r="B6390" s="7">
        <v>3.3142339878707815E-5</v>
      </c>
      <c r="C6390" s="7">
        <v>2.6053684654282208E-5</v>
      </c>
      <c r="D6390" s="7">
        <v>-0.029725597039043712</v>
      </c>
      <c r="E6390" s="7">
        <v>0.031196138559811553</v>
      </c>
      <c r="F6390" s="7">
        <v>1.269710409351645</v>
      </c>
    </row>
    <row r="6391" ht="18.0" customHeight="1">
      <c r="A6391" s="7">
        <v>3.1945</v>
      </c>
      <c r="B6391" s="7">
        <v>3.3129088520862557E-5</v>
      </c>
      <c r="C6391" s="7">
        <v>2.6524564123019994E-5</v>
      </c>
      <c r="D6391" s="7">
        <v>-0.029710007118172826</v>
      </c>
      <c r="E6391" s="7">
        <v>0.031179841741771148</v>
      </c>
      <c r="F6391" s="7">
        <v>1.2697119645248611</v>
      </c>
    </row>
    <row r="6392" ht="18.0" customHeight="1">
      <c r="A6392" s="7">
        <v>3.1950000000000003</v>
      </c>
      <c r="B6392" s="7">
        <v>3.311560388664791E-5</v>
      </c>
      <c r="C6392" s="7">
        <v>2.699348842962991E-5</v>
      </c>
      <c r="D6392" s="7">
        <v>-0.02969442534147907</v>
      </c>
      <c r="E6392" s="7">
        <v>0.031163553387507207</v>
      </c>
      <c r="F6392" s="7">
        <v>1.2697135189949493</v>
      </c>
    </row>
    <row r="6393" ht="18.0" customHeight="1">
      <c r="A6393" s="7">
        <v>3.1955</v>
      </c>
      <c r="B6393" s="7">
        <v>3.3101885690976215E-5</v>
      </c>
      <c r="C6393" s="7">
        <v>2.7460459583215022E-5</v>
      </c>
      <c r="D6393" s="7">
        <v>-0.02967885170473274</v>
      </c>
      <c r="E6393" s="7">
        <v>0.031147273492664565</v>
      </c>
      <c r="F6393" s="7">
        <v>1.2697150727621855</v>
      </c>
    </row>
    <row r="6394" ht="18.0" customHeight="1">
      <c r="A6394" s="7">
        <v>3.196</v>
      </c>
      <c r="B6394" s="7">
        <v>3.308793364334503E-5</v>
      </c>
      <c r="C6394" s="7">
        <v>2.792547969506613E-5</v>
      </c>
      <c r="D6394" s="7">
        <v>-0.029663286203706295</v>
      </c>
      <c r="E6394" s="7">
        <v>0.031131002052890253</v>
      </c>
      <c r="F6394" s="7">
        <v>1.269716625826845</v>
      </c>
    </row>
    <row r="6395" ht="18.0" customHeight="1">
      <c r="A6395" s="7">
        <v>3.1965</v>
      </c>
      <c r="B6395" s="7">
        <v>3.307375080461573E-5</v>
      </c>
      <c r="C6395" s="7">
        <v>2.8388550969727233E-5</v>
      </c>
      <c r="D6395" s="7">
        <v>-0.029647728834174377</v>
      </c>
      <c r="E6395" s="7">
        <v>0.03111473906383351</v>
      </c>
      <c r="F6395" s="7">
        <v>1.2697181781892048</v>
      </c>
    </row>
    <row r="6396" ht="18.0" customHeight="1">
      <c r="A6396" s="7">
        <v>3.197</v>
      </c>
      <c r="B6396" s="7">
        <v>3.3059333519478246E-5</v>
      </c>
      <c r="C6396" s="7">
        <v>2.8849675697014787E-5</v>
      </c>
      <c r="D6396" s="7">
        <v>-0.029632179591913804</v>
      </c>
      <c r="E6396" s="7">
        <v>0.031098484521145782</v>
      </c>
      <c r="F6396" s="7">
        <v>1.2697197298495404</v>
      </c>
    </row>
    <row r="6397" ht="18.0" customHeight="1">
      <c r="A6397" s="7">
        <v>3.1975000000000002</v>
      </c>
      <c r="B6397" s="7">
        <v>3.304469156035586E-5</v>
      </c>
      <c r="C6397" s="7">
        <v>2.93088562448735E-5</v>
      </c>
      <c r="D6397" s="7">
        <v>-0.029616638472703564</v>
      </c>
      <c r="E6397" s="7">
        <v>0.031082238420480714</v>
      </c>
      <c r="F6397" s="7">
        <v>1.2697212808081273</v>
      </c>
    </row>
    <row r="6398" ht="18.0" customHeight="1">
      <c r="A6398" s="7">
        <v>3.198</v>
      </c>
      <c r="B6398" s="7">
        <v>3.302981790590855E-5</v>
      </c>
      <c r="C6398" s="7">
        <v>2.9766095052967693E-5</v>
      </c>
      <c r="D6398" s="7">
        <v>-0.029601105472324817</v>
      </c>
      <c r="E6398" s="7">
        <v>0.03106600075749415</v>
      </c>
      <c r="F6398" s="7">
        <v>1.2697228310652413</v>
      </c>
    </row>
    <row r="6399" ht="18.0" customHeight="1">
      <c r="A6399" s="7">
        <v>3.1985</v>
      </c>
      <c r="B6399" s="7">
        <v>3.301471560580179E-5</v>
      </c>
      <c r="C6399" s="7">
        <v>3.0221394626920782E-5</v>
      </c>
      <c r="D6399" s="7">
        <v>-0.029585580586560894</v>
      </c>
      <c r="E6399" s="7">
        <v>0.031049771527844137</v>
      </c>
      <c r="F6399" s="7">
        <v>1.2697243806211584</v>
      </c>
    </row>
    <row r="6400" ht="18.0" customHeight="1">
      <c r="A6400" s="7">
        <v>3.1990000000000003</v>
      </c>
      <c r="B6400" s="7">
        <v>3.2999387710488586E-5</v>
      </c>
      <c r="C6400" s="7">
        <v>3.067475753312733E-5</v>
      </c>
      <c r="D6400" s="7">
        <v>-0.029570063811197297</v>
      </c>
      <c r="E6400" s="7">
        <v>0.03103355072719092</v>
      </c>
      <c r="F6400" s="7">
        <v>1.269725929476154</v>
      </c>
    </row>
    <row r="6401" ht="18.0" customHeight="1">
      <c r="A6401" s="7">
        <v>3.1995</v>
      </c>
      <c r="B6401" s="7">
        <v>3.298383390546034E-5</v>
      </c>
      <c r="C6401" s="7">
        <v>3.112618639407179E-5</v>
      </c>
      <c r="D6401" s="7">
        <v>-0.0295545551420217</v>
      </c>
      <c r="E6401" s="7">
        <v>0.031017338351196938</v>
      </c>
      <c r="F6401" s="7">
        <v>1.2697274776305039</v>
      </c>
    </row>
    <row r="6402" ht="18.0" customHeight="1">
      <c r="A6402" s="7">
        <v>3.2</v>
      </c>
      <c r="B6402" s="7">
        <v>3.2968053870975206E-5</v>
      </c>
      <c r="C6402" s="7">
        <v>3.157568388409678E-5</v>
      </c>
      <c r="D6402" s="7">
        <v>-0.029539054574823937</v>
      </c>
      <c r="E6402" s="7">
        <v>0.031001134395526833</v>
      </c>
      <c r="F6402" s="7">
        <v>1.269729025084483</v>
      </c>
    </row>
    <row r="6403" ht="18.0" customHeight="1">
      <c r="A6403" s="7">
        <v>3.2005</v>
      </c>
      <c r="B6403" s="7">
        <v>3.295205402043913E-5</v>
      </c>
      <c r="C6403" s="7">
        <v>3.202325272557082E-5</v>
      </c>
      <c r="D6403" s="7">
        <v>-0.029523562105396015</v>
      </c>
      <c r="E6403" s="7">
        <v>0.030984938855847438</v>
      </c>
      <c r="F6403" s="7">
        <v>1.2697305718383676</v>
      </c>
    </row>
    <row r="6404" ht="18.0" customHeight="1">
      <c r="A6404" s="7">
        <v>3.201</v>
      </c>
      <c r="B6404" s="7">
        <v>3.293582729176589E-5</v>
      </c>
      <c r="C6404" s="7">
        <v>3.2468895685411874E-5</v>
      </c>
      <c r="D6404" s="7">
        <v>-0.029508077729532102</v>
      </c>
      <c r="E6404" s="7">
        <v>0.030968751727827787</v>
      </c>
      <c r="F6404" s="7">
        <v>1.2697321178924323</v>
      </c>
    </row>
    <row r="6405" ht="18.0" customHeight="1">
      <c r="A6405" s="7">
        <v>3.2015000000000002</v>
      </c>
      <c r="B6405" s="7">
        <v>3.291938009455845E-5</v>
      </c>
      <c r="C6405" s="7">
        <v>3.291261557192831E-5</v>
      </c>
      <c r="D6405" s="7">
        <v>-0.02949260144302853</v>
      </c>
      <c r="E6405" s="7">
        <v>0.0309525730071391</v>
      </c>
      <c r="F6405" s="7">
        <v>1.269733663246953</v>
      </c>
    </row>
    <row r="6406" ht="18.0" customHeight="1">
      <c r="A6406" s="7">
        <v>3.202</v>
      </c>
      <c r="B6406" s="7">
        <v>3.2902708723937506E-5</v>
      </c>
      <c r="C6406" s="7">
        <v>3.335441523194356E-5</v>
      </c>
      <c r="D6406" s="7">
        <v>-0.029477133241683804</v>
      </c>
      <c r="E6406" s="7">
        <v>0.03093640268945479</v>
      </c>
      <c r="F6406" s="7">
        <v>1.269735207902204</v>
      </c>
    </row>
    <row r="6407" ht="18.0" customHeight="1">
      <c r="A6407" s="7">
        <v>3.2025</v>
      </c>
      <c r="B6407" s="7">
        <v>3.288581959095786E-5</v>
      </c>
      <c r="C6407" s="7">
        <v>3.3794297548174896E-5</v>
      </c>
      <c r="D6407" s="7">
        <v>-0.02946167312129858</v>
      </c>
      <c r="E6407" s="7">
        <v>0.03092024077045047</v>
      </c>
      <c r="F6407" s="7">
        <v>1.2697367518584615</v>
      </c>
    </row>
    <row r="6408" ht="18.0" customHeight="1">
      <c r="A6408" s="7">
        <v>3.203</v>
      </c>
      <c r="B6408" s="7">
        <v>3.2868712359937E-5</v>
      </c>
      <c r="C6408" s="7">
        <v>3.423226543684003E-5</v>
      </c>
      <c r="D6408" s="7">
        <v>-0.029446221077675677</v>
      </c>
      <c r="E6408" s="7">
        <v>0.03090408724580393</v>
      </c>
      <c r="F6408" s="7">
        <v>1.2697382951160001</v>
      </c>
    </row>
    <row r="6409" ht="18.0" customHeight="1">
      <c r="A6409" s="7">
        <v>3.2035</v>
      </c>
      <c r="B6409" s="7">
        <v>3.285138669015381E-5</v>
      </c>
      <c r="C6409" s="7">
        <v>3.4668321845468585E-5</v>
      </c>
      <c r="D6409" s="7">
        <v>-0.02943077710662008</v>
      </c>
      <c r="E6409" s="7">
        <v>0.03088794211119516</v>
      </c>
      <c r="F6409" s="7">
        <v>1.2697398376750948</v>
      </c>
    </row>
    <row r="6410" ht="18.0" customHeight="1">
      <c r="A6410" s="7">
        <v>3.204</v>
      </c>
      <c r="B6410" s="7">
        <v>3.283384223581283E-5</v>
      </c>
      <c r="C6410" s="7">
        <v>3.510246975089769E-5</v>
      </c>
      <c r="D6410" s="7">
        <v>-0.029415341203938926</v>
      </c>
      <c r="E6410" s="7">
        <v>0.03087180536230633</v>
      </c>
      <c r="F6410" s="7">
        <v>1.269741379536021</v>
      </c>
    </row>
    <row r="6411" ht="18.0" customHeight="1">
      <c r="A6411" s="7">
        <v>3.2045</v>
      </c>
      <c r="B6411" s="7">
        <v>3.281608202917551E-5</v>
      </c>
      <c r="C6411" s="7">
        <v>3.5534712157433755E-5</v>
      </c>
      <c r="D6411" s="7">
        <v>-0.029399913365441514</v>
      </c>
      <c r="E6411" s="7">
        <v>0.030855676994821807</v>
      </c>
      <c r="F6411" s="7">
        <v>1.2697429206990531</v>
      </c>
    </row>
    <row r="6412" ht="18.0" customHeight="1">
      <c r="A6412" s="7">
        <v>3.205</v>
      </c>
      <c r="B6412" s="7">
        <v>3.279810910477321E-5</v>
      </c>
      <c r="C6412" s="7">
        <v>3.596505209516418E-5</v>
      </c>
      <c r="D6412" s="7">
        <v>-0.0293844935869393</v>
      </c>
      <c r="E6412" s="7">
        <v>0.030839557004428135</v>
      </c>
      <c r="F6412" s="7">
        <v>1.2697444611644666</v>
      </c>
    </row>
    <row r="6413" ht="18.0" customHeight="1">
      <c r="A6413" s="7">
        <v>3.2055000000000002</v>
      </c>
      <c r="B6413" s="7">
        <v>3.277991972581288E-5</v>
      </c>
      <c r="C6413" s="7">
        <v>3.6393492618404546E-5</v>
      </c>
      <c r="D6413" s="7">
        <v>-0.029369081864245892</v>
      </c>
      <c r="E6413" s="7">
        <v>0.030823445386814047</v>
      </c>
      <c r="F6413" s="7">
        <v>1.2697460009325356</v>
      </c>
    </row>
    <row r="6414" ht="18.0" customHeight="1">
      <c r="A6414" s="7">
        <v>3.206</v>
      </c>
      <c r="B6414" s="7">
        <v>3.2761516920566546E-5</v>
      </c>
      <c r="C6414" s="7">
        <v>3.682003680426861E-5</v>
      </c>
      <c r="D6414" s="7">
        <v>-0.029353678193177055</v>
      </c>
      <c r="E6414" s="7">
        <v>0.03080734213767046</v>
      </c>
      <c r="F6414" s="7">
        <v>1.269747540003535</v>
      </c>
    </row>
    <row r="6415" ht="18.0" customHeight="1">
      <c r="A6415" s="7">
        <v>3.2065</v>
      </c>
      <c r="B6415" s="7">
        <v>3.274290032917215E-5</v>
      </c>
      <c r="C6415" s="7">
        <v>3.724468775134949E-5</v>
      </c>
      <c r="D6415" s="7">
        <v>-0.02933828256955071</v>
      </c>
      <c r="E6415" s="7">
        <v>0.03079124725269047</v>
      </c>
      <c r="F6415" s="7">
        <v>1.2697490783777399</v>
      </c>
    </row>
    <row r="6416" ht="18.0" customHeight="1">
      <c r="A6416" s="7">
        <v>3.207</v>
      </c>
      <c r="B6416" s="7">
        <v>3.272407297944347E-5</v>
      </c>
      <c r="C6416" s="7">
        <v>3.7667448578501943E-5</v>
      </c>
      <c r="D6416" s="7">
        <v>-0.029322894989186925</v>
      </c>
      <c r="E6416" s="7">
        <v>0.030775160727569358</v>
      </c>
      <c r="F6416" s="7">
        <v>1.2697506160554242</v>
      </c>
    </row>
    <row r="6417" ht="18.0" customHeight="1">
      <c r="A6417" s="7">
        <v>3.2075</v>
      </c>
      <c r="B6417" s="7">
        <v>3.2705034507397956E-5</v>
      </c>
      <c r="C6417" s="7">
        <v>3.808832242371638E-5</v>
      </c>
      <c r="D6417" s="7">
        <v>-0.029307515447907922</v>
      </c>
      <c r="E6417" s="7">
        <v>0.030759082558004587</v>
      </c>
      <c r="F6417" s="7">
        <v>1.269752153036863</v>
      </c>
    </row>
    <row r="6418" ht="18.0" customHeight="1">
      <c r="A6418" s="7">
        <v>3.208</v>
      </c>
      <c r="B6418" s="7">
        <v>3.268578794077254E-5</v>
      </c>
      <c r="C6418" s="7">
        <v>3.850731244307653E-5</v>
      </c>
      <c r="D6418" s="7">
        <v>-0.029292143941538073</v>
      </c>
      <c r="E6418" s="7">
        <v>0.030743012739695798</v>
      </c>
      <c r="F6418" s="7">
        <v>1.2697536893223302</v>
      </c>
    </row>
    <row r="6419" ht="18.0" customHeight="1">
      <c r="A6419" s="7">
        <v>3.2085</v>
      </c>
      <c r="B6419" s="7">
        <v>3.26663329117476E-5</v>
      </c>
      <c r="C6419" s="7">
        <v>3.892442180979328E-5</v>
      </c>
      <c r="D6419" s="7">
        <v>-0.0292767804659039</v>
      </c>
      <c r="E6419" s="7">
        <v>0.030726951268344804</v>
      </c>
      <c r="F6419" s="7">
        <v>1.2697552249121011</v>
      </c>
    </row>
    <row r="6420" ht="18.0" customHeight="1">
      <c r="A6420" s="7">
        <v>3.209</v>
      </c>
      <c r="B6420" s="7">
        <v>3.264666904763808E-5</v>
      </c>
      <c r="C6420" s="7">
        <v>3.9339653713308024E-5</v>
      </c>
      <c r="D6420" s="7">
        <v>-0.029261425016834073</v>
      </c>
      <c r="E6420" s="7">
        <v>0.030710898139655607</v>
      </c>
      <c r="F6420" s="7">
        <v>1.269756759806449</v>
      </c>
    </row>
    <row r="6421" ht="18.0" customHeight="1">
      <c r="A6421" s="7">
        <v>3.2095000000000002</v>
      </c>
      <c r="B6421" s="7">
        <v>3.262679937365007E-5</v>
      </c>
      <c r="C6421" s="7">
        <v>3.975301135845954E-5</v>
      </c>
      <c r="D6421" s="7">
        <v>-0.029246077590159406</v>
      </c>
      <c r="E6421" s="7">
        <v>0.03069485334933438</v>
      </c>
      <c r="F6421" s="7">
        <v>1.2697582940056489</v>
      </c>
    </row>
    <row r="6422" ht="18.0" customHeight="1">
      <c r="A6422" s="7">
        <v>3.21</v>
      </c>
      <c r="B6422" s="7">
        <v>3.260672351353832E-5</v>
      </c>
      <c r="C6422" s="7">
        <v>4.016449796470891E-5</v>
      </c>
      <c r="D6422" s="7">
        <v>-0.029230738181712863</v>
      </c>
      <c r="E6422" s="7">
        <v>0.030678816893089465</v>
      </c>
      <c r="F6422" s="7">
        <v>1.2697598275099746</v>
      </c>
    </row>
    <row r="6423" ht="18.0" customHeight="1">
      <c r="A6423" s="7">
        <v>3.2105</v>
      </c>
      <c r="B6423" s="7">
        <v>3.258644449323023E-5</v>
      </c>
      <c r="C6423" s="7">
        <v>4.05741167654177E-5</v>
      </c>
      <c r="D6423" s="7">
        <v>-0.029215406787329548</v>
      </c>
      <c r="E6423" s="7">
        <v>0.030662788766631387</v>
      </c>
      <c r="F6423" s="7">
        <v>1.2697613603197007</v>
      </c>
    </row>
    <row r="6424" ht="18.0" customHeight="1">
      <c r="A6424" s="7">
        <v>3.211</v>
      </c>
      <c r="B6424" s="7">
        <v>3.256595852404677E-5</v>
      </c>
      <c r="C6424" s="7">
        <v>4.098187100717494E-5</v>
      </c>
      <c r="D6424" s="7">
        <v>-0.029200083402846713</v>
      </c>
      <c r="E6424" s="7">
        <v>0.03064676896567284</v>
      </c>
      <c r="F6424" s="7">
        <v>1.2697628924351005</v>
      </c>
    </row>
    <row r="6425" ht="18.0" customHeight="1">
      <c r="A6425" s="7">
        <v>3.2115</v>
      </c>
      <c r="B6425" s="7">
        <v>3.2545268626508774E-5</v>
      </c>
      <c r="C6425" s="7">
        <v>4.1387763949168704E-5</v>
      </c>
      <c r="D6425" s="7">
        <v>-0.029184768024103747</v>
      </c>
      <c r="E6425" s="7">
        <v>0.030630757485928698</v>
      </c>
      <c r="F6425" s="7">
        <v>1.269764423856449</v>
      </c>
    </row>
    <row r="6426" ht="18.0" customHeight="1">
      <c r="A6426" s="7">
        <v>3.212</v>
      </c>
      <c r="B6426" s="7">
        <v>3.2524381238459105E-5</v>
      </c>
      <c r="C6426" s="7">
        <v>4.179179886259901E-5</v>
      </c>
      <c r="D6426" s="7">
        <v>-0.02916946064694219</v>
      </c>
      <c r="E6426" s="7">
        <v>0.030614754323115993</v>
      </c>
      <c r="F6426" s="7">
        <v>1.2697659545840192</v>
      </c>
    </row>
    <row r="6427" ht="18.0" customHeight="1">
      <c r="A6427" s="7">
        <v>3.2125</v>
      </c>
      <c r="B6427" s="7">
        <v>3.250328914771191E-5</v>
      </c>
      <c r="C6427" s="7">
        <v>4.2193979030128405E-5</v>
      </c>
      <c r="D6427" s="7">
        <v>-0.02915416126720571</v>
      </c>
      <c r="E6427" s="7">
        <v>0.030598759472953933</v>
      </c>
      <c r="F6427" s="7">
        <v>1.2697674846180853</v>
      </c>
    </row>
    <row r="6428" ht="18.0" customHeight="1">
      <c r="A6428" s="7">
        <v>3.213</v>
      </c>
      <c r="B6428" s="7">
        <v>3.248199879142655E-5</v>
      </c>
      <c r="C6428" s="7">
        <v>4.25943077453674E-5</v>
      </c>
      <c r="D6428" s="7">
        <v>-0.029138869880740128</v>
      </c>
      <c r="E6428" s="7">
        <v>0.030582772931163894</v>
      </c>
      <c r="F6428" s="7">
        <v>1.2697690139589217</v>
      </c>
    </row>
    <row r="6429" ht="18.0" customHeight="1">
      <c r="A6429" s="7">
        <v>3.2135000000000002</v>
      </c>
      <c r="B6429" s="7">
        <v>3.2460506359258035E-5</v>
      </c>
      <c r="C6429" s="7">
        <v>4.299278831239201E-5</v>
      </c>
      <c r="D6429" s="7">
        <v>-0.029123586483393395</v>
      </c>
      <c r="E6429" s="7">
        <v>0.030566794693469422</v>
      </c>
      <c r="F6429" s="7">
        <v>1.2697705426068011</v>
      </c>
    </row>
    <row r="6430" ht="18.0" customHeight="1">
      <c r="A6430" s="7">
        <v>3.214</v>
      </c>
      <c r="B6430" s="7">
        <v>3.243881829457671E-5</v>
      </c>
      <c r="C6430" s="7">
        <v>4.338942404529085E-5</v>
      </c>
      <c r="D6430" s="7">
        <v>-0.029108311071015597</v>
      </c>
      <c r="E6430" s="7">
        <v>0.03055082475559623</v>
      </c>
      <c r="F6430" s="7">
        <v>1.2697720705619986</v>
      </c>
    </row>
    <row r="6431" ht="18.0" customHeight="1">
      <c r="A6431" s="7">
        <v>3.2145</v>
      </c>
      <c r="B6431" s="7">
        <v>3.241693077990312E-5</v>
      </c>
      <c r="C6431" s="7">
        <v>4.378421826773959E-5</v>
      </c>
      <c r="D6431" s="7">
        <v>-0.02909304363945896</v>
      </c>
      <c r="E6431" s="7">
        <v>0.030534863113272193</v>
      </c>
      <c r="F6431" s="7">
        <v>1.2697735978247862</v>
      </c>
    </row>
    <row r="6432" ht="18.0" customHeight="1">
      <c r="A6432" s="7">
        <v>3.215</v>
      </c>
      <c r="B6432" s="7">
        <v>3.239484683812277E-5</v>
      </c>
      <c r="C6432" s="7">
        <v>4.4177174312600636E-5</v>
      </c>
      <c r="D6432" s="7">
        <v>-0.02907778418457785</v>
      </c>
      <c r="E6432" s="7">
        <v>0.03051890976222735</v>
      </c>
      <c r="F6432" s="7">
        <v>1.2697751243954385</v>
      </c>
    </row>
    <row r="6433" ht="18.0" customHeight="1">
      <c r="A6433" s="7">
        <v>3.2155</v>
      </c>
      <c r="B6433" s="7">
        <v>3.237256949675725E-5</v>
      </c>
      <c r="C6433" s="7">
        <v>4.4568295521546176E-5</v>
      </c>
      <c r="D6433" s="7">
        <v>-0.029062532702228753</v>
      </c>
      <c r="E6433" s="7">
        <v>0.030502964698193913</v>
      </c>
      <c r="F6433" s="7">
        <v>1.2697766502742291</v>
      </c>
    </row>
    <row r="6434" ht="18.0" customHeight="1">
      <c r="A6434" s="7">
        <v>3.216</v>
      </c>
      <c r="B6434" s="7">
        <v>3.235009492436243E-5</v>
      </c>
      <c r="C6434" s="7">
        <v>4.4957585244702875E-5</v>
      </c>
      <c r="D6434" s="7">
        <v>-0.0290472891882703</v>
      </c>
      <c r="E6434" s="7">
        <v>0.030487027916906245</v>
      </c>
      <c r="F6434" s="7">
        <v>1.2697781754614306</v>
      </c>
    </row>
    <row r="6435" ht="18.0" customHeight="1">
      <c r="A6435" s="7">
        <v>3.2165</v>
      </c>
      <c r="B6435" s="7">
        <v>3.232742614389034E-5</v>
      </c>
      <c r="C6435" s="7">
        <v>4.534504684031654E-5</v>
      </c>
      <c r="D6435" s="7">
        <v>-0.02903205363856325</v>
      </c>
      <c r="E6435" s="7">
        <v>0.030471099414100877</v>
      </c>
      <c r="F6435" s="7">
        <v>1.2697796999573165</v>
      </c>
    </row>
    <row r="6436" ht="18.0" customHeight="1">
      <c r="A6436" s="7">
        <v>3.217</v>
      </c>
      <c r="B6436" s="7">
        <v>3.230456618323881E-5</v>
      </c>
      <c r="C6436" s="7">
        <v>4.573068367443545E-5</v>
      </c>
      <c r="D6436" s="7">
        <v>-0.02901682604897049</v>
      </c>
      <c r="E6436" s="7">
        <v>0.030455179185516493</v>
      </c>
      <c r="F6436" s="7">
        <v>1.269781223762161</v>
      </c>
    </row>
    <row r="6437" ht="18.0" customHeight="1">
      <c r="A6437" s="7">
        <v>3.2175000000000002</v>
      </c>
      <c r="B6437" s="7">
        <v>3.2281514636258554E-5</v>
      </c>
      <c r="C6437" s="7">
        <v>4.61144991206109E-5</v>
      </c>
      <c r="D6437" s="7">
        <v>-0.029001606415357043</v>
      </c>
      <c r="E6437" s="7">
        <v>0.03043926722689395</v>
      </c>
      <c r="F6437" s="7">
        <v>1.2697827468762366</v>
      </c>
    </row>
    <row r="6438" ht="18.0" customHeight="1">
      <c r="A6438" s="7">
        <v>3.218</v>
      </c>
      <c r="B6438" s="7">
        <v>3.2258271092230615E-5</v>
      </c>
      <c r="C6438" s="7">
        <v>4.649649655961375E-5</v>
      </c>
      <c r="D6438" s="7">
        <v>-0.028986394733590055</v>
      </c>
      <c r="E6438" s="7">
        <v>0.03042336353397625</v>
      </c>
      <c r="F6438" s="7">
        <v>1.2697842692998165</v>
      </c>
    </row>
    <row r="6439" ht="18.0" customHeight="1">
      <c r="A6439" s="7">
        <v>3.2185</v>
      </c>
      <c r="B6439" s="7">
        <v>3.223483857999695E-5</v>
      </c>
      <c r="C6439" s="7">
        <v>4.68766793791659E-5</v>
      </c>
      <c r="D6439" s="7">
        <v>-0.0289711909995388</v>
      </c>
      <c r="E6439" s="7">
        <v>0.030407468102508557</v>
      </c>
      <c r="F6439" s="7">
        <v>1.269785791033174</v>
      </c>
    </row>
    <row r="6440" ht="18.0" customHeight="1">
      <c r="A6440" s="7">
        <v>3.219</v>
      </c>
      <c r="B6440" s="7">
        <v>3.221121668715465E-5</v>
      </c>
      <c r="C6440" s="7">
        <v>4.725505097368564E-5</v>
      </c>
      <c r="D6440" s="7">
        <v>-0.02895599520907468</v>
      </c>
      <c r="E6440" s="7">
        <v>0.03039158092823819</v>
      </c>
      <c r="F6440" s="7">
        <v>1.269787312076582</v>
      </c>
    </row>
    <row r="6441" ht="18.0" customHeight="1">
      <c r="A6441" s="7">
        <v>3.2195</v>
      </c>
      <c r="B6441" s="7">
        <v>3.218740499675227E-5</v>
      </c>
      <c r="C6441" s="7">
        <v>4.763161474404586E-5</v>
      </c>
      <c r="D6441" s="7">
        <v>-0.02894080735807122</v>
      </c>
      <c r="E6441" s="7">
        <v>0.030375702006914623</v>
      </c>
      <c r="F6441" s="7">
        <v>1.2697888324303135</v>
      </c>
    </row>
    <row r="6442" ht="18.0" customHeight="1">
      <c r="A6442" s="7">
        <v>3.22</v>
      </c>
      <c r="B6442" s="7">
        <v>3.2163406539069095E-5</v>
      </c>
      <c r="C6442" s="7">
        <v>4.8006374097344364E-5</v>
      </c>
      <c r="D6442" s="7">
        <v>-0.028925627442404078</v>
      </c>
      <c r="E6442" s="7">
        <v>0.03035983133428949</v>
      </c>
      <c r="F6442" s="7">
        <v>1.2697903520946412</v>
      </c>
    </row>
    <row r="6443" ht="18.0" customHeight="1">
      <c r="A6443" s="7">
        <v>3.2205</v>
      </c>
      <c r="B6443" s="7">
        <v>3.213922089572599E-5</v>
      </c>
      <c r="C6443" s="7">
        <v>4.837933244668533E-5</v>
      </c>
      <c r="D6443" s="7">
        <v>-0.02891045545795102</v>
      </c>
      <c r="E6443" s="7">
        <v>0.030343968906116566</v>
      </c>
      <c r="F6443" s="7">
        <v>1.2697918710698384</v>
      </c>
    </row>
    <row r="6444" ht="18.0" customHeight="1">
      <c r="A6444" s="7">
        <v>3.221</v>
      </c>
      <c r="B6444" s="7">
        <v>3.2114851100854715E-5</v>
      </c>
      <c r="C6444" s="7">
        <v>4.875049321097127E-5</v>
      </c>
      <c r="D6444" s="7">
        <v>-0.02889529140059194</v>
      </c>
      <c r="E6444" s="7">
        <v>0.03032811471815179</v>
      </c>
      <c r="F6444" s="7">
        <v>1.2697933893561775</v>
      </c>
    </row>
    <row r="6445" ht="18.0" customHeight="1">
      <c r="A6445" s="7">
        <v>3.2215000000000003</v>
      </c>
      <c r="B6445" s="7">
        <v>3.209029327522928E-5</v>
      </c>
      <c r="C6445" s="7">
        <v>4.911985981470484E-5</v>
      </c>
      <c r="D6445" s="7">
        <v>-0.028880135266208865</v>
      </c>
      <c r="E6445" s="7">
        <v>0.030312268766153245</v>
      </c>
      <c r="F6445" s="7">
        <v>1.2697949069539312</v>
      </c>
    </row>
    <row r="6446" ht="18.0" customHeight="1">
      <c r="A6446" s="7">
        <v>3.222</v>
      </c>
      <c r="B6446" s="7">
        <v>3.206555391154111E-5</v>
      </c>
      <c r="C6446" s="7">
        <v>4.948743568779964E-5</v>
      </c>
      <c r="D6446" s="7">
        <v>-0.028864987050685926</v>
      </c>
      <c r="E6446" s="7">
        <v>0.030296431045881166</v>
      </c>
      <c r="F6446" s="7">
        <v>1.2697964238633725</v>
      </c>
    </row>
    <row r="6447" ht="18.0" customHeight="1">
      <c r="A6447" s="7">
        <v>3.2225</v>
      </c>
      <c r="B6447" s="7">
        <v>3.204063258928014E-5</v>
      </c>
      <c r="C6447" s="7">
        <v>4.985322426539976E-5</v>
      </c>
      <c r="D6447" s="7">
        <v>-0.028849846749909376</v>
      </c>
      <c r="E6447" s="7">
        <v>0.030280601553097933</v>
      </c>
      <c r="F6447" s="7">
        <v>1.2697979400847736</v>
      </c>
    </row>
    <row r="6448" ht="18.0" customHeight="1">
      <c r="A6448" s="7">
        <v>3.223</v>
      </c>
      <c r="B6448" s="7">
        <v>3.2015528883529295E-5</v>
      </c>
      <c r="C6448" s="7">
        <v>5.021722898770711E-5</v>
      </c>
      <c r="D6448" s="7">
        <v>-0.02883471435976759</v>
      </c>
      <c r="E6448" s="7">
        <v>0.03026478028356808</v>
      </c>
      <c r="F6448" s="7">
        <v>1.2697994556184073</v>
      </c>
    </row>
    <row r="6449" ht="18.0" customHeight="1">
      <c r="A6449" s="7">
        <v>3.2235</v>
      </c>
      <c r="B6449" s="7">
        <v>3.1990242364923145E-5</v>
      </c>
      <c r="C6449" s="7">
        <v>5.057945329981648E-5</v>
      </c>
      <c r="D6449" s="7">
        <v>-0.02881958987615106</v>
      </c>
      <c r="E6449" s="7">
        <v>0.030248967233058283</v>
      </c>
      <c r="F6449" s="7">
        <v>1.2698009704645457</v>
      </c>
    </row>
    <row r="6450" ht="18.0" customHeight="1">
      <c r="A6450" s="7">
        <v>3.224</v>
      </c>
      <c r="B6450" s="7">
        <v>3.196477607287623E-5</v>
      </c>
      <c r="C6450" s="7">
        <v>5.0939900651557465E-5</v>
      </c>
      <c r="D6450" s="7">
        <v>-0.028804473294952393</v>
      </c>
      <c r="E6450" s="7">
        <v>0.030233162397337362</v>
      </c>
      <c r="F6450" s="7">
        <v>1.2698024846234612</v>
      </c>
    </row>
    <row r="6451" ht="18.0" customHeight="1">
      <c r="A6451" s="7">
        <v>3.2245</v>
      </c>
      <c r="B6451" s="7">
        <v>3.193913305342672E-5</v>
      </c>
      <c r="C6451" s="7">
        <v>5.129857449734301E-5</v>
      </c>
      <c r="D6451" s="7">
        <v>-0.028789364612066305</v>
      </c>
      <c r="E6451" s="7">
        <v>0.030217365772176288</v>
      </c>
      <c r="F6451" s="7">
        <v>1.2698039980954268</v>
      </c>
    </row>
    <row r="6452" ht="18.0" customHeight="1">
      <c r="A6452" s="7">
        <v>3.225</v>
      </c>
      <c r="B6452" s="7">
        <v>3.191330940169073E-5</v>
      </c>
      <c r="C6452" s="7">
        <v>5.165547829602421E-5</v>
      </c>
      <c r="D6452" s="7">
        <v>-0.028774263823389632</v>
      </c>
      <c r="E6452" s="7">
        <v>0.03020157735334817</v>
      </c>
      <c r="F6452" s="7">
        <v>1.2698055108807136</v>
      </c>
    </row>
    <row r="6453" ht="18.0" customHeight="1">
      <c r="A6453" s="7">
        <v>3.2255000000000003</v>
      </c>
      <c r="B6453" s="7">
        <v>3.188730816052627E-5</v>
      </c>
      <c r="C6453" s="7">
        <v>5.2010615510750846E-5</v>
      </c>
      <c r="D6453" s="7">
        <v>-0.028759170924821317</v>
      </c>
      <c r="E6453" s="7">
        <v>0.03018579713662826</v>
      </c>
      <c r="F6453" s="7">
        <v>1.2698070229795948</v>
      </c>
    </row>
    <row r="6454" ht="18.0" customHeight="1">
      <c r="A6454" s="7">
        <v>3.226</v>
      </c>
      <c r="B6454" s="7">
        <v>3.186112889515164E-5</v>
      </c>
      <c r="C6454" s="7">
        <v>5.236398960883741E-5</v>
      </c>
      <c r="D6454" s="7">
        <v>-0.02874408591226242</v>
      </c>
      <c r="E6454" s="7">
        <v>0.030170025117793955</v>
      </c>
      <c r="F6454" s="7">
        <v>1.2698085343923418</v>
      </c>
    </row>
    <row r="6455" ht="18.0" customHeight="1">
      <c r="A6455" s="7">
        <v>3.2265</v>
      </c>
      <c r="B6455" s="7">
        <v>3.1834774653827054E-5</v>
      </c>
      <c r="C6455" s="7">
        <v>5.271560406163429E-5</v>
      </c>
      <c r="D6455" s="7">
        <v>-0.02872900878161611</v>
      </c>
      <c r="E6455" s="7">
        <v>0.030154261292624784</v>
      </c>
      <c r="F6455" s="7">
        <v>1.2698100451192271</v>
      </c>
    </row>
    <row r="6456" ht="18.0" customHeight="1">
      <c r="A6456" s="7">
        <v>3.227</v>
      </c>
      <c r="B6456" s="7">
        <v>3.180824500163149E-5</v>
      </c>
      <c r="C6456" s="7">
        <v>5.3065462344403744E-5</v>
      </c>
      <c r="D6456" s="7">
        <v>-0.028713939528787657</v>
      </c>
      <c r="E6456" s="7">
        <v>0.030138505656902424</v>
      </c>
      <c r="F6456" s="7">
        <v>1.2698115551605225</v>
      </c>
    </row>
    <row r="6457" ht="18.0" customHeight="1">
      <c r="A6457" s="7">
        <v>3.2275</v>
      </c>
      <c r="B6457" s="7">
        <v>3.178154299258717E-5</v>
      </c>
      <c r="C6457" s="7">
        <v>5.341356793620044E-5</v>
      </c>
      <c r="D6457" s="7">
        <v>-0.028698878149684453</v>
      </c>
      <c r="E6457" s="7">
        <v>0.030122758206410687</v>
      </c>
      <c r="F6457" s="7">
        <v>1.2698130645165</v>
      </c>
    </row>
    <row r="6458" ht="18.0" customHeight="1">
      <c r="A6458" s="7">
        <v>3.228</v>
      </c>
      <c r="B6458" s="7">
        <v>3.175466819189749E-5</v>
      </c>
      <c r="C6458" s="7">
        <v>5.375992431975632E-5</v>
      </c>
      <c r="D6458" s="7">
        <v>-0.028683824640215985</v>
      </c>
      <c r="E6458" s="7">
        <v>0.03010701893693552</v>
      </c>
      <c r="F6458" s="7">
        <v>1.2698145731874315</v>
      </c>
    </row>
    <row r="6459" ht="18.0" customHeight="1">
      <c r="A6459" s="7">
        <v>3.2285</v>
      </c>
      <c r="B6459" s="7">
        <v>3.1727616661242106E-5</v>
      </c>
      <c r="C6459" s="7">
        <v>5.4104534981369435E-5</v>
      </c>
      <c r="D6459" s="7">
        <v>-0.028668778996293852</v>
      </c>
      <c r="E6459" s="7">
        <v>0.030091287844265013</v>
      </c>
      <c r="F6459" s="7">
        <v>1.2698160811735881</v>
      </c>
    </row>
    <row r="6460" ht="18.0" customHeight="1">
      <c r="A6460" s="7">
        <v>3.229</v>
      </c>
      <c r="B6460" s="7">
        <v>3.170039845489558E-5</v>
      </c>
      <c r="C6460" s="7">
        <v>5.444740341079664E-5</v>
      </c>
      <c r="D6460" s="7">
        <v>-0.028653741213831758</v>
      </c>
      <c r="E6460" s="7">
        <v>0.030075564924189377</v>
      </c>
      <c r="F6460" s="7">
        <v>1.2698175884752427</v>
      </c>
    </row>
    <row r="6461" ht="18.0" customHeight="1">
      <c r="A6461" s="7">
        <v>3.2295000000000003</v>
      </c>
      <c r="B6461" s="7">
        <v>3.167300613262896E-5</v>
      </c>
      <c r="C6461" s="7">
        <v>5.478853310114992E-5</v>
      </c>
      <c r="D6461" s="7">
        <v>-0.028638711288745507</v>
      </c>
      <c r="E6461" s="7">
        <v>0.03005985017250097</v>
      </c>
      <c r="F6461" s="7">
        <v>1.269819095092666</v>
      </c>
    </row>
    <row r="6462" ht="18.0" customHeight="1">
      <c r="A6462" s="7">
        <v>3.23</v>
      </c>
      <c r="B6462" s="7">
        <v>3.164544625893517E-5</v>
      </c>
      <c r="C6462" s="7">
        <v>5.512792754879601E-5</v>
      </c>
      <c r="D6462" s="7">
        <v>-0.028623689216953012</v>
      </c>
      <c r="E6462" s="7">
        <v>0.03004414358499428</v>
      </c>
      <c r="F6462" s="7">
        <v>1.2698206010261301</v>
      </c>
    </row>
    <row r="6463" ht="18.0" customHeight="1">
      <c r="A6463" s="7">
        <v>3.2305</v>
      </c>
      <c r="B6463" s="7">
        <v>3.161771839567103E-5</v>
      </c>
      <c r="C6463" s="7">
        <v>5.546559025325933E-5</v>
      </c>
      <c r="D6463" s="7">
        <v>-0.028608674994374278</v>
      </c>
      <c r="E6463" s="7">
        <v>0.030028445157465927</v>
      </c>
      <c r="F6463" s="7">
        <v>1.2698221062759063</v>
      </c>
    </row>
    <row r="6464" ht="18.0" customHeight="1">
      <c r="A6464" s="7">
        <v>3.231</v>
      </c>
      <c r="B6464" s="7">
        <v>3.158982210047962E-5</v>
      </c>
      <c r="C6464" s="7">
        <v>5.580152471712794E-5</v>
      </c>
      <c r="D6464" s="7">
        <v>-0.028593668616931422</v>
      </c>
      <c r="E6464" s="7">
        <v>0.030012754885714654</v>
      </c>
      <c r="F6464" s="7">
        <v>1.269823610842266</v>
      </c>
    </row>
    <row r="6465" ht="18.0" customHeight="1">
      <c r="A6465" s="7">
        <v>3.2315</v>
      </c>
      <c r="B6465" s="7">
        <v>3.156175692674831E-5</v>
      </c>
      <c r="C6465" s="7">
        <v>5.613573444596226E-5</v>
      </c>
      <c r="D6465" s="7">
        <v>-0.02857867008054865</v>
      </c>
      <c r="E6465" s="7">
        <v>0.029997072765541345</v>
      </c>
      <c r="F6465" s="7">
        <v>1.2698251147254807</v>
      </c>
    </row>
    <row r="6466" ht="18.0" customHeight="1">
      <c r="A6466" s="7">
        <v>3.232</v>
      </c>
      <c r="B6466" s="7">
        <v>3.153352594433646E-5</v>
      </c>
      <c r="C6466" s="7">
        <v>5.646822294820674E-5</v>
      </c>
      <c r="D6466" s="7">
        <v>-0.028563679381152278</v>
      </c>
      <c r="E6466" s="7">
        <v>0.029981398792749008</v>
      </c>
      <c r="F6466" s="7">
        <v>1.2698266179258217</v>
      </c>
    </row>
    <row r="6467" ht="18.0" customHeight="1">
      <c r="A6467" s="7">
        <v>3.2325</v>
      </c>
      <c r="B6467" s="7">
        <v>3.150512870751266E-5</v>
      </c>
      <c r="C6467" s="7">
        <v>5.67989937351038E-5</v>
      </c>
      <c r="D6467" s="7">
        <v>-0.028548696514670707</v>
      </c>
      <c r="E6467" s="7">
        <v>0.029965732963142776</v>
      </c>
      <c r="F6467" s="7">
        <v>1.26982812044356</v>
      </c>
    </row>
    <row r="6468" ht="18.0" customHeight="1">
      <c r="A6468" s="7">
        <v>3.233</v>
      </c>
      <c r="B6468" s="7">
        <v>3.147656829344876E-5</v>
      </c>
      <c r="C6468" s="7">
        <v>5.712805032061053E-5</v>
      </c>
      <c r="D6468" s="7">
        <v>-0.02853372147703444</v>
      </c>
      <c r="E6468" s="7">
        <v>0.02995007527252991</v>
      </c>
      <c r="F6468" s="7">
        <v>1.2698296222789671</v>
      </c>
    </row>
    <row r="6469" ht="18.0" customHeight="1">
      <c r="A6469" s="7">
        <v>3.2335000000000003</v>
      </c>
      <c r="B6469" s="7">
        <v>3.14478442575601E-5</v>
      </c>
      <c r="C6469" s="7">
        <v>5.745539622131743E-5</v>
      </c>
      <c r="D6469" s="7">
        <v>-0.02851875426417608</v>
      </c>
      <c r="E6469" s="7">
        <v>0.029934425716719802</v>
      </c>
      <c r="F6469" s="7">
        <v>1.269831123432314</v>
      </c>
    </row>
    <row r="6470" ht="18.0" customHeight="1">
      <c r="A6470" s="7">
        <v>3.234</v>
      </c>
      <c r="B6470" s="7">
        <v>3.141895615108457E-5</v>
      </c>
      <c r="C6470" s="7">
        <v>5.7781034956369574E-5</v>
      </c>
      <c r="D6470" s="7">
        <v>-0.02850379487203032</v>
      </c>
      <c r="E6470" s="7">
        <v>0.029918784291523958</v>
      </c>
      <c r="F6470" s="7">
        <v>1.2698326239038722</v>
      </c>
    </row>
    <row r="6471" ht="18.0" customHeight="1">
      <c r="A6471" s="7">
        <v>3.2345</v>
      </c>
      <c r="B6471" s="7">
        <v>3.1389907057919207E-5</v>
      </c>
      <c r="C6471" s="7">
        <v>5.8104970047389675E-5</v>
      </c>
      <c r="D6471" s="7">
        <v>-0.02848884329653394</v>
      </c>
      <c r="E6471" s="7">
        <v>0.029903150992756016</v>
      </c>
      <c r="F6471" s="7">
        <v>1.269834123693912</v>
      </c>
    </row>
    <row r="6472" ht="18.0" customHeight="1">
      <c r="A6472" s="7">
        <v>3.235</v>
      </c>
      <c r="B6472" s="7">
        <v>3.136069653070303E-5</v>
      </c>
      <c r="C6472" s="7">
        <v>5.8427205018403284E-5</v>
      </c>
      <c r="D6472" s="7">
        <v>-0.028473899533625825</v>
      </c>
      <c r="E6472" s="7">
        <v>0.029887525816231733</v>
      </c>
      <c r="F6472" s="7">
        <v>1.2698356228027043</v>
      </c>
    </row>
    <row r="6473" ht="18.0" customHeight="1">
      <c r="A6473" s="7">
        <v>3.2355</v>
      </c>
      <c r="B6473" s="7">
        <v>3.1331327661407984E-5</v>
      </c>
      <c r="C6473" s="7">
        <v>5.8747743395765754E-5</v>
      </c>
      <c r="D6473" s="7">
        <v>-0.02845896357924694</v>
      </c>
      <c r="E6473" s="7">
        <v>0.02987190875776899</v>
      </c>
      <c r="F6473" s="7">
        <v>1.2698371212305206</v>
      </c>
    </row>
    <row r="6474" ht="18.0" customHeight="1">
      <c r="A6474" s="7">
        <v>3.236</v>
      </c>
      <c r="B6474" s="7">
        <v>3.1301796457506735E-5</v>
      </c>
      <c r="C6474" s="7">
        <v>5.906658870809106E-5</v>
      </c>
      <c r="D6474" s="7">
        <v>-0.028444035429340344</v>
      </c>
      <c r="E6474" s="7">
        <v>0.029856299813187784</v>
      </c>
      <c r="F6474" s="7">
        <v>1.2698386189776312</v>
      </c>
    </row>
    <row r="6475" ht="18.0" customHeight="1">
      <c r="A6475" s="7">
        <v>3.2365</v>
      </c>
      <c r="B6475" s="7">
        <v>3.127210600930917E-5</v>
      </c>
      <c r="C6475" s="7">
        <v>5.938374448618233E-5</v>
      </c>
      <c r="D6475" s="7">
        <v>-0.02842911507985119</v>
      </c>
      <c r="E6475" s="7">
        <v>0.029840698978310237</v>
      </c>
      <c r="F6475" s="7">
        <v>1.2698401160443067</v>
      </c>
    </row>
    <row r="6476" ht="18.0" customHeight="1">
      <c r="A6476" s="7">
        <v>3.237</v>
      </c>
      <c r="B6476" s="7">
        <v>3.1242259416405556E-5</v>
      </c>
      <c r="C6476" s="7">
        <v>5.9699214262963944E-5</v>
      </c>
      <c r="D6476" s="7">
        <v>-0.02841420252672671</v>
      </c>
      <c r="E6476" s="7">
        <v>0.029825106248960585</v>
      </c>
      <c r="F6476" s="7">
        <v>1.269841612430818</v>
      </c>
    </row>
    <row r="6477" ht="18.0" customHeight="1">
      <c r="A6477" s="7">
        <v>3.2375000000000003</v>
      </c>
      <c r="B6477" s="7">
        <v>3.121225623085769E-5</v>
      </c>
      <c r="C6477" s="7">
        <v>6.001300157341525E-5</v>
      </c>
      <c r="D6477" s="7">
        <v>-0.028399297765916227</v>
      </c>
      <c r="E6477" s="7">
        <v>0.02980952162096518</v>
      </c>
      <c r="F6477" s="7">
        <v>1.269843108137436</v>
      </c>
    </row>
    <row r="6478" ht="18.0" customHeight="1">
      <c r="A6478" s="7">
        <v>3.238</v>
      </c>
      <c r="B6478" s="7">
        <v>3.118209956109875E-5</v>
      </c>
      <c r="C6478" s="7">
        <v>6.0325109954505674E-5</v>
      </c>
      <c r="D6478" s="7">
        <v>-0.02838440079337115</v>
      </c>
      <c r="E6478" s="7">
        <v>0.029793945090152495</v>
      </c>
      <c r="F6478" s="7">
        <v>1.2698446031644306</v>
      </c>
    </row>
    <row r="6479" ht="18.0" customHeight="1">
      <c r="A6479" s="7">
        <v>3.2385</v>
      </c>
      <c r="B6479" s="7">
        <v>3.1151781833555715E-5</v>
      </c>
      <c r="C6479" s="7">
        <v>6.0635542945131317E-5</v>
      </c>
      <c r="D6479" s="7">
        <v>-0.028369511605044972</v>
      </c>
      <c r="E6479" s="7">
        <v>0.029778376652353115</v>
      </c>
      <c r="F6479" s="7">
        <v>1.2698460975120727</v>
      </c>
    </row>
    <row r="6480" ht="18.0" customHeight="1">
      <c r="A6480" s="7">
        <v>3.239</v>
      </c>
      <c r="B6480" s="7">
        <v>3.112131327974546E-5</v>
      </c>
      <c r="C6480" s="7">
        <v>6.094430408605285E-5</v>
      </c>
      <c r="D6480" s="7">
        <v>-0.02835463019689327</v>
      </c>
      <c r="E6480" s="7">
        <v>0.02976281630339974</v>
      </c>
      <c r="F6480" s="7">
        <v>1.2698475911806322</v>
      </c>
    </row>
    <row r="6481" ht="18.0" customHeight="1">
      <c r="A6481" s="7">
        <v>3.2395</v>
      </c>
      <c r="B6481" s="7">
        <v>3.109068988532575E-5</v>
      </c>
      <c r="C6481" s="7">
        <v>6.125139691983465E-5</v>
      </c>
      <c r="D6481" s="7">
        <v>-0.028339756564873708</v>
      </c>
      <c r="E6481" s="7">
        <v>0.029747264039127183</v>
      </c>
      <c r="F6481" s="7">
        <v>1.26984908417038</v>
      </c>
    </row>
    <row r="6482" ht="18.0" customHeight="1">
      <c r="A6482" s="7">
        <v>3.24</v>
      </c>
      <c r="B6482" s="7">
        <v>3.10599147667595E-5</v>
      </c>
      <c r="C6482" s="7">
        <v>6.155682499078523E-5</v>
      </c>
      <c r="D6482" s="7">
        <v>-0.02832489070494602</v>
      </c>
      <c r="E6482" s="7">
        <v>0.029731719855372367</v>
      </c>
      <c r="F6482" s="7">
        <v>1.269850576481586</v>
      </c>
    </row>
    <row r="6483" ht="18.0" customHeight="1">
      <c r="A6483" s="7">
        <v>3.2405</v>
      </c>
      <c r="B6483" s="7">
        <v>3.102898747259834E-5</v>
      </c>
      <c r="C6483" s="7">
        <v>6.186059184489882E-5</v>
      </c>
      <c r="D6483" s="7">
        <v>-0.028310032613072033</v>
      </c>
      <c r="E6483" s="7">
        <v>0.02971618374797433</v>
      </c>
      <c r="F6483" s="7">
        <v>1.2698520681145202</v>
      </c>
    </row>
    <row r="6484" ht="18.0" customHeight="1">
      <c r="A6484" s="7">
        <v>3.241</v>
      </c>
      <c r="B6484" s="7">
        <v>3.09979111289616E-5</v>
      </c>
      <c r="C6484" s="7">
        <v>6.216270102979805E-5</v>
      </c>
      <c r="D6484" s="7">
        <v>-0.028295182285215645</v>
      </c>
      <c r="E6484" s="7">
        <v>0.02970065571277421</v>
      </c>
      <c r="F6484" s="7">
        <v>1.2698535590694533</v>
      </c>
    </row>
    <row r="6485" ht="18.0" customHeight="1">
      <c r="A6485" s="7">
        <v>3.2415000000000003</v>
      </c>
      <c r="B6485" s="7">
        <v>3.096668170189971E-5</v>
      </c>
      <c r="C6485" s="7">
        <v>6.246315609467763E-5</v>
      </c>
      <c r="D6485" s="7">
        <v>-0.028280339717342836</v>
      </c>
      <c r="E6485" s="7">
        <v>0.02968513574561527</v>
      </c>
      <c r="F6485" s="7">
        <v>1.2698550493466552</v>
      </c>
    </row>
    <row r="6486" ht="18.0" customHeight="1">
      <c r="A6486" s="7">
        <v>3.242</v>
      </c>
      <c r="B6486" s="7">
        <v>3.093530231665073E-5</v>
      </c>
      <c r="C6486" s="7">
        <v>6.276196059024925E-5</v>
      </c>
      <c r="D6486" s="7">
        <v>-0.028265504905421665</v>
      </c>
      <c r="E6486" s="7">
        <v>0.029669623842342868</v>
      </c>
      <c r="F6486" s="7">
        <v>1.2698565389463952</v>
      </c>
    </row>
    <row r="6487" ht="18.0" customHeight="1">
      <c r="A6487" s="7">
        <v>3.2425</v>
      </c>
      <c r="B6487" s="7">
        <v>3.090377610893244E-5</v>
      </c>
      <c r="C6487" s="7">
        <v>6.305911806868724E-5</v>
      </c>
      <c r="D6487" s="7">
        <v>-0.028250677845422262</v>
      </c>
      <c r="E6487" s="7">
        <v>0.029654119998804476</v>
      </c>
      <c r="F6487" s="7">
        <v>1.2698580278689438</v>
      </c>
    </row>
    <row r="6488" ht="18.0" customHeight="1">
      <c r="A6488" s="7">
        <v>3.243</v>
      </c>
      <c r="B6488" s="7">
        <v>3.087210262894501E-5</v>
      </c>
      <c r="C6488" s="7">
        <v>6.33546320835753E-5</v>
      </c>
      <c r="D6488" s="7">
        <v>-0.028235858533316838</v>
      </c>
      <c r="E6488" s="7">
        <v>0.029638624210849666</v>
      </c>
      <c r="F6488" s="7">
        <v>1.2698595161145707</v>
      </c>
    </row>
    <row r="6489" ht="18.0" customHeight="1">
      <c r="A6489" s="7">
        <v>3.2435</v>
      </c>
      <c r="B6489" s="7">
        <v>3.0840277823022925E-5</v>
      </c>
      <c r="C6489" s="7">
        <v>6.36485061898541E-5</v>
      </c>
      <c r="D6489" s="7">
        <v>-0.028221046965079672</v>
      </c>
      <c r="E6489" s="7">
        <v>0.029623136474330118</v>
      </c>
      <c r="F6489" s="7">
        <v>1.2698610036835458</v>
      </c>
    </row>
    <row r="6490" ht="18.0" customHeight="1">
      <c r="A6490" s="7">
        <v>3.244</v>
      </c>
      <c r="B6490" s="7">
        <v>3.080831203315459E-5</v>
      </c>
      <c r="C6490" s="7">
        <v>6.394074394376971E-5</v>
      </c>
      <c r="D6490" s="7">
        <v>-0.028206243136687122</v>
      </c>
      <c r="E6490" s="7">
        <v>0.029607656785099617</v>
      </c>
      <c r="F6490" s="7">
        <v>1.2698624905761389</v>
      </c>
    </row>
    <row r="6491" ht="18.0" customHeight="1">
      <c r="A6491" s="7">
        <v>3.2445</v>
      </c>
      <c r="B6491" s="7">
        <v>3.077619760522469E-5</v>
      </c>
      <c r="C6491" s="7">
        <v>6.423134890282292E-5</v>
      </c>
      <c r="D6491" s="7">
        <v>-0.028191447044117614</v>
      </c>
      <c r="E6491" s="7">
        <v>0.029592185139014047</v>
      </c>
      <c r="F6491" s="7">
        <v>1.2698639767926192</v>
      </c>
    </row>
    <row r="6492" ht="18.0" customHeight="1">
      <c r="A6492" s="7">
        <v>3.245</v>
      </c>
      <c r="B6492" s="7">
        <v>3.074394129582787E-5</v>
      </c>
      <c r="C6492" s="7">
        <v>6.452032462571929E-5</v>
      </c>
      <c r="D6492" s="7">
        <v>-0.028176658683351646</v>
      </c>
      <c r="E6492" s="7">
        <v>0.0295767215319314</v>
      </c>
      <c r="F6492" s="7">
        <v>1.2698654623332564</v>
      </c>
    </row>
    <row r="6493" ht="18.0" customHeight="1">
      <c r="A6493" s="7">
        <v>3.2455000000000003</v>
      </c>
      <c r="B6493" s="7">
        <v>3.0711539042907456E-5</v>
      </c>
      <c r="C6493" s="7">
        <v>6.480767467232006E-5</v>
      </c>
      <c r="D6493" s="7">
        <v>-0.02816187805037179</v>
      </c>
      <c r="E6493" s="7">
        <v>0.029561265959711758</v>
      </c>
      <c r="F6493" s="7">
        <v>1.2698669471983202</v>
      </c>
    </row>
    <row r="6494" ht="18.0" customHeight="1">
      <c r="A6494" s="7">
        <v>3.246</v>
      </c>
      <c r="B6494" s="7">
        <v>3.06789940028776E-5</v>
      </c>
      <c r="C6494" s="7">
        <v>6.509340260359359E-5</v>
      </c>
      <c r="D6494" s="7">
        <v>-0.028147105141162684</v>
      </c>
      <c r="E6494" s="7">
        <v>0.02954581841821731</v>
      </c>
      <c r="F6494" s="7">
        <v>1.2698684313880801</v>
      </c>
    </row>
    <row r="6495" ht="18.0" customHeight="1">
      <c r="A6495" s="7">
        <v>3.2465</v>
      </c>
      <c r="B6495" s="7">
        <v>3.064630934353479E-5</v>
      </c>
      <c r="C6495" s="7">
        <v>6.537751198156785E-5</v>
      </c>
      <c r="D6495" s="7">
        <v>-0.02813233995171103</v>
      </c>
      <c r="E6495" s="7">
        <v>0.029530378903312345</v>
      </c>
      <c r="F6495" s="7">
        <v>1.2698699149028057</v>
      </c>
    </row>
    <row r="6496" ht="18.0" customHeight="1">
      <c r="A6496" s="7">
        <v>3.247</v>
      </c>
      <c r="B6496" s="7">
        <v>3.061348099110108E-5</v>
      </c>
      <c r="C6496" s="7">
        <v>6.566000636928321E-5</v>
      </c>
      <c r="D6496" s="7">
        <v>-0.028117582478005596</v>
      </c>
      <c r="E6496" s="7">
        <v>0.029514947410863246</v>
      </c>
      <c r="F6496" s="7">
        <v>1.2698713977427654</v>
      </c>
    </row>
    <row r="6497" ht="18.0" customHeight="1">
      <c r="A6497" s="7">
        <v>3.2475</v>
      </c>
      <c r="B6497" s="7">
        <v>3.0580512113302545E-5</v>
      </c>
      <c r="C6497" s="7">
        <v>6.594088933074617E-5</v>
      </c>
      <c r="D6497" s="7">
        <v>-0.028102832716037227</v>
      </c>
      <c r="E6497" s="7">
        <v>0.02949952393673849</v>
      </c>
      <c r="F6497" s="7">
        <v>1.2698728799082293</v>
      </c>
    </row>
    <row r="6498" ht="18.0" customHeight="1">
      <c r="A6498" s="7">
        <v>3.248</v>
      </c>
      <c r="B6498" s="7">
        <v>3.054740588957173E-5</v>
      </c>
      <c r="C6498" s="7">
        <v>6.622016443088355E-5</v>
      </c>
      <c r="D6498" s="7">
        <v>-0.028088090661798824</v>
      </c>
      <c r="E6498" s="7">
        <v>0.029484108476808654</v>
      </c>
      <c r="F6498" s="7">
        <v>1.269874361399466</v>
      </c>
    </row>
    <row r="6499" ht="18.0" customHeight="1">
      <c r="A6499" s="7">
        <v>3.2485</v>
      </c>
      <c r="B6499" s="7">
        <v>3.0514158234483492E-5</v>
      </c>
      <c r="C6499" s="7">
        <v>6.649783523549742E-5</v>
      </c>
      <c r="D6499" s="7">
        <v>-0.02807335631128535</v>
      </c>
      <c r="E6499" s="7">
        <v>0.02946870102694641</v>
      </c>
      <c r="F6499" s="7">
        <v>1.269875842216745</v>
      </c>
    </row>
    <row r="6500" ht="18.0" customHeight="1">
      <c r="A6500" s="7">
        <v>3.249</v>
      </c>
      <c r="B6500" s="7">
        <v>3.0480775969971936E-5</v>
      </c>
      <c r="C6500" s="7">
        <v>6.677390531122049E-5</v>
      </c>
      <c r="D6500" s="7">
        <v>-0.028058629660493835</v>
      </c>
      <c r="E6500" s="7">
        <v>0.02945330158302652</v>
      </c>
      <c r="F6500" s="7">
        <v>1.2698773223603355</v>
      </c>
    </row>
    <row r="6501" ht="18.0" customHeight="1">
      <c r="A6501" s="7">
        <v>3.2495000000000003</v>
      </c>
      <c r="B6501" s="7">
        <v>3.0447255006900085E-5</v>
      </c>
      <c r="C6501" s="7">
        <v>6.704837822547214E-5</v>
      </c>
      <c r="D6501" s="7">
        <v>-0.02804391070542337</v>
      </c>
      <c r="E6501" s="7">
        <v>0.029437910140925838</v>
      </c>
      <c r="F6501" s="7">
        <v>1.2698788018305056</v>
      </c>
    </row>
    <row r="6502" ht="18.0" customHeight="1">
      <c r="A6502" s="7">
        <v>3.25</v>
      </c>
      <c r="B6502" s="7">
        <v>3.041359488665961E-5</v>
      </c>
      <c r="C6502" s="7">
        <v>6.732125754641502E-5</v>
      </c>
      <c r="D6502" s="7">
        <v>-0.02802919944207511</v>
      </c>
      <c r="E6502" s="7">
        <v>0.029422526696523312</v>
      </c>
      <c r="F6502" s="7">
        <v>1.2698802806275251</v>
      </c>
    </row>
    <row r="6503" ht="18.0" customHeight="1">
      <c r="A6503" s="7">
        <v>3.2505</v>
      </c>
      <c r="B6503" s="7">
        <v>3.037980245565736E-5</v>
      </c>
      <c r="C6503" s="7">
        <v>6.75925468429121E-5</v>
      </c>
      <c r="D6503" s="7">
        <v>-0.02801449586645226</v>
      </c>
      <c r="E6503" s="7">
        <v>0.02940715124569998</v>
      </c>
      <c r="F6503" s="7">
        <v>1.2698817587516624</v>
      </c>
    </row>
    <row r="6504" ht="18.0" customHeight="1">
      <c r="A6504" s="7">
        <v>3.251</v>
      </c>
      <c r="B6504" s="7">
        <v>3.034587361331601E-5</v>
      </c>
      <c r="C6504" s="7">
        <v>6.786224968448425E-5</v>
      </c>
      <c r="D6504" s="7">
        <v>-0.02799979997456009</v>
      </c>
      <c r="E6504" s="7">
        <v>0.02939178378433897</v>
      </c>
      <c r="F6504" s="7">
        <v>1.2698832362031864</v>
      </c>
    </row>
    <row r="6505" ht="18.0" customHeight="1">
      <c r="A6505" s="7">
        <v>3.2515</v>
      </c>
      <c r="B6505" s="7">
        <v>3.0311807901568655E-5</v>
      </c>
      <c r="C6505" s="7">
        <v>6.813036964126839E-5</v>
      </c>
      <c r="D6505" s="7">
        <v>-0.02798511176240593</v>
      </c>
      <c r="E6505" s="7">
        <v>0.029376424308325495</v>
      </c>
      <c r="F6505" s="7">
        <v>1.2698847129823656</v>
      </c>
    </row>
    <row r="6506" ht="18.0" customHeight="1">
      <c r="A6506" s="7">
        <v>3.2520000000000002</v>
      </c>
      <c r="B6506" s="7">
        <v>3.0277612192059126E-5</v>
      </c>
      <c r="C6506" s="7">
        <v>6.8396910283976E-5</v>
      </c>
      <c r="D6506" s="7">
        <v>-0.027970431225999157</v>
      </c>
      <c r="E6506" s="7">
        <v>0.029361072813546857</v>
      </c>
      <c r="F6506" s="7">
        <v>1.2698861890894686</v>
      </c>
    </row>
    <row r="6507" ht="18.0" customHeight="1">
      <c r="A6507" s="7">
        <v>3.2525</v>
      </c>
      <c r="B6507" s="7">
        <v>3.0243286043826847E-5</v>
      </c>
      <c r="C6507" s="7">
        <v>6.866187518385225E-5</v>
      </c>
      <c r="D6507" s="7">
        <v>-0.02795575836135121</v>
      </c>
      <c r="E6507" s="7">
        <v>0.029345729295892443</v>
      </c>
      <c r="F6507" s="7">
        <v>1.2698876645247645</v>
      </c>
    </row>
    <row r="6508" ht="18.0" customHeight="1">
      <c r="A6508" s="7">
        <v>3.253</v>
      </c>
      <c r="B6508" s="7">
        <v>3.0208825337060162E-5</v>
      </c>
      <c r="C6508" s="7">
        <v>6.892526791263535E-5</v>
      </c>
      <c r="D6508" s="7">
        <v>-0.027941093164475583</v>
      </c>
      <c r="E6508" s="7">
        <v>0.029330393751253726</v>
      </c>
      <c r="F6508" s="7">
        <v>1.2698891392885212</v>
      </c>
    </row>
    <row r="6509" ht="18.0" customHeight="1">
      <c r="A6509" s="7">
        <v>3.2535000000000003</v>
      </c>
      <c r="B6509" s="7">
        <v>3.0174233290112955E-5</v>
      </c>
      <c r="C6509" s="7">
        <v>6.918709204251655E-5</v>
      </c>
      <c r="D6509" s="7">
        <v>-0.02792643563138782</v>
      </c>
      <c r="E6509" s="7">
        <v>0.029315066175524263</v>
      </c>
      <c r="F6509" s="7">
        <v>1.2698906133810075</v>
      </c>
    </row>
    <row r="6510" ht="18.0" customHeight="1">
      <c r="A6510" s="7">
        <v>3.254</v>
      </c>
      <c r="B6510" s="7">
        <v>3.0139513134368903E-5</v>
      </c>
      <c r="C6510" s="7">
        <v>6.944735114610044E-5</v>
      </c>
      <c r="D6510" s="7">
        <v>-0.02791178575810552</v>
      </c>
      <c r="E6510" s="7">
        <v>0.029299746564599695</v>
      </c>
      <c r="F6510" s="7">
        <v>1.2698920868024914</v>
      </c>
    </row>
    <row r="6511" ht="18.0" customHeight="1">
      <c r="A6511" s="7">
        <v>3.2545</v>
      </c>
      <c r="B6511" s="7">
        <v>3.0104660738701357E-5</v>
      </c>
      <c r="C6511" s="7">
        <v>6.970604879636568E-5</v>
      </c>
      <c r="D6511" s="7">
        <v>-0.02789714354064833</v>
      </c>
      <c r="E6511" s="7">
        <v>0.029284434914377745</v>
      </c>
      <c r="F6511" s="7">
        <v>1.2698935595532415</v>
      </c>
    </row>
    <row r="6512" ht="18.0" customHeight="1">
      <c r="A6512" s="7">
        <v>3.255</v>
      </c>
      <c r="B6512" s="7">
        <v>3.0069679335458502E-5</v>
      </c>
      <c r="C6512" s="7">
        <v>6.99631885666262E-5</v>
      </c>
      <c r="D6512" s="7">
        <v>-0.027882508975037953</v>
      </c>
      <c r="E6512" s="7">
        <v>0.029269131220758218</v>
      </c>
      <c r="F6512" s="7">
        <v>1.2698950316335256</v>
      </c>
    </row>
    <row r="6513" ht="18.0" customHeight="1">
      <c r="A6513" s="7">
        <v>3.2555</v>
      </c>
      <c r="B6513" s="7">
        <v>3.0034572170356946E-5</v>
      </c>
      <c r="C6513" s="7">
        <v>7.021877403049263E-5</v>
      </c>
      <c r="D6513" s="7">
        <v>-0.02786788205729813</v>
      </c>
      <c r="E6513" s="7">
        <v>0.029253835479642994</v>
      </c>
      <c r="F6513" s="7">
        <v>1.2698965030436125</v>
      </c>
    </row>
    <row r="6514" ht="18.0" customHeight="1">
      <c r="A6514" s="7">
        <v>3.2560000000000002</v>
      </c>
      <c r="B6514" s="7">
        <v>2.999933880187272E-5</v>
      </c>
      <c r="C6514" s="7">
        <v>7.047280876183421E-5</v>
      </c>
      <c r="D6514" s="7">
        <v>-0.027853262783454662</v>
      </c>
      <c r="E6514" s="7">
        <v>0.029238547686936036</v>
      </c>
      <c r="F6514" s="7">
        <v>1.26989797378377</v>
      </c>
    </row>
    <row r="6515" ht="18.0" customHeight="1">
      <c r="A6515" s="7">
        <v>3.2565</v>
      </c>
      <c r="B6515" s="7">
        <v>2.9963978784814267E-5</v>
      </c>
      <c r="C6515" s="7">
        <v>7.07252963347411E-5</v>
      </c>
      <c r="D6515" s="7">
        <v>-0.02783865114953539</v>
      </c>
      <c r="E6515" s="7">
        <v>0.029223267838543388</v>
      </c>
      <c r="F6515" s="7">
        <v>1.2698994438542657</v>
      </c>
    </row>
    <row r="6516" ht="18.0" customHeight="1">
      <c r="A6516" s="7">
        <v>3.257</v>
      </c>
      <c r="B6516" s="7">
        <v>2.9928491670282008E-5</v>
      </c>
      <c r="C6516" s="7">
        <v>7.097624032348695E-5</v>
      </c>
      <c r="D6516" s="7">
        <v>-0.027824047151570202</v>
      </c>
      <c r="E6516" s="7">
        <v>0.029207995930373164</v>
      </c>
      <c r="F6516" s="7">
        <v>1.2699009132553678</v>
      </c>
    </row>
    <row r="6517" ht="18.0" customHeight="1">
      <c r="A6517" s="7">
        <v>3.2575000000000003</v>
      </c>
      <c r="B6517" s="7">
        <v>2.989288071963241E-5</v>
      </c>
      <c r="C6517" s="7">
        <v>7.122564430249182E-5</v>
      </c>
      <c r="D6517" s="7">
        <v>-0.027809450785591033</v>
      </c>
      <c r="E6517" s="7">
        <v>0.029192731958335556</v>
      </c>
      <c r="F6517" s="7">
        <v>1.2699023819873443</v>
      </c>
    </row>
    <row r="6518" ht="18.0" customHeight="1">
      <c r="A6518" s="7">
        <v>3.258</v>
      </c>
      <c r="B6518" s="7">
        <v>2.9857149208213085E-5</v>
      </c>
      <c r="C6518" s="7">
        <v>7.147351184628553E-5</v>
      </c>
      <c r="D6518" s="7">
        <v>-0.02779486204763186</v>
      </c>
      <c r="E6518" s="7">
        <v>0.029177475918342834</v>
      </c>
      <c r="F6518" s="7">
        <v>1.2699038500504631</v>
      </c>
    </row>
    <row r="6519" ht="18.0" customHeight="1">
      <c r="A6519" s="7">
        <v>3.2585</v>
      </c>
      <c r="B6519" s="7">
        <v>2.982128925681977E-5</v>
      </c>
      <c r="C6519" s="7">
        <v>7.171984652947122E-5</v>
      </c>
      <c r="D6519" s="7">
        <v>-0.027780280933728706</v>
      </c>
      <c r="E6519" s="7">
        <v>0.029162227806309338</v>
      </c>
      <c r="F6519" s="7">
        <v>1.2699053174449917</v>
      </c>
    </row>
    <row r="6520" ht="18.0" customHeight="1">
      <c r="A6520" s="7">
        <v>3.259</v>
      </c>
      <c r="B6520" s="7">
        <v>2.9785307856384933E-5</v>
      </c>
      <c r="C6520" s="7">
        <v>7.196465192668922E-5</v>
      </c>
      <c r="D6520" s="7">
        <v>-0.02776570743991963</v>
      </c>
      <c r="E6520" s="7">
        <v>0.029146987618151484</v>
      </c>
      <c r="F6520" s="7">
        <v>1.269906784171198</v>
      </c>
    </row>
    <row r="6521" ht="18.0" customHeight="1">
      <c r="A6521" s="7">
        <v>3.2595</v>
      </c>
      <c r="B6521" s="7">
        <v>2.9749208298175586E-5</v>
      </c>
      <c r="C6521" s="7">
        <v>7.220793161258143E-5</v>
      </c>
      <c r="D6521" s="7">
        <v>-0.027751141562244737</v>
      </c>
      <c r="E6521" s="7">
        <v>0.02913175534978776</v>
      </c>
      <c r="F6521" s="7">
        <v>1.2699082502293495</v>
      </c>
    </row>
    <row r="6522" ht="18.0" customHeight="1">
      <c r="A6522" s="7">
        <v>3.2600000000000002</v>
      </c>
      <c r="B6522" s="7">
        <v>2.9712982678545486E-5</v>
      </c>
      <c r="C6522" s="7">
        <v>7.244968916175572E-5</v>
      </c>
      <c r="D6522" s="7">
        <v>-0.027736583296746168</v>
      </c>
      <c r="E6522" s="7">
        <v>0.02911653099713872</v>
      </c>
      <c r="F6522" s="7">
        <v>1.2699097156197134</v>
      </c>
    </row>
    <row r="6523" ht="18.0" customHeight="1">
      <c r="A6523" s="7">
        <v>3.2605</v>
      </c>
      <c r="B6523" s="7">
        <v>2.9676641759056157E-5</v>
      </c>
      <c r="C6523" s="7">
        <v>7.268992814875079E-5</v>
      </c>
      <c r="D6523" s="7">
        <v>-0.027722032639468104</v>
      </c>
      <c r="E6523" s="7">
        <v>0.029101314556126995</v>
      </c>
      <c r="F6523" s="7">
        <v>1.2699111803425578</v>
      </c>
    </row>
    <row r="6524" ht="18.0" customHeight="1">
      <c r="A6524" s="7">
        <v>3.261</v>
      </c>
      <c r="B6524" s="7">
        <v>2.9640177624273167E-5</v>
      </c>
      <c r="C6524" s="7">
        <v>7.292865214800132E-5</v>
      </c>
      <c r="D6524" s="7">
        <v>-0.027707489586456767</v>
      </c>
      <c r="E6524" s="7">
        <v>0.029086106022677277</v>
      </c>
      <c r="F6524" s="7">
        <v>1.2699126443981494</v>
      </c>
    </row>
    <row r="6525" ht="18.0" customHeight="1">
      <c r="A6525" s="7">
        <v>3.2615000000000003</v>
      </c>
      <c r="B6525" s="7">
        <v>2.960359731948262E-5</v>
      </c>
      <c r="C6525" s="7">
        <v>7.316586473380334E-5</v>
      </c>
      <c r="D6525" s="7">
        <v>-0.027692954133760408</v>
      </c>
      <c r="E6525" s="7">
        <v>0.029070905392716333</v>
      </c>
      <c r="F6525" s="7">
        <v>1.2699141077867562</v>
      </c>
    </row>
    <row r="6526" ht="18.0" customHeight="1">
      <c r="A6526" s="7">
        <v>3.262</v>
      </c>
      <c r="B6526" s="7">
        <v>2.9566900413506316E-5</v>
      </c>
      <c r="C6526" s="7">
        <v>7.34015694802799E-5</v>
      </c>
      <c r="D6526" s="7">
        <v>-0.02767842627742932</v>
      </c>
      <c r="E6526" s="7">
        <v>0.02905571266217299</v>
      </c>
      <c r="F6526" s="7">
        <v>1.269915570508645</v>
      </c>
    </row>
    <row r="6527" ht="18.0" customHeight="1">
      <c r="A6527" s="7">
        <v>3.2625</v>
      </c>
      <c r="B6527" s="7">
        <v>2.95300827120112E-5</v>
      </c>
      <c r="C6527" s="7">
        <v>7.363576996134694E-5</v>
      </c>
      <c r="D6527" s="7">
        <v>-0.027663906013515833</v>
      </c>
      <c r="E6527" s="7">
        <v>0.02904052782697815</v>
      </c>
      <c r="F6527" s="7">
        <v>1.269917032564083</v>
      </c>
    </row>
    <row r="6528" ht="18.0" customHeight="1">
      <c r="A6528" s="7">
        <v>3.263</v>
      </c>
      <c r="B6528" s="7">
        <v>2.94931512912974E-5</v>
      </c>
      <c r="C6528" s="7">
        <v>7.386846975067959E-5</v>
      </c>
      <c r="D6528" s="7">
        <v>-0.0276493933380743</v>
      </c>
      <c r="E6528" s="7">
        <v>0.029025350883064766</v>
      </c>
      <c r="F6528" s="7">
        <v>1.2699184939533377</v>
      </c>
    </row>
    <row r="6529" ht="18.0" customHeight="1">
      <c r="A6529" s="7">
        <v>3.2635</v>
      </c>
      <c r="B6529" s="7">
        <v>2.945610195455262E-5</v>
      </c>
      <c r="C6529" s="7">
        <v>7.409967242167857E-5</v>
      </c>
      <c r="D6529" s="7">
        <v>-0.027634888247161114</v>
      </c>
      <c r="E6529" s="7">
        <v>0.029010181826367866</v>
      </c>
      <c r="F6529" s="7">
        <v>1.2699199546766757</v>
      </c>
    </row>
    <row r="6530" ht="18.0" customHeight="1">
      <c r="A6530" s="7">
        <v>3.2640000000000002</v>
      </c>
      <c r="B6530" s="7">
        <v>2.941894180395271E-5</v>
      </c>
      <c r="C6530" s="7">
        <v>7.432938154743682E-5</v>
      </c>
      <c r="D6530" s="7">
        <v>-0.027620390736834702</v>
      </c>
      <c r="E6530" s="7">
        <v>0.028995020652824537</v>
      </c>
      <c r="F6530" s="7">
        <v>1.2699214147343643</v>
      </c>
    </row>
    <row r="6531" ht="18.0" customHeight="1">
      <c r="A6531" s="7">
        <v>3.2645</v>
      </c>
      <c r="B6531" s="7">
        <v>2.938166286179563E-5</v>
      </c>
      <c r="C6531" s="7">
        <v>7.45576007007066E-5</v>
      </c>
      <c r="D6531" s="7">
        <v>-0.027605900803155517</v>
      </c>
      <c r="E6531" s="7">
        <v>0.028979867358373927</v>
      </c>
      <c r="F6531" s="7">
        <v>1.2699228741266704</v>
      </c>
    </row>
    <row r="6532" ht="18.0" customHeight="1">
      <c r="A6532" s="7">
        <v>3.265</v>
      </c>
      <c r="B6532" s="7">
        <v>2.934427224222474E-5</v>
      </c>
      <c r="C6532" s="7">
        <v>7.478433345386652E-5</v>
      </c>
      <c r="D6532" s="7">
        <v>-0.027591418442186037</v>
      </c>
      <c r="E6532" s="7">
        <v>0.028964721938957248</v>
      </c>
      <c r="F6532" s="7">
        <v>1.2699243328538605</v>
      </c>
    </row>
    <row r="6533" ht="18.0" customHeight="1">
      <c r="A6533" s="7">
        <v>3.2655</v>
      </c>
      <c r="B6533" s="7">
        <v>2.930676951779399E-5</v>
      </c>
      <c r="C6533" s="7">
        <v>7.500958337888905E-5</v>
      </c>
      <c r="D6533" s="7">
        <v>-0.02757694364999078</v>
      </c>
      <c r="E6533" s="7">
        <v>0.028949584390517764</v>
      </c>
      <c r="F6533" s="7">
        <v>1.2699257909162018</v>
      </c>
    </row>
    <row r="6534" ht="18.0" customHeight="1">
      <c r="A6534" s="7">
        <v>3.266</v>
      </c>
      <c r="B6534" s="7">
        <v>2.9269154257581698E-5</v>
      </c>
      <c r="C6534" s="7">
        <v>7.523335404730813E-5</v>
      </c>
      <c r="D6534" s="7">
        <v>-0.02756247642263628</v>
      </c>
      <c r="E6534" s="7">
        <v>0.028934454709000808</v>
      </c>
      <c r="F6534" s="7">
        <v>1.2699272483139608</v>
      </c>
    </row>
    <row r="6535" ht="18.0" customHeight="1">
      <c r="A6535" s="7">
        <v>3.2665</v>
      </c>
      <c r="B6535" s="7">
        <v>2.9231429825197538E-5</v>
      </c>
      <c r="C6535" s="7">
        <v>7.545564903018707E-5</v>
      </c>
      <c r="D6535" s="7">
        <v>-0.0275480167561911</v>
      </c>
      <c r="E6535" s="7">
        <v>0.02891933289035376</v>
      </c>
      <c r="F6535" s="7">
        <v>1.2699287050474044</v>
      </c>
    </row>
    <row r="6536" ht="18.0" customHeight="1">
      <c r="A6536" s="7">
        <v>3.267</v>
      </c>
      <c r="B6536" s="7">
        <v>2.9193591994451456E-5</v>
      </c>
      <c r="C6536" s="7">
        <v>7.56764718980866E-5</v>
      </c>
      <c r="D6536" s="7">
        <v>-0.02753356464672584</v>
      </c>
      <c r="E6536" s="7">
        <v>0.02890421893052606</v>
      </c>
      <c r="F6536" s="7">
        <v>1.2699301611167986</v>
      </c>
    </row>
    <row r="6537" ht="18.0" customHeight="1">
      <c r="A6537" s="7">
        <v>3.2675</v>
      </c>
      <c r="B6537" s="7">
        <v>2.9155647939678488E-5</v>
      </c>
      <c r="C6537" s="7">
        <v>7.589582622103324E-5</v>
      </c>
      <c r="D6537" s="7">
        <v>-0.027519120090313105</v>
      </c>
      <c r="E6537" s="7">
        <v>0.028889112825469212</v>
      </c>
      <c r="F6537" s="7">
        <v>1.2699316165224104</v>
      </c>
    </row>
    <row r="6538" ht="18.0" customHeight="1">
      <c r="A6538" s="7">
        <v>3.2680000000000002</v>
      </c>
      <c r="B6538" s="7">
        <v>2.9117589619818697E-5</v>
      </c>
      <c r="C6538" s="7">
        <v>7.611371556848781E-5</v>
      </c>
      <c r="D6538" s="7">
        <v>-0.027504683083027538</v>
      </c>
      <c r="E6538" s="7">
        <v>0.028874014571136763</v>
      </c>
      <c r="F6538" s="7">
        <v>1.2699330712645058</v>
      </c>
    </row>
    <row r="6539" ht="18.0" customHeight="1">
      <c r="A6539" s="7">
        <v>3.2685</v>
      </c>
      <c r="B6539" s="7">
        <v>2.9079428039928847E-5</v>
      </c>
      <c r="C6539" s="7">
        <v>7.633014350931416E-5</v>
      </c>
      <c r="D6539" s="7">
        <v>-0.027490253620945797</v>
      </c>
      <c r="E6539" s="7">
        <v>0.02885892416348432</v>
      </c>
      <c r="F6539" s="7">
        <v>1.2699345253433518</v>
      </c>
    </row>
    <row r="6540" ht="18.0" customHeight="1">
      <c r="A6540" s="7">
        <v>3.269</v>
      </c>
      <c r="B6540" s="7">
        <v>2.9041155147083042E-5</v>
      </c>
      <c r="C6540" s="7">
        <v>7.654511361174808E-5</v>
      </c>
      <c r="D6540" s="7">
        <v>-0.02747583170014656</v>
      </c>
      <c r="E6540" s="7">
        <v>0.02884384159846954</v>
      </c>
      <c r="F6540" s="7">
        <v>1.2699359787592142</v>
      </c>
    </row>
    <row r="6541" ht="18.0" customHeight="1">
      <c r="A6541" s="7">
        <v>3.2695</v>
      </c>
      <c r="B6541" s="7">
        <v>2.900277815658402E-5</v>
      </c>
      <c r="C6541" s="7">
        <v>7.675862944336653E-5</v>
      </c>
      <c r="D6541" s="7">
        <v>-0.027461417316710535</v>
      </c>
      <c r="E6541" s="7">
        <v>0.02882876687205213</v>
      </c>
      <c r="F6541" s="7">
        <v>1.2699374315123593</v>
      </c>
    </row>
    <row r="6542" ht="18.0" customHeight="1">
      <c r="A6542" s="7">
        <v>3.27</v>
      </c>
      <c r="B6542" s="7">
        <v>2.896429665465119E-5</v>
      </c>
      <c r="C6542" s="7">
        <v>7.697069457105688E-5</v>
      </c>
      <c r="D6542" s="7">
        <v>-0.027447010466720437</v>
      </c>
      <c r="E6542" s="7">
        <v>0.028813699980193855</v>
      </c>
      <c r="F6542" s="7">
        <v>1.2699388836030536</v>
      </c>
    </row>
    <row r="6543" ht="18.0" customHeight="1">
      <c r="A6543" s="7">
        <v>3.2705</v>
      </c>
      <c r="B6543" s="7">
        <v>2.8925706385984345E-5</v>
      </c>
      <c r="C6543" s="7">
        <v>7.718131256098655E-5</v>
      </c>
      <c r="D6543" s="7">
        <v>-0.02743261114626101</v>
      </c>
      <c r="E6543" s="7">
        <v>0.028798640918858517</v>
      </c>
      <c r="F6543" s="7">
        <v>1.2699403350315626</v>
      </c>
    </row>
    <row r="6544" ht="18.0" customHeight="1">
      <c r="A6544" s="7">
        <v>3.271</v>
      </c>
      <c r="B6544" s="7">
        <v>2.8887014601336863E-5</v>
      </c>
      <c r="C6544" s="7">
        <v>7.73904869785727E-5</v>
      </c>
      <c r="D6544" s="7">
        <v>-0.027418219351419002</v>
      </c>
      <c r="E6544" s="7">
        <v>0.02878358968401198</v>
      </c>
      <c r="F6544" s="7">
        <v>1.2699417857981528</v>
      </c>
    </row>
    <row r="6545" ht="18.0" customHeight="1">
      <c r="A6545" s="7">
        <v>3.2715</v>
      </c>
      <c r="B6545" s="7">
        <v>2.8848217043745605E-5</v>
      </c>
      <c r="C6545" s="7">
        <v>7.759822138845212E-5</v>
      </c>
      <c r="D6545" s="7">
        <v>-0.02740383507828319</v>
      </c>
      <c r="E6545" s="7">
        <v>0.028768546271622144</v>
      </c>
      <c r="F6545" s="7">
        <v>1.26994323590309</v>
      </c>
    </row>
    <row r="6546" ht="18.0" customHeight="1">
      <c r="A6546" s="7">
        <v>3.2720000000000002</v>
      </c>
      <c r="B6546" s="7">
        <v>2.8809313285876687E-5</v>
      </c>
      <c r="C6546" s="7">
        <v>7.780451935445144E-5</v>
      </c>
      <c r="D6546" s="7">
        <v>-0.02738945832294436</v>
      </c>
      <c r="E6546" s="7">
        <v>0.028753510677658963</v>
      </c>
      <c r="F6546" s="7">
        <v>1.2699446853466398</v>
      </c>
    </row>
    <row r="6547" ht="18.0" customHeight="1">
      <c r="A6547" s="7">
        <v>3.2725</v>
      </c>
      <c r="B6547" s="7">
        <v>2.877031061475126E-5</v>
      </c>
      <c r="C6547" s="7">
        <v>7.800938443955727E-5</v>
      </c>
      <c r="D6547" s="7">
        <v>-0.027375089081495312</v>
      </c>
      <c r="E6547" s="7">
        <v>0.028738482898094435</v>
      </c>
      <c r="F6547" s="7">
        <v>1.2699461341290685</v>
      </c>
    </row>
    <row r="6548" ht="18.0" customHeight="1">
      <c r="A6548" s="7">
        <v>3.273</v>
      </c>
      <c r="B6548" s="7">
        <v>2.8731208627544514E-5</v>
      </c>
      <c r="C6548" s="7">
        <v>7.821282020588685E-5</v>
      </c>
      <c r="D6548" s="7">
        <v>-0.02736072735003086</v>
      </c>
      <c r="E6548" s="7">
        <v>0.0287234629289026</v>
      </c>
      <c r="F6548" s="7">
        <v>1.2699475822506416</v>
      </c>
    </row>
    <row r="6549" ht="18.0" customHeight="1">
      <c r="A6549" s="7">
        <v>3.2735</v>
      </c>
      <c r="B6549" s="7">
        <v>2.869200304875636E-5</v>
      </c>
      <c r="C6549" s="7">
        <v>7.84148302146586E-5</v>
      </c>
      <c r="D6549" s="7">
        <v>-0.02734637312464783</v>
      </c>
      <c r="E6549" s="7">
        <v>0.02870845076605954</v>
      </c>
      <c r="F6549" s="7">
        <v>1.269949029711625</v>
      </c>
    </row>
    <row r="6550" ht="18.0" customHeight="1">
      <c r="A6550" s="7">
        <v>3.274</v>
      </c>
      <c r="B6550" s="7">
        <v>2.8652693453152644E-5</v>
      </c>
      <c r="C6550" s="7">
        <v>7.861541802616294E-5</v>
      </c>
      <c r="D6550" s="7">
        <v>-0.02733202640144506</v>
      </c>
      <c r="E6550" s="7">
        <v>0.028693446405543385</v>
      </c>
      <c r="F6550" s="7">
        <v>1.2699504765122835</v>
      </c>
    </row>
    <row r="6551" ht="18.0" customHeight="1">
      <c r="A6551" s="7">
        <v>3.2745</v>
      </c>
      <c r="B6551" s="7">
        <v>2.861329105232007E-5</v>
      </c>
      <c r="C6551" s="7">
        <v>7.88145871997334E-5</v>
      </c>
      <c r="D6551" s="7">
        <v>-0.027317687176523393</v>
      </c>
      <c r="E6551" s="7">
        <v>0.028678449843334303</v>
      </c>
      <c r="F6551" s="7">
        <v>1.2699519226528837</v>
      </c>
    </row>
    <row r="6552" ht="18.0" customHeight="1">
      <c r="A6552" s="7">
        <v>3.275</v>
      </c>
      <c r="B6552" s="7">
        <v>2.8573783805953314E-5</v>
      </c>
      <c r="C6552" s="7">
        <v>7.901234129371767E-5</v>
      </c>
      <c r="D6552" s="7">
        <v>-0.027303355445985687</v>
      </c>
      <c r="E6552" s="7">
        <v>0.028663461075414502</v>
      </c>
      <c r="F6552" s="7">
        <v>1.2699533681336903</v>
      </c>
    </row>
    <row r="6553" ht="18.0" customHeight="1">
      <c r="A6553" s="7">
        <v>3.2755</v>
      </c>
      <c r="B6553" s="7">
        <v>2.8534182951118314E-5</v>
      </c>
      <c r="C6553" s="7">
        <v>7.920868386544904E-5</v>
      </c>
      <c r="D6553" s="7">
        <v>-0.027289031205936804</v>
      </c>
      <c r="E6553" s="7">
        <v>0.02864848009776823</v>
      </c>
      <c r="F6553" s="7">
        <v>1.2699548129549691</v>
      </c>
    </row>
    <row r="6554" ht="18.0" customHeight="1">
      <c r="A6554" s="7">
        <v>3.2760000000000002</v>
      </c>
      <c r="B6554" s="7">
        <v>2.8494480304984748E-5</v>
      </c>
      <c r="C6554" s="7">
        <v>7.940361847121788E-5</v>
      </c>
      <c r="D6554" s="7">
        <v>-0.02727471445248361</v>
      </c>
      <c r="E6554" s="7">
        <v>0.028633506906381778</v>
      </c>
      <c r="F6554" s="7">
        <v>1.2699562571169851</v>
      </c>
    </row>
    <row r="6555" ht="18.0" customHeight="1">
      <c r="A6555" s="7">
        <v>3.2765</v>
      </c>
      <c r="B6555" s="7">
        <v>2.8454683244913967E-5</v>
      </c>
      <c r="C6555" s="7">
        <v>7.95971486662433E-5</v>
      </c>
      <c r="D6555" s="7">
        <v>-0.02726040518173499</v>
      </c>
      <c r="E6555" s="7">
        <v>0.028618541497243462</v>
      </c>
      <c r="F6555" s="7">
        <v>1.269957700620004</v>
      </c>
    </row>
    <row r="6556" ht="18.0" customHeight="1">
      <c r="A6556" s="7">
        <v>3.277</v>
      </c>
      <c r="B6556" s="7">
        <v>2.8414791374204438E-5</v>
      </c>
      <c r="C6556" s="7">
        <v>7.978927800464503E-5</v>
      </c>
      <c r="D6556" s="7">
        <v>-0.027246103389801817</v>
      </c>
      <c r="E6556" s="7">
        <v>0.028603583866343648</v>
      </c>
      <c r="F6556" s="7">
        <v>1.2699591434642907</v>
      </c>
    </row>
    <row r="6557" ht="18.0" customHeight="1">
      <c r="A6557" s="7">
        <v>3.2775</v>
      </c>
      <c r="B6557" s="7">
        <v>2.8374804292976004E-5</v>
      </c>
      <c r="C6557" s="7">
        <v>7.998001003941539E-5</v>
      </c>
      <c r="D6557" s="7">
        <v>-0.02723180907279698</v>
      </c>
      <c r="E6557" s="7">
        <v>0.02858863400967473</v>
      </c>
      <c r="F6557" s="7">
        <v>1.2699605856501102</v>
      </c>
    </row>
    <row r="6558" ht="18.0" customHeight="1">
      <c r="A6558" s="7">
        <v>3.278</v>
      </c>
      <c r="B6558" s="7">
        <v>2.8334721598134104E-5</v>
      </c>
      <c r="C6558" s="7">
        <v>8.01693483223915E-5</v>
      </c>
      <c r="D6558" s="7">
        <v>-0.027217522226835364</v>
      </c>
      <c r="E6558" s="7">
        <v>0.028573691923231143</v>
      </c>
      <c r="F6558" s="7">
        <v>1.2699620271777279</v>
      </c>
    </row>
    <row r="6559" ht="18.0" customHeight="1">
      <c r="A6559" s="7">
        <v>3.2785</v>
      </c>
      <c r="B6559" s="7">
        <v>2.8294542883333466E-5</v>
      </c>
      <c r="C6559" s="7">
        <v>8.035729640422755E-5</v>
      </c>
      <c r="D6559" s="7">
        <v>-0.02720324284803386</v>
      </c>
      <c r="E6559" s="7">
        <v>0.02855875760300934</v>
      </c>
      <c r="F6559" s="7">
        <v>1.2699634680474083</v>
      </c>
    </row>
    <row r="6560" ht="18.0" customHeight="1">
      <c r="A6560" s="7">
        <v>3.279</v>
      </c>
      <c r="B6560" s="7">
        <v>2.8254271668340382E-5</v>
      </c>
      <c r="C6560" s="7">
        <v>8.054385783436728E-5</v>
      </c>
      <c r="D6560" s="7">
        <v>-0.027188970932511356</v>
      </c>
      <c r="E6560" s="7">
        <v>0.028543831045007826</v>
      </c>
      <c r="F6560" s="7">
        <v>1.2699649082594167</v>
      </c>
    </row>
    <row r="6561" ht="18.0" customHeight="1">
      <c r="A6561" s="7">
        <v>3.2795</v>
      </c>
      <c r="B6561" s="7">
        <v>2.8213907557063476E-5</v>
      </c>
      <c r="C6561" s="7">
        <v>8.072903616101665E-5</v>
      </c>
      <c r="D6561" s="7">
        <v>-0.027174706476388744</v>
      </c>
      <c r="E6561" s="7">
        <v>0.028528912245227123</v>
      </c>
      <c r="F6561" s="7">
        <v>1.2699663478140175</v>
      </c>
    </row>
    <row r="6562" ht="18.0" customHeight="1">
      <c r="A6562" s="7">
        <v>3.2800000000000002</v>
      </c>
      <c r="B6562" s="7">
        <v>2.8173454090896035E-5</v>
      </c>
      <c r="C6562" s="7">
        <v>8.091283493111657E-5</v>
      </c>
      <c r="D6562" s="7">
        <v>-0.027160449475788908</v>
      </c>
      <c r="E6562" s="7">
        <v>0.028514001199669792</v>
      </c>
      <c r="F6562" s="7">
        <v>1.2699677867114765</v>
      </c>
    </row>
    <row r="6563" ht="18.0" customHeight="1">
      <c r="A6563" s="7">
        <v>3.2805</v>
      </c>
      <c r="B6563" s="7">
        <v>2.8132906938026965E-5</v>
      </c>
      <c r="C6563" s="7">
        <v>8.10952576903159E-5</v>
      </c>
      <c r="D6563" s="7">
        <v>-0.02714619992683674</v>
      </c>
      <c r="E6563" s="7">
        <v>0.02849909790434042</v>
      </c>
      <c r="F6563" s="7">
        <v>1.2699692249520569</v>
      </c>
    </row>
    <row r="6564" ht="18.0" customHeight="1">
      <c r="A6564" s="7">
        <v>3.281</v>
      </c>
      <c r="B6564" s="7">
        <v>2.8092269644845472E-5</v>
      </c>
      <c r="C6564" s="7">
        <v>8.127630798294444E-5</v>
      </c>
      <c r="D6564" s="7">
        <v>-0.027131957825659116</v>
      </c>
      <c r="E6564" s="7">
        <v>0.028484202355245618</v>
      </c>
      <c r="F6564" s="7">
        <v>1.2699706625360245</v>
      </c>
    </row>
    <row r="6565" ht="18.0" customHeight="1">
      <c r="A6565" s="7">
        <v>3.2815</v>
      </c>
      <c r="B6565" s="7">
        <v>2.8051545777398667E-5</v>
      </c>
      <c r="C6565" s="7">
        <v>8.145598935198627E-5</v>
      </c>
      <c r="D6565" s="7">
        <v>-0.027117723168384917</v>
      </c>
      <c r="E6565" s="7">
        <v>0.02846931454839403</v>
      </c>
      <c r="F6565" s="7">
        <v>1.2699720994636434</v>
      </c>
    </row>
    <row r="6566" ht="18.0" customHeight="1">
      <c r="A6566" s="7">
        <v>3.282</v>
      </c>
      <c r="B6566" s="7">
        <v>2.801073099452138E-5</v>
      </c>
      <c r="C6566" s="7">
        <v>8.163430533905295E-5</v>
      </c>
      <c r="D6566" s="7">
        <v>-0.02710349595114502</v>
      </c>
      <c r="E6566" s="7">
        <v>0.02845443447979633</v>
      </c>
      <c r="F6566" s="7">
        <v>1.2699735357351782</v>
      </c>
    </row>
    <row r="6567" ht="18.0" customHeight="1">
      <c r="A6567" s="7">
        <v>3.2825</v>
      </c>
      <c r="B6567" s="7">
        <v>2.7969824898210393E-5</v>
      </c>
      <c r="C6567" s="7">
        <v>8.181125948435731E-5</v>
      </c>
      <c r="D6567" s="7">
        <v>-0.027089276170072285</v>
      </c>
      <c r="E6567" s="7">
        <v>0.028439562145465204</v>
      </c>
      <c r="F6567" s="7">
        <v>1.2699749713508932</v>
      </c>
    </row>
    <row r="6568" ht="18.0" customHeight="1">
      <c r="A6568" s="7">
        <v>3.283</v>
      </c>
      <c r="B6568" s="7">
        <v>2.79288310624241E-5</v>
      </c>
      <c r="C6568" s="7">
        <v>8.198685532668682E-5</v>
      </c>
      <c r="D6568" s="7">
        <v>-0.02707506382130158</v>
      </c>
      <c r="E6568" s="7">
        <v>0.028424697541415377</v>
      </c>
      <c r="F6568" s="7">
        <v>1.269976406311053</v>
      </c>
    </row>
    <row r="6569" ht="18.0" customHeight="1">
      <c r="A6569" s="7">
        <v>3.2835</v>
      </c>
      <c r="B6569" s="7">
        <v>2.7887753081284116E-5</v>
      </c>
      <c r="C6569" s="7">
        <v>8.21610964033776E-5</v>
      </c>
      <c r="D6569" s="7">
        <v>-0.027060858900969747</v>
      </c>
      <c r="E6569" s="7">
        <v>0.028409840663663588</v>
      </c>
      <c r="F6569" s="7">
        <v>1.2699778406159212</v>
      </c>
    </row>
    <row r="6570" ht="18.0" customHeight="1">
      <c r="A6570" s="7">
        <v>3.2840000000000003</v>
      </c>
      <c r="B6570" s="7">
        <v>2.784658659548212E-5</v>
      </c>
      <c r="C6570" s="7">
        <v>8.23339862502883E-5</v>
      </c>
      <c r="D6570" s="7">
        <v>-0.02704666140521563</v>
      </c>
      <c r="E6570" s="7">
        <v>0.028394991508228603</v>
      </c>
      <c r="F6570" s="7">
        <v>1.2699792742657627</v>
      </c>
    </row>
    <row r="6571" ht="18.0" customHeight="1">
      <c r="A6571" s="7">
        <v>3.2845</v>
      </c>
      <c r="B6571" s="7">
        <v>2.7805335204760046E-5</v>
      </c>
      <c r="C6571" s="7">
        <v>8.250552840177416E-5</v>
      </c>
      <c r="D6571" s="7">
        <v>-0.027032471330180066</v>
      </c>
      <c r="E6571" s="7">
        <v>0.028380150071131205</v>
      </c>
      <c r="F6571" s="7">
        <v>1.2699807072608418</v>
      </c>
    </row>
    <row r="6572" ht="18.0" customHeight="1">
      <c r="A6572" s="7">
        <v>3.285</v>
      </c>
      <c r="B6572" s="7">
        <v>2.776399853066599E-5</v>
      </c>
      <c r="C6572" s="7">
        <v>8.267572639066122E-5</v>
      </c>
      <c r="D6572" s="7">
        <v>-0.02701828867200587</v>
      </c>
      <c r="E6572" s="7">
        <v>0.0283653163483942</v>
      </c>
      <c r="F6572" s="7">
        <v>1.2699821396014217</v>
      </c>
    </row>
    <row r="6573" ht="18.0" customHeight="1">
      <c r="A6573" s="7">
        <v>3.2855</v>
      </c>
      <c r="B6573" s="7">
        <v>2.7722580196467184E-5</v>
      </c>
      <c r="C6573" s="7">
        <v>8.284458374822078E-5</v>
      </c>
      <c r="D6573" s="7">
        <v>-0.02700411342683785</v>
      </c>
      <c r="E6573" s="7">
        <v>0.028350490336042415</v>
      </c>
      <c r="F6573" s="7">
        <v>1.2699835712877674</v>
      </c>
    </row>
    <row r="6574" ht="18.0" customHeight="1">
      <c r="A6574" s="7">
        <v>3.286</v>
      </c>
      <c r="B6574" s="7">
        <v>2.7681075824842083E-5</v>
      </c>
      <c r="C6574" s="7">
        <v>8.30121040041438E-5</v>
      </c>
      <c r="D6574" s="7">
        <v>-0.026989945590822798</v>
      </c>
      <c r="E6574" s="7">
        <v>0.028335672030102694</v>
      </c>
      <c r="F6574" s="7">
        <v>1.269985002320142</v>
      </c>
    </row>
    <row r="6575" ht="18.0" customHeight="1">
      <c r="A6575" s="7">
        <v>3.2865</v>
      </c>
      <c r="B6575" s="7">
        <v>2.7639485028200692E-5</v>
      </c>
      <c r="C6575" s="7">
        <v>8.317829068651556E-5</v>
      </c>
      <c r="D6575" s="7">
        <v>-0.026975785160109497</v>
      </c>
      <c r="E6575" s="7">
        <v>0.028320861426603897</v>
      </c>
      <c r="F6575" s="7">
        <v>1.2699864326988097</v>
      </c>
    </row>
    <row r="6576" ht="18.0" customHeight="1">
      <c r="A6576" s="7">
        <v>3.287</v>
      </c>
      <c r="B6576" s="7">
        <v>2.7597815461539427E-5</v>
      </c>
      <c r="C6576" s="7">
        <v>8.334314732179042E-5</v>
      </c>
      <c r="D6576" s="7">
        <v>-0.02696163213084871</v>
      </c>
      <c r="E6576" s="7">
        <v>0.028306058521576905</v>
      </c>
      <c r="F6576" s="7">
        <v>1.2699878624240342</v>
      </c>
    </row>
    <row r="6577" ht="18.0" customHeight="1">
      <c r="A6577" s="7">
        <v>3.2875</v>
      </c>
      <c r="B6577" s="7">
        <v>2.7556062738555655E-5</v>
      </c>
      <c r="C6577" s="7">
        <v>8.350667743476674E-5</v>
      </c>
      <c r="D6577" s="7">
        <v>-0.026947486499193183</v>
      </c>
      <c r="E6577" s="7">
        <v>0.028291263311054606</v>
      </c>
      <c r="F6577" s="7">
        <v>1.2699892914960795</v>
      </c>
    </row>
    <row r="6578" ht="18.0" customHeight="1">
      <c r="A6578" s="7">
        <v>3.2880000000000003</v>
      </c>
      <c r="B6578" s="7">
        <v>2.7514230515768143E-5</v>
      </c>
      <c r="C6578" s="7">
        <v>8.366888454856186E-5</v>
      </c>
      <c r="D6578" s="7">
        <v>-0.026933348261297646</v>
      </c>
      <c r="E6578" s="7">
        <v>0.028276475791071908</v>
      </c>
      <c r="F6578" s="7">
        <v>1.269990719915209</v>
      </c>
    </row>
    <row r="6579" ht="18.0" customHeight="1">
      <c r="A6579" s="7">
        <v>3.2885</v>
      </c>
      <c r="B6579" s="7">
        <v>2.747231843001278E-5</v>
      </c>
      <c r="C6579" s="7">
        <v>8.382977218458735E-5</v>
      </c>
      <c r="D6579" s="7">
        <v>-0.026919217413318812</v>
      </c>
      <c r="E6579" s="7">
        <v>0.028261695957665735</v>
      </c>
      <c r="F6579" s="7">
        <v>1.2699921476816862</v>
      </c>
    </row>
    <row r="6580" ht="18.0" customHeight="1">
      <c r="A6580" s="7">
        <v>3.289</v>
      </c>
      <c r="B6580" s="7">
        <v>2.7430326115210398E-5</v>
      </c>
      <c r="C6580" s="7">
        <v>8.398934386252417E-5</v>
      </c>
      <c r="D6580" s="7">
        <v>-0.026905093951415375</v>
      </c>
      <c r="E6580" s="7">
        <v>0.028246923806875015</v>
      </c>
      <c r="F6580" s="7">
        <v>1.2699935747957747</v>
      </c>
    </row>
    <row r="6581" ht="18.0" customHeight="1">
      <c r="A6581" s="7">
        <v>3.2895</v>
      </c>
      <c r="B6581" s="7">
        <v>2.7388253202333814E-5</v>
      </c>
      <c r="C6581" s="7">
        <v>8.41476031002982E-5</v>
      </c>
      <c r="D6581" s="7">
        <v>-0.026890977871748004</v>
      </c>
      <c r="E6581" s="7">
        <v>0.028232159334740697</v>
      </c>
      <c r="F6581" s="7">
        <v>1.2699950012577381</v>
      </c>
    </row>
    <row r="6582" ht="18.0" customHeight="1">
      <c r="A6582" s="7">
        <v>3.29</v>
      </c>
      <c r="B6582" s="7">
        <v>2.7346099319374318E-5</v>
      </c>
      <c r="C6582" s="7">
        <v>8.430455341405571E-5</v>
      </c>
      <c r="D6582" s="7">
        <v>-0.02687686917047935</v>
      </c>
      <c r="E6582" s="7">
        <v>0.028217402537305734</v>
      </c>
      <c r="F6582" s="7">
        <v>1.2699964270678394</v>
      </c>
    </row>
    <row r="6583" ht="18.0" customHeight="1">
      <c r="A6583" s="7">
        <v>3.2905</v>
      </c>
      <c r="B6583" s="7">
        <v>2.7303872223657425E-5</v>
      </c>
      <c r="C6583" s="7">
        <v>8.446019831813909E-5</v>
      </c>
      <c r="D6583" s="7">
        <v>-0.026862767843774043</v>
      </c>
      <c r="E6583" s="7">
        <v>0.028202653410615088</v>
      </c>
      <c r="F6583" s="7">
        <v>1.2699978522263422</v>
      </c>
    </row>
    <row r="6584" ht="18.0" customHeight="1">
      <c r="A6584" s="7">
        <v>3.291</v>
      </c>
      <c r="B6584" s="7">
        <v>2.726156750248827E-5</v>
      </c>
      <c r="C6584" s="7">
        <v>8.461454132506262E-5</v>
      </c>
      <c r="D6584" s="7">
        <v>-0.026848673887798685</v>
      </c>
      <c r="E6584" s="7">
        <v>0.028187911950715735</v>
      </c>
      <c r="F6584" s="7">
        <v>1.2699992767335098</v>
      </c>
    </row>
    <row r="6585" ht="18.0" customHeight="1">
      <c r="A6585" s="7">
        <v>3.2915</v>
      </c>
      <c r="B6585" s="7">
        <v>2.7219184793924735E-5</v>
      </c>
      <c r="C6585" s="7">
        <v>8.476758594548837E-5</v>
      </c>
      <c r="D6585" s="7">
        <v>-0.026834587298721856</v>
      </c>
      <c r="E6585" s="7">
        <v>0.028173178153656653</v>
      </c>
      <c r="F6585" s="7">
        <v>1.270000700589605</v>
      </c>
    </row>
    <row r="6586" ht="18.0" customHeight="1">
      <c r="A6586" s="7">
        <v>3.2920000000000003</v>
      </c>
      <c r="B6586" s="7">
        <v>2.7176723733097566E-5</v>
      </c>
      <c r="C6586" s="7">
        <v>8.49193356882023E-5</v>
      </c>
      <c r="D6586" s="7">
        <v>-0.026820508072714112</v>
      </c>
      <c r="E6586" s="7">
        <v>0.02815845201548883</v>
      </c>
      <c r="F6586" s="7">
        <v>1.270002123794891</v>
      </c>
    </row>
    <row r="6587" ht="18.0" customHeight="1">
      <c r="A6587" s="7">
        <v>3.2925</v>
      </c>
      <c r="B6587" s="7">
        <v>2.7134192135381323E-5</v>
      </c>
      <c r="C6587" s="7">
        <v>8.50697940600904E-5</v>
      </c>
      <c r="D6587" s="7">
        <v>-0.02680643620594798</v>
      </c>
      <c r="E6587" s="7">
        <v>0.028143733532265257</v>
      </c>
      <c r="F6587" s="7">
        <v>1.2700035463496309</v>
      </c>
    </row>
    <row r="6588" ht="18.0" customHeight="1">
      <c r="A6588" s="7">
        <v>3.293</v>
      </c>
      <c r="B6588" s="7">
        <v>2.709158147249172E-5</v>
      </c>
      <c r="C6588" s="7">
        <v>8.521896456611496E-5</v>
      </c>
      <c r="D6588" s="7">
        <v>-0.02679237169459796</v>
      </c>
      <c r="E6588" s="7">
        <v>0.028129022700040928</v>
      </c>
      <c r="F6588" s="7">
        <v>1.270004968254088</v>
      </c>
    </row>
    <row r="6589" ht="18.0" customHeight="1">
      <c r="A6589" s="7">
        <v>3.2935</v>
      </c>
      <c r="B6589" s="7">
        <v>2.7048899579778093E-5</v>
      </c>
      <c r="C6589" s="7">
        <v>8.536685070929105E-5</v>
      </c>
      <c r="D6589" s="7">
        <v>-0.026778314534840524</v>
      </c>
      <c r="E6589" s="7">
        <v>0.028114319514872848</v>
      </c>
      <c r="F6589" s="7">
        <v>1.2700063895085245</v>
      </c>
    </row>
    <row r="6590" ht="18.0" customHeight="1">
      <c r="A6590" s="7">
        <v>3.294</v>
      </c>
      <c r="B6590" s="7">
        <v>2.7006146119514693E-5</v>
      </c>
      <c r="C6590" s="7">
        <v>8.551345599066301E-5</v>
      </c>
      <c r="D6590" s="7">
        <v>-0.026764264722854113</v>
      </c>
      <c r="E6590" s="7">
        <v>0.028099623972820016</v>
      </c>
      <c r="F6590" s="7">
        <v>1.2700078101132035</v>
      </c>
    </row>
    <row r="6591" ht="18.0" customHeight="1">
      <c r="A6591" s="7">
        <v>3.2945</v>
      </c>
      <c r="B6591" s="7">
        <v>2.6963316633734588E-5</v>
      </c>
      <c r="C6591" s="7">
        <v>8.565878390928107E-5</v>
      </c>
      <c r="D6591" s="7">
        <v>-0.026750222254819142</v>
      </c>
      <c r="E6591" s="7">
        <v>0.028084936069943434</v>
      </c>
      <c r="F6591" s="7">
        <v>1.2700092300683878</v>
      </c>
    </row>
    <row r="6592" ht="18.0" customHeight="1">
      <c r="A6592" s="7">
        <v>3.295</v>
      </c>
      <c r="B6592" s="7">
        <v>2.6920419007762104E-5</v>
      </c>
      <c r="C6592" s="7">
        <v>8.580283796217826E-5</v>
      </c>
      <c r="D6592" s="7">
        <v>-0.026736187126917988</v>
      </c>
      <c r="E6592" s="7">
        <v>0.02807025580230611</v>
      </c>
      <c r="F6592" s="7">
        <v>1.2700106493743402</v>
      </c>
    </row>
    <row r="6593" ht="18.0" customHeight="1">
      <c r="A6593" s="7">
        <v>3.2955</v>
      </c>
      <c r="B6593" s="7">
        <v>2.6877444653960706E-5</v>
      </c>
      <c r="C6593" s="7">
        <v>8.594562164434715E-5</v>
      </c>
      <c r="D6593" s="7">
        <v>-0.026722159335335</v>
      </c>
      <c r="E6593" s="7">
        <v>0.028055583165973046</v>
      </c>
      <c r="F6593" s="7">
        <v>1.2700120680313225</v>
      </c>
    </row>
    <row r="6594" ht="18.0" customHeight="1">
      <c r="A6594" s="7">
        <v>3.2960000000000003</v>
      </c>
      <c r="B6594" s="7">
        <v>2.683440147832561E-5</v>
      </c>
      <c r="C6594" s="7">
        <v>8.608713844871697E-5</v>
      </c>
      <c r="D6594" s="7">
        <v>-0.026708138876256497</v>
      </c>
      <c r="E6594" s="7">
        <v>0.028040918157011246</v>
      </c>
      <c r="F6594" s="7">
        <v>1.2700134860395984</v>
      </c>
    </row>
    <row r="6595" ht="18.0" customHeight="1">
      <c r="A6595" s="7">
        <v>3.2965</v>
      </c>
      <c r="B6595" s="7">
        <v>2.67912891491471E-5</v>
      </c>
      <c r="C6595" s="7">
        <v>8.622739186613069E-5</v>
      </c>
      <c r="D6595" s="7">
        <v>-0.026694125745870753</v>
      </c>
      <c r="E6595" s="7">
        <v>0.028026260771489706</v>
      </c>
      <c r="F6595" s="7">
        <v>1.2700149033994295</v>
      </c>
    </row>
    <row r="6596" ht="18.0" customHeight="1">
      <c r="A6596" s="7">
        <v>3.297</v>
      </c>
      <c r="B6596" s="7">
        <v>2.6748107332042236E-5</v>
      </c>
      <c r="C6596" s="7">
        <v>8.636638538532228E-5</v>
      </c>
      <c r="D6596" s="7">
        <v>-0.026680119940368015</v>
      </c>
      <c r="E6596" s="7">
        <v>0.028011611005479428</v>
      </c>
      <c r="F6596" s="7">
        <v>1.2700163201110783</v>
      </c>
    </row>
    <row r="6597" ht="18.0" customHeight="1">
      <c r="A6597" s="7">
        <v>3.2975</v>
      </c>
      <c r="B6597" s="7">
        <v>2.6704855689924574E-5</v>
      </c>
      <c r="C6597" s="7">
        <v>8.650412249289413E-5</v>
      </c>
      <c r="D6597" s="7">
        <v>-0.026666121455940488</v>
      </c>
      <c r="E6597" s="7">
        <v>0.0279969688550534</v>
      </c>
      <c r="F6597" s="7">
        <v>1.2700177361748077</v>
      </c>
    </row>
    <row r="6598" ht="18.0" customHeight="1">
      <c r="A6598" s="7">
        <v>3.298</v>
      </c>
      <c r="B6598" s="7">
        <v>2.6661538047111013E-5</v>
      </c>
      <c r="C6598" s="7">
        <v>8.664060667329443E-5</v>
      </c>
      <c r="D6598" s="7">
        <v>-0.026652130288782345</v>
      </c>
      <c r="E6598" s="7">
        <v>0.02798233431628661</v>
      </c>
      <c r="F6598" s="7">
        <v>1.2700191515908792</v>
      </c>
    </row>
    <row r="6599" ht="18.0" customHeight="1">
      <c r="A6599" s="7">
        <v>3.2985</v>
      </c>
      <c r="B6599" s="7">
        <v>2.6618149910453962E-5</v>
      </c>
      <c r="C6599" s="7">
        <v>8.677584140879485E-5</v>
      </c>
      <c r="D6599" s="7">
        <v>-0.026638146435089716</v>
      </c>
      <c r="E6599" s="7">
        <v>0.027967707385256037</v>
      </c>
      <c r="F6599" s="7">
        <v>1.2700205663595552</v>
      </c>
    </row>
    <row r="6600" ht="18.0" customHeight="1">
      <c r="A6600" s="7">
        <v>3.299</v>
      </c>
      <c r="B6600" s="7">
        <v>2.6574699290160615E-5</v>
      </c>
      <c r="C6600" s="7">
        <v>8.690983017946821E-5</v>
      </c>
      <c r="D6600" s="7">
        <v>-0.026624169891060697</v>
      </c>
      <c r="E6600" s="7">
        <v>0.027953088058040657</v>
      </c>
      <c r="F6600" s="7">
        <v>1.2700219804810982</v>
      </c>
    </row>
    <row r="6601" ht="18.0" customHeight="1">
      <c r="A6601" s="7">
        <v>3.2995</v>
      </c>
      <c r="B6601" s="7">
        <v>2.6531177510045173E-5</v>
      </c>
      <c r="C6601" s="7">
        <v>8.704257646316633E-5</v>
      </c>
      <c r="D6601" s="7">
        <v>-0.026610200652895336</v>
      </c>
      <c r="E6601" s="7">
        <v>0.027938476330721433</v>
      </c>
      <c r="F6601" s="7">
        <v>1.2700233939557695</v>
      </c>
    </row>
    <row r="6602" ht="18.0" customHeight="1">
      <c r="A6602" s="7">
        <v>3.3000000000000003</v>
      </c>
      <c r="B6602" s="7">
        <v>2.648759260230724E-5</v>
      </c>
      <c r="C6602" s="7">
        <v>8.717408373549796E-5</v>
      </c>
      <c r="D6602" s="7">
        <v>-0.026596238716795645</v>
      </c>
      <c r="E6602" s="7">
        <v>0.02792387219938132</v>
      </c>
      <c r="F6602" s="7">
        <v>1.2700248067838316</v>
      </c>
    </row>
    <row r="6603" ht="18.0" customHeight="1">
      <c r="A6603" s="7">
        <v>3.3005</v>
      </c>
      <c r="B6603" s="7">
        <v>2.6443940056403882E-5</v>
      </c>
      <c r="C6603" s="7">
        <v>8.730435546980682E-5</v>
      </c>
      <c r="D6603" s="7">
        <v>-0.026582284078965592</v>
      </c>
      <c r="E6603" s="7">
        <v>0.02790927566010526</v>
      </c>
      <c r="F6603" s="7">
        <v>1.2700262189655458</v>
      </c>
    </row>
    <row r="6604" ht="18.0" customHeight="1">
      <c r="A6604" s="7">
        <v>3.301</v>
      </c>
      <c r="B6604" s="7">
        <v>2.6400223742172584E-5</v>
      </c>
      <c r="C6604" s="7">
        <v>8.743339513714978E-5</v>
      </c>
      <c r="D6604" s="7">
        <v>-0.0265683367356111</v>
      </c>
      <c r="E6604" s="7">
        <v>0.02789468670898019</v>
      </c>
      <c r="F6604" s="7">
        <v>1.2700276305011744</v>
      </c>
    </row>
    <row r="6605" ht="18.0" customHeight="1">
      <c r="A6605" s="7">
        <v>3.3015</v>
      </c>
      <c r="B6605" s="7">
        <v>2.6356447554643624E-5</v>
      </c>
      <c r="C6605" s="7">
        <v>8.75612062062751E-5</v>
      </c>
      <c r="D6605" s="7">
        <v>-0.026554396682940053</v>
      </c>
      <c r="E6605" s="7">
        <v>0.027880105342095028</v>
      </c>
      <c r="F6605" s="7">
        <v>1.2700290413909796</v>
      </c>
    </row>
    <row r="6606" ht="18.0" customHeight="1">
      <c r="A6606" s="7">
        <v>3.302</v>
      </c>
      <c r="B6606" s="7">
        <v>2.6312602756268574E-5</v>
      </c>
      <c r="C6606" s="7">
        <v>8.76877921436009E-5</v>
      </c>
      <c r="D6606" s="7">
        <v>-0.026540463917162284</v>
      </c>
      <c r="E6606" s="7">
        <v>0.027865531555540685</v>
      </c>
      <c r="F6606" s="7">
        <v>1.2700304516352223</v>
      </c>
    </row>
    <row r="6607" ht="18.0" customHeight="1">
      <c r="A6607" s="7">
        <v>3.3025</v>
      </c>
      <c r="B6607" s="7">
        <v>2.6268697456317113E-5</v>
      </c>
      <c r="C6607" s="7">
        <v>8.781315641319359E-5</v>
      </c>
      <c r="D6607" s="7">
        <v>-0.02652653843448958</v>
      </c>
      <c r="E6607" s="7">
        <v>0.027850965345410057</v>
      </c>
      <c r="F6607" s="7">
        <v>1.2700318612341641</v>
      </c>
    </row>
    <row r="6608" ht="18.0" customHeight="1">
      <c r="A6608" s="7">
        <v>3.303</v>
      </c>
      <c r="B6608" s="7">
        <v>2.6224731350915025E-5</v>
      </c>
      <c r="C6608" s="7">
        <v>8.793730247674647E-5</v>
      </c>
      <c r="D6608" s="7">
        <v>-0.02651262023113568</v>
      </c>
      <c r="E6608" s="7">
        <v>0.027836406707798016</v>
      </c>
      <c r="F6608" s="7">
        <v>1.270033270188067</v>
      </c>
    </row>
    <row r="6609" ht="18.0" customHeight="1">
      <c r="A6609" s="7">
        <v>3.3035</v>
      </c>
      <c r="B6609" s="7">
        <v>2.6180699893108672E-5</v>
      </c>
      <c r="C6609" s="7">
        <v>8.806023379355848E-5</v>
      </c>
      <c r="D6609" s="7">
        <v>-0.02649870930331628</v>
      </c>
      <c r="E6609" s="7">
        <v>0.027821855638801428</v>
      </c>
      <c r="F6609" s="7">
        <v>1.2700346784971919</v>
      </c>
    </row>
    <row r="6610" ht="18.0" customHeight="1">
      <c r="A6610" s="7">
        <v>3.3040000000000003</v>
      </c>
      <c r="B6610" s="7">
        <v>2.613661124814761E-5</v>
      </c>
      <c r="C6610" s="7">
        <v>8.818195382051304E-5</v>
      </c>
      <c r="D6610" s="7">
        <v>-0.026484805647249022</v>
      </c>
      <c r="E6610" s="7">
        <v>0.027807312134519136</v>
      </c>
      <c r="F6610" s="7">
        <v>1.2700360861618007</v>
      </c>
    </row>
    <row r="6611" ht="18.0" customHeight="1">
      <c r="A6611" s="7">
        <v>3.3045</v>
      </c>
      <c r="B6611" s="7">
        <v>2.609246087118629E-5</v>
      </c>
      <c r="C6611" s="7">
        <v>8.830246601205693E-5</v>
      </c>
      <c r="D6611" s="7">
        <v>-0.026470909259153495</v>
      </c>
      <c r="E6611" s="7">
        <v>0.027792776191051968</v>
      </c>
      <c r="F6611" s="7">
        <v>1.2700374931821545</v>
      </c>
    </row>
    <row r="6612" ht="18.0" customHeight="1">
      <c r="A6612" s="7">
        <v>3.305</v>
      </c>
      <c r="B6612" s="7">
        <v>2.6048252710506318E-5</v>
      </c>
      <c r="C6612" s="7">
        <v>8.842177382017939E-5</v>
      </c>
      <c r="D6612" s="7">
        <v>-0.026457020135251242</v>
      </c>
      <c r="E6612" s="7">
        <v>0.02777824780450273</v>
      </c>
      <c r="F6612" s="7">
        <v>1.2700388995585148</v>
      </c>
    </row>
    <row r="6613" ht="18.0" customHeight="1">
      <c r="A6613" s="7">
        <v>3.3055</v>
      </c>
      <c r="B6613" s="7">
        <v>2.600398220196721E-5</v>
      </c>
      <c r="C6613" s="7">
        <v>8.853988069439126E-5</v>
      </c>
      <c r="D6613" s="7">
        <v>-0.026443138271765754</v>
      </c>
      <c r="E6613" s="7">
        <v>0.027763726970976215</v>
      </c>
      <c r="F6613" s="7">
        <v>1.2700403052911422</v>
      </c>
    </row>
    <row r="6614" ht="18.0" customHeight="1">
      <c r="A6614" s="7">
        <v>3.306</v>
      </c>
      <c r="B6614" s="7">
        <v>2.5959653303318134E-5</v>
      </c>
      <c r="C6614" s="7">
        <v>8.865679008170424E-5</v>
      </c>
      <c r="D6614" s="7">
        <v>-0.026429263664922466</v>
      </c>
      <c r="E6614" s="7">
        <v>0.027749213686579184</v>
      </c>
      <c r="F6614" s="7">
        <v>1.270041710380298</v>
      </c>
    </row>
    <row r="6615" ht="18.0" customHeight="1">
      <c r="A6615" s="7">
        <v>3.3065</v>
      </c>
      <c r="B6615" s="7">
        <v>2.591526999897455E-5</v>
      </c>
      <c r="C6615" s="7">
        <v>8.877250542661022E-5</v>
      </c>
      <c r="D6615" s="7">
        <v>-0.026415396310948757</v>
      </c>
      <c r="E6615" s="7">
        <v>0.02773470794742038</v>
      </c>
      <c r="F6615" s="7">
        <v>1.2700431148262437</v>
      </c>
    </row>
    <row r="6616" ht="18.0" customHeight="1">
      <c r="A6616" s="7">
        <v>3.307</v>
      </c>
      <c r="B6616" s="7">
        <v>2.587082771751699E-5</v>
      </c>
      <c r="C6616" s="7">
        <v>8.888703017106079E-5</v>
      </c>
      <c r="D6616" s="7">
        <v>-0.026401536206073953</v>
      </c>
      <c r="E6616" s="7">
        <v>0.027720209749610526</v>
      </c>
      <c r="F6616" s="7">
        <v>1.2700445186292395</v>
      </c>
    </row>
    <row r="6617" ht="18.0" customHeight="1">
      <c r="A6617" s="7">
        <v>3.3075</v>
      </c>
      <c r="B6617" s="7">
        <v>2.582632615447967E-5</v>
      </c>
      <c r="C6617" s="7">
        <v>8.900036775444682E-5</v>
      </c>
      <c r="D6617" s="7">
        <v>-0.02638768334652932</v>
      </c>
      <c r="E6617" s="7">
        <v>0.02770571908926232</v>
      </c>
      <c r="F6617" s="7">
        <v>1.270045921789547</v>
      </c>
    </row>
    <row r="6618" ht="18.0" customHeight="1">
      <c r="A6618" s="7">
        <v>3.3080000000000003</v>
      </c>
      <c r="B6618" s="7">
        <v>2.57817736153529E-5</v>
      </c>
      <c r="C6618" s="7">
        <v>8.911252161357815E-5</v>
      </c>
      <c r="D6618" s="7">
        <v>-0.026373837728548077</v>
      </c>
      <c r="E6618" s="7">
        <v>0.027691235962490433</v>
      </c>
      <c r="F6618" s="7">
        <v>1.2700473243074268</v>
      </c>
    </row>
    <row r="6619" ht="18.0" customHeight="1">
      <c r="A6619" s="7">
        <v>3.3085</v>
      </c>
      <c r="B6619" s="7">
        <v>2.573716120801736E-5</v>
      </c>
      <c r="C6619" s="7">
        <v>8.922349518266334E-5</v>
      </c>
      <c r="D6619" s="7">
        <v>-0.02635999934836537</v>
      </c>
      <c r="E6619" s="7">
        <v>0.02767676036541151</v>
      </c>
      <c r="F6619" s="7">
        <v>1.2700487261831395</v>
      </c>
    </row>
    <row r="6620" ht="18.0" customHeight="1">
      <c r="A6620" s="7">
        <v>3.309</v>
      </c>
      <c r="B6620" s="7">
        <v>2.5692497263000166E-5</v>
      </c>
      <c r="C6620" s="7">
        <v>8.93332918932896E-5</v>
      </c>
      <c r="D6620" s="7">
        <v>-0.026346168202218297</v>
      </c>
      <c r="E6620" s="7">
        <v>0.027662292294144176</v>
      </c>
      <c r="F6620" s="7">
        <v>1.270050127416946</v>
      </c>
    </row>
    <row r="6621" ht="18.0" customHeight="1">
      <c r="A6621" s="7">
        <v>3.3095</v>
      </c>
      <c r="B6621" s="7">
        <v>2.5647777182323112E-5</v>
      </c>
      <c r="C6621" s="7">
        <v>8.944191517440279E-5</v>
      </c>
      <c r="D6621" s="7">
        <v>-0.026332344286345892</v>
      </c>
      <c r="E6621" s="7">
        <v>0.027647831744809018</v>
      </c>
      <c r="F6621" s="7">
        <v>1.2700515280091065</v>
      </c>
    </row>
    <row r="6622" ht="18.0" customHeight="1">
      <c r="A6622" s="7">
        <v>3.31</v>
      </c>
      <c r="B6622" s="7">
        <v>2.5603005008134253E-5</v>
      </c>
      <c r="C6622" s="7">
        <v>8.954936845228749E-5</v>
      </c>
      <c r="D6622" s="7">
        <v>-0.026318527596989126</v>
      </c>
      <c r="E6622" s="7">
        <v>0.027633378713528597</v>
      </c>
      <c r="F6622" s="7">
        <v>1.2700529279598818</v>
      </c>
    </row>
    <row r="6623" ht="18.0" customHeight="1">
      <c r="A6623" s="7">
        <v>3.3105</v>
      </c>
      <c r="B6623" s="7">
        <v>2.555817612276015E-5</v>
      </c>
      <c r="C6623" s="7">
        <v>8.965565515054727E-5</v>
      </c>
      <c r="D6623" s="7">
        <v>-0.02630471813039091</v>
      </c>
      <c r="E6623" s="7">
        <v>0.02761893319642745</v>
      </c>
      <c r="F6623" s="7">
        <v>1.2700543272695322</v>
      </c>
    </row>
    <row r="6624" ht="18.0" customHeight="1">
      <c r="A6624" s="7">
        <v>3.311</v>
      </c>
      <c r="B6624" s="7">
        <v>2.5513298930356727E-5</v>
      </c>
      <c r="C6624" s="7">
        <v>8.976077869008491E-5</v>
      </c>
      <c r="D6624" s="7">
        <v>-0.026290915882796095</v>
      </c>
      <c r="E6624" s="7">
        <v>0.02760449518963207</v>
      </c>
      <c r="F6624" s="7">
        <v>1.2700557259383185</v>
      </c>
    </row>
    <row r="6625" ht="18.0" customHeight="1">
      <c r="A6625" s="7">
        <v>3.3115</v>
      </c>
      <c r="B6625" s="7">
        <v>2.546836445711585E-5</v>
      </c>
      <c r="C6625" s="7">
        <v>8.986474248908293E-5</v>
      </c>
      <c r="D6625" s="7">
        <v>-0.02627712085045146</v>
      </c>
      <c r="E6625" s="7">
        <v>0.027590064689270933</v>
      </c>
      <c r="F6625" s="7">
        <v>1.2700571239665004</v>
      </c>
    </row>
    <row r="6626" ht="18.0" customHeight="1">
      <c r="A6626" s="7">
        <v>3.3120000000000003</v>
      </c>
      <c r="B6626" s="7">
        <v>2.542338113319033E-5</v>
      </c>
      <c r="C6626" s="7">
        <v>8.9967549962984E-5</v>
      </c>
      <c r="D6626" s="7">
        <v>-0.026263333029605724</v>
      </c>
      <c r="E6626" s="7">
        <v>0.027575641691474473</v>
      </c>
      <c r="F6626" s="7">
        <v>1.2700585213543387</v>
      </c>
    </row>
    <row r="6627" ht="18.0" customHeight="1">
      <c r="A6627" s="7">
        <v>3.3125</v>
      </c>
      <c r="B6627" s="7">
        <v>2.537834869881548E-5</v>
      </c>
      <c r="C6627" s="7">
        <v>9.006920452447159E-5</v>
      </c>
      <c r="D6627" s="7">
        <v>-0.026249552416509538</v>
      </c>
      <c r="E6627" s="7">
        <v>0.027561226192375096</v>
      </c>
      <c r="F6627" s="7">
        <v>1.2700599181020933</v>
      </c>
    </row>
    <row r="6628" ht="18.0" customHeight="1">
      <c r="A6628" s="7">
        <v>3.313</v>
      </c>
      <c r="B6628" s="7">
        <v>2.5333266892094992E-5</v>
      </c>
      <c r="C6628" s="7">
        <v>9.016970958345072E-5</v>
      </c>
      <c r="D6628" s="7">
        <v>-0.026235779007415486</v>
      </c>
      <c r="E6628" s="7">
        <v>0.02754681818810717</v>
      </c>
      <c r="F6628" s="7">
        <v>1.2700613142100246</v>
      </c>
    </row>
    <row r="6629" ht="18.0" customHeight="1">
      <c r="A6629" s="7">
        <v>3.3135</v>
      </c>
      <c r="B6629" s="7">
        <v>2.5288131058684303E-5</v>
      </c>
      <c r="C6629" s="7">
        <v>9.026906854702876E-5</v>
      </c>
      <c r="D6629" s="7">
        <v>-0.02622201279857808</v>
      </c>
      <c r="E6629" s="7">
        <v>0.027532417674807023</v>
      </c>
      <c r="F6629" s="7">
        <v>1.270062709678392</v>
      </c>
    </row>
    <row r="6630" ht="18.0" customHeight="1">
      <c r="A6630" s="7">
        <v>3.314</v>
      </c>
      <c r="B6630" s="7">
        <v>2.5242949705078278E-5</v>
      </c>
      <c r="C6630" s="7">
        <v>9.036728481949633E-5</v>
      </c>
      <c r="D6630" s="7">
        <v>-0.026208253786253775</v>
      </c>
      <c r="E6630" s="7">
        <v>0.027518024648612954</v>
      </c>
      <c r="F6630" s="7">
        <v>1.2700641045074563</v>
      </c>
    </row>
    <row r="6631" ht="18.0" customHeight="1">
      <c r="A6631" s="7">
        <v>3.3145000000000002</v>
      </c>
      <c r="B6631" s="7">
        <v>2.5197718180368338E-5</v>
      </c>
      <c r="C6631" s="7">
        <v>9.046436180230832E-5</v>
      </c>
      <c r="D6631" s="7">
        <v>-0.026194501966700943</v>
      </c>
      <c r="E6631" s="7">
        <v>0.027503639105665223</v>
      </c>
      <c r="F6631" s="7">
        <v>1.2700654986974766</v>
      </c>
    </row>
    <row r="6632" ht="18.0" customHeight="1">
      <c r="A6632" s="7">
        <v>3.315</v>
      </c>
      <c r="B6632" s="7">
        <v>2.5152440627864703E-5</v>
      </c>
      <c r="C6632" s="7">
        <v>9.056030289406514E-5</v>
      </c>
      <c r="D6632" s="7">
        <v>-0.026180757336179892</v>
      </c>
      <c r="E6632" s="7">
        <v>0.027489261042106045</v>
      </c>
      <c r="F6632" s="7">
        <v>1.2700668922487133</v>
      </c>
    </row>
    <row r="6633" ht="18.0" customHeight="1">
      <c r="A6633" s="7">
        <v>3.3155</v>
      </c>
      <c r="B6633" s="7">
        <v>2.5107112376605328E-5</v>
      </c>
      <c r="C6633" s="7">
        <v>9.065511149049371E-5</v>
      </c>
      <c r="D6633" s="7">
        <v>-0.026167019890952853</v>
      </c>
      <c r="E6633" s="7">
        <v>0.027474890454079602</v>
      </c>
      <c r="F6633" s="7">
        <v>1.2700682851614258</v>
      </c>
    </row>
    <row r="6634" ht="18.0" customHeight="1">
      <c r="A6634" s="7">
        <v>3.3160000000000003</v>
      </c>
      <c r="B6634" s="7">
        <v>2.5061737581451895E-5</v>
      </c>
      <c r="C6634" s="7">
        <v>9.074879098442898E-5</v>
      </c>
      <c r="D6634" s="7">
        <v>-0.02615328962728399</v>
      </c>
      <c r="E6634" s="7">
        <v>0.027460527337732035</v>
      </c>
      <c r="F6634" s="7">
        <v>1.2700696774358735</v>
      </c>
    </row>
    <row r="6635" ht="18.0" customHeight="1">
      <c r="A6635" s="7">
        <v>3.3165</v>
      </c>
      <c r="B6635" s="7">
        <v>2.5016320427134634E-5</v>
      </c>
      <c r="C6635" s="7">
        <v>9.084134476579526E-5</v>
      </c>
      <c r="D6635" s="7">
        <v>-0.026139566541439382</v>
      </c>
      <c r="E6635" s="7">
        <v>0.02744617168921144</v>
      </c>
      <c r="F6635" s="7">
        <v>1.2700710690723171</v>
      </c>
    </row>
    <row r="6636" ht="18.0" customHeight="1">
      <c r="A6636" s="7">
        <v>3.317</v>
      </c>
      <c r="B6636" s="7">
        <v>2.4970851790373996E-5</v>
      </c>
      <c r="C6636" s="7">
        <v>9.093277622158778E-5</v>
      </c>
      <c r="D6636" s="7">
        <v>-0.026125850629687048</v>
      </c>
      <c r="E6636" s="7">
        <v>0.02743182350466787</v>
      </c>
      <c r="F6636" s="7">
        <v>1.2700724600710147</v>
      </c>
    </row>
    <row r="6637" ht="18.0" customHeight="1">
      <c r="A6637" s="7">
        <v>3.3175</v>
      </c>
      <c r="B6637" s="7">
        <v>2.492534475201146E-5</v>
      </c>
      <c r="C6637" s="7">
        <v>9.102308873585428E-5</v>
      </c>
      <c r="D6637" s="7">
        <v>-0.02611214188829692</v>
      </c>
      <c r="E6637" s="7">
        <v>0.02741748278025334</v>
      </c>
      <c r="F6637" s="7">
        <v>1.2700738504322269</v>
      </c>
    </row>
    <row r="6638" ht="18.0" customHeight="1">
      <c r="A6638" s="7">
        <v>3.318</v>
      </c>
      <c r="B6638" s="7">
        <v>2.487978571428343E-5</v>
      </c>
      <c r="C6638" s="7">
        <v>9.111228568967673E-5</v>
      </c>
      <c r="D6638" s="7">
        <v>-0.02609844031354086</v>
      </c>
      <c r="E6638" s="7">
        <v>0.027403149512121815</v>
      </c>
      <c r="F6638" s="7">
        <v>1.2700752401562123</v>
      </c>
    </row>
    <row r="6639" ht="18.0" customHeight="1">
      <c r="A6639" s="7">
        <v>3.3185000000000002</v>
      </c>
      <c r="B6639" s="7">
        <v>2.48341878026391E-5</v>
      </c>
      <c r="C6639" s="7">
        <v>9.120037046115318E-5</v>
      </c>
      <c r="D6639" s="7">
        <v>-0.026084745901692647</v>
      </c>
      <c r="E6639" s="7">
        <v>0.02738882369642922</v>
      </c>
      <c r="F6639" s="7">
        <v>1.270076629243231</v>
      </c>
    </row>
    <row r="6640" ht="18.0" customHeight="1">
      <c r="A6640" s="7">
        <v>3.319</v>
      </c>
      <c r="B6640" s="7">
        <v>2.47885463237819E-5</v>
      </c>
      <c r="C6640" s="7">
        <v>9.128734642537962E-5</v>
      </c>
      <c r="D6640" s="7">
        <v>-0.026071058649027982</v>
      </c>
      <c r="E6640" s="7">
        <v>0.027374505329333425</v>
      </c>
      <c r="F6640" s="7">
        <v>1.2700780176935416</v>
      </c>
    </row>
    <row r="6641" ht="18.0" customHeight="1">
      <c r="A6641" s="7">
        <v>3.3195</v>
      </c>
      <c r="B6641" s="7">
        <v>2.4742861036615364E-5</v>
      </c>
      <c r="C6641" s="7">
        <v>9.137321695443201E-5</v>
      </c>
      <c r="D6641" s="7">
        <v>-0.026057378551824485</v>
      </c>
      <c r="E6641" s="7">
        <v>0.027360194406994262</v>
      </c>
      <c r="F6641" s="7">
        <v>1.2700794055074036</v>
      </c>
    </row>
    <row r="6642" ht="18.0" customHeight="1">
      <c r="A6642" s="7">
        <v>3.3200000000000003</v>
      </c>
      <c r="B6642" s="7">
        <v>2.4697131698026834E-5</v>
      </c>
      <c r="C6642" s="7">
        <v>9.145798541734843E-5</v>
      </c>
      <c r="D6642" s="7">
        <v>-0.026043705606361697</v>
      </c>
      <c r="E6642" s="7">
        <v>0.02734589092557351</v>
      </c>
      <c r="F6642" s="7">
        <v>1.2700807926850755</v>
      </c>
    </row>
    <row r="6643" ht="18.0" customHeight="1">
      <c r="A6643" s="7">
        <v>3.3205</v>
      </c>
      <c r="B6643" s="7">
        <v>2.4651362566563237E-5</v>
      </c>
      <c r="C6643" s="7">
        <v>9.154165518011122E-5</v>
      </c>
      <c r="D6643" s="7">
        <v>-0.02603003980892108</v>
      </c>
      <c r="E6643" s="7">
        <v>0.0273315948812349</v>
      </c>
      <c r="F6643" s="7">
        <v>1.2700821792268175</v>
      </c>
    </row>
    <row r="6644" ht="18.0" customHeight="1">
      <c r="A6644" s="7">
        <v>3.321</v>
      </c>
      <c r="B6644" s="7">
        <v>2.4605548908083194E-5</v>
      </c>
      <c r="C6644" s="7">
        <v>9.162422960562935E-5</v>
      </c>
      <c r="D6644" s="7">
        <v>-0.026016381155786007</v>
      </c>
      <c r="E6644" s="7">
        <v>0.027317306270144108</v>
      </c>
      <c r="F6644" s="7">
        <v>1.2700835651328874</v>
      </c>
    </row>
    <row r="6645" ht="18.0" customHeight="1">
      <c r="A6645" s="7">
        <v>3.3215</v>
      </c>
      <c r="B6645" s="7">
        <v>2.455969951442094E-5</v>
      </c>
      <c r="C6645" s="7">
        <v>9.170571205372069E-5</v>
      </c>
      <c r="D6645" s="7">
        <v>-0.026002729643241775</v>
      </c>
      <c r="E6645" s="7">
        <v>0.02730302508846877</v>
      </c>
      <c r="F6645" s="7">
        <v>1.2700849504035447</v>
      </c>
    </row>
    <row r="6646" ht="18.0" customHeight="1">
      <c r="A6646" s="7">
        <v>3.322</v>
      </c>
      <c r="B6646" s="7">
        <v>2.4513805127125154E-5</v>
      </c>
      <c r="C6646" s="7">
        <v>9.17861058810947E-5</v>
      </c>
      <c r="D6646" s="7">
        <v>-0.025989085267575585</v>
      </c>
      <c r="E6646" s="7">
        <v>0.027288751332378455</v>
      </c>
      <c r="F6646" s="7">
        <v>1.2700863350390479</v>
      </c>
    </row>
    <row r="6647" ht="18.0" customHeight="1">
      <c r="A6647" s="7">
        <v>3.3225000000000002</v>
      </c>
      <c r="B6647" s="7">
        <v>2.4467874567958334E-5</v>
      </c>
      <c r="C6647" s="7">
        <v>9.186541444133481E-5</v>
      </c>
      <c r="D6647" s="7">
        <v>-0.025975448025076564</v>
      </c>
      <c r="E6647" s="7">
        <v>0.02727448499804469</v>
      </c>
      <c r="F6647" s="7">
        <v>1.270087719039656</v>
      </c>
    </row>
    <row r="6648" ht="18.0" customHeight="1">
      <c r="A6648" s="7">
        <v>3.323</v>
      </c>
      <c r="B6648" s="7">
        <v>2.4421903086820798E-5</v>
      </c>
      <c r="C6648" s="7">
        <v>9.194364108488125E-5</v>
      </c>
      <c r="D6648" s="7">
        <v>-0.025961817912035744</v>
      </c>
      <c r="E6648" s="7">
        <v>0.027260226081640946</v>
      </c>
      <c r="F6648" s="7">
        <v>1.2700891024056278</v>
      </c>
    </row>
    <row r="6649" ht="18.0" customHeight="1">
      <c r="A6649" s="7">
        <v>3.3235</v>
      </c>
      <c r="B6649" s="7">
        <v>2.4375895006777647E-5</v>
      </c>
      <c r="C6649" s="7">
        <v>9.202078915901375E-5</v>
      </c>
      <c r="D6649" s="7">
        <v>-0.025948194924746072</v>
      </c>
      <c r="E6649" s="7">
        <v>0.02724597457934264</v>
      </c>
      <c r="F6649" s="7">
        <v>1.2700904851372214</v>
      </c>
    </row>
    <row r="6650" ht="18.0" customHeight="1">
      <c r="A6650" s="7">
        <v>3.3240000000000003</v>
      </c>
      <c r="B6650" s="7">
        <v>2.432984555698778E-5</v>
      </c>
      <c r="C6650" s="7">
        <v>9.209686200783448E-5</v>
      </c>
      <c r="D6650" s="7">
        <v>-0.02593457905950241</v>
      </c>
      <c r="E6650" s="7">
        <v>0.027231730487327122</v>
      </c>
      <c r="F6650" s="7">
        <v>1.2700918672346957</v>
      </c>
    </row>
    <row r="6651" ht="18.0" customHeight="1">
      <c r="A6651" s="7">
        <v>3.3245</v>
      </c>
      <c r="B6651" s="7">
        <v>2.428376364585129E-5</v>
      </c>
      <c r="C6651" s="7">
        <v>9.217186297225095E-5</v>
      </c>
      <c r="D6651" s="7">
        <v>-0.025920970312601523</v>
      </c>
      <c r="E6651" s="7">
        <v>0.027217493801773702</v>
      </c>
      <c r="F6651" s="7">
        <v>1.270093248698309</v>
      </c>
    </row>
    <row r="6652" ht="18.0" customHeight="1">
      <c r="A6652" s="7">
        <v>3.325</v>
      </c>
      <c r="B6652" s="7">
        <v>2.423763992707025E-5</v>
      </c>
      <c r="C6652" s="7">
        <v>9.224579538995908E-5</v>
      </c>
      <c r="D6652" s="7">
        <v>-0.025907368680342092</v>
      </c>
      <c r="E6652" s="7">
        <v>0.027203264518863617</v>
      </c>
      <c r="F6652" s="7">
        <v>1.2700946295283195</v>
      </c>
    </row>
    <row r="6653" ht="18.0" customHeight="1">
      <c r="A6653" s="7">
        <v>3.3255</v>
      </c>
      <c r="B6653" s="7">
        <v>2.4191483340140826E-5</v>
      </c>
      <c r="C6653" s="7">
        <v>9.23186625954264E-5</v>
      </c>
      <c r="D6653" s="7">
        <v>-0.0258937741590247</v>
      </c>
      <c r="E6653" s="7">
        <v>0.027189042634780055</v>
      </c>
      <c r="F6653" s="7">
        <v>1.270096009724986</v>
      </c>
    </row>
    <row r="6654" ht="18.0" customHeight="1">
      <c r="A6654" s="7">
        <v>3.326</v>
      </c>
      <c r="B6654" s="7">
        <v>2.414528909847566E-5</v>
      </c>
      <c r="C6654" s="7">
        <v>9.239046791987524E-5</v>
      </c>
      <c r="D6654" s="7">
        <v>-0.025880186744951846</v>
      </c>
      <c r="E6654" s="7">
        <v>0.02717482814570814</v>
      </c>
      <c r="F6654" s="7">
        <v>1.2700973892885663</v>
      </c>
    </row>
    <row r="6655" ht="18.0" customHeight="1">
      <c r="A6655" s="7">
        <v>3.3265000000000002</v>
      </c>
      <c r="B6655" s="7">
        <v>2.4099056985539484E-5</v>
      </c>
      <c r="C6655" s="7">
        <v>9.246121469126616E-5</v>
      </c>
      <c r="D6655" s="7">
        <v>-0.025866606434427928</v>
      </c>
      <c r="E6655" s="7">
        <v>0.027160621047834937</v>
      </c>
      <c r="F6655" s="7">
        <v>1.2700987682193186</v>
      </c>
    </row>
    <row r="6656" ht="18.0" customHeight="1">
      <c r="A6656" s="7">
        <v>3.327</v>
      </c>
      <c r="B6656" s="7">
        <v>2.4052791398730653E-5</v>
      </c>
      <c r="C6656" s="7">
        <v>9.253090623428124E-5</v>
      </c>
      <c r="D6656" s="7">
        <v>-0.02585303322375925</v>
      </c>
      <c r="E6656" s="7">
        <v>0.027146421337349444</v>
      </c>
      <c r="F6656" s="7">
        <v>1.2701001465175012</v>
      </c>
    </row>
    <row r="6657" ht="18.0" customHeight="1">
      <c r="A6657" s="7">
        <v>3.3275</v>
      </c>
      <c r="B6657" s="7">
        <v>2.400649214451548E-5</v>
      </c>
      <c r="C6657" s="7">
        <v>9.25995458703078E-5</v>
      </c>
      <c r="D6657" s="7">
        <v>-0.02583946710925403</v>
      </c>
      <c r="E6657" s="7">
        <v>0.027132229010442602</v>
      </c>
      <c r="F6657" s="7">
        <v>1.2701015241833722</v>
      </c>
    </row>
    <row r="6658" ht="18.0" customHeight="1">
      <c r="A6658" s="7">
        <v>3.3280000000000003</v>
      </c>
      <c r="B6658" s="7">
        <v>2.3960159027722995E-5</v>
      </c>
      <c r="C6658" s="7">
        <v>9.266713691742183E-5</v>
      </c>
      <c r="D6658" s="7">
        <v>-0.025825908087222377</v>
      </c>
      <c r="E6658" s="7">
        <v>0.027118044063307287</v>
      </c>
      <c r="F6658" s="7">
        <v>1.2701029012171894</v>
      </c>
    </row>
    <row r="6659" ht="18.0" customHeight="1">
      <c r="A6659" s="7">
        <v>3.3285</v>
      </c>
      <c r="B6659" s="7">
        <v>2.391379649413144E-5</v>
      </c>
      <c r="C6659" s="7">
        <v>9.27336826903718E-5</v>
      </c>
      <c r="D6659" s="7">
        <v>-0.02581235615397631</v>
      </c>
      <c r="E6659" s="7">
        <v>0.027103866492138314</v>
      </c>
      <c r="F6659" s="7">
        <v>1.2701042776192106</v>
      </c>
    </row>
    <row r="6660" ht="18.0" customHeight="1">
      <c r="A6660" s="7">
        <v>3.329</v>
      </c>
      <c r="B6660" s="7">
        <v>2.3867395069054894E-5</v>
      </c>
      <c r="C6660" s="7">
        <v>9.279918650056249E-5</v>
      </c>
      <c r="D6660" s="7">
        <v>-0.02579881130582974</v>
      </c>
      <c r="E6660" s="7">
        <v>0.02708969629313242</v>
      </c>
      <c r="F6660" s="7">
        <v>1.2701056533896935</v>
      </c>
    </row>
    <row r="6661" ht="18.0" customHeight="1">
      <c r="A6661" s="7">
        <v>3.3295</v>
      </c>
      <c r="B6661" s="7">
        <v>2.3820963846616776E-5</v>
      </c>
      <c r="C6661" s="7">
        <v>9.286365165603879E-5</v>
      </c>
      <c r="D6661" s="7">
        <v>-0.025785273539098496</v>
      </c>
      <c r="E6661" s="7">
        <v>0.027075533462488293</v>
      </c>
      <c r="F6661" s="7">
        <v>1.2701070285288962</v>
      </c>
    </row>
    <row r="6662" ht="18.0" customHeight="1">
      <c r="A6662" s="7">
        <v>3.33</v>
      </c>
      <c r="B6662" s="7">
        <v>2.3774502652235786E-5</v>
      </c>
      <c r="C6662" s="7">
        <v>9.292708146146976E-5</v>
      </c>
      <c r="D6662" s="7">
        <v>-0.025771742850100293</v>
      </c>
      <c r="E6662" s="7">
        <v>0.027061377996406538</v>
      </c>
      <c r="F6662" s="7">
        <v>1.270108403037076</v>
      </c>
    </row>
    <row r="6663" ht="18.0" customHeight="1">
      <c r="A6663" s="7">
        <v>3.3305000000000002</v>
      </c>
      <c r="B6663" s="7">
        <v>2.3728011309850104E-5</v>
      </c>
      <c r="C6663" s="7">
        <v>9.298947921813269E-5</v>
      </c>
      <c r="D6663" s="7">
        <v>-0.02575821923515475</v>
      </c>
      <c r="E6663" s="7">
        <v>0.027047229891089698</v>
      </c>
      <c r="F6663" s="7">
        <v>1.2701097769144907</v>
      </c>
    </row>
    <row r="6664" ht="18.0" customHeight="1">
      <c r="A6664" s="7">
        <v>3.331</v>
      </c>
      <c r="B6664" s="7">
        <v>2.368148495375327E-5</v>
      </c>
      <c r="C6664" s="7">
        <v>9.305084822389726E-5</v>
      </c>
      <c r="D6664" s="7">
        <v>-0.025744702690583376</v>
      </c>
      <c r="E6664" s="7">
        <v>0.02703308914274225</v>
      </c>
      <c r="F6664" s="7">
        <v>1.2701111501613978</v>
      </c>
    </row>
    <row r="6665" ht="18.0" customHeight="1">
      <c r="A6665" s="7">
        <v>3.3315</v>
      </c>
      <c r="B6665" s="7">
        <v>2.363492807455051E-5</v>
      </c>
      <c r="C6665" s="7">
        <v>9.311119177320984E-5</v>
      </c>
      <c r="D6665" s="7">
        <v>-0.025731193212709592</v>
      </c>
      <c r="E6665" s="7">
        <v>0.02701895574757059</v>
      </c>
      <c r="F6665" s="7">
        <v>1.2701125227780545</v>
      </c>
    </row>
    <row r="6666" ht="18.0" customHeight="1">
      <c r="A6666" s="7">
        <v>3.332</v>
      </c>
      <c r="B6666" s="7">
        <v>2.358834519816893E-5</v>
      </c>
      <c r="C6666" s="7">
        <v>9.317051315707775E-5</v>
      </c>
      <c r="D6666" s="7">
        <v>-0.0257176907978587</v>
      </c>
      <c r="E6666" s="7">
        <v>0.027004829701783056</v>
      </c>
      <c r="F6666" s="7">
        <v>1.2701138947647181</v>
      </c>
    </row>
    <row r="6667" ht="18.0" customHeight="1">
      <c r="A6667" s="7">
        <v>3.3325</v>
      </c>
      <c r="B6667" s="7">
        <v>2.3541731454305725E-5</v>
      </c>
      <c r="C6667" s="7">
        <v>9.322881566305376E-5</v>
      </c>
      <c r="D6667" s="7">
        <v>-0.025704195442357906</v>
      </c>
      <c r="E6667" s="7">
        <v>0.026990711001589902</v>
      </c>
      <c r="F6667" s="7">
        <v>1.2701152661216468</v>
      </c>
    </row>
    <row r="6668" ht="18.0" customHeight="1">
      <c r="A6668" s="7">
        <v>3.333</v>
      </c>
      <c r="B6668" s="7">
        <v>2.349509138458044E-5</v>
      </c>
      <c r="C6668" s="7">
        <v>9.328610257522066E-5</v>
      </c>
      <c r="D6668" s="7">
        <v>-0.025690707142536306</v>
      </c>
      <c r="E6668" s="7">
        <v>0.026976599643203317</v>
      </c>
      <c r="F6668" s="7">
        <v>1.2701166368490968</v>
      </c>
    </row>
    <row r="6669" ht="18.0" customHeight="1">
      <c r="A6669" s="7">
        <v>3.3335</v>
      </c>
      <c r="B6669" s="7">
        <v>2.344842009715771E-5</v>
      </c>
      <c r="C6669" s="7">
        <v>9.334237717417578E-5</v>
      </c>
      <c r="D6669" s="7">
        <v>-0.025677225894724886</v>
      </c>
      <c r="E6669" s="7">
        <v>0.026962495622837413</v>
      </c>
      <c r="F6669" s="7">
        <v>1.270118006947326</v>
      </c>
    </row>
    <row r="6670" ht="18.0" customHeight="1">
      <c r="A6670" s="7">
        <v>3.334</v>
      </c>
      <c r="B6670" s="7">
        <v>2.340172214945437E-5</v>
      </c>
      <c r="C6670" s="7">
        <v>9.339764273701575E-5</v>
      </c>
      <c r="D6670" s="7">
        <v>-0.02566375169525653</v>
      </c>
      <c r="E6670" s="7">
        <v>0.026948398936708227</v>
      </c>
      <c r="F6670" s="7">
        <v>1.2701193764165908</v>
      </c>
    </row>
    <row r="6671" ht="18.0" customHeight="1">
      <c r="A6671" s="7">
        <v>3.3345000000000002</v>
      </c>
      <c r="B6671" s="7">
        <v>2.3354997381549987E-5</v>
      </c>
      <c r="C6671" s="7">
        <v>9.345190253732134E-5</v>
      </c>
      <c r="D6671" s="7">
        <v>-0.025650284540466015</v>
      </c>
      <c r="E6671" s="7">
        <v>0.026934309581033718</v>
      </c>
      <c r="F6671" s="7">
        <v>1.2701207452571484</v>
      </c>
    </row>
    <row r="6672" ht="18.0" customHeight="1">
      <c r="A6672" s="7">
        <v>3.335</v>
      </c>
      <c r="B6672" s="7">
        <v>2.330824563214959E-5</v>
      </c>
      <c r="C6672" s="7">
        <v>9.350515984514224E-5</v>
      </c>
      <c r="D6672" s="7">
        <v>-0.02563682442669</v>
      </c>
      <c r="E6672" s="7">
        <v>0.026920227552033767</v>
      </c>
      <c r="F6672" s="7">
        <v>1.2701221134692562</v>
      </c>
    </row>
    <row r="6673" ht="18.0" customHeight="1">
      <c r="A6673" s="7">
        <v>3.3355</v>
      </c>
      <c r="B6673" s="7">
        <v>2.326146673856797E-5</v>
      </c>
      <c r="C6673" s="7">
        <v>9.355741792698214E-5</v>
      </c>
      <c r="D6673" s="7">
        <v>-0.025623371350267033</v>
      </c>
      <c r="E6673" s="7">
        <v>0.026906152845930183</v>
      </c>
      <c r="F6673" s="7">
        <v>1.2701234810531703</v>
      </c>
    </row>
    <row r="6674" ht="18.0" customHeight="1">
      <c r="A6674" s="7">
        <v>3.336</v>
      </c>
      <c r="B6674" s="7">
        <v>2.3214660536713815E-5</v>
      </c>
      <c r="C6674" s="7">
        <v>9.360868004578373E-5</v>
      </c>
      <c r="D6674" s="7">
        <v>-0.02560992530753756</v>
      </c>
      <c r="E6674" s="7">
        <v>0.02689208545894669</v>
      </c>
      <c r="F6674" s="7">
        <v>1.270124848009148</v>
      </c>
    </row>
    <row r="6675" ht="18.0" customHeight="1">
      <c r="A6675" s="7">
        <v>3.3365</v>
      </c>
      <c r="B6675" s="7">
        <v>2.3167836445250804E-5</v>
      </c>
      <c r="C6675" s="7">
        <v>9.365894946091384E-5</v>
      </c>
      <c r="D6675" s="7">
        <v>-0.025596486294843904</v>
      </c>
      <c r="E6675" s="7">
        <v>0.02687802538730893</v>
      </c>
      <c r="F6675" s="7">
        <v>1.2701262143374463</v>
      </c>
    </row>
    <row r="6676" ht="18.0" customHeight="1">
      <c r="A6676" s="7">
        <v>3.337</v>
      </c>
      <c r="B6676" s="7">
        <v>2.3120979950097054E-5</v>
      </c>
      <c r="C6676" s="7">
        <v>9.370822942814877E-5</v>
      </c>
      <c r="D6676" s="7">
        <v>-0.025583054308530282</v>
      </c>
      <c r="E6676" s="7">
        <v>0.02686397262724448</v>
      </c>
      <c r="F6676" s="7">
        <v>1.270127580038321</v>
      </c>
    </row>
    <row r="6677" ht="18.0" customHeight="1">
      <c r="A6677" s="7">
        <v>3.3375</v>
      </c>
      <c r="B6677" s="7">
        <v>2.3074105288512673E-5</v>
      </c>
      <c r="C6677" s="7">
        <v>9.375652319965947E-5</v>
      </c>
      <c r="D6677" s="7">
        <v>-0.02556962934494279</v>
      </c>
      <c r="E6677" s="7">
        <v>0.026849927174982812</v>
      </c>
      <c r="F6677" s="7">
        <v>1.2701289451120292</v>
      </c>
    </row>
    <row r="6678" ht="18.0" customHeight="1">
      <c r="A6678" s="7">
        <v>3.338</v>
      </c>
      <c r="B6678" s="7">
        <v>2.302720270685124E-5</v>
      </c>
      <c r="C6678" s="7">
        <v>9.38038340239971E-5</v>
      </c>
      <c r="D6678" s="7">
        <v>-0.02555621140042941</v>
      </c>
      <c r="E6678" s="7">
        <v>0.026835889026755332</v>
      </c>
      <c r="F6678" s="7">
        <v>1.2701303095588274</v>
      </c>
    </row>
    <row r="6679" ht="18.0" customHeight="1">
      <c r="A6679" s="7">
        <v>3.3385000000000002</v>
      </c>
      <c r="B6679" s="7">
        <v>2.2980276865358707E-5</v>
      </c>
      <c r="C6679" s="7">
        <v>9.385016514607847E-5</v>
      </c>
      <c r="D6679" s="7">
        <v>-0.025542800471340013</v>
      </c>
      <c r="E6679" s="7">
        <v>0.026821858178795357</v>
      </c>
      <c r="F6679" s="7">
        <v>1.270131673378972</v>
      </c>
    </row>
    <row r="6680" ht="18.0" customHeight="1">
      <c r="A6680" s="7">
        <v>3.339</v>
      </c>
      <c r="B6680" s="7">
        <v>2.2933332462342757E-5</v>
      </c>
      <c r="C6680" s="7">
        <v>9.389551980717152E-5</v>
      </c>
      <c r="D6680" s="7">
        <v>-0.025529396554026345</v>
      </c>
      <c r="E6680" s="7">
        <v>0.026807834627338118</v>
      </c>
      <c r="F6680" s="7">
        <v>1.2701330365727195</v>
      </c>
    </row>
    <row r="6681" ht="18.0" customHeight="1">
      <c r="A6681" s="7">
        <v>3.3395</v>
      </c>
      <c r="B6681" s="7">
        <v>2.288635968153558E-5</v>
      </c>
      <c r="C6681" s="7">
        <v>9.393990124488121E-5</v>
      </c>
      <c r="D6681" s="7">
        <v>-0.025515999644842035</v>
      </c>
      <c r="E6681" s="7">
        <v>0.026793818368620763</v>
      </c>
      <c r="F6681" s="7">
        <v>1.2701343991403258</v>
      </c>
    </row>
    <row r="6682" ht="18.0" customHeight="1">
      <c r="A6682" s="7">
        <v>3.34</v>
      </c>
      <c r="B6682" s="7">
        <v>2.2839372930866024E-5</v>
      </c>
      <c r="C6682" s="7">
        <v>9.398331269313511E-5</v>
      </c>
      <c r="D6682" s="7">
        <v>-0.025502609740142592</v>
      </c>
      <c r="E6682" s="7">
        <v>0.026779809398882352</v>
      </c>
      <c r="F6682" s="7">
        <v>1.2701357610820472</v>
      </c>
    </row>
    <row r="6683" ht="18.0" customHeight="1">
      <c r="A6683" s="7">
        <v>3.3405</v>
      </c>
      <c r="B6683" s="7">
        <v>2.2792357510845687E-5</v>
      </c>
      <c r="C6683" s="7">
        <v>9.402575738216932E-5</v>
      </c>
      <c r="D6683" s="7">
        <v>-0.02548922683628541</v>
      </c>
      <c r="E6683" s="7">
        <v>0.02676580771436386</v>
      </c>
      <c r="F6683" s="7">
        <v>1.27013712239814</v>
      </c>
    </row>
    <row r="6684" ht="18.0" customHeight="1">
      <c r="A6684" s="7">
        <v>3.341</v>
      </c>
      <c r="B6684" s="7">
        <v>2.274532788700829E-5</v>
      </c>
      <c r="C6684" s="7">
        <v>9.406723853851437E-5</v>
      </c>
      <c r="D6684" s="7">
        <v>-0.025475850929629756</v>
      </c>
      <c r="E6684" s="7">
        <v>0.026751813311308166</v>
      </c>
      <c r="F6684" s="7">
        <v>1.2701384830888602</v>
      </c>
    </row>
    <row r="6685" ht="18.0" customHeight="1">
      <c r="A6685" s="7">
        <v>3.3415</v>
      </c>
      <c r="B6685" s="7">
        <v>2.2698274188622905E-5</v>
      </c>
      <c r="C6685" s="7">
        <v>9.410775938498123E-5</v>
      </c>
      <c r="D6685" s="7">
        <v>-0.025462482016536777</v>
      </c>
      <c r="E6685" s="7">
        <v>0.026737826185960066</v>
      </c>
      <c r="F6685" s="7">
        <v>1.2701398431544642</v>
      </c>
    </row>
    <row r="6686" ht="18.0" customHeight="1">
      <c r="A6686" s="7">
        <v>3.342</v>
      </c>
      <c r="B6686" s="7">
        <v>2.2651201167045706E-5</v>
      </c>
      <c r="C6686" s="7">
        <v>9.414732314064749E-5</v>
      </c>
      <c r="D6686" s="7">
        <v>-0.025449120093369495</v>
      </c>
      <c r="E6686" s="7">
        <v>0.02672384633456627</v>
      </c>
      <c r="F6686" s="7">
        <v>1.270141202595207</v>
      </c>
    </row>
    <row r="6687" ht="18.0" customHeight="1">
      <c r="A6687" s="7">
        <v>3.3425000000000002</v>
      </c>
      <c r="B6687" s="7">
        <v>2.260410870155513E-5</v>
      </c>
      <c r="C6687" s="7">
        <v>9.41859330208434E-5</v>
      </c>
      <c r="D6687" s="7">
        <v>-0.025435765156492807</v>
      </c>
      <c r="E6687" s="7">
        <v>0.026709873753375385</v>
      </c>
      <c r="F6687" s="7">
        <v>1.270142561411345</v>
      </c>
    </row>
    <row r="6688" ht="18.0" customHeight="1">
      <c r="A6688" s="7">
        <v>3.343</v>
      </c>
      <c r="B6688" s="7">
        <v>2.2556996670371433E-5</v>
      </c>
      <c r="C6688" s="7">
        <v>9.422359223713835E-5</v>
      </c>
      <c r="D6688" s="7">
        <v>-0.02542241720227349</v>
      </c>
      <c r="E6688" s="7">
        <v>0.026695908438637932</v>
      </c>
      <c r="F6688" s="7">
        <v>1.2701439196031343</v>
      </c>
    </row>
    <row r="6689" ht="18.0" customHeight="1">
      <c r="A6689" s="7">
        <v>3.3435</v>
      </c>
      <c r="B6689" s="7">
        <v>2.2509864950644536E-5</v>
      </c>
      <c r="C6689" s="7">
        <v>9.426030399732705E-5</v>
      </c>
      <c r="D6689" s="7">
        <v>-0.025409076227080187</v>
      </c>
      <c r="E6689" s="7">
        <v>0.026681950386606344</v>
      </c>
      <c r="F6689" s="7">
        <v>1.27014527717083</v>
      </c>
    </row>
    <row r="6690" ht="18.0" customHeight="1">
      <c r="A6690" s="7">
        <v>3.344</v>
      </c>
      <c r="B6690" s="7">
        <v>2.2462718360956396E-5</v>
      </c>
      <c r="C6690" s="7">
        <v>9.4296071505416E-5</v>
      </c>
      <c r="D6690" s="7">
        <v>-0.02539574222728342</v>
      </c>
      <c r="E6690" s="7">
        <v>0.026667999593534948</v>
      </c>
      <c r="F6690" s="7">
        <v>1.2701466341146879</v>
      </c>
    </row>
    <row r="6691" ht="18.0" customHeight="1">
      <c r="A6691" s="7">
        <v>3.3445</v>
      </c>
      <c r="B6691" s="7">
        <v>2.2415556807479144E-5</v>
      </c>
      <c r="C6691" s="7">
        <v>9.433089796161013E-5</v>
      </c>
      <c r="D6691" s="7">
        <v>-0.02538241519925558</v>
      </c>
      <c r="E6691" s="7">
        <v>0.026654056055679987</v>
      </c>
      <c r="F6691" s="7">
        <v>1.2701479904349635</v>
      </c>
    </row>
    <row r="6692" ht="18.0" customHeight="1">
      <c r="A6692" s="7">
        <v>3.345</v>
      </c>
      <c r="B6692" s="7">
        <v>2.236837523220409E-5</v>
      </c>
      <c r="C6692" s="7">
        <v>9.436478656229927E-5</v>
      </c>
      <c r="D6692" s="7">
        <v>-0.02536909513937093</v>
      </c>
      <c r="E6692" s="7">
        <v>0.0266401197692996</v>
      </c>
      <c r="F6692" s="7">
        <v>1.2701493461319129</v>
      </c>
    </row>
    <row r="6693" ht="18.0" customHeight="1">
      <c r="A6693" s="7">
        <v>3.3455</v>
      </c>
      <c r="B6693" s="7">
        <v>2.2321173508167485E-5</v>
      </c>
      <c r="C6693" s="7">
        <v>9.439774050004495E-5</v>
      </c>
      <c r="D6693" s="7">
        <v>-0.0253557820440056</v>
      </c>
      <c r="E6693" s="7">
        <v>0.026626190730653834</v>
      </c>
      <c r="F6693" s="7">
        <v>1.2701507012057907</v>
      </c>
    </row>
    <row r="6694" ht="18.0" customHeight="1">
      <c r="A6694" s="7">
        <v>3.346</v>
      </c>
      <c r="B6694" s="7">
        <v>2.2273961476074354E-5</v>
      </c>
      <c r="C6694" s="7">
        <v>9.442976296356708E-5</v>
      </c>
      <c r="D6694" s="7">
        <v>-0.025342475909537598</v>
      </c>
      <c r="E6694" s="7">
        <v>0.026612268936004636</v>
      </c>
      <c r="F6694" s="7">
        <v>1.2701520556568522</v>
      </c>
    </row>
    <row r="6695" ht="18.0" customHeight="1">
      <c r="A6695" s="7">
        <v>3.3465000000000003</v>
      </c>
      <c r="B6695" s="7">
        <v>2.222673407524946E-5</v>
      </c>
      <c r="C6695" s="7">
        <v>9.446085713773096E-5</v>
      </c>
      <c r="D6695" s="7">
        <v>-0.02532917673234679</v>
      </c>
      <c r="E6695" s="7">
        <v>0.026598354381615855</v>
      </c>
      <c r="F6695" s="7">
        <v>1.2701534094853535</v>
      </c>
    </row>
    <row r="6696" ht="18.0" customHeight="1">
      <c r="A6696" s="7">
        <v>3.347</v>
      </c>
      <c r="B6696" s="7">
        <v>2.2179486201888143E-5</v>
      </c>
      <c r="C6696" s="7">
        <v>9.449102620353404E-5</v>
      </c>
      <c r="D6696" s="7">
        <v>-0.025315884508814914</v>
      </c>
      <c r="E6696" s="7">
        <v>0.026584447063753243</v>
      </c>
      <c r="F6696" s="7">
        <v>1.2701547626915488</v>
      </c>
    </row>
    <row r="6697" ht="18.0" customHeight="1">
      <c r="A6697" s="7">
        <v>3.3475</v>
      </c>
      <c r="B6697" s="7">
        <v>2.213222775751522E-5</v>
      </c>
      <c r="C6697" s="7">
        <v>9.452027333809307E-5</v>
      </c>
      <c r="D6697" s="7">
        <v>-0.025302599235325574</v>
      </c>
      <c r="E6697" s="7">
        <v>0.026570546978684443</v>
      </c>
      <c r="F6697" s="7">
        <v>1.2701561152756942</v>
      </c>
    </row>
    <row r="6698" ht="18.0" customHeight="1">
      <c r="A6698" s="7">
        <v>3.348</v>
      </c>
      <c r="B6698" s="7">
        <v>2.208495364721404E-5</v>
      </c>
      <c r="C6698" s="7">
        <v>9.45486017146312E-5</v>
      </c>
      <c r="D6698" s="7">
        <v>-0.025289320908264235</v>
      </c>
      <c r="E6698" s="7">
        <v>0.026556654122679005</v>
      </c>
      <c r="F6698" s="7">
        <v>1.270157467238044</v>
      </c>
    </row>
    <row r="6699" ht="18.0" customHeight="1">
      <c r="A6699" s="7">
        <v>3.3485</v>
      </c>
      <c r="B6699" s="7">
        <v>2.2037668808010248E-5</v>
      </c>
      <c r="C6699" s="7">
        <v>9.457601450246513E-5</v>
      </c>
      <c r="D6699" s="7">
        <v>-0.02527604952401823</v>
      </c>
      <c r="E6699" s="7">
        <v>0.02654276849200837</v>
      </c>
      <c r="F6699" s="7">
        <v>1.2701588185788535</v>
      </c>
    </row>
    <row r="6700" ht="18.0" customHeight="1">
      <c r="A6700" s="7">
        <v>3.349</v>
      </c>
      <c r="B6700" s="7">
        <v>2.1990368122016236E-5</v>
      </c>
      <c r="C6700" s="7">
        <v>9.460251486699241E-5</v>
      </c>
      <c r="D6700" s="7">
        <v>-0.02526278507897676</v>
      </c>
      <c r="E6700" s="7">
        <v>0.02652889008294588</v>
      </c>
      <c r="F6700" s="7">
        <v>1.2701601692983775</v>
      </c>
    </row>
    <row r="6701" ht="18.0" customHeight="1">
      <c r="A6701" s="7">
        <v>3.3495</v>
      </c>
      <c r="B6701" s="7">
        <v>2.1943051486753442E-5</v>
      </c>
      <c r="C6701" s="7">
        <v>9.462810596967881E-5</v>
      </c>
      <c r="D6701" s="7">
        <v>-0.025249527569530875</v>
      </c>
      <c r="E6701" s="7">
        <v>0.02651501889176677</v>
      </c>
      <c r="F6701" s="7">
        <v>1.270161519396871</v>
      </c>
    </row>
    <row r="6702" ht="18.0" customHeight="1">
      <c r="A6702" s="7">
        <v>3.35</v>
      </c>
      <c r="B6702" s="7">
        <v>2.1895728939825953E-5</v>
      </c>
      <c r="C6702" s="7">
        <v>9.465279096804573E-5</v>
      </c>
      <c r="D6702" s="7">
        <v>-0.0252362769920735</v>
      </c>
      <c r="E6702" s="7">
        <v>0.026501154914748172</v>
      </c>
      <c r="F6702" s="7">
        <v>1.2701628688745883</v>
      </c>
    </row>
    <row r="6703" ht="18.0" customHeight="1">
      <c r="A6703" s="7">
        <v>3.3505000000000003</v>
      </c>
      <c r="B6703" s="7">
        <v>2.1848390279849814E-5</v>
      </c>
      <c r="C6703" s="7">
        <v>9.467657301565774E-5</v>
      </c>
      <c r="D6703" s="7">
        <v>-0.025223033342999416</v>
      </c>
      <c r="E6703" s="7">
        <v>0.02648729814816911</v>
      </c>
      <c r="F6703" s="7">
        <v>1.2701642177317845</v>
      </c>
    </row>
    <row r="6704" ht="18.0" customHeight="1">
      <c r="A6704" s="7">
        <v>3.351</v>
      </c>
      <c r="B6704" s="7">
        <v>2.1801040494385345E-5</v>
      </c>
      <c r="C6704" s="7">
        <v>9.469945526211018E-5</v>
      </c>
      <c r="D6704" s="7">
        <v>-0.02520979661870526</v>
      </c>
      <c r="E6704" s="7">
        <v>0.026473448588310498</v>
      </c>
      <c r="F6704" s="7">
        <v>1.2701655659687139</v>
      </c>
    </row>
    <row r="6705" ht="18.0" customHeight="1">
      <c r="A6705" s="7">
        <v>3.3515</v>
      </c>
      <c r="B6705" s="7">
        <v>2.1753679510784215E-5</v>
      </c>
      <c r="C6705" s="7">
        <v>9.47214408530168E-5</v>
      </c>
      <c r="D6705" s="7">
        <v>-0.025196566815589534</v>
      </c>
      <c r="E6705" s="7">
        <v>0.026459606231455143</v>
      </c>
      <c r="F6705" s="7">
        <v>1.2701669135856315</v>
      </c>
    </row>
    <row r="6706" ht="18.0" customHeight="1">
      <c r="A6706" s="7">
        <v>3.352</v>
      </c>
      <c r="B6706" s="7">
        <v>2.1706312370494693E-5</v>
      </c>
      <c r="C6706" s="7">
        <v>9.474253292999765E-5</v>
      </c>
      <c r="D6706" s="7">
        <v>-0.02518334393005259</v>
      </c>
      <c r="E6706" s="7">
        <v>0.02644577107388775</v>
      </c>
      <c r="F6706" s="7">
        <v>1.2701682605827913</v>
      </c>
    </row>
    <row r="6707" ht="18.0" customHeight="1">
      <c r="A6707" s="7">
        <v>3.3525</v>
      </c>
      <c r="B6707" s="7">
        <v>2.1658928781252172E-5</v>
      </c>
      <c r="C6707" s="7">
        <v>9.476273463066675E-5</v>
      </c>
      <c r="D6707" s="7">
        <v>-0.025170127958496644</v>
      </c>
      <c r="E6707" s="7">
        <v>0.026431943111894902</v>
      </c>
      <c r="F6707" s="7">
        <v>1.2701696069604478</v>
      </c>
    </row>
    <row r="6708" ht="18.0" customHeight="1">
      <c r="A6708" s="7">
        <v>3.353</v>
      </c>
      <c r="B6708" s="7">
        <v>2.1611538909219564E-5</v>
      </c>
      <c r="C6708" s="7">
        <v>9.478204908862016E-5</v>
      </c>
      <c r="D6708" s="7">
        <v>-0.025156918897325763</v>
      </c>
      <c r="E6708" s="7">
        <v>0.02641812234176508</v>
      </c>
      <c r="F6708" s="7">
        <v>1.2701709527188554</v>
      </c>
    </row>
    <row r="6709" ht="18.0" customHeight="1">
      <c r="A6709" s="7">
        <v>3.3535</v>
      </c>
      <c r="B6709" s="7">
        <v>2.156413756450645E-5</v>
      </c>
      <c r="C6709" s="7">
        <v>9.480047943342388E-5</v>
      </c>
      <c r="D6709" s="7">
        <v>-0.025143716742945868</v>
      </c>
      <c r="E6709" s="7">
        <v>0.02640430875978865</v>
      </c>
      <c r="F6709" s="7">
        <v>1.2701722978582686</v>
      </c>
    </row>
    <row r="6710" ht="18.0" customHeight="1">
      <c r="A6710" s="7">
        <v>3.354</v>
      </c>
      <c r="B6710" s="7">
        <v>2.1516729831103513E-5</v>
      </c>
      <c r="C6710" s="7">
        <v>9.481802879060206E-5</v>
      </c>
      <c r="D6710" s="7">
        <v>-0.02513052149176474</v>
      </c>
      <c r="E6710" s="7">
        <v>0.026390502362257866</v>
      </c>
      <c r="F6710" s="7">
        <v>1.270173642378941</v>
      </c>
    </row>
    <row r="6711" ht="18.0" customHeight="1">
      <c r="A6711" s="7">
        <v>3.3545000000000003</v>
      </c>
      <c r="B6711" s="7">
        <v>2.146931566668896E-5</v>
      </c>
      <c r="C6711" s="7">
        <v>9.483470028162503E-5</v>
      </c>
      <c r="D6711" s="7">
        <v>-0.025117333140192006</v>
      </c>
      <c r="E6711" s="7">
        <v>0.026376703145466866</v>
      </c>
      <c r="F6711" s="7">
        <v>1.2701749862811271</v>
      </c>
    </row>
    <row r="6712" ht="18.0" customHeight="1">
      <c r="A6712" s="7">
        <v>3.355</v>
      </c>
      <c r="B6712" s="7">
        <v>2.1421889845904397E-5</v>
      </c>
      <c r="C6712" s="7">
        <v>9.485049702389759E-5</v>
      </c>
      <c r="D6712" s="7">
        <v>-0.02510415168463915</v>
      </c>
      <c r="E6712" s="7">
        <v>0.026362911105711675</v>
      </c>
      <c r="F6712" s="7">
        <v>1.2701763295650805</v>
      </c>
    </row>
    <row r="6713" ht="18.0" customHeight="1">
      <c r="A6713" s="7">
        <v>3.3555</v>
      </c>
      <c r="B6713" s="7">
        <v>2.1374457485318365E-5</v>
      </c>
      <c r="C6713" s="7">
        <v>9.48654221307474E-5</v>
      </c>
      <c r="D6713" s="7">
        <v>-0.025090977121519503</v>
      </c>
      <c r="E6713" s="7">
        <v>0.026349126239290203</v>
      </c>
      <c r="F6713" s="7">
        <v>1.2701776722310558</v>
      </c>
    </row>
    <row r="6714" ht="18.0" customHeight="1">
      <c r="A6714" s="7">
        <v>3.356</v>
      </c>
      <c r="B6714" s="7">
        <v>2.1327018541296327E-5</v>
      </c>
      <c r="C6714" s="7">
        <v>9.487947871141332E-5</v>
      </c>
      <c r="D6714" s="7">
        <v>-0.025077809447248252</v>
      </c>
      <c r="E6714" s="7">
        <v>0.02633534854250224</v>
      </c>
      <c r="F6714" s="7">
        <v>1.2701790142793061</v>
      </c>
    </row>
    <row r="6715" ht="18.0" customHeight="1">
      <c r="A6715" s="7">
        <v>3.3565</v>
      </c>
      <c r="B6715" s="7">
        <v>2.1279572969808556E-5</v>
      </c>
      <c r="C6715" s="7">
        <v>9.489266987103391E-5</v>
      </c>
      <c r="D6715" s="7">
        <v>-0.025064648658242428</v>
      </c>
      <c r="E6715" s="7">
        <v>0.026321578011649457</v>
      </c>
      <c r="F6715" s="7">
        <v>1.2701803557100864</v>
      </c>
    </row>
    <row r="6716" ht="18.0" customHeight="1">
      <c r="A6716" s="7">
        <v>3.357</v>
      </c>
      <c r="B6716" s="7">
        <v>2.123212072642559E-5</v>
      </c>
      <c r="C6716" s="7">
        <v>9.490499871063599E-5</v>
      </c>
      <c r="D6716" s="7">
        <v>-0.02505149475092091</v>
      </c>
      <c r="E6716" s="7">
        <v>0.02630781464303542</v>
      </c>
      <c r="F6716" s="7">
        <v>1.2701816965236488</v>
      </c>
    </row>
    <row r="6717" ht="18.0" customHeight="1">
      <c r="A6717" s="7">
        <v>3.3575</v>
      </c>
      <c r="B6717" s="7">
        <v>2.1184661766313615E-5</v>
      </c>
      <c r="C6717" s="7">
        <v>9.491646832712324E-5</v>
      </c>
      <c r="D6717" s="7">
        <v>-0.025038347721704428</v>
      </c>
      <c r="E6717" s="7">
        <v>0.026294058432965554</v>
      </c>
      <c r="F6717" s="7">
        <v>1.270183036720248</v>
      </c>
    </row>
    <row r="6718" ht="18.0" customHeight="1">
      <c r="A6718" s="7">
        <v>3.358</v>
      </c>
      <c r="B6718" s="7">
        <v>2.113720129669035E-5</v>
      </c>
      <c r="C6718" s="7">
        <v>9.492708181326503E-5</v>
      </c>
      <c r="D6718" s="7">
        <v>-0.025025207567015553</v>
      </c>
      <c r="E6718" s="7">
        <v>0.026280309377747182</v>
      </c>
      <c r="F6718" s="7">
        <v>1.2701843763001375</v>
      </c>
    </row>
    <row r="6719" ht="18.0" customHeight="1">
      <c r="A6719" s="7">
        <v>3.3585000000000003</v>
      </c>
      <c r="B6719" s="7">
        <v>2.108973404308364E-5</v>
      </c>
      <c r="C6719" s="7">
        <v>9.493684225768508E-5</v>
      </c>
      <c r="D6719" s="7">
        <v>-0.025012074283278708</v>
      </c>
      <c r="E6719" s="7">
        <v>0.026266567473689495</v>
      </c>
      <c r="F6719" s="7">
        <v>1.270185715263571</v>
      </c>
    </row>
    <row r="6720" ht="18.0" customHeight="1">
      <c r="A6720" s="7">
        <v>3.359</v>
      </c>
      <c r="B6720" s="7">
        <v>2.1042259959583437E-5</v>
      </c>
      <c r="C6720" s="7">
        <v>9.494575274485043E-5</v>
      </c>
      <c r="D6720" s="7">
        <v>-0.024998947866920158</v>
      </c>
      <c r="E6720" s="7">
        <v>0.026252832717103568</v>
      </c>
      <c r="F6720" s="7">
        <v>1.2701870536108009</v>
      </c>
    </row>
    <row r="6721" ht="18.0" customHeight="1">
      <c r="A6721" s="7">
        <v>3.3595</v>
      </c>
      <c r="B6721" s="7">
        <v>2.0994784287948167E-5</v>
      </c>
      <c r="C6721" s="7">
        <v>9.495381635506037E-5</v>
      </c>
      <c r="D6721" s="7">
        <v>-0.024985828314368005</v>
      </c>
      <c r="E6721" s="7">
        <v>0.026239105104302347</v>
      </c>
      <c r="F6721" s="7">
        <v>1.2701883913420817</v>
      </c>
    </row>
    <row r="6722" ht="18.0" customHeight="1">
      <c r="A6722" s="7">
        <v>3.36</v>
      </c>
      <c r="B6722" s="7">
        <v>2.0947307017379623E-5</v>
      </c>
      <c r="C6722" s="7">
        <v>9.496103616443543E-5</v>
      </c>
      <c r="D6722" s="7">
        <v>-0.024972715622052204</v>
      </c>
      <c r="E6722" s="7">
        <v>0.02622538463160066</v>
      </c>
      <c r="F6722" s="7">
        <v>1.2701897284576664</v>
      </c>
    </row>
    <row r="6723" ht="18.0" customHeight="1">
      <c r="A6723" s="7">
        <v>3.3605</v>
      </c>
      <c r="B6723" s="7">
        <v>2.0899822824864868E-5</v>
      </c>
      <c r="C6723" s="7">
        <v>9.496741524490656E-5</v>
      </c>
      <c r="D6723" s="7">
        <v>-0.024959609786404546</v>
      </c>
      <c r="E6723" s="7">
        <v>0.02621167129531521</v>
      </c>
      <c r="F6723" s="7">
        <v>1.2701910649578079</v>
      </c>
    </row>
    <row r="6724" ht="18.0" customHeight="1">
      <c r="A6724" s="7">
        <v>3.361</v>
      </c>
      <c r="B6724" s="7">
        <v>2.0852336987331248E-5</v>
      </c>
      <c r="C6724" s="7">
        <v>9.497295666420425E-5</v>
      </c>
      <c r="D6724" s="7">
        <v>-0.024946510803858665</v>
      </c>
      <c r="E6724" s="7">
        <v>0.026197965091764565</v>
      </c>
      <c r="F6724" s="7">
        <v>1.2701924008427592</v>
      </c>
    </row>
    <row r="6725" ht="18.0" customHeight="1">
      <c r="A6725" s="7">
        <v>3.3615</v>
      </c>
      <c r="B6725" s="7">
        <v>2.0804849493514794E-5</v>
      </c>
      <c r="C6725" s="7">
        <v>9.497766348584781E-5</v>
      </c>
      <c r="D6725" s="7">
        <v>-0.02493341867085003</v>
      </c>
      <c r="E6725" s="7">
        <v>0.026184266017269173</v>
      </c>
      <c r="F6725" s="7">
        <v>1.2701937361127744</v>
      </c>
    </row>
    <row r="6726" ht="18.0" customHeight="1">
      <c r="A6726" s="7">
        <v>3.362</v>
      </c>
      <c r="B6726" s="7">
        <v>2.0757360332048055E-5</v>
      </c>
      <c r="C6726" s="7">
        <v>9.498153876913477E-5</v>
      </c>
      <c r="D6726" s="7">
        <v>-0.024920333383815954</v>
      </c>
      <c r="E6726" s="7">
        <v>0.026170574068151358</v>
      </c>
      <c r="F6726" s="7">
        <v>1.2701950707681051</v>
      </c>
    </row>
    <row r="6727" ht="18.0" customHeight="1">
      <c r="A6727" s="7">
        <v>3.3625000000000003</v>
      </c>
      <c r="B6727" s="7">
        <v>2.070986413061795E-5</v>
      </c>
      <c r="C6727" s="7">
        <v>9.498458556913013E-5</v>
      </c>
      <c r="D6727" s="7">
        <v>-0.024907254939195586</v>
      </c>
      <c r="E6727" s="7">
        <v>0.026156889240735306</v>
      </c>
      <c r="F6727" s="7">
        <v>1.270196404809005</v>
      </c>
    </row>
    <row r="6728" ht="18.0" customHeight="1">
      <c r="A6728" s="7">
        <v>3.363</v>
      </c>
      <c r="B6728" s="7">
        <v>2.0662371587006515E-5</v>
      </c>
      <c r="C6728" s="7">
        <v>9.498680693665606E-5</v>
      </c>
      <c r="D6728" s="7">
        <v>-0.024894183333429912</v>
      </c>
      <c r="E6728" s="7">
        <v>0.02614321153134708</v>
      </c>
      <c r="F6728" s="7">
        <v>1.2701977382357272</v>
      </c>
    </row>
    <row r="6729" ht="18.0" customHeight="1">
      <c r="A6729" s="7">
        <v>3.3635</v>
      </c>
      <c r="B6729" s="7">
        <v>2.061488272649439E-5</v>
      </c>
      <c r="C6729" s="7">
        <v>9.498820591828135E-5</v>
      </c>
      <c r="D6729" s="7">
        <v>-0.024881118562961754</v>
      </c>
      <c r="E6729" s="7">
        <v>0.02612954093631461</v>
      </c>
      <c r="F6729" s="7">
        <v>1.270199071048524</v>
      </c>
    </row>
    <row r="6730" ht="18.0" customHeight="1">
      <c r="A6730" s="7">
        <v>3.364</v>
      </c>
      <c r="B6730" s="7">
        <v>2.056738677864045E-5</v>
      </c>
      <c r="C6730" s="7">
        <v>9.498878555631103E-5</v>
      </c>
      <c r="D6730" s="7">
        <v>-0.02486806062423577</v>
      </c>
      <c r="E6730" s="7">
        <v>0.02611587745196769</v>
      </c>
      <c r="F6730" s="7">
        <v>1.270200403247648</v>
      </c>
    </row>
    <row r="6731" ht="18.0" customHeight="1">
      <c r="A6731" s="7">
        <v>3.3645</v>
      </c>
      <c r="B6731" s="7">
        <v>2.0519894515176623E-5</v>
      </c>
      <c r="C6731" s="7">
        <v>9.498854888877615E-5</v>
      </c>
      <c r="D6731" s="7">
        <v>-0.024855009513698453</v>
      </c>
      <c r="E6731" s="7">
        <v>0.026102221074637996</v>
      </c>
      <c r="F6731" s="7">
        <v>1.2702017348333525</v>
      </c>
    </row>
    <row r="6732" ht="18.0" customHeight="1">
      <c r="A6732" s="7">
        <v>3.365</v>
      </c>
      <c r="B6732" s="7">
        <v>2.0472400538721798E-5</v>
      </c>
      <c r="C6732" s="7">
        <v>9.498749894942358E-5</v>
      </c>
      <c r="D6732" s="7">
        <v>-0.024841965227798125</v>
      </c>
      <c r="E6732" s="7">
        <v>0.026088571800659054</v>
      </c>
      <c r="F6732" s="7">
        <v>1.2702030658058892</v>
      </c>
    </row>
    <row r="6733" ht="18.0" customHeight="1">
      <c r="A6733" s="7">
        <v>3.3655</v>
      </c>
      <c r="B6733" s="7">
        <v>2.042491027295939E-5</v>
      </c>
      <c r="C6733" s="7">
        <v>9.498563876770582E-5</v>
      </c>
      <c r="D6733" s="7">
        <v>-0.024828927762984943</v>
      </c>
      <c r="E6733" s="7">
        <v>0.026074929626366265</v>
      </c>
      <c r="F6733" s="7">
        <v>1.2702043961655112</v>
      </c>
    </row>
    <row r="6734" ht="18.0" customHeight="1">
      <c r="A6734" s="7">
        <v>3.366</v>
      </c>
      <c r="B6734" s="7">
        <v>2.0377418295533094E-5</v>
      </c>
      <c r="C6734" s="7">
        <v>9.498297136877097E-5</v>
      </c>
      <c r="D6734" s="7">
        <v>-0.024815897115710896</v>
      </c>
      <c r="E6734" s="7">
        <v>0.02606129454809689</v>
      </c>
      <c r="F6734" s="7">
        <v>1.2702057259124702</v>
      </c>
    </row>
    <row r="6735" ht="18.0" customHeight="1">
      <c r="A6735" s="7">
        <v>3.3665000000000003</v>
      </c>
      <c r="B6735" s="7">
        <v>2.0329930055475253E-5</v>
      </c>
      <c r="C6735" s="7">
        <v>9.497949977345279E-5</v>
      </c>
      <c r="D6735" s="7">
        <v>-0.0248028732824298</v>
      </c>
      <c r="E6735" s="7">
        <v>0.026047666562190055</v>
      </c>
      <c r="F6735" s="7">
        <v>1.2702070550470195</v>
      </c>
    </row>
    <row r="6736" ht="18.0" customHeight="1">
      <c r="A6736" s="7">
        <v>3.367</v>
      </c>
      <c r="B6736" s="7">
        <v>2.0282440105224142E-5</v>
      </c>
      <c r="C6736" s="7">
        <v>9.497522699826073E-5</v>
      </c>
      <c r="D6736" s="7">
        <v>-0.024789856259597308</v>
      </c>
      <c r="E6736" s="7">
        <v>0.026034045664986755</v>
      </c>
      <c r="F6736" s="7">
        <v>1.2702083835694105</v>
      </c>
    </row>
    <row r="6737" ht="18.0" customHeight="1">
      <c r="A6737" s="7">
        <v>3.3675</v>
      </c>
      <c r="B6737" s="7">
        <v>2.023495391939892E-5</v>
      </c>
      <c r="C6737" s="7">
        <v>9.497015605537014E-5</v>
      </c>
      <c r="D6737" s="7">
        <v>-0.02477684604367089</v>
      </c>
      <c r="E6737" s="7">
        <v>0.026020431852829838</v>
      </c>
      <c r="F6737" s="7">
        <v>1.270209711479896</v>
      </c>
    </row>
    <row r="6738" ht="18.0" customHeight="1">
      <c r="A6738" s="7">
        <v>3.368</v>
      </c>
      <c r="B6738" s="7">
        <v>2.0187477024128103E-5</v>
      </c>
      <c r="C6738" s="7">
        <v>9.496428995261253E-5</v>
      </c>
      <c r="D6738" s="7">
        <v>-0.02476384263110986</v>
      </c>
      <c r="E6738" s="7">
        <v>0.026006825122064016</v>
      </c>
      <c r="F6738" s="7">
        <v>1.270211038778728</v>
      </c>
    </row>
    <row r="6739" ht="18.0" customHeight="1">
      <c r="A6739" s="7">
        <v>3.3685</v>
      </c>
      <c r="B6739" s="7">
        <v>2.013999846006205E-5</v>
      </c>
      <c r="C6739" s="7">
        <v>9.495763169346578E-5</v>
      </c>
      <c r="D6739" s="7">
        <v>-0.024750846018375343</v>
      </c>
      <c r="E6739" s="7">
        <v>0.025993225469035864</v>
      </c>
      <c r="F6739" s="7">
        <v>1.2702123654661581</v>
      </c>
    </row>
    <row r="6740" ht="18.0" customHeight="1">
      <c r="A6740" s="7">
        <v>3.369</v>
      </c>
      <c r="B6740" s="7">
        <v>2.0092523740924328E-5</v>
      </c>
      <c r="C6740" s="7">
        <v>9.495018427704472E-5</v>
      </c>
      <c r="D6740" s="7">
        <v>-0.024737856201930294</v>
      </c>
      <c r="E6740" s="7">
        <v>0.025979632890093817</v>
      </c>
      <c r="F6740" s="7">
        <v>1.270213691542439</v>
      </c>
    </row>
    <row r="6741" ht="18.0" customHeight="1">
      <c r="A6741" s="7">
        <v>3.3695</v>
      </c>
      <c r="B6741" s="7">
        <v>2.0045052894033932E-5</v>
      </c>
      <c r="C6741" s="7">
        <v>9.494195069809138E-5</v>
      </c>
      <c r="D6741" s="7">
        <v>-0.0247248731782395</v>
      </c>
      <c r="E6741" s="7">
        <v>0.025966047381588163</v>
      </c>
      <c r="F6741" s="7">
        <v>1.2702150170078217</v>
      </c>
    </row>
    <row r="6742" ht="18.0" customHeight="1">
      <c r="A6742" s="7">
        <v>3.37</v>
      </c>
      <c r="B6742" s="7">
        <v>1.999758594696702E-5</v>
      </c>
      <c r="C6742" s="7">
        <v>9.493293394696568E-5</v>
      </c>
      <c r="D6742" s="7">
        <v>-0.024711896943769567</v>
      </c>
      <c r="E6742" s="7">
        <v>0.02595246893987105</v>
      </c>
      <c r="F6742" s="7">
        <v>1.2702163418625585</v>
      </c>
    </row>
    <row r="6743" ht="18.0" customHeight="1">
      <c r="A6743" s="7">
        <v>3.3705000000000003</v>
      </c>
      <c r="B6743" s="7">
        <v>1.995012292755992E-5</v>
      </c>
      <c r="C6743" s="7">
        <v>9.492313700963602E-5</v>
      </c>
      <c r="D6743" s="7">
        <v>-0.024698927494988917</v>
      </c>
      <c r="E6743" s="7">
        <v>0.02593889756129648</v>
      </c>
      <c r="F6743" s="7">
        <v>1.2702176661069013</v>
      </c>
    </row>
    <row r="6744" ht="18.0" customHeight="1">
      <c r="A6744" s="7">
        <v>3.371</v>
      </c>
      <c r="B6744" s="7">
        <v>1.9902669442174844E-5</v>
      </c>
      <c r="C6744" s="7">
        <v>9.491256286766986E-5</v>
      </c>
      <c r="D6744" s="7">
        <v>-0.024685964828367806</v>
      </c>
      <c r="E6744" s="7">
        <v>0.02592533324222032</v>
      </c>
      <c r="F6744" s="7">
        <v>1.2702189897411016</v>
      </c>
    </row>
    <row r="6745" ht="18.0" customHeight="1">
      <c r="A6745" s="7">
        <v>3.3715</v>
      </c>
      <c r="B6745" s="7">
        <v>1.9855219967578124E-5</v>
      </c>
      <c r="C6745" s="7">
        <v>9.490121449822462E-5</v>
      </c>
      <c r="D6745" s="7">
        <v>-0.024673008940378306</v>
      </c>
      <c r="E6745" s="7">
        <v>0.025911775979000278</v>
      </c>
      <c r="F6745" s="7">
        <v>1.2702203127654108</v>
      </c>
    </row>
    <row r="6746" ht="18.0" customHeight="1">
      <c r="A6746" s="7">
        <v>3.372</v>
      </c>
      <c r="B6746" s="7">
        <v>1.980777453259326E-5</v>
      </c>
      <c r="C6746" s="7">
        <v>9.48890948740384E-5</v>
      </c>
      <c r="D6746" s="7">
        <v>-0.024660059827494307</v>
      </c>
      <c r="E6746" s="7">
        <v>0.025898225767995924</v>
      </c>
      <c r="F6746" s="7">
        <v>1.2702216351800808</v>
      </c>
    </row>
    <row r="6747" ht="18.0" customHeight="1">
      <c r="A6747" s="7">
        <v>3.3725</v>
      </c>
      <c r="B6747" s="7">
        <v>1.976033878476015E-5</v>
      </c>
      <c r="C6747" s="7">
        <v>9.487620696342097E-5</v>
      </c>
      <c r="D6747" s="7">
        <v>-0.024647117486191524</v>
      </c>
      <c r="E6747" s="7">
        <v>0.02588468260556868</v>
      </c>
      <c r="F6747" s="7">
        <v>1.2702229569853627</v>
      </c>
    </row>
    <row r="6748" ht="18.0" customHeight="1">
      <c r="A6748" s="7">
        <v>3.373</v>
      </c>
      <c r="B6748" s="7">
        <v>1.9712907162051133E-5</v>
      </c>
      <c r="C6748" s="7">
        <v>9.486255373024464E-5</v>
      </c>
      <c r="D6748" s="7">
        <v>-0.024634181912947483</v>
      </c>
      <c r="E6748" s="7">
        <v>0.02587114648808182</v>
      </c>
      <c r="F6748" s="7">
        <v>1.270224278181508</v>
      </c>
    </row>
    <row r="6749" ht="18.0" customHeight="1">
      <c r="A6749" s="7">
        <v>3.3735</v>
      </c>
      <c r="B6749" s="7">
        <v>1.9665485339856394E-5</v>
      </c>
      <c r="C6749" s="7">
        <v>9.484813813393541E-5</v>
      </c>
      <c r="D6749" s="7">
        <v>-0.02462125310424153</v>
      </c>
      <c r="E6749" s="7">
        <v>0.025857617411900465</v>
      </c>
      <c r="F6749" s="7">
        <v>1.2702255987687683</v>
      </c>
    </row>
    <row r="6750" ht="18.0" customHeight="1">
      <c r="A6750" s="7">
        <v>3.374</v>
      </c>
      <c r="B6750" s="7">
        <v>1.961806773006126E-5</v>
      </c>
      <c r="C6750" s="7">
        <v>9.483296312946402E-5</v>
      </c>
      <c r="D6750" s="7">
        <v>-0.024608331056554834</v>
      </c>
      <c r="E6750" s="7">
        <v>0.02584409537339159</v>
      </c>
      <c r="F6750" s="7">
        <v>1.270226918747394</v>
      </c>
    </row>
    <row r="6751" ht="18.0" customHeight="1">
      <c r="A6751" s="7">
        <v>3.3745000000000003</v>
      </c>
      <c r="B6751" s="7">
        <v>1.9570660036180287E-5</v>
      </c>
      <c r="C6751" s="7">
        <v>9.481703166733715E-5</v>
      </c>
      <c r="D6751" s="7">
        <v>-0.024595415766370372</v>
      </c>
      <c r="E6751" s="7">
        <v>0.02583058036892402</v>
      </c>
      <c r="F6751" s="7">
        <v>1.2702282381176373</v>
      </c>
    </row>
    <row r="6752" ht="18.0" customHeight="1">
      <c r="A6752" s="7">
        <v>3.375</v>
      </c>
      <c r="B6752" s="7">
        <v>1.9523262330448948E-5</v>
      </c>
      <c r="C6752" s="7">
        <v>9.480034669358874E-5</v>
      </c>
      <c r="D6752" s="7">
        <v>-0.02458250723017294</v>
      </c>
      <c r="E6752" s="7">
        <v>0.025817072394868423</v>
      </c>
      <c r="F6752" s="7">
        <v>1.270229556879749</v>
      </c>
    </row>
    <row r="6753" ht="18.0" customHeight="1">
      <c r="A6753" s="7">
        <v>3.3755</v>
      </c>
      <c r="B6753" s="7">
        <v>1.947586898528571E-5</v>
      </c>
      <c r="C6753" s="7">
        <v>9.478291114977123E-5</v>
      </c>
      <c r="D6753" s="7">
        <v>-0.024569605444449142</v>
      </c>
      <c r="E6753" s="7">
        <v>0.025803571447597318</v>
      </c>
      <c r="F6753" s="7">
        <v>1.2702308750339792</v>
      </c>
    </row>
    <row r="6754" ht="18.0" customHeight="1">
      <c r="A6754" s="7">
        <v>3.376</v>
      </c>
      <c r="B6754" s="7">
        <v>1.942848574701101E-5</v>
      </c>
      <c r="C6754" s="7">
        <v>9.476472797294702E-5</v>
      </c>
      <c r="D6754" s="7">
        <v>-0.0245567104056874</v>
      </c>
      <c r="E6754" s="7">
        <v>0.02579007752348507</v>
      </c>
      <c r="F6754" s="7">
        <v>1.2702321925805797</v>
      </c>
    </row>
    <row r="6755" ht="18.0" customHeight="1">
      <c r="A6755" s="7">
        <v>3.3765</v>
      </c>
      <c r="B6755" s="7">
        <v>1.938111841812851E-5</v>
      </c>
      <c r="C6755" s="7">
        <v>9.474580009567996E-5</v>
      </c>
      <c r="D6755" s="7">
        <v>-0.024543822110377946</v>
      </c>
      <c r="E6755" s="7">
        <v>0.02577659061890789</v>
      </c>
      <c r="F6755" s="7">
        <v>1.2702335095198014</v>
      </c>
    </row>
    <row r="6756" ht="18.0" customHeight="1">
      <c r="A6756" s="7">
        <v>3.3770000000000002</v>
      </c>
      <c r="B6756" s="7">
        <v>1.9333755630759762E-5</v>
      </c>
      <c r="C6756" s="7">
        <v>9.472613044602682E-5</v>
      </c>
      <c r="D6756" s="7">
        <v>-0.024530940555012825</v>
      </c>
      <c r="E6756" s="7">
        <v>0.02576311073024383</v>
      </c>
      <c r="F6756" s="7">
        <v>1.270234825851895</v>
      </c>
    </row>
    <row r="6757" ht="18.0" customHeight="1">
      <c r="A6757" s="7">
        <v>3.3775</v>
      </c>
      <c r="B6757" s="7">
        <v>1.9286403174870596E-5</v>
      </c>
      <c r="C6757" s="7">
        <v>9.4705721947529E-5</v>
      </c>
      <c r="D6757" s="7">
        <v>-0.02451806573608589</v>
      </c>
      <c r="E6757" s="7">
        <v>0.02574963785387279</v>
      </c>
      <c r="F6757" s="7">
        <v>1.2702361415771106</v>
      </c>
    </row>
    <row r="6758" ht="18.0" customHeight="1">
      <c r="A6758" s="7">
        <v>3.378</v>
      </c>
      <c r="B6758" s="7">
        <v>1.9239061126746585E-5</v>
      </c>
      <c r="C6758" s="7">
        <v>9.468457751920413E-5</v>
      </c>
      <c r="D6758" s="7">
        <v>-0.024505197650092802</v>
      </c>
      <c r="E6758" s="7">
        <v>0.025736171986176514</v>
      </c>
      <c r="F6758" s="7">
        <v>1.2702374566956993</v>
      </c>
    </row>
    <row r="6759" ht="18.0" customHeight="1">
      <c r="A6759" s="7">
        <v>3.3785000000000003</v>
      </c>
      <c r="B6759" s="7">
        <v>1.9191729563409176E-5</v>
      </c>
      <c r="C6759" s="7">
        <v>9.466270007553789E-5</v>
      </c>
      <c r="D6759" s="7">
        <v>-0.024492336293531033</v>
      </c>
      <c r="E6759" s="7">
        <v>0.02572271312353858</v>
      </c>
      <c r="F6759" s="7">
        <v>1.270238771207912</v>
      </c>
    </row>
    <row r="6760" ht="18.0" customHeight="1">
      <c r="A6760" s="7">
        <v>3.379</v>
      </c>
      <c r="B6760" s="7">
        <v>1.9144408562624367E-5</v>
      </c>
      <c r="C6760" s="7">
        <v>9.464009252647581E-5</v>
      </c>
      <c r="D6760" s="7">
        <v>-0.02447948166289986</v>
      </c>
      <c r="E6760" s="7">
        <v>0.025709261262344414</v>
      </c>
      <c r="F6760" s="7">
        <v>1.2702400851139988</v>
      </c>
    </row>
    <row r="6761" ht="18.0" customHeight="1">
      <c r="A6761" s="7">
        <v>3.3795</v>
      </c>
      <c r="B6761" s="7">
        <v>1.9097104016479847E-5</v>
      </c>
      <c r="C6761" s="7">
        <v>9.461675777741512E-5</v>
      </c>
      <c r="D6761" s="7">
        <v>-0.02446663375470037</v>
      </c>
      <c r="E6761" s="7">
        <v>0.02569581639898128</v>
      </c>
      <c r="F6761" s="7">
        <v>1.27024139841421</v>
      </c>
    </row>
    <row r="6762" ht="18.0" customHeight="1">
      <c r="A6762" s="7">
        <v>3.38</v>
      </c>
      <c r="B6762" s="7">
        <v>1.9049804391555325E-5</v>
      </c>
      <c r="C6762" s="7">
        <v>9.459269872919685E-5</v>
      </c>
      <c r="D6762" s="7">
        <v>-0.02445379256543545</v>
      </c>
      <c r="E6762" s="7">
        <v>0.025682378529838276</v>
      </c>
      <c r="F6762" s="7">
        <v>1.270242711108796</v>
      </c>
    </row>
    <row r="6763" ht="18.0" customHeight="1">
      <c r="A6763" s="7">
        <v>3.3805</v>
      </c>
      <c r="B6763" s="7">
        <v>1.9002521409610473E-5</v>
      </c>
      <c r="C6763" s="7">
        <v>9.456791827809768E-5</v>
      </c>
      <c r="D6763" s="7">
        <v>-0.0244409580916098</v>
      </c>
      <c r="E6763" s="7">
        <v>0.02566894765130635</v>
      </c>
      <c r="F6763" s="7">
        <v>1.2702440231980074</v>
      </c>
    </row>
    <row r="6764" ht="18.0" customHeight="1">
      <c r="A6764" s="7">
        <v>3.3810000000000002</v>
      </c>
      <c r="B6764" s="7">
        <v>1.895525519519066E-5</v>
      </c>
      <c r="C6764" s="7">
        <v>9.454241931582215E-5</v>
      </c>
      <c r="D6764" s="7">
        <v>-0.02442813032972991</v>
      </c>
      <c r="E6764" s="7">
        <v>0.025655523759778275</v>
      </c>
      <c r="F6764" s="7">
        <v>1.270245334682094</v>
      </c>
    </row>
    <row r="6765" ht="18.0" customHeight="1">
      <c r="A6765" s="7">
        <v>3.3815</v>
      </c>
      <c r="B6765" s="7">
        <v>1.8907994130621174E-5</v>
      </c>
      <c r="C6765" s="7">
        <v>9.451620472949491E-5</v>
      </c>
      <c r="D6765" s="7">
        <v>-0.024415309276304083</v>
      </c>
      <c r="E6765" s="7">
        <v>0.025642106851648666</v>
      </c>
      <c r="F6765" s="7">
        <v>1.2702466455613062</v>
      </c>
    </row>
    <row r="6766" ht="18.0" customHeight="1">
      <c r="A6766" s="7">
        <v>3.382</v>
      </c>
      <c r="B6766" s="7">
        <v>1.88607500274597E-5</v>
      </c>
      <c r="C6766" s="7">
        <v>9.448927740165276E-5</v>
      </c>
      <c r="D6766" s="7">
        <v>-0.024402494927842425</v>
      </c>
      <c r="E6766" s="7">
        <v>0.025628696923313973</v>
      </c>
      <c r="F6766" s="7">
        <v>1.2702479558358937</v>
      </c>
    </row>
    <row r="6767" ht="18.0" customHeight="1">
      <c r="A6767" s="7">
        <v>3.3825000000000003</v>
      </c>
      <c r="B6767" s="7">
        <v>1.8813523013485583E-5</v>
      </c>
      <c r="C6767" s="7">
        <v>9.446164021023713E-5</v>
      </c>
      <c r="D6767" s="7">
        <v>-0.024389687280856838</v>
      </c>
      <c r="E6767" s="7">
        <v>0.02561529397117248</v>
      </c>
      <c r="F6767" s="7">
        <v>1.270249265506107</v>
      </c>
    </row>
    <row r="6768" ht="18.0" customHeight="1">
      <c r="A6768" s="7">
        <v>3.383</v>
      </c>
      <c r="B6768" s="7">
        <v>1.8766307301674758E-5</v>
      </c>
      <c r="C6768" s="7">
        <v>9.443329602858638E-5</v>
      </c>
      <c r="D6768" s="7">
        <v>-0.024376886331861025</v>
      </c>
      <c r="E6768" s="7">
        <v>0.025601897991624302</v>
      </c>
      <c r="F6768" s="7">
        <v>1.2702505745721955</v>
      </c>
    </row>
    <row r="6769" ht="18.0" customHeight="1">
      <c r="A6769" s="7">
        <v>3.3835</v>
      </c>
      <c r="B6769" s="7">
        <v>1.8719102977550503E-5</v>
      </c>
      <c r="C6769" s="7">
        <v>9.440424772542824E-5</v>
      </c>
      <c r="D6769" s="7">
        <v>-0.02436409207737049</v>
      </c>
      <c r="E6769" s="7">
        <v>0.02558850898107139</v>
      </c>
      <c r="F6769" s="7">
        <v>1.2702518830344092</v>
      </c>
    </row>
    <row r="6770" ht="18.0" customHeight="1">
      <c r="A6770" s="7">
        <v>3.384</v>
      </c>
      <c r="B6770" s="7">
        <v>1.8671916073432397E-5</v>
      </c>
      <c r="C6770" s="7">
        <v>9.437449816487238E-5</v>
      </c>
      <c r="D6770" s="7">
        <v>-0.02435130451390253</v>
      </c>
      <c r="E6770" s="7">
        <v>0.02557512693591753</v>
      </c>
      <c r="F6770" s="7">
        <v>1.2702531908929977</v>
      </c>
    </row>
    <row r="6771" ht="18.0" customHeight="1">
      <c r="A6771" s="7">
        <v>3.3845</v>
      </c>
      <c r="B6771" s="7">
        <v>1.86247467217243E-5</v>
      </c>
      <c r="C6771" s="7">
        <v>9.43440502064029E-5</v>
      </c>
      <c r="D6771" s="7">
        <v>-0.024338523637976246</v>
      </c>
      <c r="E6771" s="7">
        <v>0.025561751852568333</v>
      </c>
      <c r="F6771" s="7">
        <v>1.2702544981482111</v>
      </c>
    </row>
    <row r="6772" ht="18.0" customHeight="1">
      <c r="A6772" s="7">
        <v>3.3850000000000002</v>
      </c>
      <c r="B6772" s="7">
        <v>1.8577589079984684E-5</v>
      </c>
      <c r="C6772" s="7">
        <v>9.431290670487111E-5</v>
      </c>
      <c r="D6772" s="7">
        <v>-0.02432574944611253</v>
      </c>
      <c r="E6772" s="7">
        <v>0.025548383727431238</v>
      </c>
      <c r="F6772" s="7">
        <v>1.2702558048002985</v>
      </c>
    </row>
    <row r="6773" ht="18.0" customHeight="1">
      <c r="A6773" s="7">
        <v>3.3855</v>
      </c>
      <c r="B6773" s="7">
        <v>1.853044922896006E-5</v>
      </c>
      <c r="C6773" s="7">
        <v>9.428107051048811E-5</v>
      </c>
      <c r="D6773" s="7">
        <v>-0.024312981934834072</v>
      </c>
      <c r="E6773" s="7">
        <v>0.02553502255691552</v>
      </c>
      <c r="F6773" s="7">
        <v>1.2702571108495098</v>
      </c>
    </row>
    <row r="6774" ht="18.0" customHeight="1">
      <c r="A6774" s="7">
        <v>3.386</v>
      </c>
      <c r="B6774" s="7">
        <v>1.8483327304770664E-5</v>
      </c>
      <c r="C6774" s="7">
        <v>9.424854446881767E-5</v>
      </c>
      <c r="D6774" s="7">
        <v>-0.024300221100665355</v>
      </c>
      <c r="E6774" s="7">
        <v>0.02552166833743228</v>
      </c>
      <c r="F6774" s="7">
        <v>1.270258416296094</v>
      </c>
    </row>
    <row r="6775" ht="18.0" customHeight="1">
      <c r="A6775" s="7">
        <v>3.3865000000000003</v>
      </c>
      <c r="B6775" s="7">
        <v>1.8436217422909837E-5</v>
      </c>
      <c r="C6775" s="7">
        <v>9.421533142076902E-5</v>
      </c>
      <c r="D6775" s="7">
        <v>-0.024287466940132656</v>
      </c>
      <c r="E6775" s="7">
        <v>0.025508321065394444</v>
      </c>
      <c r="F6775" s="7">
        <v>1.2702597211403008</v>
      </c>
    </row>
    <row r="6776" ht="18.0" customHeight="1">
      <c r="A6776" s="7">
        <v>3.387</v>
      </c>
      <c r="B6776" s="7">
        <v>1.8389125713318776E-5</v>
      </c>
      <c r="C6776" s="7">
        <v>9.41814342025898E-5</v>
      </c>
      <c r="D6776" s="7">
        <v>-0.02427471944976405</v>
      </c>
      <c r="E6776" s="7">
        <v>0.02549498073721676</v>
      </c>
      <c r="F6776" s="7">
        <v>1.2702610253823798</v>
      </c>
    </row>
    <row r="6777" ht="18.0" customHeight="1">
      <c r="A6777" s="7">
        <v>3.3875</v>
      </c>
      <c r="B6777" s="7">
        <v>1.834205836884722E-5</v>
      </c>
      <c r="C6777" s="7">
        <v>9.414685564585903E-5</v>
      </c>
      <c r="D6777" s="7">
        <v>-0.024261978626089392</v>
      </c>
      <c r="E6777" s="7">
        <v>0.025481647349315815</v>
      </c>
      <c r="F6777" s="7">
        <v>1.2702623290225799</v>
      </c>
    </row>
    <row r="6778" ht="18.0" customHeight="1">
      <c r="A6778" s="7">
        <v>3.388</v>
      </c>
      <c r="B6778" s="7">
        <v>1.8294997372201478E-5</v>
      </c>
      <c r="C6778" s="7">
        <v>9.411159857748015E-5</v>
      </c>
      <c r="D6778" s="7">
        <v>-0.02424924446564034</v>
      </c>
      <c r="E6778" s="7">
        <v>0.02546832089811001</v>
      </c>
      <c r="F6778" s="7">
        <v>1.2702636320611498</v>
      </c>
    </row>
    <row r="6779" ht="18.0" customHeight="1">
      <c r="A6779" s="7">
        <v>3.3885</v>
      </c>
      <c r="B6779" s="7">
        <v>1.8247961024784074E-5</v>
      </c>
      <c r="C6779" s="7">
        <v>9.407566581967417E-5</v>
      </c>
      <c r="D6779" s="7">
        <v>-0.024236516964950328</v>
      </c>
      <c r="E6779" s="7">
        <v>0.025455001380019566</v>
      </c>
      <c r="F6779" s="7">
        <v>1.270264934498339</v>
      </c>
    </row>
    <row r="6780" ht="18.0" customHeight="1">
      <c r="A6780" s="7">
        <v>3.3890000000000002</v>
      </c>
      <c r="B6780" s="7">
        <v>1.8200943417887226E-5</v>
      </c>
      <c r="C6780" s="7">
        <v>9.403906018997282E-5</v>
      </c>
      <c r="D6780" s="7">
        <v>-0.024223796120554593</v>
      </c>
      <c r="E6780" s="7">
        <v>0.02544168879146654</v>
      </c>
      <c r="F6780" s="7">
        <v>1.2702662363343968</v>
      </c>
    </row>
    <row r="6781" ht="18.0" customHeight="1">
      <c r="A6781" s="7">
        <v>3.3895</v>
      </c>
      <c r="B6781" s="7">
        <v>1.8153944697121346E-5</v>
      </c>
      <c r="C6781" s="7">
        <v>9.400178450121185E-5</v>
      </c>
      <c r="D6781" s="7">
        <v>-0.024211081928990155</v>
      </c>
      <c r="E6781" s="7">
        <v>0.025428383128874795</v>
      </c>
      <c r="F6781" s="7">
        <v>1.2702675375695722</v>
      </c>
    </row>
    <row r="6782" ht="18.0" customHeight="1">
      <c r="A6782" s="7">
        <v>3.39</v>
      </c>
      <c r="B6782" s="7">
        <v>1.8106965009549835E-5</v>
      </c>
      <c r="C6782" s="7">
        <v>9.39638415615242E-5</v>
      </c>
      <c r="D6782" s="7">
        <v>-0.02419837438679582</v>
      </c>
      <c r="E6782" s="7">
        <v>0.02541508438867003</v>
      </c>
      <c r="F6782" s="7">
        <v>1.2702688382041132</v>
      </c>
    </row>
    <row r="6783" ht="18.0" customHeight="1">
      <c r="A6783" s="7">
        <v>3.3905000000000003</v>
      </c>
      <c r="B6783" s="7">
        <v>1.8059998356292643E-5</v>
      </c>
      <c r="C6783" s="7">
        <v>9.392523417433358E-5</v>
      </c>
      <c r="D6783" s="7">
        <v>-0.02418567349051218</v>
      </c>
      <c r="E6783" s="7">
        <v>0.025401792567279757</v>
      </c>
      <c r="F6783" s="7">
        <v>1.270270138238269</v>
      </c>
    </row>
    <row r="6784" ht="18.0" customHeight="1">
      <c r="A6784" s="7">
        <v>3.391</v>
      </c>
      <c r="B6784" s="7">
        <v>1.8013057166179283E-5</v>
      </c>
      <c r="C6784" s="7">
        <v>9.388596513834777E-5</v>
      </c>
      <c r="D6784" s="7">
        <v>-0.024172979236681612</v>
      </c>
      <c r="E6784" s="7">
        <v>0.025388507661133302</v>
      </c>
      <c r="F6784" s="7">
        <v>1.270271437672289</v>
      </c>
    </row>
    <row r="6785" ht="18.0" customHeight="1">
      <c r="A6785" s="7">
        <v>3.3915</v>
      </c>
      <c r="B6785" s="7">
        <v>1.7966135459266326E-5</v>
      </c>
      <c r="C6785" s="7">
        <v>9.384603724755218E-5</v>
      </c>
      <c r="D6785" s="7">
        <v>-0.02416029162184828</v>
      </c>
      <c r="E6785" s="7">
        <v>0.02537522966666182</v>
      </c>
      <c r="F6785" s="7">
        <v>1.2702727365064208</v>
      </c>
    </row>
    <row r="6786" ht="18.0" customHeight="1">
      <c r="A6786" s="7">
        <v>3.392</v>
      </c>
      <c r="B6786" s="7">
        <v>1.791923338860468E-5</v>
      </c>
      <c r="C6786" s="7">
        <v>9.380545329120342E-5</v>
      </c>
      <c r="D6786" s="7">
        <v>-0.02414761064255813</v>
      </c>
      <c r="E6786" s="7">
        <v>0.02536195858029827</v>
      </c>
      <c r="F6786" s="7">
        <v>1.2702740347409134</v>
      </c>
    </row>
    <row r="6787" ht="18.0" customHeight="1">
      <c r="A6787" s="7">
        <v>3.3925</v>
      </c>
      <c r="B6787" s="7">
        <v>1.787235110878747E-5</v>
      </c>
      <c r="C6787" s="7">
        <v>9.376421605382294E-5</v>
      </c>
      <c r="D6787" s="7">
        <v>-0.024134936295358893</v>
      </c>
      <c r="E6787" s="7">
        <v>0.025348694398477443</v>
      </c>
      <c r="F6787" s="7">
        <v>1.2702753323760152</v>
      </c>
    </row>
    <row r="6788" ht="18.0" customHeight="1">
      <c r="A6788" s="7">
        <v>3.3930000000000002</v>
      </c>
      <c r="B6788" s="7">
        <v>1.7825488775968605E-5</v>
      </c>
      <c r="C6788" s="7">
        <v>9.372232831519072E-5</v>
      </c>
      <c r="D6788" s="7">
        <v>-0.024122268576800075</v>
      </c>
      <c r="E6788" s="7">
        <v>0.025335437117635935</v>
      </c>
      <c r="F6788" s="7">
        <v>1.270276629411975</v>
      </c>
    </row>
    <row r="6789" ht="18.0" customHeight="1">
      <c r="A6789" s="7">
        <v>3.3935</v>
      </c>
      <c r="B6789" s="7">
        <v>1.777865279257986E-5</v>
      </c>
      <c r="C6789" s="7">
        <v>9.367979285033903E-5</v>
      </c>
      <c r="D6789" s="7">
        <v>-0.02410960748343297</v>
      </c>
      <c r="E6789" s="7">
        <v>0.025322186734212156</v>
      </c>
      <c r="F6789" s="7">
        <v>1.2702779258490406</v>
      </c>
    </row>
    <row r="6790" ht="18.0" customHeight="1">
      <c r="A6790" s="7">
        <v>3.394</v>
      </c>
      <c r="B6790" s="7">
        <v>1.7731837106232016E-5</v>
      </c>
      <c r="C6790" s="7">
        <v>9.363661242954634E-5</v>
      </c>
      <c r="D6790" s="7">
        <v>-0.024096953011810647</v>
      </c>
      <c r="E6790" s="7">
        <v>0.025308943244646335</v>
      </c>
      <c r="F6790" s="7">
        <v>1.2702792216874608</v>
      </c>
    </row>
    <row r="6791" ht="18.0" customHeight="1">
      <c r="A6791" s="7">
        <v>3.3945</v>
      </c>
      <c r="B6791" s="7">
        <v>1.768503560036266E-5</v>
      </c>
      <c r="C6791" s="7">
        <v>9.359278981833105E-5</v>
      </c>
      <c r="D6791" s="7">
        <v>-0.024084305158487956</v>
      </c>
      <c r="E6791" s="7">
        <v>0.025295706645380507</v>
      </c>
      <c r="F6791" s="7">
        <v>1.2702805169274831</v>
      </c>
    </row>
    <row r="6792" ht="18.0" customHeight="1">
      <c r="A6792" s="7">
        <v>3.395</v>
      </c>
      <c r="B6792" s="7">
        <v>1.763826727106057E-5</v>
      </c>
      <c r="C6792" s="7">
        <v>9.354832777744564E-5</v>
      </c>
      <c r="D6792" s="7">
        <v>-0.024071663920021528</v>
      </c>
      <c r="E6792" s="7">
        <v>0.025282476932858528</v>
      </c>
      <c r="F6792" s="7">
        <v>1.2702818115693562</v>
      </c>
    </row>
    <row r="6793" ht="18.0" customHeight="1">
      <c r="A6793" s="7">
        <v>3.3955</v>
      </c>
      <c r="B6793" s="7">
        <v>1.7591513449557073E-5</v>
      </c>
      <c r="C6793" s="7">
        <v>9.35032290628706E-5</v>
      </c>
      <c r="D6793" s="7">
        <v>-0.024059029292969766</v>
      </c>
      <c r="E6793" s="7">
        <v>0.025269254103526057</v>
      </c>
      <c r="F6793" s="7">
        <v>1.2702831056133277</v>
      </c>
    </row>
    <row r="6794" ht="18.0" customHeight="1">
      <c r="A6794" s="7">
        <v>3.396</v>
      </c>
      <c r="B6794" s="7">
        <v>1.7544786907712707E-5</v>
      </c>
      <c r="C6794" s="7">
        <v>9.345749642580844E-5</v>
      </c>
      <c r="D6794" s="7">
        <v>-0.02404640127389285</v>
      </c>
      <c r="E6794" s="7">
        <v>0.025256038153830568</v>
      </c>
      <c r="F6794" s="7">
        <v>1.2702843990596462</v>
      </c>
    </row>
    <row r="6795" ht="18.0" customHeight="1">
      <c r="A6795" s="7">
        <v>3.3965</v>
      </c>
      <c r="B6795" s="7">
        <v>1.7498081519242648E-5</v>
      </c>
      <c r="C6795" s="7">
        <v>9.341113261267799E-5</v>
      </c>
      <c r="D6795" s="7">
        <v>-0.02403377985935274</v>
      </c>
      <c r="E6795" s="7">
        <v>0.02524282908022134</v>
      </c>
      <c r="F6795" s="7">
        <v>1.2702856919085588</v>
      </c>
    </row>
    <row r="6796" ht="18.0" customHeight="1">
      <c r="A6796" s="7">
        <v>3.3970000000000002</v>
      </c>
      <c r="B6796" s="7">
        <v>1.7451397453986E-5</v>
      </c>
      <c r="C6796" s="7">
        <v>9.336414036510852E-5</v>
      </c>
      <c r="D6796" s="7">
        <v>-0.024021165045913166</v>
      </c>
      <c r="E6796" s="7">
        <v>0.025229626879149467</v>
      </c>
      <c r="F6796" s="7">
        <v>1.2702869841603137</v>
      </c>
    </row>
    <row r="6797" ht="18.0" customHeight="1">
      <c r="A6797" s="7">
        <v>3.3975</v>
      </c>
      <c r="B6797" s="7">
        <v>1.7404741262381227E-5</v>
      </c>
      <c r="C6797" s="7">
        <v>9.331652241993401E-5</v>
      </c>
      <c r="D6797" s="7">
        <v>-0.02400855683013963</v>
      </c>
      <c r="E6797" s="7">
        <v>0.02521643154706784</v>
      </c>
      <c r="F6797" s="7">
        <v>1.2702882758151588</v>
      </c>
    </row>
    <row r="6798" ht="18.0" customHeight="1">
      <c r="A6798" s="7">
        <v>3.398</v>
      </c>
      <c r="B6798" s="7">
        <v>1.735810677319956E-5</v>
      </c>
      <c r="C6798" s="7">
        <v>9.32682815091876E-5</v>
      </c>
      <c r="D6798" s="7">
        <v>-0.023995955208599415</v>
      </c>
      <c r="E6798" s="7">
        <v>0.025203243080431165</v>
      </c>
      <c r="F6798" s="7">
        <v>1.2702895668733416</v>
      </c>
    </row>
    <row r="6799" ht="18.0" customHeight="1">
      <c r="A6799" s="7">
        <v>3.3985</v>
      </c>
      <c r="B6799" s="7">
        <v>1.73115005750419E-5</v>
      </c>
      <c r="C6799" s="7">
        <v>9.321942036009577E-5</v>
      </c>
      <c r="D6799" s="7">
        <v>-0.023983360177861568</v>
      </c>
      <c r="E6799" s="7">
        <v>0.02519006147569595</v>
      </c>
      <c r="F6799" s="7">
        <v>1.2702908573351097</v>
      </c>
    </row>
    <row r="6800" ht="18.0" customHeight="1">
      <c r="A6800" s="7">
        <v>3.399</v>
      </c>
      <c r="B6800" s="7">
        <v>1.7264916466507148E-5</v>
      </c>
      <c r="C6800" s="7">
        <v>9.316994169507304E-5</v>
      </c>
      <c r="D6800" s="7">
        <v>-0.023970771734496906</v>
      </c>
      <c r="E6800" s="7">
        <v>0.02517688672932051</v>
      </c>
      <c r="F6800" s="7">
        <v>1.2702921472007105</v>
      </c>
    </row>
    <row r="6801" ht="18.0" customHeight="1">
      <c r="A6801" s="7">
        <v>3.3995</v>
      </c>
      <c r="B6801" s="7">
        <v>1.721835462688515E-5</v>
      </c>
      <c r="C6801" s="7">
        <v>9.311984823171633E-5</v>
      </c>
      <c r="D6801" s="7">
        <v>-0.023958189875078025</v>
      </c>
      <c r="E6801" s="7">
        <v>0.02516371883776496</v>
      </c>
      <c r="F6801" s="7">
        <v>1.270293436470392</v>
      </c>
    </row>
    <row r="6802" ht="18.0" customHeight="1">
      <c r="A6802" s="7">
        <v>3.4</v>
      </c>
      <c r="B6802" s="7">
        <v>1.717182170270247E-5</v>
      </c>
      <c r="C6802" s="7">
        <v>9.306914268279963E-5</v>
      </c>
      <c r="D6802" s="7">
        <v>-0.02394561459617928</v>
      </c>
      <c r="E6802" s="7">
        <v>0.02515055779749122</v>
      </c>
      <c r="F6802" s="7">
        <v>1.2702947251444006</v>
      </c>
    </row>
    <row r="6803" ht="18.0" customHeight="1">
      <c r="A6803" s="7">
        <v>3.4005</v>
      </c>
      <c r="B6803" s="7">
        <v>1.7125311446731238E-5</v>
      </c>
      <c r="C6803" s="7">
        <v>9.30178277562686E-5</v>
      </c>
      <c r="D6803" s="7">
        <v>-0.0239330458943768</v>
      </c>
      <c r="E6803" s="7">
        <v>0.025137403604963013</v>
      </c>
      <c r="F6803" s="7">
        <v>1.2702960132229841</v>
      </c>
    </row>
    <row r="6804" ht="18.0" customHeight="1">
      <c r="A6804" s="7">
        <v>3.4010000000000002</v>
      </c>
      <c r="B6804" s="7">
        <v>1.7078830544747592E-5</v>
      </c>
      <c r="C6804" s="7">
        <v>9.29659061552353E-5</v>
      </c>
      <c r="D6804" s="7">
        <v>-0.023920483766248474</v>
      </c>
      <c r="E6804" s="7">
        <v>0.025124256256645862</v>
      </c>
      <c r="F6804" s="7">
        <v>1.2702973007063898</v>
      </c>
    </row>
    <row r="6805" ht="18.0" customHeight="1">
      <c r="A6805" s="7">
        <v>3.4015</v>
      </c>
      <c r="B6805" s="7">
        <v>1.7032372718760487E-5</v>
      </c>
      <c r="C6805" s="7">
        <v>9.291338057797298E-5</v>
      </c>
      <c r="D6805" s="7">
        <v>-0.02390792820837397</v>
      </c>
      <c r="E6805" s="7">
        <v>0.02511111574900709</v>
      </c>
      <c r="F6805" s="7">
        <v>1.270298587594865</v>
      </c>
    </row>
    <row r="6806" ht="18.0" customHeight="1">
      <c r="A6806" s="7">
        <v>3.402</v>
      </c>
      <c r="B6806" s="7">
        <v>1.6985944694242606E-5</v>
      </c>
      <c r="C6806" s="7">
        <v>9.286025371791087E-5</v>
      </c>
      <c r="D6806" s="7">
        <v>-0.02389537921733471</v>
      </c>
      <c r="E6806" s="7">
        <v>0.025097982078515817</v>
      </c>
      <c r="F6806" s="7">
        <v>1.2702998738886564</v>
      </c>
    </row>
    <row r="6807" ht="18.0" customHeight="1">
      <c r="A6807" s="7">
        <v>3.4025</v>
      </c>
      <c r="B6807" s="7">
        <v>1.6939540162202593E-5</v>
      </c>
      <c r="C6807" s="7">
        <v>9.280652826362911E-5</v>
      </c>
      <c r="D6807" s="7">
        <v>-0.02388283678971389</v>
      </c>
      <c r="E6807" s="7">
        <v>0.02508485524164297</v>
      </c>
      <c r="F6807" s="7">
        <v>1.2703011595880112</v>
      </c>
    </row>
    <row r="6808" ht="18.0" customHeight="1">
      <c r="A6808" s="7">
        <v>3.403</v>
      </c>
      <c r="B6808" s="7">
        <v>1.6893165888263798E-5</v>
      </c>
      <c r="C6808" s="7">
        <v>9.275220689885365E-5</v>
      </c>
      <c r="D6808" s="7">
        <v>-0.02387030092209646</v>
      </c>
      <c r="E6808" s="7">
        <v>0.025071735234861264</v>
      </c>
      <c r="F6808" s="7">
        <v>1.2703024446931763</v>
      </c>
    </row>
    <row r="6809" ht="18.0" customHeight="1">
      <c r="A6809" s="7">
        <v>3.4035</v>
      </c>
      <c r="B6809" s="7">
        <v>1.6846815532195938E-5</v>
      </c>
      <c r="C6809" s="7">
        <v>9.269729230245134E-5</v>
      </c>
      <c r="D6809" s="7">
        <v>-0.023857771611069136</v>
      </c>
      <c r="E6809" s="7">
        <v>0.025058622054645215</v>
      </c>
      <c r="F6809" s="7">
        <v>1.2703037292043984</v>
      </c>
    </row>
    <row r="6810" ht="18.0" customHeight="1">
      <c r="A6810" s="7">
        <v>3.404</v>
      </c>
      <c r="B6810" s="7">
        <v>1.6800495900234493E-5</v>
      </c>
      <c r="C6810" s="7">
        <v>9.26417871484249E-5</v>
      </c>
      <c r="D6810" s="7">
        <v>-0.0238452488532204</v>
      </c>
      <c r="E6810" s="7">
        <v>0.02504551569747113</v>
      </c>
      <c r="F6810" s="7">
        <v>1.2703050131219242</v>
      </c>
    </row>
    <row r="6811" ht="18.0" customHeight="1">
      <c r="A6811" s="7">
        <v>3.4045</v>
      </c>
      <c r="B6811" s="7">
        <v>1.6754207247204284E-5</v>
      </c>
      <c r="C6811" s="7">
        <v>9.25856941059082E-5</v>
      </c>
      <c r="D6811" s="7">
        <v>-0.023832732645140492</v>
      </c>
      <c r="E6811" s="7">
        <v>0.02503241615981712</v>
      </c>
      <c r="F6811" s="7">
        <v>1.270306296446001</v>
      </c>
    </row>
    <row r="6812" ht="18.0" customHeight="1">
      <c r="A6812" s="7">
        <v>3.4050000000000002</v>
      </c>
      <c r="B6812" s="7">
        <v>1.670794318570251E-5</v>
      </c>
      <c r="C6812" s="7">
        <v>9.25290158391613E-5</v>
      </c>
      <c r="D6812" s="7">
        <v>-0.02382022298342141</v>
      </c>
      <c r="E6812" s="7">
        <v>0.025019323438163082</v>
      </c>
      <c r="F6812" s="7">
        <v>1.2703075791768748</v>
      </c>
    </row>
    <row r="6813" ht="18.0" customHeight="1">
      <c r="A6813" s="7">
        <v>3.4055</v>
      </c>
      <c r="B6813" s="7">
        <v>1.6661703920576893E-5</v>
      </c>
      <c r="C6813" s="7">
        <v>9.247175500756581E-5</v>
      </c>
      <c r="D6813" s="7">
        <v>-0.023807719864656914</v>
      </c>
      <c r="E6813" s="7">
        <v>0.025006237528990706</v>
      </c>
      <c r="F6813" s="7">
        <v>1.2703088613147924</v>
      </c>
    </row>
    <row r="6814" ht="18.0" customHeight="1">
      <c r="A6814" s="7">
        <v>3.406</v>
      </c>
      <c r="B6814" s="7">
        <v>1.6615503022550824E-5</v>
      </c>
      <c r="C6814" s="7">
        <v>9.241391426562013E-5</v>
      </c>
      <c r="D6814" s="7">
        <v>-0.02379522328544252</v>
      </c>
      <c r="E6814" s="7">
        <v>0.02499315842878348</v>
      </c>
      <c r="F6814" s="7">
        <v>1.2703101428600003</v>
      </c>
    </row>
    <row r="6815" ht="18.0" customHeight="1">
      <c r="A6815" s="7">
        <v>3.4065</v>
      </c>
      <c r="B6815" s="7">
        <v>1.656932071115568E-5</v>
      </c>
      <c r="C6815" s="7">
        <v>9.235549626293489E-5</v>
      </c>
      <c r="D6815" s="7">
        <v>-0.02378273324237551</v>
      </c>
      <c r="E6815" s="7">
        <v>0.024980086134026677</v>
      </c>
      <c r="F6815" s="7">
        <v>1.2703114238127444</v>
      </c>
    </row>
    <row r="6816" ht="18.0" customHeight="1">
      <c r="A6816" s="7">
        <v>3.407</v>
      </c>
      <c r="B6816" s="7">
        <v>1.652317729981112E-5</v>
      </c>
      <c r="C6816" s="7">
        <v>9.229650364422834E-5</v>
      </c>
      <c r="D6816" s="7">
        <v>-0.023770249732054907</v>
      </c>
      <c r="E6816" s="7">
        <v>0.024967020641207368</v>
      </c>
      <c r="F6816" s="7">
        <v>1.2703127041732718</v>
      </c>
    </row>
    <row r="6817" ht="18.0" customHeight="1">
      <c r="A6817" s="7">
        <v>3.4075</v>
      </c>
      <c r="B6817" s="7">
        <v>1.647705963935217E-5</v>
      </c>
      <c r="C6817" s="7">
        <v>9.223693904932184E-5</v>
      </c>
      <c r="D6817" s="7">
        <v>-0.0237577727510815</v>
      </c>
      <c r="E6817" s="7">
        <v>0.024953961946814405</v>
      </c>
      <c r="F6817" s="7">
        <v>1.2703139839418285</v>
      </c>
    </row>
    <row r="6818" ht="18.0" customHeight="1">
      <c r="A6818" s="7">
        <v>3.408</v>
      </c>
      <c r="B6818" s="7">
        <v>1.6430967946607923E-5</v>
      </c>
      <c r="C6818" s="7">
        <v>9.217680511313544E-5</v>
      </c>
      <c r="D6818" s="7">
        <v>-0.02374530229605783</v>
      </c>
      <c r="E6818" s="7">
        <v>0.024940910047338432</v>
      </c>
      <c r="F6818" s="7">
        <v>1.2703152631186603</v>
      </c>
    </row>
    <row r="6819" ht="18.0" customHeight="1">
      <c r="A6819" s="7">
        <v>3.4085</v>
      </c>
      <c r="B6819" s="7">
        <v>1.6384909216613454E-5</v>
      </c>
      <c r="C6819" s="7">
        <v>9.211610446568343E-5</v>
      </c>
      <c r="D6819" s="7">
        <v>-0.023732838363588193</v>
      </c>
      <c r="E6819" s="7">
        <v>0.024927864939271883</v>
      </c>
      <c r="F6819" s="7">
        <v>1.2703165417040136</v>
      </c>
    </row>
    <row r="6820" ht="18.0" customHeight="1">
      <c r="A6820" s="7">
        <v>3.4090000000000003</v>
      </c>
      <c r="B6820" s="7">
        <v>1.633888372813121E-5</v>
      </c>
      <c r="C6820" s="7">
        <v>9.205483973207009E-5</v>
      </c>
      <c r="D6820" s="7">
        <v>-0.02372038095027864</v>
      </c>
      <c r="E6820" s="7">
        <v>0.024914826619108977</v>
      </c>
      <c r="F6820" s="7">
        <v>1.2703178196981346</v>
      </c>
    </row>
    <row r="6821" ht="18.0" customHeight="1">
      <c r="A6821" s="7">
        <v>3.4095</v>
      </c>
      <c r="B6821" s="7">
        <v>1.629289176287119E-5</v>
      </c>
      <c r="C6821" s="7">
        <v>9.199301353248535E-5</v>
      </c>
      <c r="D6821" s="7">
        <v>-0.023707930052736966</v>
      </c>
      <c r="E6821" s="7">
        <v>0.024901795083345717</v>
      </c>
      <c r="F6821" s="7">
        <v>1.270319097101269</v>
      </c>
    </row>
    <row r="6822" ht="18.0" customHeight="1">
      <c r="A6822" s="7">
        <v>3.41</v>
      </c>
      <c r="B6822" s="7">
        <v>1.6246926772094312E-5</v>
      </c>
      <c r="C6822" s="7">
        <v>9.193062848220062E-5</v>
      </c>
      <c r="D6822" s="7">
        <v>-0.023695485667572725</v>
      </c>
      <c r="E6822" s="7">
        <v>0.024888770328479894</v>
      </c>
      <c r="F6822" s="7">
        <v>1.2703203739136628</v>
      </c>
    </row>
    <row r="6823" ht="18.0" customHeight="1">
      <c r="A6823" s="7">
        <v>3.4105</v>
      </c>
      <c r="B6823" s="7">
        <v>1.6200988985394312E-5</v>
      </c>
      <c r="C6823" s="7">
        <v>9.186768719156454E-5</v>
      </c>
      <c r="D6823" s="7">
        <v>-0.02368304779139722</v>
      </c>
      <c r="E6823" s="7">
        <v>0.024875752351011082</v>
      </c>
      <c r="F6823" s="7">
        <v>1.2703216501355614</v>
      </c>
    </row>
    <row r="6824" ht="18.0" customHeight="1">
      <c r="A6824" s="7">
        <v>3.411</v>
      </c>
      <c r="B6824" s="7">
        <v>1.6155092379403603E-5</v>
      </c>
      <c r="C6824" s="7">
        <v>9.180419226599901E-5</v>
      </c>
      <c r="D6824" s="7">
        <v>-0.0236706164208235</v>
      </c>
      <c r="E6824" s="7">
        <v>0.024862741147440637</v>
      </c>
      <c r="F6824" s="7">
        <v>1.270322925767211</v>
      </c>
    </row>
    <row r="6825" ht="18.0" customHeight="1">
      <c r="A6825" s="7">
        <v>3.4115</v>
      </c>
      <c r="B6825" s="7">
        <v>1.610922352241643E-5</v>
      </c>
      <c r="C6825" s="7">
        <v>9.174014630599506E-5</v>
      </c>
      <c r="D6825" s="7">
        <v>-0.023658191552466363</v>
      </c>
      <c r="E6825" s="7">
        <v>0.0248497367142717</v>
      </c>
      <c r="F6825" s="7">
        <v>1.270324200808857</v>
      </c>
    </row>
    <row r="6826" ht="18.0" customHeight="1">
      <c r="A6826" s="7">
        <v>3.412</v>
      </c>
      <c r="B6826" s="7">
        <v>1.606338265214395E-5</v>
      </c>
      <c r="C6826" s="7">
        <v>9.167555190710886E-5</v>
      </c>
      <c r="D6826" s="7">
        <v>-0.023645773182942358</v>
      </c>
      <c r="E6826" s="7">
        <v>0.024836739048009194</v>
      </c>
      <c r="F6826" s="7">
        <v>1.2703254752607454</v>
      </c>
    </row>
    <row r="6827" ht="18.0" customHeight="1">
      <c r="A6827" s="7">
        <v>3.4125</v>
      </c>
      <c r="B6827" s="7">
        <v>1.601757694015366E-5</v>
      </c>
      <c r="C6827" s="7">
        <v>9.161041165995787E-5</v>
      </c>
      <c r="D6827" s="7">
        <v>-0.02363336130886978</v>
      </c>
      <c r="E6827" s="7">
        <v>0.024823748145159818</v>
      </c>
      <c r="F6827" s="7">
        <v>1.270326749123121</v>
      </c>
    </row>
    <row r="6828" ht="18.0" customHeight="1">
      <c r="A6828" s="7">
        <v>3.4130000000000003</v>
      </c>
      <c r="B6828" s="7">
        <v>1.597180668893799E-5</v>
      </c>
      <c r="C6828" s="7">
        <v>9.154472815021688E-5</v>
      </c>
      <c r="D6828" s="7">
        <v>-0.023620955926868664</v>
      </c>
      <c r="E6828" s="7">
        <v>0.02481076400223205</v>
      </c>
      <c r="F6828" s="7">
        <v>1.2703280223962299</v>
      </c>
    </row>
    <row r="6829" ht="18.0" customHeight="1">
      <c r="A6829" s="7">
        <v>3.4135</v>
      </c>
      <c r="B6829" s="7">
        <v>1.5926065233125853E-5</v>
      </c>
      <c r="C6829" s="7">
        <v>9.147850395861421E-5</v>
      </c>
      <c r="D6829" s="7">
        <v>-0.023608557033560795</v>
      </c>
      <c r="E6829" s="7">
        <v>0.024797786615736155</v>
      </c>
      <c r="F6829" s="7">
        <v>1.2703292950803171</v>
      </c>
    </row>
    <row r="6830" ht="18.0" customHeight="1">
      <c r="A6830" s="7">
        <v>3.414</v>
      </c>
      <c r="B6830" s="7">
        <v>1.58803598127144E-5</v>
      </c>
      <c r="C6830" s="7">
        <v>9.141174166092803E-5</v>
      </c>
      <c r="D6830" s="7">
        <v>-0.023596164625569703</v>
      </c>
      <c r="E6830" s="7">
        <v>0.024784815982184173</v>
      </c>
      <c r="F6830" s="7">
        <v>1.2703305671756278</v>
      </c>
    </row>
    <row r="6831" ht="18.0" customHeight="1">
      <c r="A6831" s="7">
        <v>3.4145</v>
      </c>
      <c r="B6831" s="7">
        <v>1.5834690739742532E-5</v>
      </c>
      <c r="C6831" s="7">
        <v>9.134444382798256E-5</v>
      </c>
      <c r="D6831" s="7">
        <v>-0.023583778699520656</v>
      </c>
      <c r="E6831" s="7">
        <v>0.024771852098089915</v>
      </c>
      <c r="F6831" s="7">
        <v>1.2703318386824074</v>
      </c>
    </row>
    <row r="6832" ht="18.0" customHeight="1">
      <c r="A6832" s="7">
        <v>3.415</v>
      </c>
      <c r="B6832" s="7">
        <v>1.5789051298010752E-5</v>
      </c>
      <c r="C6832" s="7">
        <v>9.127661302564449E-5</v>
      </c>
      <c r="D6832" s="7">
        <v>-0.023571399252040673</v>
      </c>
      <c r="E6832" s="7">
        <v>0.024758894959968972</v>
      </c>
      <c r="F6832" s="7">
        <v>1.270333109600901</v>
      </c>
    </row>
    <row r="6833" ht="18.0" customHeight="1">
      <c r="A6833" s="7">
        <v>3.4155</v>
      </c>
      <c r="B6833" s="7">
        <v>1.5743448797187386E-5</v>
      </c>
      <c r="C6833" s="7">
        <v>9.120825181481933E-5</v>
      </c>
      <c r="D6833" s="7">
        <v>-0.023559026279758505</v>
      </c>
      <c r="E6833" s="7">
        <v>0.024745944564338714</v>
      </c>
      <c r="F6833" s="7">
        <v>1.2703343799313536</v>
      </c>
    </row>
    <row r="6834" ht="18.0" customHeight="1">
      <c r="A6834" s="7">
        <v>3.416</v>
      </c>
      <c r="B6834" s="7">
        <v>1.5697883559213504E-5</v>
      </c>
      <c r="C6834" s="7">
        <v>9.113936275144795E-5</v>
      </c>
      <c r="D6834" s="7">
        <v>-0.023546659779304646</v>
      </c>
      <c r="E6834" s="7">
        <v>0.02473300090771828</v>
      </c>
      <c r="F6834" s="7">
        <v>1.2703356496740104</v>
      </c>
    </row>
    <row r="6835" ht="18.0" customHeight="1">
      <c r="A6835" s="7">
        <v>3.4165</v>
      </c>
      <c r="B6835" s="7">
        <v>1.565234881650368E-5</v>
      </c>
      <c r="C6835" s="7">
        <v>9.106994838650306E-5</v>
      </c>
      <c r="D6835" s="7">
        <v>-0.023534299747311332</v>
      </c>
      <c r="E6835" s="7">
        <v>0.02472006398662859</v>
      </c>
      <c r="F6835" s="7">
        <v>1.2703369188291156</v>
      </c>
    </row>
    <row r="6836" ht="18.0" customHeight="1">
      <c r="A6836" s="7">
        <v>3.4170000000000003</v>
      </c>
      <c r="B6836" s="7">
        <v>1.5606844835978108E-5</v>
      </c>
      <c r="C6836" s="7">
        <v>9.100001126598577E-5</v>
      </c>
      <c r="D6836" s="7">
        <v>-0.023521946180412538</v>
      </c>
      <c r="E6836" s="7">
        <v>0.02470713379759232</v>
      </c>
      <c r="F6836" s="7">
        <v>1.2703381873969146</v>
      </c>
    </row>
    <row r="6837" ht="18.0" customHeight="1">
      <c r="A6837" s="7">
        <v>3.4175</v>
      </c>
      <c r="B6837" s="7">
        <v>1.5561379021976414E-5</v>
      </c>
      <c r="C6837" s="7">
        <v>9.092955393092231E-5</v>
      </c>
      <c r="D6837" s="7">
        <v>-0.02350959907524397</v>
      </c>
      <c r="E6837" s="7">
        <v>0.02469421033713394</v>
      </c>
      <c r="F6837" s="7">
        <v>1.2703394553776526</v>
      </c>
    </row>
    <row r="6838" ht="18.0" customHeight="1">
      <c r="A6838" s="7">
        <v>3.418</v>
      </c>
      <c r="B6838" s="7">
        <v>1.5515951710012423E-5</v>
      </c>
      <c r="C6838" s="7">
        <v>9.085857891736059E-5</v>
      </c>
      <c r="D6838" s="7">
        <v>-0.02349725842844308</v>
      </c>
      <c r="E6838" s="7">
        <v>0.024681293601779675</v>
      </c>
      <c r="F6838" s="7">
        <v>1.2703407227715733</v>
      </c>
    </row>
    <row r="6839" ht="18.0" customHeight="1">
      <c r="A6839" s="7">
        <v>3.4185</v>
      </c>
      <c r="B6839" s="7">
        <v>1.547056323925493E-5</v>
      </c>
      <c r="C6839" s="7">
        <v>9.078708875636707E-5</v>
      </c>
      <c r="D6839" s="7">
        <v>-0.023484924236649052</v>
      </c>
      <c r="E6839" s="7">
        <v>0.024668383588057525</v>
      </c>
      <c r="F6839" s="7">
        <v>1.270341989578922</v>
      </c>
    </row>
    <row r="6840" ht="18.0" customHeight="1">
      <c r="A6840" s="7">
        <v>3.419</v>
      </c>
      <c r="B6840" s="7">
        <v>1.5425206755115096E-5</v>
      </c>
      <c r="C6840" s="7">
        <v>9.071508597402343E-5</v>
      </c>
      <c r="D6840" s="7">
        <v>-0.023472596496502802</v>
      </c>
      <c r="E6840" s="7">
        <v>0.02465548029249726</v>
      </c>
      <c r="F6840" s="7">
        <v>1.270343255799943</v>
      </c>
    </row>
    <row r="6841" ht="18.0" customHeight="1">
      <c r="A6841" s="7">
        <v>3.4195</v>
      </c>
      <c r="B6841" s="7">
        <v>1.5379882540586082E-5</v>
      </c>
      <c r="C6841" s="7">
        <v>9.064257309142359E-5</v>
      </c>
      <c r="D6841" s="7">
        <v>-0.023460275204646986</v>
      </c>
      <c r="E6841" s="7">
        <v>0.024642583711630417</v>
      </c>
      <c r="F6841" s="7">
        <v>1.2703445214348803</v>
      </c>
    </row>
    <row r="6842" ht="18.0" customHeight="1">
      <c r="A6842" s="7">
        <v>3.42</v>
      </c>
      <c r="B6842" s="7">
        <v>1.533459812179372E-5</v>
      </c>
      <c r="C6842" s="7">
        <v>9.056955262467044E-5</v>
      </c>
      <c r="D6842" s="7">
        <v>-0.02344796035772599</v>
      </c>
      <c r="E6842" s="7">
        <v>0.0246296938419903</v>
      </c>
      <c r="F6842" s="7">
        <v>1.2703457864839791</v>
      </c>
    </row>
    <row r="6843" ht="18.0" customHeight="1">
      <c r="A6843" s="7">
        <v>3.4205</v>
      </c>
      <c r="B6843" s="7">
        <v>1.5289353852342263E-5</v>
      </c>
      <c r="C6843" s="7">
        <v>9.049602708487293E-5</v>
      </c>
      <c r="D6843" s="7">
        <v>-0.023435651952385936</v>
      </c>
      <c r="E6843" s="7">
        <v>0.024616810680111983</v>
      </c>
      <c r="F6843" s="7">
        <v>1.2703470509474837</v>
      </c>
    </row>
    <row r="6844" ht="18.0" customHeight="1">
      <c r="A6844" s="7">
        <v>3.4210000000000003</v>
      </c>
      <c r="B6844" s="7">
        <v>1.524414280677207E-5</v>
      </c>
      <c r="C6844" s="7">
        <v>9.042199897814304E-5</v>
      </c>
      <c r="D6844" s="7">
        <v>-0.02342334998527467</v>
      </c>
      <c r="E6844" s="7">
        <v>0.024603934222532303</v>
      </c>
      <c r="F6844" s="7">
        <v>1.2703483148256374</v>
      </c>
    </row>
    <row r="6845" ht="18.0" customHeight="1">
      <c r="A6845" s="7">
        <v>3.4215</v>
      </c>
      <c r="B6845" s="7">
        <v>1.5198965281567752E-5</v>
      </c>
      <c r="C6845" s="7">
        <v>9.034747080559284E-5</v>
      </c>
      <c r="D6845" s="7">
        <v>-0.023411054453041775</v>
      </c>
      <c r="E6845" s="7">
        <v>0.024591064465789857</v>
      </c>
      <c r="F6845" s="7">
        <v>1.270349578118685</v>
      </c>
    </row>
    <row r="6846" ht="18.0" customHeight="1">
      <c r="A6846" s="7">
        <v>3.422</v>
      </c>
      <c r="B6846" s="7">
        <v>1.5153828902883319E-5</v>
      </c>
      <c r="C6846" s="7">
        <v>9.027244506333165E-5</v>
      </c>
      <c r="D6846" s="7">
        <v>-0.023398765352338563</v>
      </c>
      <c r="E6846" s="7">
        <v>0.024578201406425016</v>
      </c>
      <c r="F6846" s="7">
        <v>1.2703508408268704</v>
      </c>
    </row>
    <row r="6847" ht="18.0" customHeight="1">
      <c r="A6847" s="7">
        <v>3.4225</v>
      </c>
      <c r="B6847" s="7">
        <v>1.5108734039486582E-5</v>
      </c>
      <c r="C6847" s="7">
        <v>9.01969242424632E-5</v>
      </c>
      <c r="D6847" s="7">
        <v>-0.023386482679818073</v>
      </c>
      <c r="E6847" s="7">
        <v>0.024565345040979902</v>
      </c>
      <c r="F6847" s="7">
        <v>1.270352102950438</v>
      </c>
    </row>
    <row r="6848" ht="18.0" customHeight="1">
      <c r="A6848" s="7">
        <v>3.423</v>
      </c>
      <c r="B6848" s="7">
        <v>1.5063673694020759E-5</v>
      </c>
      <c r="C6848" s="7">
        <v>9.012091082908284E-5</v>
      </c>
      <c r="D6848" s="7">
        <v>-0.023374206432135076</v>
      </c>
      <c r="E6848" s="7">
        <v>0.024552495365998413</v>
      </c>
      <c r="F6848" s="7">
        <v>1.2703533644896312</v>
      </c>
    </row>
    <row r="6849" ht="18.0" customHeight="1">
      <c r="A6849" s="7">
        <v>3.4235</v>
      </c>
      <c r="B6849" s="7">
        <v>1.5018655569472394E-5</v>
      </c>
      <c r="C6849" s="7">
        <v>9.004440730427483E-5</v>
      </c>
      <c r="D6849" s="7">
        <v>-0.023361936605946064</v>
      </c>
      <c r="E6849" s="7">
        <v>0.024539652378026192</v>
      </c>
      <c r="F6849" s="7">
        <v>1.270354625444694</v>
      </c>
    </row>
    <row r="6850" ht="18.0" customHeight="1">
      <c r="A6850" s="7">
        <v>3.424</v>
      </c>
      <c r="B6850" s="7">
        <v>1.4973672632152378E-5</v>
      </c>
      <c r="C6850" s="7">
        <v>8.996741614410975E-5</v>
      </c>
      <c r="D6850" s="7">
        <v>-0.02334967319790926</v>
      </c>
      <c r="E6850" s="7">
        <v>0.02452681607361066</v>
      </c>
      <c r="F6850" s="7">
        <v>1.2703558858158706</v>
      </c>
    </row>
    <row r="6851" ht="18.0" customHeight="1">
      <c r="A6851" s="7">
        <v>3.4245</v>
      </c>
      <c r="B6851" s="7">
        <v>1.4928725200137077E-5</v>
      </c>
      <c r="C6851" s="7">
        <v>8.98899398196418E-5</v>
      </c>
      <c r="D6851" s="7">
        <v>-0.02333741620468461</v>
      </c>
      <c r="E6851" s="7">
        <v>0.024513986449300983</v>
      </c>
      <c r="F6851" s="7">
        <v>1.2703571456034042</v>
      </c>
    </row>
    <row r="6852" ht="18.0" customHeight="1">
      <c r="A6852" s="7">
        <v>3.4250000000000003</v>
      </c>
      <c r="B6852" s="7">
        <v>1.4883821054355136E-5</v>
      </c>
      <c r="C6852" s="7">
        <v>8.981198079690625E-5</v>
      </c>
      <c r="D6852" s="7">
        <v>-0.023325165622933786</v>
      </c>
      <c r="E6852" s="7">
        <v>0.024501163501648094</v>
      </c>
      <c r="F6852" s="7">
        <v>1.2703584048075385</v>
      </c>
    </row>
    <row r="6853" ht="18.0" customHeight="1">
      <c r="A6853" s="7">
        <v>3.4255</v>
      </c>
      <c r="B6853" s="7">
        <v>1.4838953105958534E-5</v>
      </c>
      <c r="C6853" s="7">
        <v>8.973354153691705E-5</v>
      </c>
      <c r="D6853" s="7">
        <v>-0.023312921449320186</v>
      </c>
      <c r="E6853" s="7">
        <v>0.02448834722720468</v>
      </c>
      <c r="F6853" s="7">
        <v>1.2703596634285172</v>
      </c>
    </row>
    <row r="6854" ht="18.0" customHeight="1">
      <c r="A6854" s="7">
        <v>3.426</v>
      </c>
      <c r="B6854" s="7">
        <v>1.479412918877371E-5</v>
      </c>
      <c r="C6854" s="7">
        <v>8.96546244956642E-5</v>
      </c>
      <c r="D6854" s="7">
        <v>-0.023300683680508923</v>
      </c>
      <c r="E6854" s="7">
        <v>0.024475537622525183</v>
      </c>
      <c r="F6854" s="7">
        <v>1.2703609214665836</v>
      </c>
    </row>
    <row r="6855" ht="18.0" customHeight="1">
      <c r="A6855" s="7">
        <v>3.4265</v>
      </c>
      <c r="B6855" s="7">
        <v>1.474934217696945E-5</v>
      </c>
      <c r="C6855" s="7">
        <v>8.95752321241115E-5</v>
      </c>
      <c r="D6855" s="7">
        <v>-0.02328845231316684</v>
      </c>
      <c r="E6855" s="7">
        <v>0.024462734684165807</v>
      </c>
      <c r="F6855" s="7">
        <v>1.2703621789219814</v>
      </c>
    </row>
    <row r="6856" ht="18.0" customHeight="1">
      <c r="A6856" s="7">
        <v>3.427</v>
      </c>
      <c r="B6856" s="7">
        <v>1.4704592407763204E-5</v>
      </c>
      <c r="C6856" s="7">
        <v>8.949536686819415E-5</v>
      </c>
      <c r="D6856" s="7">
        <v>-0.023276227343962497</v>
      </c>
      <c r="E6856" s="7">
        <v>0.02444993840868451</v>
      </c>
      <c r="F6856" s="7">
        <v>1.2703634357949536</v>
      </c>
    </row>
    <row r="6857" ht="18.0" customHeight="1">
      <c r="A6857" s="7">
        <v>3.4275</v>
      </c>
      <c r="B6857" s="7">
        <v>1.4659887795412463E-5</v>
      </c>
      <c r="C6857" s="7">
        <v>8.941503116881645E-5</v>
      </c>
      <c r="D6857" s="7">
        <v>-0.023264008769566177</v>
      </c>
      <c r="E6857" s="7">
        <v>0.024437148792641</v>
      </c>
      <c r="F6857" s="7">
        <v>1.2703646920857439</v>
      </c>
    </row>
    <row r="6858" ht="18.0" customHeight="1">
      <c r="A6858" s="7">
        <v>3.428</v>
      </c>
      <c r="B6858" s="7">
        <v>1.4615221157944656E-5</v>
      </c>
      <c r="C6858" s="7">
        <v>8.933422746184956E-5</v>
      </c>
      <c r="D6858" s="7">
        <v>-0.02325179658664988</v>
      </c>
      <c r="E6858" s="7">
        <v>0.024424365832596738</v>
      </c>
      <c r="F6858" s="7">
        <v>1.270365947794595</v>
      </c>
    </row>
    <row r="6859" ht="18.0" customHeight="1">
      <c r="A6859" s="7">
        <v>3.4285</v>
      </c>
      <c r="B6859" s="7">
        <v>1.4570592844599586E-5</v>
      </c>
      <c r="C6859" s="7">
        <v>8.92529581781293E-5</v>
      </c>
      <c r="D6859" s="7">
        <v>-0.02323959079188732</v>
      </c>
      <c r="E6859" s="7">
        <v>0.024411589525114942</v>
      </c>
      <c r="F6859" s="7">
        <v>1.2703672029217499</v>
      </c>
    </row>
    <row r="6860" ht="18.0" customHeight="1">
      <c r="A6860" s="7">
        <v>3.4290000000000003</v>
      </c>
      <c r="B6860" s="7">
        <v>1.4526010851609565E-5</v>
      </c>
      <c r="C6860" s="7">
        <v>8.9171225743454E-5</v>
      </c>
      <c r="D6860" s="7">
        <v>-0.02322739138195394</v>
      </c>
      <c r="E6860" s="7">
        <v>0.02439881986676058</v>
      </c>
      <c r="F6860" s="7">
        <v>1.2703684574674523</v>
      </c>
    </row>
    <row r="6861" ht="18.0" customHeight="1">
      <c r="A6861" s="7">
        <v>3.4295</v>
      </c>
      <c r="B6861" s="7">
        <v>1.4481460273755884E-5</v>
      </c>
      <c r="C6861" s="7">
        <v>8.908903257858252E-5</v>
      </c>
      <c r="D6861" s="7">
        <v>-0.02321519835352689</v>
      </c>
      <c r="E6861" s="7">
        <v>0.024386056854100367</v>
      </c>
      <c r="F6861" s="7">
        <v>1.2703697114319445</v>
      </c>
    </row>
    <row r="6862" ht="18.0" customHeight="1">
      <c r="A6862" s="7">
        <v>3.43</v>
      </c>
      <c r="B6862" s="7">
        <v>1.44369644723115E-5</v>
      </c>
      <c r="C6862" s="7">
        <v>8.900638109923205E-5</v>
      </c>
      <c r="D6862" s="7">
        <v>-0.02320301170328504</v>
      </c>
      <c r="E6862" s="7">
        <v>0.024373300483702776</v>
      </c>
      <c r="F6862" s="7">
        <v>1.27037096481547</v>
      </c>
    </row>
    <row r="6863" ht="18.0" customHeight="1">
      <c r="A6863" s="7">
        <v>3.4305</v>
      </c>
      <c r="B6863" s="7">
        <v>1.4392500813635825E-5</v>
      </c>
      <c r="C6863" s="7">
        <v>8.892327371607621E-5</v>
      </c>
      <c r="D6863" s="7">
        <v>-0.02319083142790897</v>
      </c>
      <c r="E6863" s="7">
        <v>0.024360550752138024</v>
      </c>
      <c r="F6863" s="7">
        <v>1.2703722176182708</v>
      </c>
    </row>
    <row r="6864" ht="18.0" customHeight="1">
      <c r="A6864" s="7">
        <v>3.431</v>
      </c>
      <c r="B6864" s="7">
        <v>1.434807733433804E-5</v>
      </c>
      <c r="C6864" s="7">
        <v>8.883971283474312E-5</v>
      </c>
      <c r="D6864" s="7">
        <v>-0.023178657524080982</v>
      </c>
      <c r="E6864" s="7">
        <v>0.024347807655978073</v>
      </c>
      <c r="F6864" s="7">
        <v>1.2703734698405906</v>
      </c>
    </row>
    <row r="6865" ht="18.0" customHeight="1">
      <c r="A6865" s="7">
        <v>3.4315</v>
      </c>
      <c r="B6865" s="7">
        <v>1.4303702170567618E-5</v>
      </c>
      <c r="C6865" s="7">
        <v>8.875570085581348E-5</v>
      </c>
      <c r="D6865" s="7">
        <v>-0.023166489988485084</v>
      </c>
      <c r="E6865" s="7">
        <v>0.024335071191796637</v>
      </c>
      <c r="F6865" s="7">
        <v>1.270374721482671</v>
      </c>
    </row>
    <row r="6866" ht="18.0" customHeight="1">
      <c r="A6866" s="7">
        <v>3.432</v>
      </c>
      <c r="B6866" s="7">
        <v>1.425936798748003E-5</v>
      </c>
      <c r="C6866" s="7">
        <v>8.867124017481876E-5</v>
      </c>
      <c r="D6866" s="7">
        <v>-0.023154328817807</v>
      </c>
      <c r="E6866" s="7">
        <v>0.024322341356169175</v>
      </c>
      <c r="F6866" s="7">
        <v>1.2703759725447556</v>
      </c>
    </row>
    <row r="6867" ht="18.0" customHeight="1">
      <c r="A6867" s="7">
        <v>3.4325</v>
      </c>
      <c r="B6867" s="7">
        <v>1.421507516850873E-5</v>
      </c>
      <c r="C6867" s="7">
        <v>8.85863331822394E-5</v>
      </c>
      <c r="D6867" s="7">
        <v>-0.023142174008734164</v>
      </c>
      <c r="E6867" s="7">
        <v>0.024309618145672892</v>
      </c>
      <c r="F6867" s="7">
        <v>1.2703772230270862</v>
      </c>
    </row>
    <row r="6868" ht="18.0" customHeight="1">
      <c r="A6868" s="7">
        <v>3.4330000000000003</v>
      </c>
      <c r="B6868" s="7">
        <v>1.417082410152107E-5</v>
      </c>
      <c r="C6868" s="7">
        <v>8.850098226350309E-5</v>
      </c>
      <c r="D6868" s="7">
        <v>-0.023130025557955722</v>
      </c>
      <c r="E6868" s="7">
        <v>0.024296901556886737</v>
      </c>
      <c r="F6868" s="7">
        <v>1.2703784729299055</v>
      </c>
    </row>
    <row r="6869" ht="18.0" customHeight="1">
      <c r="A6869" s="7">
        <v>3.4335</v>
      </c>
      <c r="B6869" s="7">
        <v>1.4126615178876398E-5</v>
      </c>
      <c r="C6869" s="7">
        <v>8.841518979898308E-5</v>
      </c>
      <c r="D6869" s="7">
        <v>-0.023117883462162526</v>
      </c>
      <c r="E6869" s="7">
        <v>0.024284191586391404</v>
      </c>
      <c r="F6869" s="7">
        <v>1.2703797222534556</v>
      </c>
    </row>
    <row r="6870" ht="18.0" customHeight="1">
      <c r="A6870" s="7">
        <v>3.434</v>
      </c>
      <c r="B6870" s="7">
        <v>1.4082456681218314E-5</v>
      </c>
      <c r="C6870" s="7">
        <v>8.832895816399652E-5</v>
      </c>
      <c r="D6870" s="7">
        <v>-0.023105747718047142</v>
      </c>
      <c r="E6870" s="7">
        <v>0.024271488230769325</v>
      </c>
      <c r="F6870" s="7">
        <v>1.2703809709979792</v>
      </c>
    </row>
    <row r="6871" ht="18.0" customHeight="1">
      <c r="A6871" s="7">
        <v>3.4345</v>
      </c>
      <c r="B6871" s="7">
        <v>1.4038333267380012E-5</v>
      </c>
      <c r="C6871" s="7">
        <v>8.82422897288029E-5</v>
      </c>
      <c r="D6871" s="7">
        <v>-0.02309361832230384</v>
      </c>
      <c r="E6871" s="7">
        <v>0.024258791486604682</v>
      </c>
      <c r="F6871" s="7">
        <v>1.2703822191637182</v>
      </c>
    </row>
    <row r="6872" ht="18.0" customHeight="1">
      <c r="A6872" s="7">
        <v>3.435</v>
      </c>
      <c r="B6872" s="7">
        <v>1.3994253202639292E-5</v>
      </c>
      <c r="C6872" s="7">
        <v>8.815518685860254E-5</v>
      </c>
      <c r="D6872" s="7">
        <v>-0.0230814952716286</v>
      </c>
      <c r="E6872" s="7">
        <v>0.02424610135048339</v>
      </c>
      <c r="F6872" s="7">
        <v>1.2703834667509148</v>
      </c>
    </row>
    <row r="6873" ht="18.0" customHeight="1">
      <c r="A6873" s="7">
        <v>3.4355</v>
      </c>
      <c r="B6873" s="7">
        <v>1.3950224856383157E-5</v>
      </c>
      <c r="C6873" s="7">
        <v>8.8067651913535E-5</v>
      </c>
      <c r="D6873" s="7">
        <v>-0.023069378562719102</v>
      </c>
      <c r="E6873" s="7">
        <v>0.024233417818993117</v>
      </c>
      <c r="F6873" s="7">
        <v>1.270384713759811</v>
      </c>
    </row>
    <row r="6874" ht="18.0" customHeight="1">
      <c r="A6874" s="7">
        <v>3.436</v>
      </c>
      <c r="B6874" s="7">
        <v>1.3906232752583627E-5</v>
      </c>
      <c r="C6874" s="7">
        <v>8.797968724867777E-5</v>
      </c>
      <c r="D6874" s="7">
        <v>-0.02305726819227474</v>
      </c>
      <c r="E6874" s="7">
        <v>0.024220740888723252</v>
      </c>
      <c r="F6874" s="7">
        <v>1.2703859601906489</v>
      </c>
    </row>
    <row r="6875" ht="18.0" customHeight="1">
      <c r="A6875" s="7">
        <v>3.4365</v>
      </c>
      <c r="B6875" s="7">
        <v>1.3862285245237253E-5</v>
      </c>
      <c r="C6875" s="7">
        <v>8.789129521404484E-5</v>
      </c>
      <c r="D6875" s="7">
        <v>-0.023045164156996607</v>
      </c>
      <c r="E6875" s="7">
        <v>0.02420807055626494</v>
      </c>
      <c r="F6875" s="7">
        <v>1.27038720604367</v>
      </c>
    </row>
    <row r="6876" ht="18.0" customHeight="1">
      <c r="A6876" s="7">
        <v>3.4370000000000003</v>
      </c>
      <c r="B6876" s="7">
        <v>1.3818390794232658E-5</v>
      </c>
      <c r="C6876" s="7">
        <v>8.780247815458526E-5</v>
      </c>
      <c r="D6876" s="7">
        <v>-0.023033066453587502</v>
      </c>
      <c r="E6876" s="7">
        <v>0.024195406818211047</v>
      </c>
      <c r="F6876" s="7">
        <v>1.270388451319117</v>
      </c>
    </row>
    <row r="6877" ht="18.0" customHeight="1">
      <c r="A6877" s="7">
        <v>3.4375</v>
      </c>
      <c r="B6877" s="7">
        <v>1.3774533786856601E-5</v>
      </c>
      <c r="C6877" s="7">
        <v>8.771323841018197E-5</v>
      </c>
      <c r="D6877" s="7">
        <v>-0.023020975078751924</v>
      </c>
      <c r="E6877" s="7">
        <v>0.024182749671156193</v>
      </c>
      <c r="F6877" s="7">
        <v>1.270389696017231</v>
      </c>
    </row>
    <row r="6878" ht="18.0" customHeight="1">
      <c r="A6878" s="7">
        <v>3.438</v>
      </c>
      <c r="B6878" s="7">
        <v>1.3730722667590658E-5</v>
      </c>
      <c r="C6878" s="7">
        <v>8.762357831565055E-5</v>
      </c>
      <c r="D6878" s="7">
        <v>-0.023008890029196077</v>
      </c>
      <c r="E6878" s="7">
        <v>0.024170099111696725</v>
      </c>
      <c r="F6878" s="7">
        <v>1.2703909401382536</v>
      </c>
    </row>
    <row r="6879" ht="18.0" customHeight="1">
      <c r="A6879" s="7">
        <v>3.4385</v>
      </c>
      <c r="B6879" s="7">
        <v>1.3686957877089981E-5</v>
      </c>
      <c r="C6879" s="7">
        <v>8.753350020073793E-5</v>
      </c>
      <c r="D6879" s="7">
        <v>-0.02299681130162786</v>
      </c>
      <c r="E6879" s="7">
        <v>0.024157455136430726</v>
      </c>
      <c r="F6879" s="7">
        <v>1.2703921836824266</v>
      </c>
    </row>
    <row r="6880" ht="18.0" customHeight="1">
      <c r="A6880" s="7">
        <v>3.439</v>
      </c>
      <c r="B6880" s="7">
        <v>1.3643231723660335E-5</v>
      </c>
      <c r="C6880" s="7">
        <v>8.744300639012132E-5</v>
      </c>
      <c r="D6880" s="7">
        <v>-0.02298473889275688</v>
      </c>
      <c r="E6880" s="7">
        <v>0.02414481774195801</v>
      </c>
      <c r="F6880" s="7">
        <v>1.2703934266499917</v>
      </c>
    </row>
    <row r="6881" ht="18.0" customHeight="1">
      <c r="A6881" s="7">
        <v>3.4395000000000002</v>
      </c>
      <c r="B6881" s="7">
        <v>1.3599560907333246E-5</v>
      </c>
      <c r="C6881" s="7">
        <v>8.73520992034071E-5</v>
      </c>
      <c r="D6881" s="7">
        <v>-0.02297267279929444</v>
      </c>
      <c r="E6881" s="7">
        <v>0.024132186924880134</v>
      </c>
      <c r="F6881" s="7">
        <v>1.2703946690411898</v>
      </c>
    </row>
    <row r="6882" ht="18.0" customHeight="1">
      <c r="A6882" s="7">
        <v>3.44</v>
      </c>
      <c r="B6882" s="7">
        <v>1.3555929583040416E-5</v>
      </c>
      <c r="C6882" s="7">
        <v>8.726078095512971E-5</v>
      </c>
      <c r="D6882" s="7">
        <v>-0.02296061301795354</v>
      </c>
      <c r="E6882" s="7">
        <v>0.024119562681800377</v>
      </c>
      <c r="F6882" s="7">
        <v>1.2703959108562628</v>
      </c>
    </row>
    <row r="6883" ht="18.0" customHeight="1">
      <c r="A6883" s="7">
        <v>3.4405</v>
      </c>
      <c r="B6883" s="7">
        <v>1.3512346349703577E-5</v>
      </c>
      <c r="C6883" s="7">
        <v>8.716905395475073E-5</v>
      </c>
      <c r="D6883" s="7">
        <v>-0.022948559545448877</v>
      </c>
      <c r="E6883" s="7">
        <v>0.024106945009323755</v>
      </c>
      <c r="F6883" s="7">
        <v>1.270397152095452</v>
      </c>
    </row>
    <row r="6884" ht="18.0" customHeight="1">
      <c r="A6884" s="7">
        <v>3.4410000000000003</v>
      </c>
      <c r="B6884" s="7">
        <v>1.3468803431250068E-5</v>
      </c>
      <c r="C6884" s="7">
        <v>8.707692050665788E-5</v>
      </c>
      <c r="D6884" s="7">
        <v>-0.022936512378496848</v>
      </c>
      <c r="E6884" s="7">
        <v>0.024094333904057012</v>
      </c>
      <c r="F6884" s="7">
        <v>1.2703983927589984</v>
      </c>
    </row>
    <row r="6885" ht="18.0" customHeight="1">
      <c r="A6885" s="7">
        <v>3.4415</v>
      </c>
      <c r="B6885" s="7">
        <v>1.3425317759199527E-5</v>
      </c>
      <c r="C6885" s="7">
        <v>8.698438291016409E-5</v>
      </c>
      <c r="D6885" s="7">
        <v>-0.022924471513815544</v>
      </c>
      <c r="E6885" s="7">
        <v>0.024081729362608627</v>
      </c>
      <c r="F6885" s="7">
        <v>1.2703996328471432</v>
      </c>
    </row>
    <row r="6886" ht="18.0" customHeight="1">
      <c r="A6886" s="7">
        <v>3.442</v>
      </c>
      <c r="B6886" s="7">
        <v>1.3381873298705662E-5</v>
      </c>
      <c r="C6886" s="7">
        <v>8.689144345950667E-5</v>
      </c>
      <c r="D6886" s="7">
        <v>-0.02291243694812475</v>
      </c>
      <c r="E6886" s="7">
        <v>0.024069131381588803</v>
      </c>
      <c r="F6886" s="7">
        <v>1.270400872360127</v>
      </c>
    </row>
    <row r="6887" ht="18.0" customHeight="1">
      <c r="A6887" s="7">
        <v>3.4425</v>
      </c>
      <c r="B6887" s="7">
        <v>1.3338470452456444E-5</v>
      </c>
      <c r="C6887" s="7">
        <v>8.679810444384644E-5</v>
      </c>
      <c r="D6887" s="7">
        <v>-0.022900408678145946</v>
      </c>
      <c r="E6887" s="7">
        <v>0.024056539957609473</v>
      </c>
      <c r="F6887" s="7">
        <v>1.2704021112981916</v>
      </c>
    </row>
    <row r="6888" ht="18.0" customHeight="1">
      <c r="A6888" s="7">
        <v>3.443</v>
      </c>
      <c r="B6888" s="7">
        <v>1.329511797861942E-5</v>
      </c>
      <c r="C6888" s="7">
        <v>8.670436814726705E-5</v>
      </c>
      <c r="D6888" s="7">
        <v>-0.022888386700602305</v>
      </c>
      <c r="E6888" s="7">
        <v>0.0240439550872843</v>
      </c>
      <c r="F6888" s="7">
        <v>1.270403349661578</v>
      </c>
    </row>
    <row r="6889" ht="18.0" customHeight="1">
      <c r="A6889" s="7">
        <v>3.4435000000000002</v>
      </c>
      <c r="B6889" s="7">
        <v>1.325181637156502E-5</v>
      </c>
      <c r="C6889" s="7">
        <v>8.661023684877418E-5</v>
      </c>
      <c r="D6889" s="7">
        <v>-0.02287637101221869</v>
      </c>
      <c r="E6889" s="7">
        <v>0.02403137676722867</v>
      </c>
      <c r="F6889" s="7">
        <v>1.2704045874505263</v>
      </c>
    </row>
    <row r="6890" ht="18.0" customHeight="1">
      <c r="A6890" s="7">
        <v>3.444</v>
      </c>
      <c r="B6890" s="7">
        <v>1.3208557726234033E-5</v>
      </c>
      <c r="C6890" s="7">
        <v>8.651571282229488E-5</v>
      </c>
      <c r="D6890" s="7">
        <v>-0.022864361609721662</v>
      </c>
      <c r="E6890" s="7">
        <v>0.024018804994059693</v>
      </c>
      <c r="F6890" s="7">
        <v>1.2704058246652776</v>
      </c>
    </row>
    <row r="6891" ht="18.0" customHeight="1">
      <c r="A6891" s="7">
        <v>3.4445</v>
      </c>
      <c r="B6891" s="7">
        <v>1.3165350899036018E-5</v>
      </c>
      <c r="C6891" s="7">
        <v>8.642079833667693E-5</v>
      </c>
      <c r="D6891" s="7">
        <v>-0.022852358489839464</v>
      </c>
      <c r="E6891" s="7">
        <v>0.02400623976439621</v>
      </c>
      <c r="F6891" s="7">
        <v>1.2704070613060727</v>
      </c>
    </row>
    <row r="6892" ht="18.0" customHeight="1">
      <c r="A6892" s="7">
        <v>3.4450000000000003</v>
      </c>
      <c r="B6892" s="7">
        <v>1.3122187941176154E-5</v>
      </c>
      <c r="C6892" s="7">
        <v>8.632549565568828E-5</v>
      </c>
      <c r="D6892" s="7">
        <v>-0.022840361649302036</v>
      </c>
      <c r="E6892" s="7">
        <v>0.023993681074858785</v>
      </c>
      <c r="F6892" s="7">
        <v>1.270408297373152</v>
      </c>
    </row>
    <row r="6893" ht="18.0" customHeight="1">
      <c r="A6893" s="7">
        <v>3.4455</v>
      </c>
      <c r="B6893" s="7">
        <v>1.3079069286981319E-5</v>
      </c>
      <c r="C6893" s="7">
        <v>8.622980703801652E-5</v>
      </c>
      <c r="D6893" s="7">
        <v>-0.022828371084841002</v>
      </c>
      <c r="E6893" s="7">
        <v>0.023981128922069696</v>
      </c>
      <c r="F6893" s="7">
        <v>1.2704095328667564</v>
      </c>
    </row>
    <row r="6894" ht="18.0" customHeight="1">
      <c r="A6894" s="7">
        <v>3.446</v>
      </c>
      <c r="B6894" s="7">
        <v>1.3036003892668979E-5</v>
      </c>
      <c r="C6894" s="7">
        <v>8.61337347372683E-5</v>
      </c>
      <c r="D6894" s="7">
        <v>-0.022816386793189675</v>
      </c>
      <c r="E6894" s="7">
        <v>0.023968583302652953</v>
      </c>
      <c r="F6894" s="7">
        <v>1.270410767787126</v>
      </c>
    </row>
    <row r="6895" ht="18.0" customHeight="1">
      <c r="A6895" s="7">
        <v>3.4465</v>
      </c>
      <c r="B6895" s="7">
        <v>1.2992983743044251E-5</v>
      </c>
      <c r="C6895" s="7">
        <v>8.6037281001969E-5</v>
      </c>
      <c r="D6895" s="7">
        <v>-0.022804408771083057</v>
      </c>
      <c r="E6895" s="7">
        <v>0.023956044213234284</v>
      </c>
      <c r="F6895" s="7">
        <v>1.2704120021345011</v>
      </c>
    </row>
    <row r="6896" ht="18.0" customHeight="1">
      <c r="A6896" s="7">
        <v>3.447</v>
      </c>
      <c r="B6896" s="7">
        <v>1.2950017862159778E-5</v>
      </c>
      <c r="C6896" s="7">
        <v>8.594044807556223E-5</v>
      </c>
      <c r="D6896" s="7">
        <v>-0.022792437015257835</v>
      </c>
      <c r="E6896" s="7">
        <v>0.023943511650441136</v>
      </c>
      <c r="F6896" s="7">
        <v>1.270413235909123</v>
      </c>
    </row>
    <row r="6897" ht="18.0" customHeight="1">
      <c r="A6897" s="7">
        <v>3.4475000000000002</v>
      </c>
      <c r="B6897" s="7">
        <v>1.2907098190329657E-5</v>
      </c>
      <c r="C6897" s="7">
        <v>8.584323819640952E-5</v>
      </c>
      <c r="D6897" s="7">
        <v>-0.022780471522452383</v>
      </c>
      <c r="E6897" s="7">
        <v>0.02393098561090268</v>
      </c>
      <c r="F6897" s="7">
        <v>1.2704144691112305</v>
      </c>
    </row>
    <row r="6898" ht="18.0" customHeight="1">
      <c r="A6898" s="7">
        <v>3.448</v>
      </c>
      <c r="B6898" s="7">
        <v>1.2864225190063861E-5</v>
      </c>
      <c r="C6898" s="7">
        <v>8.574565359779003E-5</v>
      </c>
      <c r="D6898" s="7">
        <v>-0.02276851228940676</v>
      </c>
      <c r="E6898" s="7">
        <v>0.023918466091249802</v>
      </c>
      <c r="F6898" s="7">
        <v>1.2704157017410647</v>
      </c>
    </row>
    <row r="6899" ht="18.0" customHeight="1">
      <c r="A6899" s="7">
        <v>3.4485</v>
      </c>
      <c r="B6899" s="7">
        <v>1.2821399329552322E-5</v>
      </c>
      <c r="C6899" s="7">
        <v>8.564769650790017E-5</v>
      </c>
      <c r="D6899" s="7">
        <v>-0.022756559312862704</v>
      </c>
      <c r="E6899" s="7">
        <v>0.023905953088115106</v>
      </c>
      <c r="F6899" s="7">
        <v>1.2704169337988656</v>
      </c>
    </row>
    <row r="6900" ht="18.0" customHeight="1">
      <c r="A6900" s="7">
        <v>3.4490000000000003</v>
      </c>
      <c r="B6900" s="7">
        <v>1.2778629770868608E-5</v>
      </c>
      <c r="C6900" s="7">
        <v>8.554936914985351E-5</v>
      </c>
      <c r="D6900" s="7">
        <v>-0.02274461258956364</v>
      </c>
      <c r="E6900" s="7">
        <v>0.023893446598132917</v>
      </c>
      <c r="F6900" s="7">
        <v>1.270418165284873</v>
      </c>
    </row>
    <row r="6901" ht="18.0" customHeight="1">
      <c r="A6901" s="7">
        <v>3.4495</v>
      </c>
      <c r="B6901" s="7">
        <v>1.2735899646696264E-5</v>
      </c>
      <c r="C6901" s="7">
        <v>8.545067374168052E-5</v>
      </c>
      <c r="D6901" s="7">
        <v>-0.022732672116254668</v>
      </c>
      <c r="E6901" s="7">
        <v>0.02388094661793927</v>
      </c>
      <c r="F6901" s="7">
        <v>1.2704193961993266</v>
      </c>
    </row>
    <row r="6902" ht="18.0" customHeight="1">
      <c r="A6902" s="7">
        <v>3.45</v>
      </c>
      <c r="B6902" s="7">
        <v>1.2693226848458202E-5</v>
      </c>
      <c r="C6902" s="7">
        <v>8.535161249632845E-5</v>
      </c>
      <c r="D6902" s="7">
        <v>-0.022720737889682582</v>
      </c>
      <c r="E6902" s="7">
        <v>0.02386845314417192</v>
      </c>
      <c r="F6902" s="7">
        <v>1.2704206265424673</v>
      </c>
    </row>
    <row r="6903" ht="18.0" customHeight="1">
      <c r="A6903" s="7">
        <v>3.4505</v>
      </c>
      <c r="B6903" s="7">
        <v>1.2650603180221525E-5</v>
      </c>
      <c r="C6903" s="7">
        <v>8.525218762166127E-5</v>
      </c>
      <c r="D6903" s="7">
        <v>-0.022708809906595847</v>
      </c>
      <c r="E6903" s="7">
        <v>0.023855966173470335</v>
      </c>
      <c r="F6903" s="7">
        <v>1.2704218563145337</v>
      </c>
    </row>
    <row r="6904" ht="18.0" customHeight="1">
      <c r="A6904" s="7">
        <v>3.451</v>
      </c>
      <c r="B6904" s="7">
        <v>1.260802914026417E-5</v>
      </c>
      <c r="C6904" s="7">
        <v>8.515240132045954E-5</v>
      </c>
      <c r="D6904" s="7">
        <v>-0.02269688816374461</v>
      </c>
      <c r="E6904" s="7">
        <v>0.023843485702475697</v>
      </c>
      <c r="F6904" s="7">
        <v>1.2704230855157663</v>
      </c>
    </row>
    <row r="6905" ht="18.0" customHeight="1">
      <c r="A6905" s="7">
        <v>3.4515000000000002</v>
      </c>
      <c r="B6905" s="7">
        <v>1.256549639754728E-5</v>
      </c>
      <c r="C6905" s="7">
        <v>8.505225579042054E-5</v>
      </c>
      <c r="D6905" s="7">
        <v>-0.022684972657880696</v>
      </c>
      <c r="E6905" s="7">
        <v>0.023831011727830902</v>
      </c>
      <c r="F6905" s="7">
        <v>1.270424314146404</v>
      </c>
    </row>
    <row r="6906" ht="18.0" customHeight="1">
      <c r="A6906" s="7">
        <v>3.452</v>
      </c>
      <c r="B6906" s="7">
        <v>1.252302310377612E-5</v>
      </c>
      <c r="C6906" s="7">
        <v>8.495175322415814E-5</v>
      </c>
      <c r="D6906" s="7">
        <v>-0.022673063385757607</v>
      </c>
      <c r="E6906" s="7">
        <v>0.023818544246180556</v>
      </c>
      <c r="F6906" s="7">
        <v>1.2704255422066872</v>
      </c>
    </row>
    <row r="6907" ht="18.0" customHeight="1">
      <c r="A6907" s="7">
        <v>3.4525</v>
      </c>
      <c r="B6907" s="7">
        <v>1.2480600970304114E-5</v>
      </c>
      <c r="C6907" s="7">
        <v>8.485089580920308E-5</v>
      </c>
      <c r="D6907" s="7">
        <v>-0.022661160344130522</v>
      </c>
      <c r="E6907" s="7">
        <v>0.023806083254170975</v>
      </c>
      <c r="F6907" s="7">
        <v>1.270426769696855</v>
      </c>
    </row>
    <row r="6908" ht="18.0" customHeight="1">
      <c r="A6908" s="7">
        <v>3.4530000000000003</v>
      </c>
      <c r="B6908" s="7">
        <v>1.243822159470176E-5</v>
      </c>
      <c r="C6908" s="7">
        <v>8.474968572800287E-5</v>
      </c>
      <c r="D6908" s="7">
        <v>-0.022649263529756297</v>
      </c>
      <c r="E6908" s="7">
        <v>0.023793628748450188</v>
      </c>
      <c r="F6908" s="7">
        <v>1.270427996617147</v>
      </c>
    </row>
    <row r="6909" ht="18.0" customHeight="1">
      <c r="A6909" s="7">
        <v>3.4535</v>
      </c>
      <c r="B6909" s="7">
        <v>1.2395903328268096E-5</v>
      </c>
      <c r="C6909" s="7">
        <v>8.464812515792219E-5</v>
      </c>
      <c r="D6909" s="7">
        <v>-0.02263737293939346</v>
      </c>
      <c r="E6909" s="7">
        <v>0.023781180725667934</v>
      </c>
      <c r="F6909" s="7">
        <v>1.2704292229678023</v>
      </c>
    </row>
    <row r="6910" ht="18.0" customHeight="1">
      <c r="A6910" s="7">
        <v>3.454</v>
      </c>
      <c r="B6910" s="7">
        <v>1.2353628824978294E-5</v>
      </c>
      <c r="C6910" s="7">
        <v>8.454621627124291E-5</v>
      </c>
      <c r="D6910" s="7">
        <v>-0.022625488569802225</v>
      </c>
      <c r="E6910" s="7">
        <v>0.02376873918247566</v>
      </c>
      <c r="F6910" s="7">
        <v>1.2704304487490599</v>
      </c>
    </row>
    <row r="6911" ht="18.0" customHeight="1">
      <c r="A6911" s="7">
        <v>3.4545</v>
      </c>
      <c r="B6911" s="7">
        <v>1.2311407553493215E-5</v>
      </c>
      <c r="C6911" s="7">
        <v>8.44439612351645E-5</v>
      </c>
      <c r="D6911" s="7">
        <v>-0.022613610417744463</v>
      </c>
      <c r="E6911" s="7">
        <v>0.023756304115526514</v>
      </c>
      <c r="F6911" s="7">
        <v>1.2704316739611594</v>
      </c>
    </row>
    <row r="6912" ht="18.0" customHeight="1">
      <c r="A6912" s="7">
        <v>3.455</v>
      </c>
      <c r="B6912" s="7">
        <v>1.226924006336145E-5</v>
      </c>
      <c r="C6912" s="7">
        <v>8.434136221180417E-5</v>
      </c>
      <c r="D6912" s="7">
        <v>-0.022601738479983726</v>
      </c>
      <c r="E6912" s="7">
        <v>0.02374387552147536</v>
      </c>
      <c r="F6912" s="7">
        <v>1.27043289860434</v>
      </c>
    </row>
    <row r="6913" ht="18.0" customHeight="1">
      <c r="A6913" s="7">
        <v>3.4555000000000002</v>
      </c>
      <c r="B6913" s="7">
        <v>1.2227117831005034E-5</v>
      </c>
      <c r="C6913" s="7">
        <v>8.423842135819739E-5</v>
      </c>
      <c r="D6913" s="7">
        <v>-0.022589872753285237</v>
      </c>
      <c r="E6913" s="7">
        <v>0.023731453396978765</v>
      </c>
      <c r="F6913" s="7">
        <v>1.2704341226788405</v>
      </c>
    </row>
    <row r="6914" ht="18.0" customHeight="1">
      <c r="A6914" s="7">
        <v>3.456</v>
      </c>
      <c r="B6914" s="7">
        <v>1.2185050437133097E-5</v>
      </c>
      <c r="C6914" s="7">
        <v>8.41351408262981E-5</v>
      </c>
      <c r="D6914" s="7">
        <v>-0.02257801323441589</v>
      </c>
      <c r="E6914" s="7">
        <v>0.023719037738695</v>
      </c>
      <c r="F6914" s="7">
        <v>1.2704353461849</v>
      </c>
    </row>
    <row r="6915" ht="18.0" customHeight="1">
      <c r="A6915" s="7">
        <v>3.4565</v>
      </c>
      <c r="B6915" s="7">
        <v>1.2143038451680137E-5</v>
      </c>
      <c r="C6915" s="7">
        <v>8.403152276297929E-5</v>
      </c>
      <c r="D6915" s="7">
        <v>-0.022566159920144248</v>
      </c>
      <c r="E6915" s="7">
        <v>0.02370662854328404</v>
      </c>
      <c r="F6915" s="7">
        <v>1.2704365691227575</v>
      </c>
    </row>
    <row r="6916" ht="18.0" customHeight="1">
      <c r="A6916" s="7">
        <v>3.457</v>
      </c>
      <c r="B6916" s="7">
        <v>1.2101073277159797E-5</v>
      </c>
      <c r="C6916" s="7">
        <v>8.392756931003332E-5</v>
      </c>
      <c r="D6916" s="7">
        <v>-0.022554312807240545</v>
      </c>
      <c r="E6916" s="7">
        <v>0.023694225807407567</v>
      </c>
      <c r="F6916" s="7">
        <v>1.2704377914926515</v>
      </c>
    </row>
    <row r="6917" ht="18.0" customHeight="1">
      <c r="A6917" s="7">
        <v>3.4575</v>
      </c>
      <c r="B6917" s="7">
        <v>1.2059164608740862E-5</v>
      </c>
      <c r="C6917" s="7">
        <v>8.382328260417255E-5</v>
      </c>
      <c r="D6917" s="7">
        <v>-0.02254247189247668</v>
      </c>
      <c r="E6917" s="7">
        <v>0.023681829527728963</v>
      </c>
      <c r="F6917" s="7">
        <v>1.2704390132948207</v>
      </c>
    </row>
    <row r="6918" ht="18.0" customHeight="1">
      <c r="A6918" s="7">
        <v>3.458</v>
      </c>
      <c r="B6918" s="7">
        <v>1.2017303799061132E-5</v>
      </c>
      <c r="C6918" s="7">
        <v>8.37186647770298E-5</v>
      </c>
      <c r="D6918" s="7">
        <v>-0.022530637172626225</v>
      </c>
      <c r="E6918" s="7">
        <v>0.023669439700913307</v>
      </c>
      <c r="F6918" s="7">
        <v>1.2704402345295038</v>
      </c>
    </row>
    <row r="6919" ht="18.0" customHeight="1">
      <c r="A6919" s="7">
        <v>3.4585</v>
      </c>
      <c r="B6919" s="7">
        <v>1.1975500620786535E-5</v>
      </c>
      <c r="C6919" s="7">
        <v>8.361371795515903E-5</v>
      </c>
      <c r="D6919" s="7">
        <v>-0.02251880864446441</v>
      </c>
      <c r="E6919" s="7">
        <v>0.023657056323627388</v>
      </c>
      <c r="F6919" s="7">
        <v>1.2704414551969399</v>
      </c>
    </row>
    <row r="6920" ht="18.0" customHeight="1">
      <c r="A6920" s="7">
        <v>3.459</v>
      </c>
      <c r="B6920" s="7">
        <v>1.1933746376335134E-5</v>
      </c>
      <c r="C6920" s="7">
        <v>8.350844426003589E-5</v>
      </c>
      <c r="D6920" s="7">
        <v>-0.02250698630476814</v>
      </c>
      <c r="E6920" s="7">
        <v>0.02364467939253969</v>
      </c>
      <c r="F6920" s="7">
        <v>1.270442675297367</v>
      </c>
    </row>
    <row r="6921" ht="18.0" customHeight="1">
      <c r="A6921" s="7">
        <v>3.4595000000000002</v>
      </c>
      <c r="B6921" s="7">
        <v>1.1892041581142782E-5</v>
      </c>
      <c r="C6921" s="7">
        <v>8.340284580805844E-5</v>
      </c>
      <c r="D6921" s="7">
        <v>-0.02249517015031598</v>
      </c>
      <c r="E6921" s="7">
        <v>0.023632308904320398</v>
      </c>
      <c r="F6921" s="7">
        <v>1.2704438948310237</v>
      </c>
    </row>
    <row r="6922" ht="18.0" customHeight="1">
      <c r="A6922" s="7">
        <v>3.46</v>
      </c>
      <c r="B6922" s="7">
        <v>1.1850396125947628E-5</v>
      </c>
      <c r="C6922" s="7">
        <v>8.329692471054788E-5</v>
      </c>
      <c r="D6922" s="7">
        <v>-0.02248336017788816</v>
      </c>
      <c r="E6922" s="7">
        <v>0.02361994485564139</v>
      </c>
      <c r="F6922" s="7">
        <v>1.2704451137981483</v>
      </c>
    </row>
    <row r="6923" ht="18.0" customHeight="1">
      <c r="A6923" s="7">
        <v>3.4605</v>
      </c>
      <c r="B6923" s="7">
        <v>1.1808801236909014E-5</v>
      </c>
      <c r="C6923" s="7">
        <v>8.319068307374924E-5</v>
      </c>
      <c r="D6923" s="7">
        <v>-0.02247155638426657</v>
      </c>
      <c r="E6923" s="7">
        <v>0.02360758724317625</v>
      </c>
      <c r="F6923" s="7">
        <v>1.2704463321989792</v>
      </c>
    </row>
    <row r="6924" ht="18.0" customHeight="1">
      <c r="A6924" s="7">
        <v>3.461</v>
      </c>
      <c r="B6924" s="7">
        <v>1.1767257450250542E-5</v>
      </c>
      <c r="C6924" s="7">
        <v>8.308412299883229E-5</v>
      </c>
      <c r="D6924" s="7">
        <v>-0.02245975876623477</v>
      </c>
      <c r="E6924" s="7">
        <v>0.023595236063600252</v>
      </c>
      <c r="F6924" s="7">
        <v>1.2704475500337542</v>
      </c>
    </row>
    <row r="6925" ht="18.0" customHeight="1">
      <c r="A6925" s="7">
        <v>3.4615</v>
      </c>
      <c r="B6925" s="7">
        <v>1.1725774777362837E-5</v>
      </c>
      <c r="C6925" s="7">
        <v>8.297724658189222E-5</v>
      </c>
      <c r="D6925" s="7">
        <v>-0.022447967320577973</v>
      </c>
      <c r="E6925" s="7">
        <v>0.02358289131359037</v>
      </c>
      <c r="F6925" s="7">
        <v>1.270448767302712</v>
      </c>
    </row>
    <row r="6926" ht="18.0" customHeight="1">
      <c r="A6926" s="7">
        <v>3.462</v>
      </c>
      <c r="B6926" s="7">
        <v>1.1684334865558197E-5</v>
      </c>
      <c r="C6926" s="7">
        <v>8.287005591395069E-5</v>
      </c>
      <c r="D6926" s="7">
        <v>-0.02243618204408306</v>
      </c>
      <c r="E6926" s="7">
        <v>0.023570552989825272</v>
      </c>
      <c r="F6926" s="7">
        <v>1.2704499840060903</v>
      </c>
    </row>
    <row r="6927" ht="18.0" customHeight="1">
      <c r="A6927" s="7">
        <v>3.4625</v>
      </c>
      <c r="B6927" s="7">
        <v>1.164295724259382E-5</v>
      </c>
      <c r="C6927" s="7">
        <v>8.276255308095661E-5</v>
      </c>
      <c r="D6927" s="7">
        <v>-0.022424402933538565</v>
      </c>
      <c r="E6927" s="7">
        <v>0.023558221088985316</v>
      </c>
      <c r="F6927" s="7">
        <v>1.2704512001441273</v>
      </c>
    </row>
    <row r="6928" ht="18.0" customHeight="1">
      <c r="A6928" s="7">
        <v>3.463</v>
      </c>
      <c r="B6928" s="7">
        <v>1.1601623435853089E-5</v>
      </c>
      <c r="C6928" s="7">
        <v>8.265474016378718E-5</v>
      </c>
      <c r="D6928" s="7">
        <v>-0.022412629985734688</v>
      </c>
      <c r="E6928" s="7">
        <v>0.023545895607752557</v>
      </c>
      <c r="F6928" s="7">
        <v>1.2704524157170607</v>
      </c>
    </row>
    <row r="6929" ht="18.0" customHeight="1">
      <c r="A6929" s="7">
        <v>3.4635000000000002</v>
      </c>
      <c r="B6929" s="7">
        <v>1.1560353122768872E-5</v>
      </c>
      <c r="C6929" s="7">
        <v>8.254661923824887E-5</v>
      </c>
      <c r="D6929" s="7">
        <v>-0.022400863197463282</v>
      </c>
      <c r="E6929" s="7">
        <v>0.023533576542810745</v>
      </c>
      <c r="F6929" s="7">
        <v>1.2704536307251282</v>
      </c>
    </row>
    <row r="6930" ht="18.0" customHeight="1">
      <c r="A6930" s="7">
        <v>3.464</v>
      </c>
      <c r="B6930" s="7">
        <v>1.1519137347718017E-5</v>
      </c>
      <c r="C6930" s="7">
        <v>8.243819237507844E-5</v>
      </c>
      <c r="D6930" s="7">
        <v>-0.02238910256551786</v>
      </c>
      <c r="E6930" s="7">
        <v>0.023521263890845318</v>
      </c>
      <c r="F6930" s="7">
        <v>1.270454845168568</v>
      </c>
    </row>
    <row r="6931" ht="18.0" customHeight="1">
      <c r="A6931" s="7">
        <v>3.4645</v>
      </c>
      <c r="B6931" s="7">
        <v>1.1477976698215405E-5</v>
      </c>
      <c r="C6931" s="7">
        <v>8.232946163994402E-5</v>
      </c>
      <c r="D6931" s="7">
        <v>-0.022377348086693588</v>
      </c>
      <c r="E6931" s="7">
        <v>0.023508957648543403</v>
      </c>
      <c r="F6931" s="7">
        <v>1.270456059047618</v>
      </c>
    </row>
    <row r="6932" ht="18.0" customHeight="1">
      <c r="A6932" s="7">
        <v>3.465</v>
      </c>
      <c r="B6932" s="7">
        <v>1.1436862062036871E-5</v>
      </c>
      <c r="C6932" s="7">
        <v>8.22204290934463E-5</v>
      </c>
      <c r="D6932" s="7">
        <v>-0.02236559975778729</v>
      </c>
      <c r="E6932" s="7">
        <v>0.023496657812593823</v>
      </c>
      <c r="F6932" s="7">
        <v>1.2704572723625147</v>
      </c>
    </row>
    <row r="6933" ht="18.0" customHeight="1">
      <c r="A6933" s="7">
        <v>3.4655</v>
      </c>
      <c r="B6933" s="7">
        <v>1.1395803679602611E-5</v>
      </c>
      <c r="C6933" s="7">
        <v>8.211109679111953E-5</v>
      </c>
      <c r="D6933" s="7">
        <v>-0.022353857575597446</v>
      </c>
      <c r="E6933" s="7">
        <v>0.023484364379687084</v>
      </c>
      <c r="F6933" s="7">
        <v>1.2704584851134961</v>
      </c>
    </row>
    <row r="6934" ht="18.0" customHeight="1">
      <c r="A6934" s="7">
        <v>3.466</v>
      </c>
      <c r="B6934" s="7">
        <v>1.135481193870419E-5</v>
      </c>
      <c r="C6934" s="7">
        <v>8.200146678343287E-5</v>
      </c>
      <c r="D6934" s="7">
        <v>-0.02234212153692419</v>
      </c>
      <c r="E6934" s="7">
        <v>0.023472077346515387</v>
      </c>
      <c r="F6934" s="7">
        <v>1.2704596973008007</v>
      </c>
    </row>
    <row r="6935" ht="18.0" customHeight="1">
      <c r="A6935" s="7">
        <v>3.4665</v>
      </c>
      <c r="B6935" s="7">
        <v>1.1313858124889482E-5</v>
      </c>
      <c r="C6935" s="7">
        <v>8.189154111579157E-5</v>
      </c>
      <c r="D6935" s="7">
        <v>-0.022330391638569303</v>
      </c>
      <c r="E6935" s="7">
        <v>0.02345979670977261</v>
      </c>
      <c r="F6935" s="7">
        <v>1.2704609089246643</v>
      </c>
    </row>
    <row r="6936" ht="18.0" customHeight="1">
      <c r="A6936" s="7">
        <v>3.467</v>
      </c>
      <c r="B6936" s="7">
        <v>1.1272972197172533E-5</v>
      </c>
      <c r="C6936" s="7">
        <v>8.17813218285382E-5</v>
      </c>
      <c r="D6936" s="7">
        <v>-0.022318667877336225</v>
      </c>
      <c r="E6936" s="7">
        <v>0.02344752246615433</v>
      </c>
      <c r="F6936" s="7">
        <v>1.2704621199853252</v>
      </c>
    </row>
    <row r="6937" ht="18.0" customHeight="1">
      <c r="A6937" s="7">
        <v>3.4675000000000002</v>
      </c>
      <c r="B6937" s="7">
        <v>1.1232135128212304E-5</v>
      </c>
      <c r="C6937" s="7">
        <v>8.167081095695406E-5</v>
      </c>
      <c r="D6937" s="7">
        <v>-0.022306950250030044</v>
      </c>
      <c r="E6937" s="7">
        <v>0.023435254612357796</v>
      </c>
      <c r="F6937" s="7">
        <v>1.2704633304830204</v>
      </c>
    </row>
    <row r="6938" ht="18.0" customHeight="1">
      <c r="A6938" s="7">
        <v>3.468</v>
      </c>
      <c r="B6938" s="7">
        <v>1.11913573732287E-5</v>
      </c>
      <c r="C6938" s="7">
        <v>8.156001053126043E-5</v>
      </c>
      <c r="D6938" s="7">
        <v>-0.022295238753457503</v>
      </c>
      <c r="E6938" s="7">
        <v>0.023422993145081956</v>
      </c>
      <c r="F6938" s="7">
        <v>1.2704645404179866</v>
      </c>
    </row>
    <row r="6939" ht="18.0" customHeight="1">
      <c r="A6939" s="7">
        <v>3.4685</v>
      </c>
      <c r="B6939" s="7">
        <v>1.115062962636275E-5</v>
      </c>
      <c r="C6939" s="7">
        <v>8.144892257662E-5</v>
      </c>
      <c r="D6939" s="7">
        <v>-0.022283533384426988</v>
      </c>
      <c r="E6939" s="7">
        <v>0.023410738061027433</v>
      </c>
      <c r="F6939" s="7">
        <v>1.2704657497904615</v>
      </c>
    </row>
    <row r="6940" ht="18.0" customHeight="1">
      <c r="A6940" s="7">
        <v>3.469</v>
      </c>
      <c r="B6940" s="7">
        <v>1.1109962430630476E-5</v>
      </c>
      <c r="C6940" s="7">
        <v>8.133754911313834E-5</v>
      </c>
      <c r="D6940" s="7">
        <v>-0.02227183413974854</v>
      </c>
      <c r="E6940" s="7">
        <v>0.023398489356896535</v>
      </c>
      <c r="F6940" s="7">
        <v>1.270466958600682</v>
      </c>
    </row>
    <row r="6941" ht="18.0" customHeight="1">
      <c r="A6941" s="7">
        <v>3.4695</v>
      </c>
      <c r="B6941" s="7">
        <v>1.106935645339991E-5</v>
      </c>
      <c r="C6941" s="7">
        <v>8.122589215586529E-5</v>
      </c>
      <c r="D6941" s="7">
        <v>-0.022260141016233845</v>
      </c>
      <c r="E6941" s="7">
        <v>0.02338624702939325</v>
      </c>
      <c r="F6941" s="7">
        <v>1.2704681668488849</v>
      </c>
    </row>
    <row r="6942" ht="18.0" customHeight="1">
      <c r="A6942" s="7">
        <v>3.47</v>
      </c>
      <c r="B6942" s="7">
        <v>1.1028802304281757E-5</v>
      </c>
      <c r="C6942" s="7">
        <v>8.111395371479653E-5</v>
      </c>
      <c r="D6942" s="7">
        <v>-0.022248454010696233</v>
      </c>
      <c r="E6942" s="7">
        <v>0.023374011075223255</v>
      </c>
      <c r="F6942" s="7">
        <v>1.270469374535307</v>
      </c>
    </row>
    <row r="6943" ht="18.0" customHeight="1">
      <c r="A6943" s="7">
        <v>3.4705</v>
      </c>
      <c r="B6943" s="7">
        <v>1.0988300557116813E-5</v>
      </c>
      <c r="C6943" s="7">
        <v>8.10017357948751E-5</v>
      </c>
      <c r="D6943" s="7">
        <v>-0.022236773119950686</v>
      </c>
      <c r="E6943" s="7">
        <v>0.023361781491093903</v>
      </c>
      <c r="F6943" s="7">
        <v>1.270470581660185</v>
      </c>
    </row>
    <row r="6944" ht="18.0" customHeight="1">
      <c r="A6944" s="7">
        <v>3.471</v>
      </c>
      <c r="B6944" s="7">
        <v>1.0947851793490604E-5</v>
      </c>
      <c r="C6944" s="7">
        <v>8.08892403959929E-5</v>
      </c>
      <c r="D6944" s="7">
        <v>-0.02222509834081383</v>
      </c>
      <c r="E6944" s="7">
        <v>0.023349558273714224</v>
      </c>
      <c r="F6944" s="7">
        <v>1.2704717882237555</v>
      </c>
    </row>
    <row r="6945" ht="18.0" customHeight="1">
      <c r="A6945" s="7">
        <v>3.4715000000000003</v>
      </c>
      <c r="B6945" s="7">
        <v>1.0907466781413587E-5</v>
      </c>
      <c r="C6945" s="7">
        <v>8.077646951299248E-5</v>
      </c>
      <c r="D6945" s="7">
        <v>-0.022213429670103934</v>
      </c>
      <c r="E6945" s="7">
        <v>0.023337341419794932</v>
      </c>
      <c r="F6945" s="7">
        <v>1.2704729942262558</v>
      </c>
    </row>
    <row r="6946" ht="18.0" customHeight="1">
      <c r="A6946" s="7">
        <v>3.472</v>
      </c>
      <c r="B6946" s="7">
        <v>1.0867136015305275E-5</v>
      </c>
      <c r="C6946" s="7">
        <v>8.06634251356685E-5</v>
      </c>
      <c r="D6946" s="7">
        <v>-0.02220176710464091</v>
      </c>
      <c r="E6946" s="7">
        <v>0.023325130926048418</v>
      </c>
      <c r="F6946" s="7">
        <v>1.2704741996679214</v>
      </c>
    </row>
    <row r="6947" ht="18.0" customHeight="1">
      <c r="A6947" s="7">
        <v>3.4725</v>
      </c>
      <c r="B6947" s="7">
        <v>1.0826860101375094E-5</v>
      </c>
      <c r="C6947" s="7">
        <v>8.05501092487696E-5</v>
      </c>
      <c r="D6947" s="7">
        <v>-0.022190110641246315</v>
      </c>
      <c r="E6947" s="7">
        <v>0.023312926789188747</v>
      </c>
      <c r="F6947" s="7">
        <v>1.2704754045489897</v>
      </c>
    </row>
    <row r="6948" ht="18.0" customHeight="1">
      <c r="A6948" s="7">
        <v>3.473</v>
      </c>
      <c r="B6948" s="7">
        <v>1.078663965405582E-5</v>
      </c>
      <c r="C6948" s="7">
        <v>8.043652383199997E-5</v>
      </c>
      <c r="D6948" s="7">
        <v>-0.02217846027674335</v>
      </c>
      <c r="E6948" s="7">
        <v>0.02330072900593166</v>
      </c>
      <c r="F6948" s="7">
        <v>1.2704766088696968</v>
      </c>
    </row>
    <row r="6949" ht="18.0" customHeight="1">
      <c r="A6949" s="7">
        <v>3.4735</v>
      </c>
      <c r="B6949" s="7">
        <v>1.074648562716457E-5</v>
      </c>
      <c r="C6949" s="7">
        <v>8.032267086002122E-5</v>
      </c>
      <c r="D6949" s="7">
        <v>-0.022166816007956853</v>
      </c>
      <c r="E6949" s="7">
        <v>0.023288537572994584</v>
      </c>
      <c r="F6949" s="7">
        <v>1.2704778126302787</v>
      </c>
    </row>
    <row r="6950" ht="18.0" customHeight="1">
      <c r="A6950" s="7">
        <v>3.474</v>
      </c>
      <c r="B6950" s="7">
        <v>1.070637802857501E-5</v>
      </c>
      <c r="C6950" s="7">
        <v>8.020855230245414E-5</v>
      </c>
      <c r="D6950" s="7">
        <v>-0.022155177831713304</v>
      </c>
      <c r="E6950" s="7">
        <v>0.023276352487096606</v>
      </c>
      <c r="F6950" s="7">
        <v>1.2704790158309718</v>
      </c>
    </row>
    <row r="6951" ht="18.0" customHeight="1">
      <c r="A6951" s="7">
        <v>3.4745</v>
      </c>
      <c r="B6951" s="7">
        <v>1.0666327790704325E-5</v>
      </c>
      <c r="C6951" s="7">
        <v>8.009417012388055E-5</v>
      </c>
      <c r="D6951" s="7">
        <v>-0.022143545744840825</v>
      </c>
      <c r="E6951" s="7">
        <v>0.0232641737449585</v>
      </c>
      <c r="F6951" s="7">
        <v>1.2704802184720125</v>
      </c>
    </row>
    <row r="6952" ht="18.0" customHeight="1">
      <c r="A6952" s="7">
        <v>3.475</v>
      </c>
      <c r="B6952" s="7">
        <v>1.0626346009962821E-5</v>
      </c>
      <c r="C6952" s="7">
        <v>7.997952628384517E-5</v>
      </c>
      <c r="D6952" s="7">
        <v>-0.022131919744169174</v>
      </c>
      <c r="E6952" s="7">
        <v>0.023252001343302704</v>
      </c>
      <c r="F6952" s="7">
        <v>1.270481420553637</v>
      </c>
    </row>
    <row r="6953" ht="18.0" customHeight="1">
      <c r="A6953" s="7">
        <v>3.4755000000000003</v>
      </c>
      <c r="B6953" s="7">
        <v>1.0586412487507177E-5</v>
      </c>
      <c r="C6953" s="7">
        <v>7.986462273685753E-5</v>
      </c>
      <c r="D6953" s="7">
        <v>-0.022120299826529747</v>
      </c>
      <c r="E6953" s="7">
        <v>0.023239835278853333</v>
      </c>
      <c r="F6953" s="7">
        <v>1.270482622076081</v>
      </c>
    </row>
    <row r="6954" ht="18.0" customHeight="1">
      <c r="A6954" s="7">
        <v>3.476</v>
      </c>
      <c r="B6954" s="7">
        <v>1.0546538298415349E-5</v>
      </c>
      <c r="C6954" s="7">
        <v>7.974946143239393E-5</v>
      </c>
      <c r="D6954" s="7">
        <v>-0.02210868598875558</v>
      </c>
      <c r="E6954" s="7">
        <v>0.023227675548336175</v>
      </c>
      <c r="F6954" s="7">
        <v>1.2704838230395803</v>
      </c>
    </row>
    <row r="6955" ht="18.0" customHeight="1">
      <c r="A6955" s="7">
        <v>3.4765</v>
      </c>
      <c r="B6955" s="7">
        <v>1.0506724118217544E-5</v>
      </c>
      <c r="C6955" s="7">
        <v>7.963404431489941E-5</v>
      </c>
      <c r="D6955" s="7">
        <v>-0.02209707822768134</v>
      </c>
      <c r="E6955" s="7">
        <v>0.023215522148478683</v>
      </c>
      <c r="F6955" s="7">
        <v>1.270485023444371</v>
      </c>
    </row>
    <row r="6956" ht="18.0" customHeight="1">
      <c r="A6956" s="7">
        <v>3.477</v>
      </c>
      <c r="B6956" s="7">
        <v>1.0466960024774171E-5</v>
      </c>
      <c r="C6956" s="7">
        <v>7.951837332378972E-5</v>
      </c>
      <c r="D6956" s="7">
        <v>-0.022085476540143336</v>
      </c>
      <c r="E6956" s="7">
        <v>0.02320337507600998</v>
      </c>
      <c r="F6956" s="7">
        <v>1.2704862232906888</v>
      </c>
    </row>
    <row r="6957" ht="18.0" customHeight="1">
      <c r="A6957" s="7">
        <v>3.4775</v>
      </c>
      <c r="B6957" s="7">
        <v>1.0427257238421114E-5</v>
      </c>
      <c r="C6957" s="7">
        <v>7.940245039345351E-5</v>
      </c>
      <c r="D6957" s="7">
        <v>-0.022073880922979506</v>
      </c>
      <c r="E6957" s="7">
        <v>0.02319123432766087</v>
      </c>
      <c r="F6957" s="7">
        <v>1.2704874225787695</v>
      </c>
    </row>
    <row r="6958" ht="18.0" customHeight="1">
      <c r="A6958" s="7">
        <v>3.478</v>
      </c>
      <c r="B6958" s="7">
        <v>1.0387616462128798E-5</v>
      </c>
      <c r="C6958" s="7">
        <v>7.928627745325427E-5</v>
      </c>
      <c r="D6958" s="7">
        <v>-0.022062291373029425</v>
      </c>
      <c r="E6958" s="7">
        <v>0.023179099900163806</v>
      </c>
      <c r="F6958" s="7">
        <v>1.2704886213088487</v>
      </c>
    </row>
    <row r="6959" ht="18.0" customHeight="1">
      <c r="A6959" s="7">
        <v>3.4785</v>
      </c>
      <c r="B6959" s="7">
        <v>1.0348038408532875E-5</v>
      </c>
      <c r="C6959" s="7">
        <v>7.916985642753253E-5</v>
      </c>
      <c r="D6959" s="7">
        <v>-0.0220507078871343</v>
      </c>
      <c r="E6959" s="7">
        <v>0.02316697179025292</v>
      </c>
      <c r="F6959" s="7">
        <v>1.270489819481162</v>
      </c>
    </row>
    <row r="6960" ht="18.0" customHeight="1">
      <c r="A6960" s="7">
        <v>3.479</v>
      </c>
      <c r="B6960" s="7">
        <v>1.030850226015122E-5</v>
      </c>
      <c r="C6960" s="7">
        <v>7.905318923560802E-5</v>
      </c>
      <c r="D6960" s="7">
        <v>-0.022039130462136968</v>
      </c>
      <c r="E6960" s="7">
        <v>0.023154849994664013</v>
      </c>
      <c r="F6960" s="7">
        <v>1.270491017095945</v>
      </c>
    </row>
    <row r="6961" ht="18.0" customHeight="1">
      <c r="A6961" s="7">
        <v>3.4795000000000003</v>
      </c>
      <c r="B6961" s="7">
        <v>1.0269040935127176E-5</v>
      </c>
      <c r="C6961" s="7">
        <v>7.893627779178185E-5</v>
      </c>
      <c r="D6961" s="7">
        <v>-0.0220275590948819</v>
      </c>
      <c r="E6961" s="7">
        <v>0.023142734510134544</v>
      </c>
      <c r="F6961" s="7">
        <v>1.2704922141534327</v>
      </c>
    </row>
    <row r="6962" ht="18.0" customHeight="1">
      <c r="A6962" s="7">
        <v>3.48</v>
      </c>
      <c r="B6962" s="7">
        <v>1.022963359336913E-5</v>
      </c>
      <c r="C6962" s="7">
        <v>7.881912400533877E-5</v>
      </c>
      <c r="D6962" s="7">
        <v>-0.022015993782215196</v>
      </c>
      <c r="E6962" s="7">
        <v>0.02313062533340364</v>
      </c>
      <c r="F6962" s="7">
        <v>1.270493410653861</v>
      </c>
    </row>
    <row r="6963" ht="18.0" customHeight="1">
      <c r="A6963" s="7">
        <v>3.4805</v>
      </c>
      <c r="B6963" s="7">
        <v>1.0190280861161216E-5</v>
      </c>
      <c r="C6963" s="7">
        <v>7.870172978054935E-5</v>
      </c>
      <c r="D6963" s="7">
        <v>-0.022004434520984592</v>
      </c>
      <c r="E6963" s="7">
        <v>0.023118522461212095</v>
      </c>
      <c r="F6963" s="7">
        <v>1.2704946065974645</v>
      </c>
    </row>
    <row r="6964" ht="18.0" customHeight="1">
      <c r="A6964" s="7">
        <v>3.481</v>
      </c>
      <c r="B6964" s="7">
        <v>1.0150994310717035E-5</v>
      </c>
      <c r="C6964" s="7">
        <v>7.858409701667241E-5</v>
      </c>
      <c r="D6964" s="7">
        <v>-0.02199288130803944</v>
      </c>
      <c r="E6964" s="7">
        <v>0.023106425890302363</v>
      </c>
      <c r="F6964" s="7">
        <v>1.2704958019844792</v>
      </c>
    </row>
    <row r="6965" ht="18.0" customHeight="1">
      <c r="A6965" s="7">
        <v>3.4815</v>
      </c>
      <c r="B6965" s="7">
        <v>1.0111752754392262E-5</v>
      </c>
      <c r="C6965" s="7">
        <v>7.846622760795721E-5</v>
      </c>
      <c r="D6965" s="7">
        <v>-0.02198133414023073</v>
      </c>
      <c r="E6965" s="7">
        <v>0.023094335617418558</v>
      </c>
      <c r="F6965" s="7">
        <v>1.2704969968151392</v>
      </c>
    </row>
    <row r="6966" ht="18.0" customHeight="1">
      <c r="A6966" s="7">
        <v>3.482</v>
      </c>
      <c r="B6966" s="7">
        <v>1.0072578762551723E-5</v>
      </c>
      <c r="C6966" s="7">
        <v>7.834812344364597E-5</v>
      </c>
      <c r="D6966" s="7">
        <v>-0.021969793014411078</v>
      </c>
      <c r="E6966" s="7">
        <v>0.02308225163930646</v>
      </c>
      <c r="F6966" s="7">
        <v>1.2704981910896804</v>
      </c>
    </row>
    <row r="6967" ht="18.0" customHeight="1">
      <c r="A6967" s="7">
        <v>3.4825</v>
      </c>
      <c r="B6967" s="7">
        <v>1.0033473126577618E-5</v>
      </c>
      <c r="C6967" s="7">
        <v>7.822978640797612E-5</v>
      </c>
      <c r="D6967" s="7">
        <v>-0.02195825792743472</v>
      </c>
      <c r="E6967" s="7">
        <v>0.023070173952713508</v>
      </c>
      <c r="F6967" s="7">
        <v>1.2704993848083377</v>
      </c>
    </row>
    <row r="6968" ht="18.0" customHeight="1">
      <c r="A6968" s="7">
        <v>3.483</v>
      </c>
      <c r="B6968" s="7">
        <v>9.994414432001071E-6</v>
      </c>
      <c r="C6968" s="7">
        <v>7.811121838018283E-5</v>
      </c>
      <c r="D6968" s="7">
        <v>-0.021946728876157527</v>
      </c>
      <c r="E6968" s="7">
        <v>0.0230581025543888</v>
      </c>
      <c r="F6968" s="7">
        <v>1.2705005779713454</v>
      </c>
    </row>
    <row r="6969" ht="18.0" customHeight="1">
      <c r="A6969" s="7">
        <v>3.4835000000000003</v>
      </c>
      <c r="B6969" s="7">
        <v>9.955414383285161E-6</v>
      </c>
      <c r="C6969" s="7">
        <v>7.799242123450151E-5</v>
      </c>
      <c r="D6969" s="7">
        <v>-0.021935205857436985</v>
      </c>
      <c r="E6969" s="7">
        <v>0.023046037441083092</v>
      </c>
      <c r="F6969" s="7">
        <v>1.2705017705789383</v>
      </c>
    </row>
    <row r="6970" ht="18.0" customHeight="1">
      <c r="A6970" s="7">
        <v>3.484</v>
      </c>
      <c r="B6970" s="7">
        <v>9.916484868104701E-6</v>
      </c>
      <c r="C6970" s="7">
        <v>7.78733968401702E-5</v>
      </c>
      <c r="D6970" s="7">
        <v>-0.021923688868132212</v>
      </c>
      <c r="E6970" s="7">
        <v>0.023033978609548804</v>
      </c>
      <c r="F6970" s="7">
        <v>1.2705029626313518</v>
      </c>
    </row>
    <row r="6971" ht="18.0" customHeight="1">
      <c r="A6971" s="7">
        <v>3.4845</v>
      </c>
      <c r="B6971" s="7">
        <v>9.877604240840326E-6</v>
      </c>
      <c r="C6971" s="7">
        <v>7.77541470614322E-5</v>
      </c>
      <c r="D6971" s="7">
        <v>-0.02191217790510394</v>
      </c>
      <c r="E6971" s="7">
        <v>0.023021926056540007</v>
      </c>
      <c r="F6971" s="7">
        <v>1.2705041541288205</v>
      </c>
    </row>
    <row r="6972" ht="18.0" customHeight="1">
      <c r="A6972" s="7">
        <v>3.485</v>
      </c>
      <c r="B6972" s="7">
        <v>9.838784365229163E-6</v>
      </c>
      <c r="C6972" s="7">
        <v>7.763467375753862E-5</v>
      </c>
      <c r="D6972" s="7">
        <v>-0.021900672965214536</v>
      </c>
      <c r="E6972" s="7">
        <v>0.02300987977881243</v>
      </c>
      <c r="F6972" s="7">
        <v>1.270505345071578</v>
      </c>
    </row>
    <row r="6973" ht="18.0" customHeight="1">
      <c r="A6973" s="7">
        <v>3.4855</v>
      </c>
      <c r="B6973" s="7">
        <v>9.800037291989634E-6</v>
      </c>
      <c r="C6973" s="7">
        <v>7.751497878275094E-5</v>
      </c>
      <c r="D6973" s="7">
        <v>-0.021889174045327975</v>
      </c>
      <c r="E6973" s="7">
        <v>0.02299783977312346</v>
      </c>
      <c r="F6973" s="7">
        <v>1.27050653545986</v>
      </c>
    </row>
    <row r="6974" ht="18.0" customHeight="1">
      <c r="A6974" s="7">
        <v>3.486</v>
      </c>
      <c r="B6974" s="7">
        <v>9.761329767074826E-6</v>
      </c>
      <c r="C6974" s="7">
        <v>7.739506398634373E-5</v>
      </c>
      <c r="D6974" s="7">
        <v>-0.021877681142309858</v>
      </c>
      <c r="E6974" s="7">
        <v>0.022985806036232136</v>
      </c>
      <c r="F6974" s="7">
        <v>1.2705077252939003</v>
      </c>
    </row>
    <row r="6975" ht="18.0" customHeight="1">
      <c r="A6975" s="7">
        <v>3.4865</v>
      </c>
      <c r="B6975" s="7">
        <v>9.722696519529617E-6</v>
      </c>
      <c r="C6975" s="7">
        <v>7.727493121260725E-5</v>
      </c>
      <c r="D6975" s="7">
        <v>-0.021866194253027407</v>
      </c>
      <c r="E6975" s="7">
        <v>0.022973778564899155</v>
      </c>
      <c r="F6975" s="7">
        <v>1.270508914573933</v>
      </c>
    </row>
    <row r="6976" ht="18.0" customHeight="1">
      <c r="A6976" s="7">
        <v>3.487</v>
      </c>
      <c r="B6976" s="7">
        <v>9.684115509588594E-6</v>
      </c>
      <c r="C6976" s="7">
        <v>7.715458230085017E-5</v>
      </c>
      <c r="D6976" s="7">
        <v>-0.021854713374349462</v>
      </c>
      <c r="E6976" s="7">
        <v>0.02296175735588686</v>
      </c>
      <c r="F6976" s="7">
        <v>1.270510103300193</v>
      </c>
    </row>
    <row r="6977" ht="18.0" customHeight="1">
      <c r="A6977" s="7">
        <v>3.4875000000000003</v>
      </c>
      <c r="B6977" s="7">
        <v>9.645610384383877E-6</v>
      </c>
      <c r="C6977" s="7">
        <v>7.703401908540233E-5</v>
      </c>
      <c r="D6977" s="7">
        <v>-0.021843238503146484</v>
      </c>
      <c r="E6977" s="7">
        <v>0.022949742405959258</v>
      </c>
      <c r="F6977" s="7">
        <v>1.2705112914729146</v>
      </c>
    </row>
    <row r="6978" ht="18.0" customHeight="1">
      <c r="A6978" s="7">
        <v>3.488</v>
      </c>
      <c r="B6978" s="7">
        <v>9.60714738774719E-6</v>
      </c>
      <c r="C6978" s="7">
        <v>7.691324339561748E-5</v>
      </c>
      <c r="D6978" s="7">
        <v>-0.021831769636290542</v>
      </c>
      <c r="E6978" s="7">
        <v>0.022937733711881996</v>
      </c>
      <c r="F6978" s="7">
        <v>1.2705124790923312</v>
      </c>
    </row>
    <row r="6979" ht="18.0" customHeight="1">
      <c r="A6979" s="7">
        <v>3.4885</v>
      </c>
      <c r="B6979" s="7">
        <v>9.568750232917305E-6</v>
      </c>
      <c r="C6979" s="7">
        <v>7.679225705587609E-5</v>
      </c>
      <c r="D6979" s="7">
        <v>-0.021820306770655332</v>
      </c>
      <c r="E6979" s="7">
        <v>0.022925731270422377</v>
      </c>
      <c r="F6979" s="7">
        <v>1.2705136661586771</v>
      </c>
    </row>
    <row r="6980" ht="18.0" customHeight="1">
      <c r="A6980" s="7">
        <v>3.489</v>
      </c>
      <c r="B6980" s="7">
        <v>9.530419715705391E-6</v>
      </c>
      <c r="C6980" s="7">
        <v>7.667106188558819E-5</v>
      </c>
      <c r="D6980" s="7">
        <v>-0.021808849903116156</v>
      </c>
      <c r="E6980" s="7">
        <v>0.022913735078349352</v>
      </c>
      <c r="F6980" s="7">
        <v>1.2705148526721866</v>
      </c>
    </row>
    <row r="6981" ht="18.0" customHeight="1">
      <c r="A6981" s="7">
        <v>3.4895</v>
      </c>
      <c r="B6981" s="7">
        <v>9.492144947162672E-6</v>
      </c>
      <c r="C6981" s="7">
        <v>7.654965969919623E-5</v>
      </c>
      <c r="D6981" s="7">
        <v>-0.02179739903054994</v>
      </c>
      <c r="E6981" s="7">
        <v>0.022901745132433527</v>
      </c>
      <c r="F6981" s="7">
        <v>1.2705160386330934</v>
      </c>
    </row>
    <row r="6982" ht="18.0" customHeight="1">
      <c r="A6982" s="7">
        <v>3.49</v>
      </c>
      <c r="B6982" s="7">
        <v>9.453926604394309E-6</v>
      </c>
      <c r="C6982" s="7">
        <v>7.642805230617799E-5</v>
      </c>
      <c r="D6982" s="7">
        <v>-0.021785954149835217</v>
      </c>
      <c r="E6982" s="7">
        <v>0.02288976142944715</v>
      </c>
      <c r="F6982" s="7">
        <v>1.270517224041631</v>
      </c>
    </row>
    <row r="6983" ht="18.0" customHeight="1">
      <c r="A6983" s="7">
        <v>3.4905</v>
      </c>
      <c r="B6983" s="7">
        <v>9.4157771655927E-6</v>
      </c>
      <c r="C6983" s="7">
        <v>7.630624151104945E-5</v>
      </c>
      <c r="D6983" s="7">
        <v>-0.021774515257852133</v>
      </c>
      <c r="E6983" s="7">
        <v>0.022877783966164116</v>
      </c>
      <c r="F6983" s="7">
        <v>1.2705184088980335</v>
      </c>
    </row>
    <row r="6984" ht="18.0" customHeight="1">
      <c r="A6984" s="7">
        <v>3.491</v>
      </c>
      <c r="B6984" s="7">
        <v>9.377685632703202E-6</v>
      </c>
      <c r="C6984" s="7">
        <v>7.618422911336783E-5</v>
      </c>
      <c r="D6984" s="7">
        <v>-0.021763082351482454</v>
      </c>
      <c r="E6984" s="7">
        <v>0.022865812739359972</v>
      </c>
      <c r="F6984" s="7">
        <v>1.2705195932025348</v>
      </c>
    </row>
    <row r="6985" ht="18.0" customHeight="1">
      <c r="A6985" s="7">
        <v>3.4915000000000003</v>
      </c>
      <c r="B6985" s="7">
        <v>9.339652714229154E-6</v>
      </c>
      <c r="C6985" s="7">
        <v>7.606201690773456E-5</v>
      </c>
      <c r="D6985" s="7">
        <v>-0.021751655427609547</v>
      </c>
      <c r="E6985" s="7">
        <v>0.022853847745811905</v>
      </c>
      <c r="F6985" s="7">
        <v>1.270520776955368</v>
      </c>
    </row>
    <row r="6986" ht="18.0" customHeight="1">
      <c r="A6986" s="7">
        <v>3.492</v>
      </c>
      <c r="B6986" s="7">
        <v>9.301691064881787E-6</v>
      </c>
      <c r="C6986" s="7">
        <v>7.593960668379827E-5</v>
      </c>
      <c r="D6986" s="7">
        <v>-0.021740234483118397</v>
      </c>
      <c r="E6986" s="7">
        <v>0.022841888982298754</v>
      </c>
      <c r="F6986" s="7">
        <v>1.2705219601567668</v>
      </c>
    </row>
    <row r="6987" ht="18.0" customHeight="1">
      <c r="A6987" s="7">
        <v>3.4925</v>
      </c>
      <c r="B6987" s="7">
        <v>9.263777591721382E-6</v>
      </c>
      <c r="C6987" s="7">
        <v>7.581700022625785E-5</v>
      </c>
      <c r="D6987" s="7">
        <v>-0.021728819514895595</v>
      </c>
      <c r="E6987" s="7">
        <v>0.022829936445600992</v>
      </c>
      <c r="F6987" s="7">
        <v>1.2705231428069645</v>
      </c>
    </row>
    <row r="6988" ht="18.0" customHeight="1">
      <c r="A6988" s="7">
        <v>3.493</v>
      </c>
      <c r="B6988" s="7">
        <v>9.225936956144372E-6</v>
      </c>
      <c r="C6988" s="7">
        <v>7.569419931486558E-5</v>
      </c>
      <c r="D6988" s="7">
        <v>-0.021717410519829346</v>
      </c>
      <c r="E6988" s="7">
        <v>0.022817990132500746</v>
      </c>
      <c r="F6988" s="7">
        <v>1.2705243249061948</v>
      </c>
    </row>
    <row r="6989" ht="18.0" customHeight="1">
      <c r="A6989" s="7">
        <v>3.4935</v>
      </c>
      <c r="B6989" s="7">
        <v>9.18814589168596E-6</v>
      </c>
      <c r="C6989" s="7">
        <v>7.55712057244302E-5</v>
      </c>
      <c r="D6989" s="7">
        <v>-0.021706007494809453</v>
      </c>
      <c r="E6989" s="7">
        <v>0.02280605003978178</v>
      </c>
      <c r="F6989" s="7">
        <v>1.270525506454691</v>
      </c>
    </row>
    <row r="6990" ht="18.0" customHeight="1">
      <c r="A6990" s="7">
        <v>3.494</v>
      </c>
      <c r="B6990" s="7">
        <v>9.150429278594226E-6</v>
      </c>
      <c r="C6990" s="7">
        <v>7.54480212248201E-5</v>
      </c>
      <c r="D6990" s="7">
        <v>-0.021694610436727338</v>
      </c>
      <c r="E6990" s="7">
        <v>0.0227941161642295</v>
      </c>
      <c r="F6990" s="7">
        <v>1.270526687452686</v>
      </c>
    </row>
    <row r="6991" ht="18.0" customHeight="1">
      <c r="A6991" s="7">
        <v>3.4945</v>
      </c>
      <c r="B6991" s="7">
        <v>9.112763675004807E-6</v>
      </c>
      <c r="C6991" s="7">
        <v>7.532464758096644E-5</v>
      </c>
      <c r="D6991" s="7">
        <v>-0.021683219342476023</v>
      </c>
      <c r="E6991" s="7">
        <v>0.022782188502630956</v>
      </c>
      <c r="F6991" s="7">
        <v>1.2705278679004128</v>
      </c>
    </row>
    <row r="6992" ht="18.0" customHeight="1">
      <c r="A6992" s="7">
        <v>3.495</v>
      </c>
      <c r="B6992" s="7">
        <v>9.075161949701427E-6</v>
      </c>
      <c r="C6992" s="7">
        <v>7.520108655286642E-5</v>
      </c>
      <c r="D6992" s="7">
        <v>-0.021671834208950136</v>
      </c>
      <c r="E6992" s="7">
        <v>0.02277026705177483</v>
      </c>
      <c r="F6992" s="7">
        <v>1.270529047798105</v>
      </c>
    </row>
    <row r="6993" ht="18.0" customHeight="1">
      <c r="A6993" s="7">
        <v>3.4955000000000003</v>
      </c>
      <c r="B6993" s="7">
        <v>9.03762489999551E-6</v>
      </c>
      <c r="C6993" s="7">
        <v>7.507733989558648E-5</v>
      </c>
      <c r="D6993" s="7">
        <v>-0.021660455033045912</v>
      </c>
      <c r="E6993" s="7">
        <v>0.022758351808451455</v>
      </c>
      <c r="F6993" s="7">
        <v>1.2705302271459953</v>
      </c>
    </row>
    <row r="6994" ht="18.0" customHeight="1">
      <c r="A6994" s="7">
        <v>3.496</v>
      </c>
      <c r="B6994" s="7">
        <v>9.000153335117014E-6</v>
      </c>
      <c r="C6994" s="7">
        <v>7.495340935926555E-5</v>
      </c>
      <c r="D6994" s="7">
        <v>-0.021649081811661187</v>
      </c>
      <c r="E6994" s="7">
        <v>0.022746442769452792</v>
      </c>
      <c r="F6994" s="7">
        <v>1.2705314059443167</v>
      </c>
    </row>
    <row r="6995" ht="18.0" customHeight="1">
      <c r="A6995" s="7">
        <v>3.4965</v>
      </c>
      <c r="B6995" s="7">
        <v>8.962735689313883E-6</v>
      </c>
      <c r="C6995" s="7">
        <v>7.482929668911843E-5</v>
      </c>
      <c r="D6995" s="7">
        <v>-0.0216377145416954</v>
      </c>
      <c r="E6995" s="7">
        <v>0.022734539931572446</v>
      </c>
      <c r="F6995" s="7">
        <v>1.2705325841933017</v>
      </c>
    </row>
    <row r="6996" ht="18.0" customHeight="1">
      <c r="A6996" s="7">
        <v>3.497</v>
      </c>
      <c r="B6996" s="7">
        <v>8.925385079663088E-6</v>
      </c>
      <c r="C6996" s="7">
        <v>7.470500362543906E-5</v>
      </c>
      <c r="D6996" s="7">
        <v>-0.021626353220049598</v>
      </c>
      <c r="E6996" s="7">
        <v>0.022722643291605657</v>
      </c>
      <c r="F6996" s="7">
        <v>1.2705337618931836</v>
      </c>
    </row>
    <row r="6997" ht="18.0" customHeight="1">
      <c r="A6997" s="7">
        <v>3.4975</v>
      </c>
      <c r="B6997" s="7">
        <v>8.888089860162756E-6</v>
      </c>
      <c r="C6997" s="7">
        <v>7.458053190360384E-5</v>
      </c>
      <c r="D6997" s="7">
        <v>-0.021614997843626423</v>
      </c>
      <c r="E6997" s="7">
        <v>0.0227107528463493</v>
      </c>
      <c r="F6997" s="7">
        <v>1.2705349390441945</v>
      </c>
    </row>
    <row r="6998" ht="18.0" customHeight="1">
      <c r="A6998" s="7">
        <v>3.498</v>
      </c>
      <c r="B6998" s="7">
        <v>8.85086327469091E-6</v>
      </c>
      <c r="C6998" s="7">
        <v>7.445588325407512E-5</v>
      </c>
      <c r="D6998" s="7">
        <v>-0.02160364840933012</v>
      </c>
      <c r="E6998" s="7">
        <v>0.022698868592601885</v>
      </c>
      <c r="F6998" s="7">
        <v>1.2705361156465675</v>
      </c>
    </row>
    <row r="6999" ht="18.0" customHeight="1">
      <c r="A6999" s="7">
        <v>3.4985</v>
      </c>
      <c r="B6999" s="7">
        <v>8.813706192919377E-6</v>
      </c>
      <c r="C6999" s="7">
        <v>7.433105940240458E-5</v>
      </c>
      <c r="D6999" s="7">
        <v>-0.02159230491406654</v>
      </c>
      <c r="E6999" s="7">
        <v>0.022686990527163556</v>
      </c>
      <c r="F6999" s="7">
        <v>1.2705372917005349</v>
      </c>
    </row>
    <row r="7000" ht="18.0" customHeight="1">
      <c r="A7000" s="7">
        <v>3.499</v>
      </c>
      <c r="B7000" s="7">
        <v>8.776594198014248E-6</v>
      </c>
      <c r="C7000" s="7">
        <v>7.420606206923658E-5</v>
      </c>
      <c r="D7000" s="7">
        <v>-0.021580967354743123</v>
      </c>
      <c r="E7000" s="7">
        <v>0.022675118646836096</v>
      </c>
      <c r="F7000" s="7">
        <v>1.2705384672063293</v>
      </c>
    </row>
    <row r="7001" ht="18.0" customHeight="1">
      <c r="A7001" s="7">
        <v>3.4995000000000003</v>
      </c>
      <c r="B7001" s="7">
        <v>8.739553271250089E-6</v>
      </c>
      <c r="C7001" s="7">
        <v>7.408089297031181E-5</v>
      </c>
      <c r="D7001" s="7">
        <v>-0.02156963572826891</v>
      </c>
      <c r="E7001" s="7">
        <v>0.022663252948422915</v>
      </c>
      <c r="F7001" s="7">
        <v>1.2705396421641828</v>
      </c>
    </row>
    <row r="7002" ht="18.0" customHeight="1">
      <c r="A7002" s="7">
        <v>3.5</v>
      </c>
      <c r="B7002" s="7">
        <v>8.7025843200918E-6</v>
      </c>
      <c r="C7002" s="7">
        <v>7.395555381647066E-5</v>
      </c>
      <c r="D7002" s="7">
        <v>-0.021558310031554548</v>
      </c>
      <c r="E7002" s="7">
        <v>0.022651393428729055</v>
      </c>
      <c r="F7002" s="7">
        <v>1.2705408165743282</v>
      </c>
    </row>
    <row r="7003" ht="18.0" customHeight="1">
      <c r="A7003" s="7">
        <v>3.5005</v>
      </c>
      <c r="B7003" s="7">
        <v>8.665662642249358E-6</v>
      </c>
      <c r="C7003" s="7">
        <v>7.383004631365681E-5</v>
      </c>
      <c r="D7003" s="7">
        <v>-0.02154699026151227</v>
      </c>
      <c r="E7003" s="7">
        <v>0.022639540084561195</v>
      </c>
      <c r="F7003" s="7">
        <v>1.2705419904369972</v>
      </c>
    </row>
    <row r="7004" ht="18.0" customHeight="1">
      <c r="A7004" s="7">
        <v>3.501</v>
      </c>
      <c r="B7004" s="7">
        <v>8.628814577514883E-6</v>
      </c>
      <c r="C7004" s="7">
        <v>7.370437216292079E-5</v>
      </c>
      <c r="D7004" s="7">
        <v>-0.021535676415055906</v>
      </c>
      <c r="E7004" s="7">
        <v>0.022627692912727634</v>
      </c>
      <c r="F7004" s="7">
        <v>1.2705431637524223</v>
      </c>
    </row>
    <row r="7005" ht="18.0" customHeight="1">
      <c r="A7005" s="7">
        <v>3.5015</v>
      </c>
      <c r="B7005" s="7">
        <v>8.592028151447968E-6</v>
      </c>
      <c r="C7005" s="7">
        <v>7.357853306042355E-5</v>
      </c>
      <c r="D7005" s="7">
        <v>-0.021524368489100887</v>
      </c>
      <c r="E7005" s="7">
        <v>0.02261585191003831</v>
      </c>
      <c r="F7005" s="7">
        <v>1.270544336520835</v>
      </c>
    </row>
    <row r="7006" ht="18.0" customHeight="1">
      <c r="A7006" s="7">
        <v>3.5020000000000002</v>
      </c>
      <c r="B7006" s="7">
        <v>8.555304159157598E-6</v>
      </c>
      <c r="C7006" s="7">
        <v>7.345253069744014E-5</v>
      </c>
      <c r="D7006" s="7">
        <v>-0.021513066480564235</v>
      </c>
      <c r="E7006" s="7">
        <v>0.022604017073304786</v>
      </c>
      <c r="F7006" s="7">
        <v>1.2705455087424684</v>
      </c>
    </row>
    <row r="7007" ht="18.0" customHeight="1">
      <c r="A7007" s="7">
        <v>3.5025</v>
      </c>
      <c r="B7007" s="7">
        <v>8.518643408102491E-6</v>
      </c>
      <c r="C7007" s="7">
        <v>7.332636676036329E-5</v>
      </c>
      <c r="D7007" s="7">
        <v>-0.021501770386364565</v>
      </c>
      <c r="E7007" s="7">
        <v>0.022592188399340254</v>
      </c>
      <c r="F7007" s="7">
        <v>1.2705466804175534</v>
      </c>
    </row>
    <row r="7008" ht="18.0" customHeight="1">
      <c r="A7008" s="7">
        <v>3.503</v>
      </c>
      <c r="B7008" s="7">
        <v>8.482033629195045E-6</v>
      </c>
      <c r="C7008" s="7">
        <v>7.320004293070713E-5</v>
      </c>
      <c r="D7008" s="7">
        <v>-0.021490480203422084</v>
      </c>
      <c r="E7008" s="7">
        <v>0.02258036588495953</v>
      </c>
      <c r="F7008" s="7">
        <v>1.2705478515463222</v>
      </c>
    </row>
    <row r="7009" ht="18.0" customHeight="1">
      <c r="A7009" s="7">
        <v>3.5035000000000003</v>
      </c>
      <c r="B7009" s="7">
        <v>8.445501776808295E-6</v>
      </c>
      <c r="C7009" s="7">
        <v>7.307356088511087E-5</v>
      </c>
      <c r="D7009" s="7">
        <v>-0.021479195928658594</v>
      </c>
      <c r="E7009" s="7">
        <v>0.022568549526979058</v>
      </c>
      <c r="F7009" s="7">
        <v>1.2705490221290068</v>
      </c>
    </row>
    <row r="7010" ht="18.0" customHeight="1">
      <c r="A7010" s="7">
        <v>3.504</v>
      </c>
      <c r="B7010" s="7">
        <v>8.409035663834011E-6</v>
      </c>
      <c r="C7010" s="7">
        <v>7.294692229534257E-5</v>
      </c>
      <c r="D7010" s="7">
        <v>-0.021467917558997487</v>
      </c>
      <c r="E7010" s="7">
        <v>0.02255673932221691</v>
      </c>
      <c r="F7010" s="7">
        <v>1.2705501921658386</v>
      </c>
    </row>
    <row r="7011" ht="18.0" customHeight="1">
      <c r="A7011" s="7">
        <v>3.5045</v>
      </c>
      <c r="B7011" s="7">
        <v>8.372622889087473E-6</v>
      </c>
      <c r="C7011" s="7">
        <v>7.282012882830285E-5</v>
      </c>
      <c r="D7011" s="7">
        <v>-0.02145664509136374</v>
      </c>
      <c r="E7011" s="7">
        <v>0.022544935267492773</v>
      </c>
      <c r="F7011" s="7">
        <v>1.2705513616570494</v>
      </c>
    </row>
    <row r="7012" ht="18.0" customHeight="1">
      <c r="A7012" s="7">
        <v>3.505</v>
      </c>
      <c r="B7012" s="7">
        <v>8.336277469494068E-6</v>
      </c>
      <c r="C7012" s="7">
        <v>7.269318214602877E-5</v>
      </c>
      <c r="D7012" s="7">
        <v>-0.021445378522683925</v>
      </c>
      <c r="E7012" s="7">
        <v>0.022533137359627975</v>
      </c>
      <c r="F7012" s="7">
        <v>1.2705525306028707</v>
      </c>
    </row>
    <row r="7013" ht="18.0" customHeight="1">
      <c r="A7013" s="7">
        <v>3.5055</v>
      </c>
      <c r="B7013" s="7">
        <v>8.299986913700304E-6</v>
      </c>
      <c r="C7013" s="7">
        <v>7.256608390569754E-5</v>
      </c>
      <c r="D7013" s="7">
        <v>-0.021434117849886202</v>
      </c>
      <c r="E7013" s="7">
        <v>0.02252134559544545</v>
      </c>
      <c r="F7013" s="7">
        <v>1.2705536990035335</v>
      </c>
    </row>
    <row r="7014" ht="18.0" customHeight="1">
      <c r="A7014" s="7">
        <v>3.5060000000000002</v>
      </c>
      <c r="B7014" s="7">
        <v>8.263778814179802E-6</v>
      </c>
      <c r="C7014" s="7">
        <v>7.243883575963042E-5</v>
      </c>
      <c r="D7014" s="7">
        <v>-0.02142286306990032</v>
      </c>
      <c r="E7014" s="7">
        <v>0.022509559971769764</v>
      </c>
      <c r="F7014" s="7">
        <v>1.27055486685927</v>
      </c>
    </row>
    <row r="7015" ht="18.0" customHeight="1">
      <c r="A7015" s="7">
        <v>3.5065</v>
      </c>
      <c r="B7015" s="7">
        <v>8.227613778055673E-6</v>
      </c>
      <c r="C7015" s="7">
        <v>7.231143935529658E-5</v>
      </c>
      <c r="D7015" s="7">
        <v>-0.021411614179657604</v>
      </c>
      <c r="E7015" s="7">
        <v>0.0224977804854271</v>
      </c>
      <c r="F7015" s="7">
        <v>1.2705560341703113</v>
      </c>
    </row>
    <row r="7016" ht="18.0" customHeight="1">
      <c r="A7016" s="7">
        <v>3.507</v>
      </c>
      <c r="B7016" s="7">
        <v>8.191533035696365E-6</v>
      </c>
      <c r="C7016" s="7">
        <v>7.218389633531703E-5</v>
      </c>
      <c r="D7016" s="7">
        <v>-0.02140037117609098</v>
      </c>
      <c r="E7016" s="7">
        <v>0.022486007133245264</v>
      </c>
      <c r="F7016" s="7">
        <v>1.2705572009368884</v>
      </c>
    </row>
    <row r="7017" ht="18.0" customHeight="1">
      <c r="A7017" s="7">
        <v>3.5075000000000003</v>
      </c>
      <c r="B7017" s="7">
        <v>8.155496866410546E-6</v>
      </c>
      <c r="C7017" s="7">
        <v>7.205620833746852E-5</v>
      </c>
      <c r="D7017" s="7">
        <v>-0.02138913405613495</v>
      </c>
      <c r="E7017" s="7">
        <v>0.02247423991205368</v>
      </c>
      <c r="F7017" s="7">
        <v>1.2705583671592324</v>
      </c>
    </row>
    <row r="7018" ht="18.0" customHeight="1">
      <c r="A7018" s="7">
        <v>3.508</v>
      </c>
      <c r="B7018" s="7">
        <v>8.119533210686646E-6</v>
      </c>
      <c r="C7018" s="7">
        <v>7.192837699468748E-5</v>
      </c>
      <c r="D7018" s="7">
        <v>-0.02137790281672561</v>
      </c>
      <c r="E7018" s="7">
        <v>0.02246247881868339</v>
      </c>
      <c r="F7018" s="7">
        <v>1.270559532837575</v>
      </c>
    </row>
    <row r="7019" ht="18.0" customHeight="1">
      <c r="A7019" s="7">
        <v>3.5085</v>
      </c>
      <c r="B7019" s="7">
        <v>8.083643036350527E-6</v>
      </c>
      <c r="C7019" s="7">
        <v>7.180040393507404E-5</v>
      </c>
      <c r="D7019" s="7">
        <v>-0.02136667745480063</v>
      </c>
      <c r="E7019" s="7">
        <v>0.02245072384996706</v>
      </c>
      <c r="F7019" s="7">
        <v>1.2705606979721464</v>
      </c>
    </row>
    <row r="7020" ht="18.0" customHeight="1">
      <c r="A7020" s="7">
        <v>3.509</v>
      </c>
      <c r="B7020" s="7">
        <v>8.047799735822663E-6</v>
      </c>
      <c r="C7020" s="7">
        <v>7.1672290781896E-5</v>
      </c>
      <c r="D7020" s="7">
        <v>-0.02135545796729926</v>
      </c>
      <c r="E7020" s="7">
        <v>0.02243897500273897</v>
      </c>
      <c r="F7020" s="7">
        <v>1.270561862563178</v>
      </c>
    </row>
    <row r="7021" ht="18.0" customHeight="1">
      <c r="A7021" s="7">
        <v>3.5095</v>
      </c>
      <c r="B7021" s="7">
        <v>8.012031652144173E-6</v>
      </c>
      <c r="C7021" s="7">
        <v>7.154403915359286E-5</v>
      </c>
      <c r="D7021" s="7">
        <v>-0.02134424435116234</v>
      </c>
      <c r="E7021" s="7">
        <v>0.02242723227383501</v>
      </c>
      <c r="F7021" s="7">
        <v>1.2705630266109005</v>
      </c>
    </row>
    <row r="7022" ht="18.0" customHeight="1">
      <c r="A7022" s="7">
        <v>3.5100000000000002</v>
      </c>
      <c r="B7022" s="7">
        <v>7.97632587822813E-6</v>
      </c>
      <c r="C7022" s="7">
        <v>7.141565066377996E-5</v>
      </c>
      <c r="D7022" s="7">
        <v>-0.021333036603332294</v>
      </c>
      <c r="E7022" s="7">
        <v>0.022415495660092693</v>
      </c>
      <c r="F7022" s="7">
        <v>1.2705641901155447</v>
      </c>
    </row>
    <row r="7023" ht="18.0" customHeight="1">
      <c r="A7023" s="7">
        <v>3.5105</v>
      </c>
      <c r="B7023" s="7">
        <v>7.940683254613693E-6</v>
      </c>
      <c r="C7023" s="7">
        <v>7.128712692125242E-5</v>
      </c>
      <c r="D7023" s="7">
        <v>-0.021321834720753118</v>
      </c>
      <c r="E7023" s="7">
        <v>0.022403765158351147</v>
      </c>
      <c r="F7023" s="7">
        <v>1.2705653530773415</v>
      </c>
    </row>
    <row r="7024" ht="18.0" customHeight="1">
      <c r="A7024" s="7">
        <v>3.511</v>
      </c>
      <c r="B7024" s="7">
        <v>7.905104635499251E-6</v>
      </c>
      <c r="C7024" s="7">
        <v>7.11584695299894E-5</v>
      </c>
      <c r="D7024" s="7">
        <v>-0.021310638700370393</v>
      </c>
      <c r="E7024" s="7">
        <v>0.02239204076545111</v>
      </c>
      <c r="F7024" s="7">
        <v>1.2705665154965218</v>
      </c>
    </row>
    <row r="7025" ht="18.0" customHeight="1">
      <c r="A7025" s="7">
        <v>3.5115000000000003</v>
      </c>
      <c r="B7025" s="7">
        <v>7.869590888982736E-6</v>
      </c>
      <c r="C7025" s="7">
        <v>7.102968008915817E-5</v>
      </c>
      <c r="D7025" s="7">
        <v>-0.021299448539131276</v>
      </c>
      <c r="E7025" s="7">
        <v>0.02238032247823494</v>
      </c>
      <c r="F7025" s="7">
        <v>1.2705676773733152</v>
      </c>
    </row>
    <row r="7026" ht="18.0" customHeight="1">
      <c r="A7026" s="7">
        <v>3.512</v>
      </c>
      <c r="B7026" s="7">
        <v>7.834142897305826E-6</v>
      </c>
      <c r="C7026" s="7">
        <v>7.090076019311825E-5</v>
      </c>
      <c r="D7026" s="7">
        <v>-0.021288264233984503</v>
      </c>
      <c r="E7026" s="7">
        <v>0.022368610293546597</v>
      </c>
      <c r="F7026" s="7">
        <v>1.2705688387079532</v>
      </c>
    </row>
    <row r="7027" ht="18.0" customHeight="1">
      <c r="A7027" s="7">
        <v>3.5125</v>
      </c>
      <c r="B7027" s="7">
        <v>7.798747321200278E-6</v>
      </c>
      <c r="C7027" s="7">
        <v>7.077171143142568E-5</v>
      </c>
      <c r="D7027" s="7">
        <v>-0.021277085781880388</v>
      </c>
      <c r="E7027" s="7">
        <v>0.022356904208231665</v>
      </c>
      <c r="F7027" s="7">
        <v>1.2705699995006656</v>
      </c>
    </row>
    <row r="7028" ht="18.0" customHeight="1">
      <c r="A7028" s="7">
        <v>3.513</v>
      </c>
      <c r="B7028" s="7">
        <v>7.76343347899198E-6</v>
      </c>
      <c r="C7028" s="7">
        <v>7.064253538883714E-5</v>
      </c>
      <c r="D7028" s="7">
        <v>-0.02126591317977082</v>
      </c>
      <c r="E7028" s="7">
        <v>0.022345204219137327</v>
      </c>
      <c r="F7028" s="7">
        <v>1.2705711597516827</v>
      </c>
    </row>
    <row r="7029" ht="18.0" customHeight="1">
      <c r="A7029" s="7">
        <v>3.5135</v>
      </c>
      <c r="B7029" s="7">
        <v>7.728173759343954E-6</v>
      </c>
      <c r="C7029" s="7">
        <v>7.051323364531424E-5</v>
      </c>
      <c r="D7029" s="7">
        <v>-0.021254746424609266</v>
      </c>
      <c r="E7029" s="7">
        <v>0.022333510323112385</v>
      </c>
      <c r="F7029" s="7">
        <v>1.2705723194612353</v>
      </c>
    </row>
    <row r="7030" ht="18.0" customHeight="1">
      <c r="A7030" s="7">
        <v>3.5140000000000002</v>
      </c>
      <c r="B7030" s="7">
        <v>7.692983338092597E-6</v>
      </c>
      <c r="C7030" s="7">
        <v>7.038380777602784E-5</v>
      </c>
      <c r="D7030" s="7">
        <v>-0.021243585513350764</v>
      </c>
      <c r="E7030" s="7">
        <v>0.022321822517007244</v>
      </c>
      <c r="F7030" s="7">
        <v>1.2705734786295533</v>
      </c>
    </row>
    <row r="7031" ht="18.0" customHeight="1">
      <c r="A7031" s="7">
        <v>3.5145</v>
      </c>
      <c r="B7031" s="7">
        <v>7.65786317058532E-6</v>
      </c>
      <c r="C7031" s="7">
        <v>7.025425935136223E-5</v>
      </c>
      <c r="D7031" s="7">
        <v>-0.021232430442951925</v>
      </c>
      <c r="E7031" s="7">
        <v>0.022310140797673926</v>
      </c>
      <c r="F7031" s="7">
        <v>1.2705746372568665</v>
      </c>
    </row>
    <row r="7032" ht="18.0" customHeight="1">
      <c r="A7032" s="7">
        <v>3.515</v>
      </c>
      <c r="B7032" s="7">
        <v>7.622799663359764E-6</v>
      </c>
      <c r="C7032" s="7">
        <v>7.012458993691951E-5</v>
      </c>
      <c r="D7032" s="7">
        <v>-0.02122128121037094</v>
      </c>
      <c r="E7032" s="7">
        <v>0.022298465161966048</v>
      </c>
      <c r="F7032" s="7">
        <v>1.2705757953434054</v>
      </c>
    </row>
    <row r="7033" ht="18.0" customHeight="1">
      <c r="A7033" s="7">
        <v>3.5155000000000003</v>
      </c>
      <c r="B7033" s="7">
        <v>7.587793601904468E-6</v>
      </c>
      <c r="C7033" s="7">
        <v>6.999480109352398E-5</v>
      </c>
      <c r="D7033" s="7">
        <v>-0.021210137812567573</v>
      </c>
      <c r="E7033" s="7">
        <v>0.022286795606738845</v>
      </c>
      <c r="F7033" s="7">
        <v>1.2705769528893998</v>
      </c>
    </row>
    <row r="7034" ht="18.0" customHeight="1">
      <c r="A7034" s="7">
        <v>3.516</v>
      </c>
      <c r="B7034" s="7">
        <v>7.552875183714532E-6</v>
      </c>
      <c r="C7034" s="7">
        <v>6.986489437722637E-5</v>
      </c>
      <c r="D7034" s="7">
        <v>-0.021199000246503147</v>
      </c>
      <c r="E7034" s="7">
        <v>0.022275132128849153</v>
      </c>
      <c r="F7034" s="7">
        <v>1.2705781098950792</v>
      </c>
    </row>
    <row r="7035" ht="18.0" customHeight="1">
      <c r="A7035" s="7">
        <v>3.5165</v>
      </c>
      <c r="B7035" s="7">
        <v>7.518001327541004E-6</v>
      </c>
      <c r="C7035" s="7">
        <v>6.97348713393084E-5</v>
      </c>
      <c r="D7035" s="7">
        <v>-0.02118786850914057</v>
      </c>
      <c r="E7035" s="7">
        <v>0.022263474725155413</v>
      </c>
      <c r="F7035" s="7">
        <v>1.270579266360674</v>
      </c>
    </row>
    <row r="7036" ht="18.0" customHeight="1">
      <c r="A7036" s="7">
        <v>3.517</v>
      </c>
      <c r="B7036" s="7">
        <v>7.483202328864606E-6</v>
      </c>
      <c r="C7036" s="7">
        <v>6.960473352628704E-5</v>
      </c>
      <c r="D7036" s="7">
        <v>-0.02117674259744431</v>
      </c>
      <c r="E7036" s="7">
        <v>0.022251823392517675</v>
      </c>
      <c r="F7036" s="7">
        <v>1.2705804222864134</v>
      </c>
    </row>
    <row r="7037" ht="18.0" customHeight="1">
      <c r="A7037" s="7">
        <v>3.5175</v>
      </c>
      <c r="B7037" s="7">
        <v>7.448464331499142E-6</v>
      </c>
      <c r="C7037" s="7">
        <v>6.947448247991907E-5</v>
      </c>
      <c r="D7037" s="7">
        <v>-0.021165622508380413</v>
      </c>
      <c r="E7037" s="7">
        <v>0.022240178127797584</v>
      </c>
      <c r="F7037" s="7">
        <v>1.2705815776725278</v>
      </c>
    </row>
    <row r="7038" ht="18.0" customHeight="1">
      <c r="A7038" s="7">
        <v>3.5180000000000002</v>
      </c>
      <c r="B7038" s="7">
        <v>7.413788192926693E-6</v>
      </c>
      <c r="C7038" s="7">
        <v>6.93441197372055E-5</v>
      </c>
      <c r="D7038" s="7">
        <v>-0.021154508238916483</v>
      </c>
      <c r="E7038" s="7">
        <v>0.022228538927858397</v>
      </c>
      <c r="F7038" s="7">
        <v>1.270582732519246</v>
      </c>
    </row>
    <row r="7039" ht="18.0" customHeight="1">
      <c r="A7039" s="7">
        <v>3.5185</v>
      </c>
      <c r="B7039" s="7">
        <v>7.3791898305452454E-6</v>
      </c>
      <c r="C7039" s="7">
        <v>6.9213646830396E-5</v>
      </c>
      <c r="D7039" s="7">
        <v>-0.0211433997860217</v>
      </c>
      <c r="E7039" s="7">
        <v>0.022216905789564968</v>
      </c>
      <c r="F7039" s="7">
        <v>1.270583886826798</v>
      </c>
    </row>
    <row r="7040" ht="18.0" customHeight="1">
      <c r="A7040" s="7">
        <v>3.519</v>
      </c>
      <c r="B7040" s="7">
        <v>7.344640111355663E-6</v>
      </c>
      <c r="C7040" s="7">
        <v>6.908306528699353E-5</v>
      </c>
      <c r="D7040" s="7">
        <v>-0.02113229714666681</v>
      </c>
      <c r="E7040" s="7">
        <v>0.022205278709783755</v>
      </c>
      <c r="F7040" s="7">
        <v>1.2705850405954129</v>
      </c>
    </row>
    <row r="7041" ht="18.0" customHeight="1">
      <c r="A7041" s="7">
        <v>3.5195000000000003</v>
      </c>
      <c r="B7041" s="7">
        <v>7.3101700998763055E-6</v>
      </c>
      <c r="C7041" s="7">
        <v>6.895237662975877E-5</v>
      </c>
      <c r="D7041" s="7">
        <v>-0.021121200317824117</v>
      </c>
      <c r="E7041" s="7">
        <v>0.02219365768538281</v>
      </c>
      <c r="F7041" s="7">
        <v>1.27058619382532</v>
      </c>
    </row>
    <row r="7042" ht="18.0" customHeight="1">
      <c r="A7042" s="7">
        <v>3.52</v>
      </c>
      <c r="B7042" s="7">
        <v>7.275765669810328E-6</v>
      </c>
      <c r="C7042" s="7">
        <v>6.882158237671478E-5</v>
      </c>
      <c r="D7042" s="7">
        <v>-0.021110109296467502</v>
      </c>
      <c r="E7042" s="7">
        <v>0.022182042713231796</v>
      </c>
      <c r="F7042" s="7">
        <v>1.2705873465167488</v>
      </c>
    </row>
    <row r="7043" ht="18.0" customHeight="1">
      <c r="A7043" s="7">
        <v>3.5205</v>
      </c>
      <c r="B7043" s="7">
        <v>7.241412424335776E-6</v>
      </c>
      <c r="C7043" s="7">
        <v>6.869068404115146E-5</v>
      </c>
      <c r="D7043" s="7">
        <v>-0.0210990240795724</v>
      </c>
      <c r="E7043" s="7">
        <v>0.02217043379020196</v>
      </c>
      <c r="F7043" s="7">
        <v>1.2705884986699283</v>
      </c>
    </row>
    <row r="7044" ht="18.0" customHeight="1">
      <c r="A7044" s="7">
        <v>3.521</v>
      </c>
      <c r="B7044" s="7">
        <v>7.207141904412415E-6</v>
      </c>
      <c r="C7044" s="7">
        <v>6.85596831316303E-5</v>
      </c>
      <c r="D7044" s="7">
        <v>-0.02108794466411582</v>
      </c>
      <c r="E7044" s="7">
        <v>0.022158830913166158</v>
      </c>
      <c r="F7044" s="7">
        <v>1.2705896502850884</v>
      </c>
    </row>
    <row r="7045" ht="18.0" customHeight="1">
      <c r="A7045" s="7">
        <v>3.5215</v>
      </c>
      <c r="B7045" s="7">
        <v>7.172924339892294E-6</v>
      </c>
      <c r="C7045" s="7">
        <v>6.842858115198892E-5</v>
      </c>
      <c r="D7045" s="7">
        <v>-0.02107687104707632</v>
      </c>
      <c r="E7045" s="7">
        <v>0.022147234078998844</v>
      </c>
      <c r="F7045" s="7">
        <v>1.270590801362457</v>
      </c>
    </row>
    <row r="7046" ht="18.0" customHeight="1">
      <c r="A7046" s="7">
        <v>3.5220000000000002</v>
      </c>
      <c r="B7046" s="7">
        <v>7.138776044279239E-6</v>
      </c>
      <c r="C7046" s="7">
        <v>6.829737960134573E-5</v>
      </c>
      <c r="D7046" s="7">
        <v>-0.02106580322543403</v>
      </c>
      <c r="E7046" s="7">
        <v>0.022135643284576064</v>
      </c>
      <c r="F7046" s="7">
        <v>1.2705919519022635</v>
      </c>
    </row>
    <row r="7047" ht="18.0" customHeight="1">
      <c r="A7047" s="7">
        <v>3.5225</v>
      </c>
      <c r="B7047" s="7">
        <v>7.10469801638359E-6</v>
      </c>
      <c r="C7047" s="7">
        <v>6.816607997410463E-5</v>
      </c>
      <c r="D7047" s="7">
        <v>-0.021054741196170644</v>
      </c>
      <c r="E7047" s="7">
        <v>0.02212405852677546</v>
      </c>
      <c r="F7047" s="7">
        <v>1.270593101904737</v>
      </c>
    </row>
    <row r="7048" ht="18.0" customHeight="1">
      <c r="A7048" s="7">
        <v>3.523</v>
      </c>
      <c r="B7048" s="7">
        <v>7.070675570417845E-6</v>
      </c>
      <c r="C7048" s="7">
        <v>6.803468375995971E-5</v>
      </c>
      <c r="D7048" s="7">
        <v>-0.021043684956269407</v>
      </c>
      <c r="E7048" s="7">
        <v>0.022112479802476263</v>
      </c>
      <c r="F7048" s="7">
        <v>1.270594251370106</v>
      </c>
    </row>
    <row r="7049" ht="18.0" customHeight="1">
      <c r="A7049" s="7">
        <v>3.5235</v>
      </c>
      <c r="B7049" s="7">
        <v>7.0367252901670425E-6</v>
      </c>
      <c r="C7049" s="7">
        <v>6.790319244389997E-5</v>
      </c>
      <c r="D7049" s="7">
        <v>-0.021032634502715128</v>
      </c>
      <c r="E7049" s="7">
        <v>0.022100907108559314</v>
      </c>
      <c r="F7049" s="7">
        <v>1.2705954002985997</v>
      </c>
    </row>
    <row r="7050" ht="18.0" customHeight="1">
      <c r="A7050" s="7">
        <v>3.524</v>
      </c>
      <c r="B7050" s="7">
        <v>7.0028323713279185E-6</v>
      </c>
      <c r="C7050" s="7">
        <v>6.777160750621406E-5</v>
      </c>
      <c r="D7050" s="7">
        <v>-0.021021589832494175</v>
      </c>
      <c r="E7050" s="7">
        <v>0.022089340441907034</v>
      </c>
      <c r="F7050" s="7">
        <v>1.2705965486904465</v>
      </c>
    </row>
    <row r="7051" ht="18.0" customHeight="1">
      <c r="A7051" s="7">
        <v>3.5245</v>
      </c>
      <c r="B7051" s="7">
        <v>6.9690135816795395E-6</v>
      </c>
      <c r="C7051" s="7">
        <v>6.763993042249508E-5</v>
      </c>
      <c r="D7051" s="7">
        <v>-0.021010550942594474</v>
      </c>
      <c r="E7051" s="7">
        <v>0.022077779799403438</v>
      </c>
      <c r="F7051" s="7">
        <v>1.2705976965458747</v>
      </c>
    </row>
    <row r="7052" ht="18.0" customHeight="1">
      <c r="A7052" s="7">
        <v>3.525</v>
      </c>
      <c r="B7052" s="7">
        <v>6.935270005661172E-6</v>
      </c>
      <c r="C7052" s="7">
        <v>6.750816266364531E-5</v>
      </c>
      <c r="D7052" s="7">
        <v>-0.020999517830005508</v>
      </c>
      <c r="E7052" s="7">
        <v>0.022066225177934138</v>
      </c>
      <c r="F7052" s="7">
        <v>1.2705988438651135</v>
      </c>
    </row>
    <row r="7053" ht="18.0" customHeight="1">
      <c r="A7053" s="7">
        <v>3.5255</v>
      </c>
      <c r="B7053" s="7">
        <v>6.901586660013925E-6</v>
      </c>
      <c r="C7053" s="7">
        <v>6.737630569588111E-5</v>
      </c>
      <c r="D7053" s="7">
        <v>-0.020988490491718314</v>
      </c>
      <c r="E7053" s="7">
        <v>0.02205467657438633</v>
      </c>
      <c r="F7053" s="7">
        <v>1.2705999906483907</v>
      </c>
    </row>
    <row r="7054" ht="18.0" customHeight="1">
      <c r="A7054" s="7">
        <v>3.5260000000000002</v>
      </c>
      <c r="B7054" s="7">
        <v>6.867964430922004E-6</v>
      </c>
      <c r="C7054" s="7">
        <v>6.724436098073766E-5</v>
      </c>
      <c r="D7054" s="7">
        <v>-0.02097746892472549</v>
      </c>
      <c r="E7054" s="7">
        <v>0.022043133985648805</v>
      </c>
      <c r="F7054" s="7">
        <v>1.2706011368959351</v>
      </c>
    </row>
    <row r="7055" ht="18.0" customHeight="1">
      <c r="A7055" s="7">
        <v>3.5265</v>
      </c>
      <c r="B7055" s="7">
        <v>6.834404220384281E-6</v>
      </c>
      <c r="C7055" s="7">
        <v>6.711232997507391E-5</v>
      </c>
      <c r="D7055" s="7">
        <v>-0.020966453126021183</v>
      </c>
      <c r="E7055" s="7">
        <v>0.022031597408611943</v>
      </c>
      <c r="F7055" s="7">
        <v>1.2706022826079746</v>
      </c>
    </row>
    <row r="7056" ht="18.0" customHeight="1">
      <c r="A7056" s="7">
        <v>3.527</v>
      </c>
      <c r="B7056" s="7">
        <v>6.80090694652354E-6</v>
      </c>
      <c r="C7056" s="7">
        <v>6.698021413107738E-5</v>
      </c>
      <c r="D7056" s="7">
        <v>-0.020955443092601098</v>
      </c>
      <c r="E7056" s="7">
        <v>0.02202006684016771</v>
      </c>
      <c r="F7056" s="7">
        <v>1.2706034277847376</v>
      </c>
    </row>
    <row r="7057" ht="18.0" customHeight="1">
      <c r="A7057" s="7">
        <v>3.5275</v>
      </c>
      <c r="B7057" s="7">
        <v>6.767489949162226E-6</v>
      </c>
      <c r="C7057" s="7">
        <v>6.684801489626914E-5</v>
      </c>
      <c r="D7057" s="7">
        <v>-0.020944438821462494</v>
      </c>
      <c r="E7057" s="7">
        <v>0.022008542277209664</v>
      </c>
      <c r="F7057" s="7">
        <v>1.2706045724264523</v>
      </c>
    </row>
    <row r="7058" ht="18.0" customHeight="1">
      <c r="A7058" s="7">
        <v>3.528</v>
      </c>
      <c r="B7058" s="7">
        <v>6.734137936901825E-6</v>
      </c>
      <c r="C7058" s="7">
        <v>6.671573371350866E-5</v>
      </c>
      <c r="D7058" s="7">
        <v>-0.020933440309604177</v>
      </c>
      <c r="E7058" s="7">
        <v>0.021997023716632945</v>
      </c>
      <c r="F7058" s="7">
        <v>1.2706057165333466</v>
      </c>
    </row>
    <row r="7059" ht="18.0" customHeight="1">
      <c r="A7059" s="7">
        <v>3.5285</v>
      </c>
      <c r="B7059" s="7">
        <v>6.700835311682646E-6</v>
      </c>
      <c r="C7059" s="7">
        <v>6.658337202099884E-5</v>
      </c>
      <c r="D7059" s="7">
        <v>-0.02092244755402651</v>
      </c>
      <c r="E7059" s="7">
        <v>0.02198551115533428</v>
      </c>
      <c r="F7059" s="7">
        <v>1.2706068601056488</v>
      </c>
    </row>
    <row r="7060" ht="18.0" customHeight="1">
      <c r="A7060" s="7">
        <v>3.529</v>
      </c>
      <c r="B7060" s="7">
        <v>6.667616115557321E-6</v>
      </c>
      <c r="C7060" s="7">
        <v>6.64509312522909E-5</v>
      </c>
      <c r="D7060" s="7">
        <v>-0.020911460551731403</v>
      </c>
      <c r="E7060" s="7">
        <v>0.021974004590211982</v>
      </c>
      <c r="F7060" s="7">
        <v>1.2706080031435865</v>
      </c>
    </row>
    <row r="7061" ht="18.0" customHeight="1">
      <c r="A7061" s="7">
        <v>3.5295</v>
      </c>
      <c r="B7061" s="7">
        <v>6.634464867572617E-6</v>
      </c>
      <c r="C7061" s="7">
        <v>6.631841283628939E-5</v>
      </c>
      <c r="D7061" s="7">
        <v>-0.02090047929972232</v>
      </c>
      <c r="E7061" s="7">
        <v>0.021962504018165952</v>
      </c>
      <c r="F7061" s="7">
        <v>1.2706091456473876</v>
      </c>
    </row>
    <row r="7062" ht="18.0" customHeight="1">
      <c r="A7062" s="7">
        <v>3.5300000000000002</v>
      </c>
      <c r="B7062" s="7">
        <v>6.601365773348349E-6</v>
      </c>
      <c r="C7062" s="7">
        <v>6.618581819725722E-5</v>
      </c>
      <c r="D7062" s="7">
        <v>-0.02088950379500427</v>
      </c>
      <c r="E7062" s="7">
        <v>0.02195100943609767</v>
      </c>
      <c r="F7062" s="7">
        <v>1.2706102876172798</v>
      </c>
    </row>
    <row r="7063" ht="18.0" customHeight="1">
      <c r="A7063" s="7">
        <v>3.5305</v>
      </c>
      <c r="B7063" s="7">
        <v>6.56833652399782E-6</v>
      </c>
      <c r="C7063" s="7">
        <v>6.60531487548207E-5</v>
      </c>
      <c r="D7063" s="7">
        <v>-0.020878534034583816</v>
      </c>
      <c r="E7063" s="7">
        <v>0.021939520840910196</v>
      </c>
      <c r="F7063" s="7">
        <v>1.270611429053491</v>
      </c>
    </row>
    <row r="7064" ht="18.0" customHeight="1">
      <c r="A7064" s="7">
        <v>3.531</v>
      </c>
      <c r="B7064" s="7">
        <v>6.535378178491394E-6</v>
      </c>
      <c r="C7064" s="7">
        <v>6.592040592397456E-5</v>
      </c>
      <c r="D7064" s="7">
        <v>-0.020867570015469062</v>
      </c>
      <c r="E7064" s="7">
        <v>0.021928038229508184</v>
      </c>
      <c r="F7064" s="7">
        <v>1.2706125699562485</v>
      </c>
    </row>
    <row r="7065" ht="18.0" customHeight="1">
      <c r="A7065" s="7">
        <v>3.5315</v>
      </c>
      <c r="B7065" s="7">
        <v>6.502491814972797E-6</v>
      </c>
      <c r="C7065" s="7">
        <v>6.578759111508705E-5</v>
      </c>
      <c r="D7065" s="7">
        <v>-0.020856611734669663</v>
      </c>
      <c r="E7065" s="7">
        <v>0.02191656159879786</v>
      </c>
      <c r="F7065" s="7">
        <v>1.2706137103257802</v>
      </c>
    </row>
    <row r="7066" ht="18.0" customHeight="1">
      <c r="A7066" s="7">
        <v>3.532</v>
      </c>
      <c r="B7066" s="7">
        <v>6.469661370700867E-6</v>
      </c>
      <c r="C7066" s="7">
        <v>6.565470573390502E-5</v>
      </c>
      <c r="D7066" s="7">
        <v>-0.02084565918919682</v>
      </c>
      <c r="E7066" s="7">
        <v>0.02190509094568703</v>
      </c>
      <c r="F7066" s="7">
        <v>1.2706148501623133</v>
      </c>
    </row>
    <row r="7067" ht="18.0" customHeight="1">
      <c r="A7067" s="7">
        <v>3.5325</v>
      </c>
      <c r="B7067" s="7">
        <v>6.436904949100835E-6</v>
      </c>
      <c r="C7067" s="7">
        <v>6.552175118155902E-5</v>
      </c>
      <c r="D7067" s="7">
        <v>-0.02083471237606328</v>
      </c>
      <c r="E7067" s="7">
        <v>0.021893626267085086</v>
      </c>
      <c r="F7067" s="7">
        <v>1.2706159894660751</v>
      </c>
    </row>
    <row r="7068" ht="18.0" customHeight="1">
      <c r="A7068" s="7">
        <v>3.533</v>
      </c>
      <c r="B7068" s="7">
        <v>6.404206350192248E-6</v>
      </c>
      <c r="C7068" s="7">
        <v>6.53887288545685E-5</v>
      </c>
      <c r="D7068" s="7">
        <v>-0.020823771292283327</v>
      </c>
      <c r="E7068" s="7">
        <v>0.02188216755990299</v>
      </c>
      <c r="F7068" s="7">
        <v>1.2706171282372931</v>
      </c>
    </row>
    <row r="7069" ht="18.0" customHeight="1">
      <c r="A7069" s="7">
        <v>3.5335</v>
      </c>
      <c r="B7069" s="7">
        <v>6.371583888829809E-6</v>
      </c>
      <c r="C7069" s="7">
        <v>6.525564014484689E-5</v>
      </c>
      <c r="D7069" s="7">
        <v>-0.0208128359348728</v>
      </c>
      <c r="E7069" s="7">
        <v>0.02187071482105329</v>
      </c>
      <c r="F7069" s="7">
        <v>1.2706182664761945</v>
      </c>
    </row>
    <row r="7070" ht="18.0" customHeight="1">
      <c r="A7070" s="7">
        <v>3.5340000000000003</v>
      </c>
      <c r="B7070" s="7">
        <v>6.339021226404952E-6</v>
      </c>
      <c r="C7070" s="7">
        <v>6.512248643970678E-5</v>
      </c>
      <c r="D7070" s="7">
        <v>-0.020801906300849073</v>
      </c>
      <c r="E7070" s="7">
        <v>0.02185926804745011</v>
      </c>
      <c r="F7070" s="7">
        <v>1.2706194041830063</v>
      </c>
    </row>
    <row r="7071" ht="18.0" customHeight="1">
      <c r="A7071" s="7">
        <v>3.5345</v>
      </c>
      <c r="B7071" s="7">
        <v>6.306519289203322E-6</v>
      </c>
      <c r="C7071" s="7">
        <v>6.498926912186524E-5</v>
      </c>
      <c r="D7071" s="7">
        <v>-0.02079098238723107</v>
      </c>
      <c r="E7071" s="7">
        <v>0.02184782723600915</v>
      </c>
      <c r="F7071" s="7">
        <v>1.2706205413579559</v>
      </c>
    </row>
    <row r="7072" ht="18.0" customHeight="1">
      <c r="A7072" s="7">
        <v>3.535</v>
      </c>
      <c r="B7072" s="7">
        <v>6.2740967163284634E-6</v>
      </c>
      <c r="C7072" s="7">
        <v>6.485598956944882E-5</v>
      </c>
      <c r="D7072" s="7">
        <v>-0.020780064191039244</v>
      </c>
      <c r="E7072" s="7">
        <v>0.021836392383647683</v>
      </c>
      <c r="F7072" s="7">
        <v>1.27062167800127</v>
      </c>
    </row>
    <row r="7073" ht="18.0" customHeight="1">
      <c r="A7073" s="7">
        <v>3.5355</v>
      </c>
      <c r="B7073" s="7">
        <v>6.241736957486891E-6</v>
      </c>
      <c r="C7073" s="7">
        <v>6.472264915599901E-5</v>
      </c>
      <c r="D7073" s="7">
        <v>-0.0207691517092956</v>
      </c>
      <c r="E7073" s="7">
        <v>0.02182496348728456</v>
      </c>
      <c r="F7073" s="7">
        <v>1.2706228141131755</v>
      </c>
    </row>
    <row r="7074" ht="18.0" customHeight="1">
      <c r="A7074" s="7">
        <v>3.536</v>
      </c>
      <c r="B7074" s="7">
        <v>6.209440994722139E-6</v>
      </c>
      <c r="C7074" s="7">
        <v>6.458924925047734E-5</v>
      </c>
      <c r="D7074" s="7">
        <v>-0.02075824493902368</v>
      </c>
      <c r="E7074" s="7">
        <v>0.021813540543840205</v>
      </c>
      <c r="F7074" s="7">
        <v>1.2706239496938994</v>
      </c>
    </row>
    <row r="7075" ht="18.0" customHeight="1">
      <c r="A7075" s="7">
        <v>3.5365</v>
      </c>
      <c r="B7075" s="7">
        <v>6.177209828658738E-6</v>
      </c>
      <c r="C7075" s="7">
        <v>6.445579121727076E-5</v>
      </c>
      <c r="D7075" s="7">
        <v>-0.020747343877248563</v>
      </c>
      <c r="E7075" s="7">
        <v>0.02180212355023662</v>
      </c>
      <c r="F7075" s="7">
        <v>1.2706250847436682</v>
      </c>
    </row>
    <row r="7076" ht="18.0" customHeight="1">
      <c r="A7076" s="7">
        <v>3.537</v>
      </c>
      <c r="B7076" s="7">
        <v>6.145062545824033E-6</v>
      </c>
      <c r="C7076" s="7">
        <v>6.432227641619683E-5</v>
      </c>
      <c r="D7076" s="7">
        <v>-0.020736448520996865</v>
      </c>
      <c r="E7076" s="7">
        <v>0.02179071250339737</v>
      </c>
      <c r="F7076" s="7">
        <v>1.2706262192627094</v>
      </c>
    </row>
    <row r="7077" ht="18.0" customHeight="1">
      <c r="A7077" s="7">
        <v>3.5375</v>
      </c>
      <c r="B7077" s="7">
        <v>6.112964146153626E-6</v>
      </c>
      <c r="C7077" s="7">
        <v>6.418870620250917E-5</v>
      </c>
      <c r="D7077" s="7">
        <v>-0.02072555886729674</v>
      </c>
      <c r="E7077" s="7">
        <v>0.0217793074002476</v>
      </c>
      <c r="F7077" s="7">
        <v>1.2706273532512484</v>
      </c>
    </row>
    <row r="7078" ht="18.0" customHeight="1">
      <c r="A7078" s="7">
        <v>3.5380000000000003</v>
      </c>
      <c r="B7078" s="7">
        <v>6.080933661214714E-6</v>
      </c>
      <c r="C7078" s="7">
        <v>6.405508192690262E-5</v>
      </c>
      <c r="D7078" s="7">
        <v>-0.020714674913177883</v>
      </c>
      <c r="E7078" s="7">
        <v>0.021767908237714025</v>
      </c>
      <c r="F7078" s="7">
        <v>1.270628486709513</v>
      </c>
    </row>
    <row r="7079" ht="18.0" customHeight="1">
      <c r="A7079" s="7">
        <v>3.5385</v>
      </c>
      <c r="B7079" s="7">
        <v>6.048972169872557E-6</v>
      </c>
      <c r="C7079" s="7">
        <v>6.392140493551878E-5</v>
      </c>
      <c r="D7079" s="7">
        <v>-0.02070379665567152</v>
      </c>
      <c r="E7079" s="7">
        <v>0.021756515012724926</v>
      </c>
      <c r="F7079" s="7">
        <v>1.2706296196377287</v>
      </c>
    </row>
    <row r="7080" ht="18.0" customHeight="1">
      <c r="A7080" s="7">
        <v>3.539</v>
      </c>
      <c r="B7080" s="7">
        <v>6.017080771566498E-6</v>
      </c>
      <c r="C7080" s="7">
        <v>6.378767656995127E-5</v>
      </c>
      <c r="D7080" s="7">
        <v>-0.020692924091810415</v>
      </c>
      <c r="E7080" s="7">
        <v>0.02174512772221016</v>
      </c>
      <c r="F7080" s="7">
        <v>1.2706307520361222</v>
      </c>
    </row>
    <row r="7081" ht="18.0" customHeight="1">
      <c r="A7081" s="7">
        <v>3.5395</v>
      </c>
      <c r="B7081" s="7">
        <v>5.985260586731537E-6</v>
      </c>
      <c r="C7081" s="7">
        <v>6.365389816725115E-5</v>
      </c>
      <c r="D7081" s="7">
        <v>-0.020682057218628865</v>
      </c>
      <c r="E7081" s="7">
        <v>0.021733746363101145</v>
      </c>
      <c r="F7081" s="7">
        <v>1.27063188390492</v>
      </c>
    </row>
    <row r="7082" ht="18.0" customHeight="1">
      <c r="A7082" s="7">
        <v>3.54</v>
      </c>
      <c r="B7082" s="7">
        <v>5.953494108997483E-6</v>
      </c>
      <c r="C7082" s="7">
        <v>6.352007105993234E-5</v>
      </c>
      <c r="D7082" s="7">
        <v>-0.0206711960331627</v>
      </c>
      <c r="E7082" s="7">
        <v>0.021722370932330873</v>
      </c>
      <c r="F7082" s="7">
        <v>1.2706330152443481</v>
      </c>
    </row>
    <row r="7083" ht="18.0" customHeight="1">
      <c r="A7083" s="7">
        <v>3.5405</v>
      </c>
      <c r="B7083" s="7">
        <v>5.921800950768068E-6</v>
      </c>
      <c r="C7083" s="7">
        <v>6.338619657597702E-5</v>
      </c>
      <c r="D7083" s="7">
        <v>-0.020660340532449285</v>
      </c>
      <c r="E7083" s="7">
        <v>0.021711001426833902</v>
      </c>
      <c r="F7083" s="7">
        <v>1.2706341460546329</v>
      </c>
    </row>
    <row r="7084" ht="18.0" customHeight="1">
      <c r="A7084" s="7">
        <v>3.541</v>
      </c>
      <c r="B7084" s="7">
        <v>5.890182295568748E-6</v>
      </c>
      <c r="C7084" s="7">
        <v>6.325227603884113E-5</v>
      </c>
      <c r="D7084" s="7">
        <v>-0.02064949071352751</v>
      </c>
      <c r="E7084" s="7">
        <v>0.021699637843546355</v>
      </c>
      <c r="F7084" s="7">
        <v>1.2706352763360005</v>
      </c>
    </row>
    <row r="7085" ht="18.0" customHeight="1">
      <c r="A7085" s="7">
        <v>3.5415</v>
      </c>
      <c r="B7085" s="7">
        <v>5.858620399445982E-6</v>
      </c>
      <c r="C7085" s="7">
        <v>6.31183107674598E-5</v>
      </c>
      <c r="D7085" s="7">
        <v>-0.020638646573437808</v>
      </c>
      <c r="E7085" s="7">
        <v>0.02168828017940592</v>
      </c>
      <c r="F7085" s="7">
        <v>1.2706364060886763</v>
      </c>
    </row>
    <row r="7086" ht="18.0" customHeight="1">
      <c r="A7086" s="7">
        <v>3.5420000000000003</v>
      </c>
      <c r="B7086" s="7">
        <v>5.827135237356494E-6</v>
      </c>
      <c r="C7086" s="7">
        <v>6.298430207625281E-5</v>
      </c>
      <c r="D7086" s="7">
        <v>-0.020627808109222132</v>
      </c>
      <c r="E7086" s="7">
        <v>0.021676928431351855</v>
      </c>
      <c r="F7086" s="7">
        <v>1.270637535312887</v>
      </c>
    </row>
    <row r="7087" ht="18.0" customHeight="1">
      <c r="A7087" s="7">
        <v>3.5425</v>
      </c>
      <c r="B7087" s="7">
        <v>5.7957089039510935E-6</v>
      </c>
      <c r="C7087" s="7">
        <v>6.28502512751302E-5</v>
      </c>
      <c r="D7087" s="7">
        <v>-0.02061697531792397</v>
      </c>
      <c r="E7087" s="7">
        <v>0.021665582596324975</v>
      </c>
      <c r="F7087" s="7">
        <v>1.2706386640088583</v>
      </c>
    </row>
    <row r="7088" ht="18.0" customHeight="1">
      <c r="A7088" s="7">
        <v>3.543</v>
      </c>
      <c r="B7088" s="7">
        <v>5.7643423614054525E-6</v>
      </c>
      <c r="C7088" s="7">
        <v>6.271615966949766E-5</v>
      </c>
      <c r="D7088" s="7">
        <v>-0.020606148196588337</v>
      </c>
      <c r="E7088" s="7">
        <v>0.021654242671267664</v>
      </c>
      <c r="F7088" s="7">
        <v>1.2706397921768156</v>
      </c>
    </row>
    <row r="7089" ht="18.0" customHeight="1">
      <c r="A7089" s="7">
        <v>3.5435</v>
      </c>
      <c r="B7089" s="7">
        <v>5.733055956426107E-6</v>
      </c>
      <c r="C7089" s="7">
        <v>6.258202856026217E-5</v>
      </c>
      <c r="D7089" s="7">
        <v>-0.020595326742261773</v>
      </c>
      <c r="E7089" s="7">
        <v>0.021642908653123863</v>
      </c>
      <c r="F7089" s="7">
        <v>1.270640919816985</v>
      </c>
    </row>
    <row r="7090" ht="18.0" customHeight="1">
      <c r="A7090" s="7">
        <v>3.544</v>
      </c>
      <c r="B7090" s="7">
        <v>5.701831536865278E-6</v>
      </c>
      <c r="C7090" s="7">
        <v>6.244785924383749E-5</v>
      </c>
      <c r="D7090" s="7">
        <v>-0.020584510951992353</v>
      </c>
      <c r="E7090" s="7">
        <v>0.02163158053883908</v>
      </c>
      <c r="F7090" s="7">
        <v>1.270642046929592</v>
      </c>
    </row>
    <row r="7091" ht="18.0" customHeight="1">
      <c r="A7091" s="7">
        <v>3.5445</v>
      </c>
      <c r="B7091" s="7">
        <v>5.6706897049595415E-6</v>
      </c>
      <c r="C7091" s="7">
        <v>6.231365301214979E-5</v>
      </c>
      <c r="D7091" s="7">
        <v>-0.020573700822829673</v>
      </c>
      <c r="E7091" s="7">
        <v>0.021620258325360377</v>
      </c>
      <c r="F7091" s="7">
        <v>1.2706431735148622</v>
      </c>
    </row>
    <row r="7092" ht="18.0" customHeight="1">
      <c r="A7092" s="7">
        <v>3.545</v>
      </c>
      <c r="B7092" s="7">
        <v>5.639592456528309E-6</v>
      </c>
      <c r="C7092" s="7">
        <v>6.217941115264322E-5</v>
      </c>
      <c r="D7092" s="7">
        <v>-0.020562896351824855</v>
      </c>
      <c r="E7092" s="7">
        <v>0.021608942009636384</v>
      </c>
      <c r="F7092" s="7">
        <v>1.270644299573021</v>
      </c>
    </row>
    <row r="7093" ht="18.0" customHeight="1">
      <c r="A7093" s="7">
        <v>3.5455</v>
      </c>
      <c r="B7093" s="7">
        <v>5.608580123470818E-6</v>
      </c>
      <c r="C7093" s="7">
        <v>6.204513494828552E-5</v>
      </c>
      <c r="D7093" s="7">
        <v>-0.020552097536030545</v>
      </c>
      <c r="E7093" s="7">
        <v>0.02159763158861729</v>
      </c>
      <c r="F7093" s="7">
        <v>1.2706454251042938</v>
      </c>
    </row>
    <row r="7094" ht="18.0" customHeight="1">
      <c r="A7094" s="7">
        <v>3.5460000000000003</v>
      </c>
      <c r="B7094" s="7">
        <v>5.577614312383664E-6</v>
      </c>
      <c r="C7094" s="7">
        <v>6.191082567757363E-5</v>
      </c>
      <c r="D7094" s="7">
        <v>-0.02054130437250092</v>
      </c>
      <c r="E7094" s="7">
        <v>0.021586327059254833</v>
      </c>
      <c r="F7094" s="7">
        <v>1.2706465501089061</v>
      </c>
    </row>
    <row r="7095" ht="18.0" customHeight="1">
      <c r="A7095" s="7">
        <v>3.5465</v>
      </c>
      <c r="B7095" s="7">
        <v>5.54673583415384E-6</v>
      </c>
      <c r="C7095" s="7">
        <v>6.177648461453943E-5</v>
      </c>
      <c r="D7095" s="7">
        <v>-0.02053051685829167</v>
      </c>
      <c r="E7095" s="7">
        <v>0.02157502841850232</v>
      </c>
      <c r="F7095" s="7">
        <v>1.270647674587083</v>
      </c>
    </row>
    <row r="7096" ht="18.0" customHeight="1">
      <c r="A7096" s="7">
        <v>3.547</v>
      </c>
      <c r="B7096" s="7">
        <v>5.515905900277823E-6</v>
      </c>
      <c r="C7096" s="7">
        <v>6.164211302875525E-5</v>
      </c>
      <c r="D7096" s="7">
        <v>-0.02051973499046001</v>
      </c>
      <c r="E7096" s="7">
        <v>0.02156373566331461</v>
      </c>
      <c r="F7096" s="7">
        <v>1.2706487985390498</v>
      </c>
    </row>
    <row r="7097" ht="18.0" customHeight="1">
      <c r="A7097" s="7">
        <v>3.5475</v>
      </c>
      <c r="B7097" s="7">
        <v>5.4851658103850585E-6</v>
      </c>
      <c r="C7097" s="7">
        <v>6.150771218533968E-5</v>
      </c>
      <c r="D7097" s="7">
        <v>-0.020508958766064685</v>
      </c>
      <c r="E7097" s="7">
        <v>0.021552448790648115</v>
      </c>
      <c r="F7097" s="7">
        <v>1.2706499219650316</v>
      </c>
    </row>
    <row r="7098" ht="18.0" customHeight="1">
      <c r="A7098" s="7">
        <v>3.548</v>
      </c>
      <c r="B7098" s="7">
        <v>5.454476374939106E-6</v>
      </c>
      <c r="C7098" s="7">
        <v>6.137328334496323E-5</v>
      </c>
      <c r="D7098" s="7">
        <v>-0.020498188182165953</v>
      </c>
      <c r="E7098" s="7">
        <v>0.02154116779746081</v>
      </c>
      <c r="F7098" s="7">
        <v>1.2706510448652528</v>
      </c>
    </row>
    <row r="7099" ht="18.0" customHeight="1">
      <c r="A7099" s="7">
        <v>3.5485</v>
      </c>
      <c r="B7099" s="7">
        <v>5.423858923071254E-6</v>
      </c>
      <c r="C7099" s="7">
        <v>6.123882776385401E-5</v>
      </c>
      <c r="D7099" s="7">
        <v>-0.020487423235825596</v>
      </c>
      <c r="E7099" s="7">
        <v>0.021529892680712218</v>
      </c>
      <c r="F7099" s="7">
        <v>1.2706521672399396</v>
      </c>
    </row>
    <row r="7100" ht="18.0" customHeight="1">
      <c r="A7100" s="7">
        <v>3.549</v>
      </c>
      <c r="B7100" s="7">
        <v>5.393294095508299E-6</v>
      </c>
      <c r="C7100" s="7">
        <v>6.110434669380351E-5</v>
      </c>
      <c r="D7100" s="7">
        <v>-0.020476663924106915</v>
      </c>
      <c r="E7100" s="7">
        <v>0.02151862343736342</v>
      </c>
      <c r="F7100" s="7">
        <v>1.2706532890893156</v>
      </c>
    </row>
    <row r="7101" ht="18.0" customHeight="1">
      <c r="A7101" s="7">
        <v>3.5495</v>
      </c>
      <c r="B7101" s="7">
        <v>5.362824196612616E-6</v>
      </c>
      <c r="C7101" s="7">
        <v>6.096984138217237E-5</v>
      </c>
      <c r="D7101" s="7">
        <v>-0.020465910244074726</v>
      </c>
      <c r="E7101" s="7">
        <v>0.02150736006437705</v>
      </c>
      <c r="F7101" s="7">
        <v>1.2706544104136066</v>
      </c>
    </row>
    <row r="7102" ht="18.0" customHeight="1">
      <c r="A7102" s="7">
        <v>3.5500000000000003</v>
      </c>
      <c r="B7102" s="7">
        <v>5.332409213250333E-6</v>
      </c>
      <c r="C7102" s="7">
        <v>6.083531307189601E-5</v>
      </c>
      <c r="D7102" s="7">
        <v>-0.02045516219279537</v>
      </c>
      <c r="E7102" s="7">
        <v>0.021496102558717287</v>
      </c>
      <c r="F7102" s="7">
        <v>1.270655531213037</v>
      </c>
    </row>
    <row r="7103" ht="18.0" customHeight="1">
      <c r="A7103" s="7">
        <v>3.5505</v>
      </c>
      <c r="B7103" s="7">
        <v>5.302050090483352E-6</v>
      </c>
      <c r="C7103" s="7">
        <v>6.0700763001490614E-5</v>
      </c>
      <c r="D7103" s="7">
        <v>-0.020444419767336693</v>
      </c>
      <c r="E7103" s="7">
        <v>0.021484850917349876</v>
      </c>
      <c r="F7103" s="7">
        <v>1.270656651487831</v>
      </c>
    </row>
    <row r="7104" ht="18.0" customHeight="1">
      <c r="A7104" s="7">
        <v>3.551</v>
      </c>
      <c r="B7104" s="7">
        <v>5.271768853211522E-6</v>
      </c>
      <c r="C7104" s="7">
        <v>6.056619240505874E-5</v>
      </c>
      <c r="D7104" s="7">
        <v>-0.020433682964768073</v>
      </c>
      <c r="E7104" s="7">
        <v>0.0214736051372421</v>
      </c>
      <c r="F7104" s="7">
        <v>1.2706577712382139</v>
      </c>
    </row>
    <row r="7105" ht="18.0" customHeight="1">
      <c r="A7105" s="7">
        <v>3.5515</v>
      </c>
      <c r="B7105" s="7">
        <v>5.2415456701284165E-6</v>
      </c>
      <c r="C7105" s="7">
        <v>6.043160251229527E-5</v>
      </c>
      <c r="D7105" s="7">
        <v>-0.02042295178216039</v>
      </c>
      <c r="E7105" s="7">
        <v>0.021462365215362794</v>
      </c>
      <c r="F7105" s="7">
        <v>1.2706588904644096</v>
      </c>
    </row>
    <row r="7106" ht="18.0" customHeight="1">
      <c r="A7106" s="7">
        <v>3.552</v>
      </c>
      <c r="B7106" s="7">
        <v>5.211402855052744E-6</v>
      </c>
      <c r="C7106" s="7">
        <v>6.029699454849317E-5</v>
      </c>
      <c r="D7106" s="7">
        <v>-0.02041222621658605</v>
      </c>
      <c r="E7106" s="7">
        <v>0.02145113114868235</v>
      </c>
      <c r="F7106" s="7">
        <v>1.2706600091666427</v>
      </c>
    </row>
    <row r="7107" ht="18.0" customHeight="1">
      <c r="A7107" s="7">
        <v>3.5525</v>
      </c>
      <c r="B7107" s="7">
        <v>5.181320383253292E-6</v>
      </c>
      <c r="C7107" s="7">
        <v>6.0162369734549364E-5</v>
      </c>
      <c r="D7107" s="7">
        <v>-0.020401506265118965</v>
      </c>
      <c r="E7107" s="7">
        <v>0.021439902934172698</v>
      </c>
      <c r="F7107" s="7">
        <v>1.270661127345138</v>
      </c>
    </row>
    <row r="7108" ht="18.0" customHeight="1">
      <c r="A7108" s="7">
        <v>3.553</v>
      </c>
      <c r="B7108" s="7">
        <v>5.151320864151186E-6</v>
      </c>
      <c r="C7108" s="7">
        <v>6.002772928697058E-5</v>
      </c>
      <c r="D7108" s="7">
        <v>-0.02039079192483456</v>
      </c>
      <c r="E7108" s="7">
        <v>0.021428680568807326</v>
      </c>
      <c r="F7108" s="7">
        <v>1.2706622450001188</v>
      </c>
    </row>
    <row r="7109" ht="18.0" customHeight="1">
      <c r="A7109" s="7">
        <v>3.5535</v>
      </c>
      <c r="B7109" s="7">
        <v>5.121362399109428E-6</v>
      </c>
      <c r="C7109" s="7">
        <v>5.9893074417879246E-5</v>
      </c>
      <c r="D7109" s="7">
        <v>-0.020380083192809782</v>
      </c>
      <c r="E7109" s="7">
        <v>0.02141746404956126</v>
      </c>
      <c r="F7109" s="7">
        <v>1.2706633621318104</v>
      </c>
    </row>
    <row r="7110" ht="18.0" customHeight="1">
      <c r="A7110" s="7">
        <v>3.5540000000000003</v>
      </c>
      <c r="B7110" s="7">
        <v>5.0914893239447685E-6</v>
      </c>
      <c r="C7110" s="7">
        <v>5.975840633501937E-5</v>
      </c>
      <c r="D7110" s="7">
        <v>-0.020369380066123075</v>
      </c>
      <c r="E7110" s="7">
        <v>0.021406253373411073</v>
      </c>
      <c r="F7110" s="7">
        <v>1.2706644787404362</v>
      </c>
    </row>
    <row r="7111" ht="18.0" customHeight="1">
      <c r="A7111" s="7">
        <v>3.5545</v>
      </c>
      <c r="B7111" s="7">
        <v>5.061681216683785E-6</v>
      </c>
      <c r="C7111" s="7">
        <v>5.962372624176247E-5</v>
      </c>
      <c r="D7111" s="7">
        <v>-0.020358682541854408</v>
      </c>
      <c r="E7111" s="7">
        <v>0.02139504853733489</v>
      </c>
      <c r="F7111" s="7">
        <v>1.2706655948262204</v>
      </c>
    </row>
    <row r="7112" ht="18.0" customHeight="1">
      <c r="A7112" s="7">
        <v>3.555</v>
      </c>
      <c r="B7112" s="7">
        <v>5.031939231893557E-6</v>
      </c>
      <c r="C7112" s="7">
        <v>5.948903533711348E-5</v>
      </c>
      <c r="D7112" s="7">
        <v>-0.02034799061708525</v>
      </c>
      <c r="E7112" s="7">
        <v>0.02138384953831238</v>
      </c>
      <c r="F7112" s="7">
        <v>1.2706667103893872</v>
      </c>
    </row>
    <row r="7113" ht="18.0" customHeight="1">
      <c r="A7113" s="7">
        <v>3.5555</v>
      </c>
      <c r="B7113" s="7">
        <v>5.00226454900816E-6</v>
      </c>
      <c r="C7113" s="7">
        <v>5.93543348157167E-5</v>
      </c>
      <c r="D7113" s="7">
        <v>-0.02033730428889859</v>
      </c>
      <c r="E7113" s="7">
        <v>0.02137265637332475</v>
      </c>
      <c r="F7113" s="7">
        <v>1.27066782543016</v>
      </c>
    </row>
    <row r="7114" ht="18.0" customHeight="1">
      <c r="A7114" s="7">
        <v>3.556</v>
      </c>
      <c r="B7114" s="7">
        <v>4.972658372914058E-6</v>
      </c>
      <c r="C7114" s="7">
        <v>5.9219625867861745E-5</v>
      </c>
      <c r="D7114" s="7">
        <v>-0.020326623554378913</v>
      </c>
      <c r="E7114" s="7">
        <v>0.02136146903935475</v>
      </c>
      <c r="F7114" s="7">
        <v>1.2706689399487632</v>
      </c>
    </row>
    <row r="7115" ht="18.0" customHeight="1">
      <c r="A7115" s="7">
        <v>3.5565</v>
      </c>
      <c r="B7115" s="7">
        <v>4.943099474541256E-6</v>
      </c>
      <c r="C7115" s="7">
        <v>5.9084909679489544E-5</v>
      </c>
      <c r="D7115" s="7">
        <v>-0.020315948410612218</v>
      </c>
      <c r="E7115" s="7">
        <v>0.021350287533386674</v>
      </c>
      <c r="F7115" s="7">
        <v>1.27067005394542</v>
      </c>
    </row>
    <row r="7116" ht="18.0" customHeight="1">
      <c r="A7116" s="7">
        <v>3.557</v>
      </c>
      <c r="B7116" s="7">
        <v>4.913633896818823E-6</v>
      </c>
      <c r="C7116" s="7">
        <v>5.895018743219828E-5</v>
      </c>
      <c r="D7116" s="7">
        <v>-0.020305278854686016</v>
      </c>
      <c r="E7116" s="7">
        <v>0.02133911185240636</v>
      </c>
      <c r="F7116" s="7">
        <v>1.2706711674203548</v>
      </c>
    </row>
    <row r="7117" ht="18.0" customHeight="1">
      <c r="A7117" s="7">
        <v>3.5575</v>
      </c>
      <c r="B7117" s="7">
        <v>4.884240598023198E-6</v>
      </c>
      <c r="C7117" s="7">
        <v>5.881546030324944E-5</v>
      </c>
      <c r="D7117" s="7">
        <v>-0.020294614883689315</v>
      </c>
      <c r="E7117" s="7">
        <v>0.02132794199340119</v>
      </c>
      <c r="F7117" s="7">
        <v>1.2706722803737902</v>
      </c>
    </row>
    <row r="7118" ht="18.0" customHeight="1">
      <c r="A7118" s="7">
        <v>3.5580000000000003</v>
      </c>
      <c r="B7118" s="7">
        <v>4.8548980229082435E-6</v>
      </c>
      <c r="C7118" s="7">
        <v>5.8680729465573795E-5</v>
      </c>
      <c r="D7118" s="7">
        <v>-0.020283956494712634</v>
      </c>
      <c r="E7118" s="7">
        <v>0.021316777953360077</v>
      </c>
      <c r="F7118" s="7">
        <v>1.2706733928059504</v>
      </c>
    </row>
    <row r="7119" ht="18.0" customHeight="1">
      <c r="A7119" s="7">
        <v>3.5585</v>
      </c>
      <c r="B7119" s="7">
        <v>4.825607096764924E-6</v>
      </c>
      <c r="C7119" s="7">
        <v>5.854599608777746E-5</v>
      </c>
      <c r="D7119" s="7">
        <v>-0.020273303684847997</v>
      </c>
      <c r="E7119" s="7">
        <v>0.021305619729273476</v>
      </c>
      <c r="F7119" s="7">
        <v>1.2706745047170587</v>
      </c>
    </row>
    <row r="7120" ht="18.0" customHeight="1">
      <c r="A7120" s="7">
        <v>3.559</v>
      </c>
      <c r="B7120" s="7">
        <v>4.796415059929316E-6</v>
      </c>
      <c r="C7120" s="7">
        <v>5.8411261334147926E-5</v>
      </c>
      <c r="D7120" s="7">
        <v>-0.02026265645118893</v>
      </c>
      <c r="E7120" s="7">
        <v>0.02129446731813338</v>
      </c>
      <c r="F7120" s="7">
        <v>1.2706756161073385</v>
      </c>
    </row>
    <row r="7121" ht="18.0" customHeight="1">
      <c r="A7121" s="7">
        <v>3.5595</v>
      </c>
      <c r="B7121" s="7">
        <v>4.767277152414654E-6</v>
      </c>
      <c r="C7121" s="7">
        <v>5.8276526364660106E-5</v>
      </c>
      <c r="D7121" s="7">
        <v>-0.020252014790830462</v>
      </c>
      <c r="E7121" s="7">
        <v>0.021283320716933327</v>
      </c>
      <c r="F7121" s="7">
        <v>1.270676726977013</v>
      </c>
    </row>
    <row r="7122" ht="18.0" customHeight="1">
      <c r="A7122" s="7">
        <v>3.56</v>
      </c>
      <c r="B7122" s="7">
        <v>4.738217804133427E-6</v>
      </c>
      <c r="C7122" s="7">
        <v>5.8141792334982446E-5</v>
      </c>
      <c r="D7122" s="7">
        <v>-0.020241378700869127</v>
      </c>
      <c r="E7122" s="7">
        <v>0.02127217992266838</v>
      </c>
      <c r="F7122" s="7">
        <v>1.2706778373263052</v>
      </c>
    </row>
    <row r="7123" ht="18.0" customHeight="1">
      <c r="A7123" s="7">
        <v>3.5605</v>
      </c>
      <c r="B7123" s="7">
        <v>4.709214893899883E-6</v>
      </c>
      <c r="C7123" s="7">
        <v>5.800706039648299E-5</v>
      </c>
      <c r="D7123" s="7">
        <v>-0.02023074817840296</v>
      </c>
      <c r="E7123" s="7">
        <v>0.021261044932335153</v>
      </c>
      <c r="F7123" s="7">
        <v>1.270678947155439</v>
      </c>
    </row>
    <row r="7124" ht="18.0" customHeight="1">
      <c r="A7124" s="7">
        <v>3.561</v>
      </c>
      <c r="B7124" s="7">
        <v>4.6802694709278495E-6</v>
      </c>
      <c r="C7124" s="7">
        <v>5.787233169623549E-5</v>
      </c>
      <c r="D7124" s="7">
        <v>-0.020220123220531492</v>
      </c>
      <c r="E7124" s="7">
        <v>0.02124991574293178</v>
      </c>
      <c r="F7124" s="7">
        <v>1.2706800564646366</v>
      </c>
    </row>
    <row r="7125" ht="18.0" customHeight="1">
      <c r="A7125" s="7">
        <v>3.5615</v>
      </c>
      <c r="B7125" s="7">
        <v>4.651406477048013E-6</v>
      </c>
      <c r="C7125" s="7">
        <v>5.773760737702552E-5</v>
      </c>
      <c r="D7125" s="7">
        <v>-0.020209503824355764</v>
      </c>
      <c r="E7125" s="7">
        <v>0.021238792351457935</v>
      </c>
      <c r="F7125" s="7">
        <v>1.270681165254121</v>
      </c>
    </row>
    <row r="7126" ht="18.0" customHeight="1">
      <c r="A7126" s="7">
        <v>3.5620000000000003</v>
      </c>
      <c r="B7126" s="7">
        <v>4.622603439080454E-6</v>
      </c>
      <c r="C7126" s="7">
        <v>5.76028885773566E-5</v>
      </c>
      <c r="D7126" s="7">
        <v>-0.020198889986978306</v>
      </c>
      <c r="E7126" s="7">
        <v>0.02122767475491483</v>
      </c>
      <c r="F7126" s="7">
        <v>1.270682273524116</v>
      </c>
    </row>
    <row r="7127" ht="18.0" customHeight="1">
      <c r="A7127" s="7">
        <v>3.5625</v>
      </c>
      <c r="B7127" s="7">
        <v>4.593861484777479E-6</v>
      </c>
      <c r="C7127" s="7">
        <v>5.7468176431456385E-5</v>
      </c>
      <c r="D7127" s="7">
        <v>-0.020188281705503155</v>
      </c>
      <c r="E7127" s="7">
        <v>0.021216562950305207</v>
      </c>
      <c r="F7127" s="7">
        <v>1.2706833812748433</v>
      </c>
    </row>
    <row r="7128" ht="18.0" customHeight="1">
      <c r="A7128" s="7">
        <v>3.563</v>
      </c>
      <c r="B7128" s="7">
        <v>4.565206087166234E-6</v>
      </c>
      <c r="C7128" s="7">
        <v>5.7333472069282754E-5</v>
      </c>
      <c r="D7128" s="7">
        <v>-0.02017767897703584</v>
      </c>
      <c r="E7128" s="7">
        <v>0.02120545693463334</v>
      </c>
      <c r="F7128" s="7">
        <v>1.2706844885065265</v>
      </c>
    </row>
    <row r="7129" ht="18.0" customHeight="1">
      <c r="A7129" s="7">
        <v>3.5635</v>
      </c>
      <c r="B7129" s="7">
        <v>4.536614414001547E-6</v>
      </c>
      <c r="C7129" s="7">
        <v>5.719877661653006E-5</v>
      </c>
      <c r="D7129" s="7">
        <v>-0.020167081798683387</v>
      </c>
      <c r="E7129" s="7">
        <v>0.021194356704905035</v>
      </c>
      <c r="F7129" s="7">
        <v>1.2706855952193883</v>
      </c>
    </row>
    <row r="7130" ht="18.0" customHeight="1">
      <c r="A7130" s="7">
        <v>3.564</v>
      </c>
      <c r="B7130" s="7">
        <v>4.508063050335244E-6</v>
      </c>
      <c r="C7130" s="7">
        <v>5.7064091194635266E-5</v>
      </c>
      <c r="D7130" s="7">
        <v>-0.020156490167554324</v>
      </c>
      <c r="E7130" s="7">
        <v>0.021183262258127628</v>
      </c>
      <c r="F7130" s="7">
        <v>1.2706867014136505</v>
      </c>
    </row>
    <row r="7131" ht="18.0" customHeight="1">
      <c r="A7131" s="7">
        <v>3.5645000000000002</v>
      </c>
      <c r="B7131" s="7">
        <v>4.479602335132373E-6</v>
      </c>
      <c r="C7131" s="7">
        <v>5.692941692078414E-5</v>
      </c>
      <c r="D7131" s="7">
        <v>-0.02014590408075867</v>
      </c>
      <c r="E7131" s="7">
        <v>0.021172173591309983</v>
      </c>
      <c r="F7131" s="7">
        <v>1.2706878070895362</v>
      </c>
    </row>
    <row r="7132" ht="18.0" customHeight="1">
      <c r="A7132" s="7">
        <v>3.565</v>
      </c>
      <c r="B7132" s="7">
        <v>4.4512090651977E-6</v>
      </c>
      <c r="C7132" s="7">
        <v>5.679475490791753E-5</v>
      </c>
      <c r="D7132" s="7">
        <v>-0.020135323535407937</v>
      </c>
      <c r="E7132" s="7">
        <v>0.0211610907014625</v>
      </c>
      <c r="F7132" s="7">
        <v>1.270688912247268</v>
      </c>
    </row>
    <row r="7133" ht="18.0" customHeight="1">
      <c r="A7133" s="7">
        <v>3.5655</v>
      </c>
      <c r="B7133" s="7">
        <v>4.422884539451852E-6</v>
      </c>
      <c r="C7133" s="7">
        <v>5.666010626473752E-5</v>
      </c>
      <c r="D7133" s="7">
        <v>-0.02012474852861514</v>
      </c>
      <c r="E7133" s="7">
        <v>0.0211500135855971</v>
      </c>
      <c r="F7133" s="7">
        <v>1.270690016887068</v>
      </c>
    </row>
    <row r="7134" ht="18.0" customHeight="1">
      <c r="A7134" s="7">
        <v>3.5660000000000003</v>
      </c>
      <c r="B7134" s="7">
        <v>4.3946300871171775E-6</v>
      </c>
      <c r="C7134" s="7">
        <v>5.65254720957137E-5</v>
      </c>
      <c r="D7134" s="7">
        <v>-0.020114179057494776</v>
      </c>
      <c r="E7134" s="7">
        <v>0.021138942240727238</v>
      </c>
      <c r="F7134" s="7">
        <v>1.2706911210091587</v>
      </c>
    </row>
    <row r="7135" ht="18.0" customHeight="1">
      <c r="A7135" s="7">
        <v>3.5665</v>
      </c>
      <c r="B7135" s="7">
        <v>4.366421642181751E-6</v>
      </c>
      <c r="C7135" s="7">
        <v>5.639085350108945E-5</v>
      </c>
      <c r="D7135" s="7">
        <v>-0.02010361511916284</v>
      </c>
      <c r="E7135" s="7">
        <v>0.021127876663867888</v>
      </c>
      <c r="F7135" s="7">
        <v>1.270692224613762</v>
      </c>
    </row>
    <row r="7136" ht="18.0" customHeight="1">
      <c r="A7136" s="7">
        <v>3.567</v>
      </c>
      <c r="B7136" s="7">
        <v>4.338311284668843E-6</v>
      </c>
      <c r="C7136" s="7">
        <v>5.625625157688814E-5</v>
      </c>
      <c r="D7136" s="7">
        <v>-0.02009305671073682</v>
      </c>
      <c r="E7136" s="7">
        <v>0.021116816852035557</v>
      </c>
      <c r="F7136" s="7">
        <v>1.2706933277011006</v>
      </c>
    </row>
    <row r="7137" ht="18.0" customHeight="1">
      <c r="A7137" s="7">
        <v>3.5675</v>
      </c>
      <c r="B7137" s="7">
        <v>4.310249418479307E-6</v>
      </c>
      <c r="C7137" s="7">
        <v>5.612166741491949E-5</v>
      </c>
      <c r="D7137" s="7">
        <v>-0.0200825038293357</v>
      </c>
      <c r="E7137" s="7">
        <v>0.02110576280224828</v>
      </c>
      <c r="F7137" s="7">
        <v>1.2706944302713958</v>
      </c>
    </row>
    <row r="7138" ht="18.0" customHeight="1">
      <c r="A7138" s="7">
        <v>3.568</v>
      </c>
      <c r="B7138" s="7">
        <v>4.28226292307778E-6</v>
      </c>
      <c r="C7138" s="7">
        <v>5.598710210278577E-5</v>
      </c>
      <c r="D7138" s="7">
        <v>-0.020071956472079936</v>
      </c>
      <c r="E7138" s="7">
        <v>0.021094714511525604</v>
      </c>
      <c r="F7138" s="7">
        <v>1.2706955323248703</v>
      </c>
    </row>
    <row r="7139" ht="18.0" customHeight="1">
      <c r="A7139" s="7">
        <v>3.5685000000000002</v>
      </c>
      <c r="B7139" s="7">
        <v>4.254327189659541E-6</v>
      </c>
      <c r="C7139" s="7">
        <v>5.585255672388821E-5</v>
      </c>
      <c r="D7139" s="7">
        <v>-0.02006141463609149</v>
      </c>
      <c r="E7139" s="7">
        <v>0.02108367197688861</v>
      </c>
      <c r="F7139" s="7">
        <v>1.2706966338617458</v>
      </c>
    </row>
    <row r="7140" ht="18.0" customHeight="1">
      <c r="A7140" s="7">
        <v>3.569</v>
      </c>
      <c r="B7140" s="7">
        <v>4.226469493210085E-6</v>
      </c>
      <c r="C7140" s="7">
        <v>5.571803235743322E-5</v>
      </c>
      <c r="D7140" s="7">
        <v>-0.020050878318493812</v>
      </c>
      <c r="E7140" s="7">
        <v>0.0210726351953599</v>
      </c>
      <c r="F7140" s="7">
        <v>1.270697734882244</v>
      </c>
    </row>
    <row r="7141" ht="18.0" customHeight="1">
      <c r="A7141" s="7">
        <v>3.5695</v>
      </c>
      <c r="B7141" s="7">
        <v>4.198664944817449E-6</v>
      </c>
      <c r="C7141" s="7">
        <v>5.55835300784388E-5</v>
      </c>
      <c r="D7141" s="7">
        <v>-0.02004034751641183</v>
      </c>
      <c r="E7141" s="7">
        <v>0.0210616041639636</v>
      </c>
      <c r="F7141" s="7">
        <v>1.2706988353865865</v>
      </c>
    </row>
    <row r="7142" ht="18.0" customHeight="1">
      <c r="A7142" s="7">
        <v>3.5700000000000003</v>
      </c>
      <c r="B7142" s="7">
        <v>4.170941225513921E-6</v>
      </c>
      <c r="C7142" s="7">
        <v>5.5449050957740805E-5</v>
      </c>
      <c r="D7142" s="7">
        <v>-0.020029822226971968</v>
      </c>
      <c r="E7142" s="7">
        <v>0.021050578879725355</v>
      </c>
      <c r="F7142" s="7">
        <v>1.2706999353749953</v>
      </c>
    </row>
    <row r="7143" ht="18.0" customHeight="1">
      <c r="A7143" s="7">
        <v>3.5705</v>
      </c>
      <c r="B7143" s="7">
        <v>4.143299957834757E-6</v>
      </c>
      <c r="C7143" s="7">
        <v>5.531459606199937E-5</v>
      </c>
      <c r="D7143" s="7">
        <v>-0.020019302447302132</v>
      </c>
      <c r="E7143" s="7">
        <v>0.02103955933967233</v>
      </c>
      <c r="F7143" s="7">
        <v>1.2707010348476926</v>
      </c>
    </row>
    <row r="7144" ht="18.0" customHeight="1">
      <c r="A7144" s="7">
        <v>3.571</v>
      </c>
      <c r="B7144" s="7">
        <v>4.115715827889454E-6</v>
      </c>
      <c r="C7144" s="7">
        <v>5.5180166453705254E-5</v>
      </c>
      <c r="D7144" s="7">
        <v>-0.020008788174531715</v>
      </c>
      <c r="E7144" s="7">
        <v>0.021028545540833214</v>
      </c>
      <c r="F7144" s="7">
        <v>1.270702133804899</v>
      </c>
    </row>
    <row r="7145" ht="18.0" customHeight="1">
      <c r="A7145" s="7">
        <v>3.5715</v>
      </c>
      <c r="B7145" s="7">
        <v>4.088189992249673E-6</v>
      </c>
      <c r="C7145" s="7">
        <v>5.50457631911862E-5</v>
      </c>
      <c r="D7145" s="7">
        <v>-0.019998279405791596</v>
      </c>
      <c r="E7145" s="7">
        <v>0.02101753748023821</v>
      </c>
      <c r="F7145" s="7">
        <v>1.2707032322468361</v>
      </c>
    </row>
    <row r="7146" ht="18.0" customHeight="1">
      <c r="A7146" s="7">
        <v>3.572</v>
      </c>
      <c r="B7146" s="7">
        <v>4.060723636368933E-6</v>
      </c>
      <c r="C7146" s="7">
        <v>5.4911387328613325E-5</v>
      </c>
      <c r="D7146" s="7">
        <v>-0.019987776138214137</v>
      </c>
      <c r="E7146" s="7">
        <v>0.021006535154919043</v>
      </c>
      <c r="F7146" s="7">
        <v>1.2707043301737257</v>
      </c>
    </row>
    <row r="7147" ht="18.0" customHeight="1">
      <c r="A7147" s="7">
        <v>3.5725000000000002</v>
      </c>
      <c r="B7147" s="7">
        <v>4.033345501596602E-6</v>
      </c>
      <c r="C7147" s="7">
        <v>5.477703991600757E-5</v>
      </c>
      <c r="D7147" s="7">
        <v>-0.019977278368933184</v>
      </c>
      <c r="E7147" s="7">
        <v>0.020995538561908954</v>
      </c>
      <c r="F7147" s="7">
        <v>1.270705427585789</v>
      </c>
    </row>
    <row r="7148" ht="18.0" customHeight="1">
      <c r="A7148" s="7">
        <v>3.573</v>
      </c>
      <c r="B7148" s="7">
        <v>4.006029682987646E-6</v>
      </c>
      <c r="C7148" s="7">
        <v>5.464272199924607E-5</v>
      </c>
      <c r="D7148" s="7">
        <v>-0.019966786095084062</v>
      </c>
      <c r="E7148" s="7">
        <v>0.020984547698242702</v>
      </c>
      <c r="F7148" s="7">
        <v>1.2707065244832472</v>
      </c>
    </row>
    <row r="7149" ht="18.0" customHeight="1">
      <c r="A7149" s="7">
        <v>3.5735</v>
      </c>
      <c r="B7149" s="7">
        <v>3.9787774640146676E-6</v>
      </c>
      <c r="C7149" s="7">
        <v>5.45084346200686E-5</v>
      </c>
      <c r="D7149" s="7">
        <v>-0.019956299313803584</v>
      </c>
      <c r="E7149" s="7">
        <v>0.020973562560956564</v>
      </c>
      <c r="F7149" s="7">
        <v>1.2707076208663215</v>
      </c>
    </row>
    <row r="7150" ht="18.0" customHeight="1">
      <c r="A7150" s="7">
        <v>3.5740000000000003</v>
      </c>
      <c r="B7150" s="7">
        <v>3.951590160526294E-6</v>
      </c>
      <c r="C7150" s="7">
        <v>5.4374178816083995E-5</v>
      </c>
      <c r="D7150" s="7">
        <v>-0.01994581802223004</v>
      </c>
      <c r="E7150" s="7">
        <v>0.02096258314708833</v>
      </c>
      <c r="F7150" s="7">
        <v>1.270708716735233</v>
      </c>
    </row>
    <row r="7151" ht="18.0" customHeight="1">
      <c r="A7151" s="7">
        <v>3.5745</v>
      </c>
      <c r="B7151" s="7">
        <v>3.924469121655793E-6</v>
      </c>
      <c r="C7151" s="7">
        <v>5.423995562077661E-5</v>
      </c>
      <c r="D7151" s="7">
        <v>-0.0199353422175032</v>
      </c>
      <c r="E7151" s="7">
        <v>0.020951609453677307</v>
      </c>
      <c r="F7151" s="7">
        <v>1.2707098120902023</v>
      </c>
    </row>
    <row r="7152" ht="18.0" customHeight="1">
      <c r="A7152" s="7">
        <v>3.575</v>
      </c>
      <c r="B7152" s="7">
        <v>3.897415730754893E-6</v>
      </c>
      <c r="C7152" s="7">
        <v>5.410576606351281E-5</v>
      </c>
      <c r="D7152" s="7">
        <v>-0.01992487189676432</v>
      </c>
      <c r="E7152" s="7">
        <v>0.02094064147776431</v>
      </c>
      <c r="F7152" s="7">
        <v>1.2707109069314508</v>
      </c>
    </row>
    <row r="7153" ht="18.0" customHeight="1">
      <c r="A7153" s="7">
        <v>3.5755</v>
      </c>
      <c r="B7153" s="7">
        <v>3.870431406353294E-6</v>
      </c>
      <c r="C7153" s="7">
        <v>5.397161116954738E-5</v>
      </c>
      <c r="D7153" s="7">
        <v>-0.019914407057156122</v>
      </c>
      <c r="E7153" s="7">
        <v>0.020929679216391675</v>
      </c>
      <c r="F7153" s="7">
        <v>1.2707120012591995</v>
      </c>
    </row>
    <row r="7154" ht="18.0" customHeight="1">
      <c r="A7154" s="7">
        <v>3.576</v>
      </c>
      <c r="B7154" s="7">
        <v>3.843517603144354E-6</v>
      </c>
      <c r="C7154" s="7">
        <v>5.383749196003008E-5</v>
      </c>
      <c r="D7154" s="7">
        <v>-0.01990394769582282</v>
      </c>
      <c r="E7154" s="7">
        <v>0.020918722666603246</v>
      </c>
      <c r="F7154" s="7">
        <v>1.2707130950736687</v>
      </c>
    </row>
    <row r="7155" ht="18.0" customHeight="1">
      <c r="A7155" s="7">
        <v>3.5765000000000002</v>
      </c>
      <c r="B7155" s="7">
        <v>3.816675812997409E-6</v>
      </c>
      <c r="C7155" s="7">
        <v>5.370340945201208E-5</v>
      </c>
      <c r="D7155" s="7">
        <v>-0.0198934938099101</v>
      </c>
      <c r="E7155" s="7">
        <v>0.020907771825444378</v>
      </c>
      <c r="F7155" s="7">
        <v>1.2707141883750797</v>
      </c>
    </row>
    <row r="7156" ht="18.0" customHeight="1">
      <c r="A7156" s="7">
        <v>3.577</v>
      </c>
      <c r="B7156" s="7">
        <v>3.7898782716860137E-6</v>
      </c>
      <c r="C7156" s="7">
        <v>5.35693646584525E-5</v>
      </c>
      <c r="D7156" s="7">
        <v>-0.01988304539656512</v>
      </c>
      <c r="E7156" s="7">
        <v>0.02089682668996194</v>
      </c>
      <c r="F7156" s="7">
        <v>1.2707152811636526</v>
      </c>
    </row>
    <row r="7157" ht="18.0" customHeight="1">
      <c r="A7157" s="7">
        <v>3.5775</v>
      </c>
      <c r="B7157" s="7">
        <v>3.763155427074523E-6</v>
      </c>
      <c r="C7157" s="7">
        <v>5.34353585882249E-5</v>
      </c>
      <c r="D7157" s="7">
        <v>-0.019872602452936518</v>
      </c>
      <c r="E7157" s="7">
        <v>0.02088588725720431</v>
      </c>
      <c r="F7157" s="7">
        <v>1.270716373439608</v>
      </c>
    </row>
    <row r="7158" ht="18.0" customHeight="1">
      <c r="A7158" s="7">
        <v>3.5780000000000003</v>
      </c>
      <c r="B7158" s="7">
        <v>3.7365088818156767E-6</v>
      </c>
      <c r="C7158" s="7">
        <v>5.330139224612387E-5</v>
      </c>
      <c r="D7158" s="7">
        <v>-0.019862164976174407</v>
      </c>
      <c r="E7158" s="7">
        <v>0.020874953524221373</v>
      </c>
      <c r="F7158" s="7">
        <v>1.270717465203167</v>
      </c>
    </row>
    <row r="7159" ht="18.0" customHeight="1">
      <c r="A7159" s="7">
        <v>3.5785</v>
      </c>
      <c r="B7159" s="7">
        <v>3.709940279963921E-6</v>
      </c>
      <c r="C7159" s="7">
        <v>5.316746663287147E-5</v>
      </c>
      <c r="D7159" s="7">
        <v>-0.019851732963430374</v>
      </c>
      <c r="E7159" s="7">
        <v>0.020864025488064528</v>
      </c>
      <c r="F7159" s="7">
        <v>1.2707185564545496</v>
      </c>
    </row>
    <row r="7160" ht="18.0" customHeight="1">
      <c r="A7160" s="7">
        <v>3.579</v>
      </c>
      <c r="B7160" s="7">
        <v>3.6834211671691207E-6</v>
      </c>
      <c r="C7160" s="7">
        <v>5.303358274512387E-5</v>
      </c>
      <c r="D7160" s="7">
        <v>-0.01984130641185748</v>
      </c>
      <c r="E7160" s="7">
        <v>0.020853103145786676</v>
      </c>
      <c r="F7160" s="7">
        <v>1.270719647193976</v>
      </c>
    </row>
    <row r="7161" ht="18.0" customHeight="1">
      <c r="A7161" s="7">
        <v>3.5795</v>
      </c>
      <c r="B7161" s="7">
        <v>3.656982979184428E-6</v>
      </c>
      <c r="C7161" s="7">
        <v>5.289974157547784E-5</v>
      </c>
      <c r="D7161" s="7">
        <v>-0.01983088531861026</v>
      </c>
      <c r="E7161" s="7">
        <v>0.02084218649444223</v>
      </c>
      <c r="F7161" s="7">
        <v>1.2707207374216665</v>
      </c>
    </row>
    <row r="7162" ht="18.0" customHeight="1">
      <c r="A7162" s="7">
        <v>3.58</v>
      </c>
      <c r="B7162" s="7">
        <v>3.630596904391771E-6</v>
      </c>
      <c r="C7162" s="7">
        <v>5.276594411247739E-5</v>
      </c>
      <c r="D7162" s="7">
        <v>-0.019820469680844714</v>
      </c>
      <c r="E7162" s="7">
        <v>0.020831275531087105</v>
      </c>
      <c r="F7162" s="7">
        <v>1.2707218271378415</v>
      </c>
    </row>
    <row r="7163" ht="18.0" customHeight="1">
      <c r="A7163" s="7">
        <v>3.5805000000000002</v>
      </c>
      <c r="B7163" s="7">
        <v>3.604264087321158E-6</v>
      </c>
      <c r="C7163" s="7">
        <v>5.263219134062027E-5</v>
      </c>
      <c r="D7163" s="7">
        <v>-0.019810059495718325</v>
      </c>
      <c r="E7163" s="7">
        <v>0.020820370252778726</v>
      </c>
      <c r="F7163" s="7">
        <v>1.270722916342721</v>
      </c>
    </row>
    <row r="7164" ht="18.0" customHeight="1">
      <c r="A7164" s="7">
        <v>3.581</v>
      </c>
      <c r="B7164" s="7">
        <v>3.5780167329920725E-6</v>
      </c>
      <c r="C7164" s="7">
        <v>5.249848424036462E-5</v>
      </c>
      <c r="D7164" s="7">
        <v>-0.01979965476039004</v>
      </c>
      <c r="E7164" s="7">
        <v>0.02080947065657602</v>
      </c>
      <c r="F7164" s="7">
        <v>1.2707240050365247</v>
      </c>
    </row>
    <row r="7165" ht="18.0" customHeight="1">
      <c r="A7165" s="7">
        <v>3.5815</v>
      </c>
      <c r="B7165" s="7">
        <v>3.551856736051419E-6</v>
      </c>
      <c r="C7165" s="7">
        <v>5.2364823788135575E-5</v>
      </c>
      <c r="D7165" s="7">
        <v>-0.01978925547202027</v>
      </c>
      <c r="E7165" s="7">
        <v>0.02079857673953942</v>
      </c>
      <c r="F7165" s="7">
        <v>1.2707250932194734</v>
      </c>
    </row>
    <row r="7166" ht="18.0" customHeight="1">
      <c r="A7166" s="7">
        <v>3.5820000000000003</v>
      </c>
      <c r="B7166" s="7">
        <v>3.5257230630795303E-6</v>
      </c>
      <c r="C7166" s="7">
        <v>5.223121095633183E-5</v>
      </c>
      <c r="D7166" s="7">
        <v>-0.019778861627770903</v>
      </c>
      <c r="E7166" s="7">
        <v>0.020787688498730857</v>
      </c>
      <c r="F7166" s="7">
        <v>1.2707261808917862</v>
      </c>
    </row>
    <row r="7167" ht="18.0" customHeight="1">
      <c r="A7167" s="7">
        <v>3.5825</v>
      </c>
      <c r="B7167" s="7">
        <v>3.499679751501886E-6</v>
      </c>
      <c r="C7167" s="7">
        <v>5.209764671333227E-5</v>
      </c>
      <c r="D7167" s="7">
        <v>-0.019768473224805298</v>
      </c>
      <c r="E7167" s="7">
        <v>0.02077680593121377</v>
      </c>
      <c r="F7167" s="7">
        <v>1.270727268053683</v>
      </c>
    </row>
    <row r="7168" ht="18.0" customHeight="1">
      <c r="A7168" s="7">
        <v>3.583</v>
      </c>
      <c r="B7168" s="7">
        <v>3.473696872994693E-6</v>
      </c>
      <c r="C7168" s="7">
        <v>5.196413202350265E-5</v>
      </c>
      <c r="D7168" s="7">
        <v>-0.019758090260288273</v>
      </c>
      <c r="E7168" s="7">
        <v>0.020765929034053103</v>
      </c>
      <c r="F7168" s="7">
        <v>1.270728354705384</v>
      </c>
    </row>
    <row r="7169" ht="18.0" customHeight="1">
      <c r="A7169" s="7">
        <v>3.5835</v>
      </c>
      <c r="B7169" s="7">
        <v>3.4477757938522227E-6</v>
      </c>
      <c r="C7169" s="7">
        <v>5.183066784720218E-5</v>
      </c>
      <c r="D7169" s="7">
        <v>-0.019747712731386115</v>
      </c>
      <c r="E7169" s="7">
        <v>0.020755057804315292</v>
      </c>
      <c r="F7169" s="7">
        <v>1.2707294408471084</v>
      </c>
    </row>
    <row r="7170" ht="18.0" customHeight="1">
      <c r="A7170" s="7">
        <v>3.584</v>
      </c>
      <c r="B7170" s="7">
        <v>3.4219503627811255E-6</v>
      </c>
      <c r="C7170" s="7">
        <v>5.169725514079019E-5</v>
      </c>
      <c r="D7170" s="7">
        <v>-0.01973734063526658</v>
      </c>
      <c r="E7170" s="7">
        <v>0.02074419223906828</v>
      </c>
      <c r="F7170" s="7">
        <v>1.270730526479076</v>
      </c>
    </row>
    <row r="7171" ht="18.0" customHeight="1">
      <c r="A7171" s="7">
        <v>3.5845000000000002</v>
      </c>
      <c r="B7171" s="7">
        <v>3.396157381252658E-6</v>
      </c>
      <c r="C7171" s="7">
        <v>5.156389485663282E-5</v>
      </c>
      <c r="D7171" s="7">
        <v>-0.01972697396909889</v>
      </c>
      <c r="E7171" s="7">
        <v>0.020733332335381507</v>
      </c>
      <c r="F7171" s="7">
        <v>1.2707316116015064</v>
      </c>
    </row>
    <row r="7172" ht="18.0" customHeight="1">
      <c r="A7172" s="7">
        <v>3.585</v>
      </c>
      <c r="B7172" s="7">
        <v>3.3704634744468425E-6</v>
      </c>
      <c r="C7172" s="7">
        <v>5.143058794310964E-5</v>
      </c>
      <c r="D7172" s="7">
        <v>-0.019716612730053727</v>
      </c>
      <c r="E7172" s="7">
        <v>0.020722478090325916</v>
      </c>
      <c r="F7172" s="7">
        <v>1.2707326962146188</v>
      </c>
    </row>
    <row r="7173" ht="18.0" customHeight="1">
      <c r="A7173" s="7">
        <v>3.5855</v>
      </c>
      <c r="B7173" s="7">
        <v>3.344804541248731E-6</v>
      </c>
      <c r="C7173" s="7">
        <v>5.129733534462035E-5</v>
      </c>
      <c r="D7173" s="7">
        <v>-0.01970625691530324</v>
      </c>
      <c r="E7173" s="7">
        <v>0.02071162950097394</v>
      </c>
      <c r="F7173" s="7">
        <v>1.2707337803186327</v>
      </c>
    </row>
    <row r="7174" ht="18.0" customHeight="1">
      <c r="A7174" s="7">
        <v>3.586</v>
      </c>
      <c r="B7174" s="7">
        <v>3.319214841280298E-6</v>
      </c>
      <c r="C7174" s="7">
        <v>5.11641380015915E-5</v>
      </c>
      <c r="D7174" s="7">
        <v>-0.01969590652202104</v>
      </c>
      <c r="E7174" s="7">
        <v>0.02070078656439952</v>
      </c>
      <c r="F7174" s="7">
        <v>1.2707348639137672</v>
      </c>
    </row>
    <row r="7175" ht="18.0" customHeight="1">
      <c r="A7175" s="7">
        <v>3.5865</v>
      </c>
      <c r="B7175" s="7">
        <v>3.293695988222359E-6</v>
      </c>
      <c r="C7175" s="7">
        <v>5.1030996850483125E-5</v>
      </c>
      <c r="D7175" s="7">
        <v>-0.019685561547382203</v>
      </c>
      <c r="E7175" s="7">
        <v>0.02068994927767808</v>
      </c>
      <c r="F7175" s="7">
        <v>1.2707359470002417</v>
      </c>
    </row>
    <row r="7176" ht="18.0" customHeight="1">
      <c r="A7176" s="7">
        <v>3.587</v>
      </c>
      <c r="B7176" s="7">
        <v>3.268249641616769E-6</v>
      </c>
      <c r="C7176" s="7">
        <v>5.0897912823795505E-5</v>
      </c>
      <c r="D7176" s="7">
        <v>-0.01967522198856326</v>
      </c>
      <c r="E7176" s="7">
        <v>0.020679117637886553</v>
      </c>
      <c r="F7176" s="7">
        <v>1.2707370295782754</v>
      </c>
    </row>
    <row r="7177" ht="18.0" customHeight="1">
      <c r="A7177" s="7">
        <v>3.5875</v>
      </c>
      <c r="B7177" s="7">
        <v>3.242877508303948E-6</v>
      </c>
      <c r="C7177" s="7">
        <v>5.076488685007585E-5</v>
      </c>
      <c r="D7177" s="7">
        <v>-0.01966488784274221</v>
      </c>
      <c r="E7177" s="7">
        <v>0.02066829164210336</v>
      </c>
      <c r="F7177" s="7">
        <v>1.2707381116480871</v>
      </c>
    </row>
    <row r="7178" ht="18.0" customHeight="1">
      <c r="A7178" s="7">
        <v>3.588</v>
      </c>
      <c r="B7178" s="7">
        <v>3.217581343903914E-6</v>
      </c>
      <c r="C7178" s="7">
        <v>5.063191985392503E-5</v>
      </c>
      <c r="D7178" s="7">
        <v>-0.019654559107098506</v>
      </c>
      <c r="E7178" s="7">
        <v>0.020657471287408413</v>
      </c>
      <c r="F7178" s="7">
        <v>1.270739193209896</v>
      </c>
    </row>
    <row r="7179" ht="18.0" customHeight="1">
      <c r="A7179" s="7">
        <v>3.5885000000000002</v>
      </c>
      <c r="B7179" s="7">
        <v>3.1923281766835772E-6</v>
      </c>
      <c r="C7179" s="7">
        <v>5.049901275600432E-5</v>
      </c>
      <c r="D7179" s="7">
        <v>-0.019644235778813066</v>
      </c>
      <c r="E7179" s="7">
        <v>0.020646656570883132</v>
      </c>
      <c r="F7179" s="7">
        <v>1.2707402742639209</v>
      </c>
    </row>
    <row r="7180" ht="18.0" customHeight="1">
      <c r="A7180" s="7">
        <v>3.589</v>
      </c>
      <c r="B7180" s="7">
        <v>3.1671540896357844E-6</v>
      </c>
      <c r="C7180" s="7">
        <v>5.036616647304213E-5</v>
      </c>
      <c r="D7180" s="7">
        <v>-0.01963391785506826</v>
      </c>
      <c r="E7180" s="7">
        <v>0.020635847489610414</v>
      </c>
      <c r="F7180" s="7">
        <v>1.2707413548103805</v>
      </c>
    </row>
    <row r="7181" ht="18.0" customHeight="1">
      <c r="A7181" s="7">
        <v>3.5895</v>
      </c>
      <c r="B7181" s="7">
        <v>3.142025649096445E-6</v>
      </c>
      <c r="C7181" s="7">
        <v>5.023338191784076E-5</v>
      </c>
      <c r="D7181" s="7">
        <v>-0.01962360533304792</v>
      </c>
      <c r="E7181" s="7">
        <v>0.020625044040674657</v>
      </c>
      <c r="F7181" s="7">
        <v>1.2707424348494938</v>
      </c>
    </row>
    <row r="7182" ht="18.0" customHeight="1">
      <c r="A7182" s="7">
        <v>3.59</v>
      </c>
      <c r="B7182" s="7">
        <v>3.116979577812888E-6</v>
      </c>
      <c r="C7182" s="7">
        <v>5.0100659999283156E-5</v>
      </c>
      <c r="D7182" s="7">
        <v>-0.01961329820993734</v>
      </c>
      <c r="E7182" s="7">
        <v>0.020614246221161748</v>
      </c>
      <c r="F7182" s="7">
        <v>1.2707435143814791</v>
      </c>
    </row>
    <row r="7183" ht="18.0" customHeight="1">
      <c r="A7183" s="7">
        <v>3.5905</v>
      </c>
      <c r="B7183" s="7">
        <v>3.091981971108461E-6</v>
      </c>
      <c r="C7183" s="7">
        <v>4.996800162233968E-5</v>
      </c>
      <c r="D7183" s="7">
        <v>-0.01960299648292326</v>
      </c>
      <c r="E7183" s="7">
        <v>0.020603454028159062</v>
      </c>
      <c r="F7183" s="7">
        <v>1.2707445934065555</v>
      </c>
    </row>
    <row r="7184" ht="18.0" customHeight="1">
      <c r="A7184" s="7">
        <v>3.591</v>
      </c>
      <c r="B7184" s="7">
        <v>3.067070212377983E-6</v>
      </c>
      <c r="C7184" s="7">
        <v>4.983540768807489E-5</v>
      </c>
      <c r="D7184" s="7">
        <v>-0.019592700149193884</v>
      </c>
      <c r="E7184" s="7">
        <v>0.020592667458755466</v>
      </c>
      <c r="F7184" s="7">
        <v>1.2707456719249415</v>
      </c>
    </row>
    <row r="7185" ht="18.0" customHeight="1">
      <c r="A7185" s="7">
        <v>3.5915</v>
      </c>
      <c r="B7185" s="7">
        <v>3.0422099168018254E-6</v>
      </c>
      <c r="C7185" s="7">
        <v>4.970287909365431E-5</v>
      </c>
      <c r="D7185" s="7">
        <v>-0.01958240920593886</v>
      </c>
      <c r="E7185" s="7">
        <v>0.02058188651004132</v>
      </c>
      <c r="F7185" s="7">
        <v>1.2707467499368548</v>
      </c>
    </row>
    <row r="7186" ht="18.0" customHeight="1">
      <c r="A7186" s="7">
        <v>3.592</v>
      </c>
      <c r="B7186" s="7">
        <v>3.0174391501665475E-6</v>
      </c>
      <c r="C7186" s="7">
        <v>4.9570416732351245E-5</v>
      </c>
      <c r="D7186" s="7">
        <v>-0.019572123650349306</v>
      </c>
      <c r="E7186" s="7">
        <v>0.020571111179108467</v>
      </c>
      <c r="F7186" s="7">
        <v>1.2707478274425148</v>
      </c>
    </row>
    <row r="7187" ht="18.0" customHeight="1">
      <c r="A7187" s="7">
        <v>3.5925000000000002</v>
      </c>
      <c r="B7187" s="7">
        <v>2.992723038348645E-6</v>
      </c>
      <c r="C7187" s="7">
        <v>4.943802149355354E-5</v>
      </c>
      <c r="D7187" s="7">
        <v>-0.019561843479617782</v>
      </c>
      <c r="E7187" s="7">
        <v>0.02056034146305024</v>
      </c>
      <c r="F7187" s="7">
        <v>1.2707489044421392</v>
      </c>
    </row>
    <row r="7188" ht="18.0" customHeight="1">
      <c r="A7188" s="7">
        <v>3.593</v>
      </c>
      <c r="B7188" s="7">
        <v>2.968062946738522E-6</v>
      </c>
      <c r="C7188" s="7">
        <v>4.9305694262770466E-5</v>
      </c>
      <c r="D7188" s="7">
        <v>-0.0195515686909383</v>
      </c>
      <c r="E7188" s="7">
        <v>0.020549577358961457</v>
      </c>
      <c r="F7188" s="7">
        <v>1.2707499809359462</v>
      </c>
    </row>
    <row r="7189" ht="18.0" customHeight="1">
      <c r="A7189" s="7">
        <v>3.5935</v>
      </c>
      <c r="B7189" s="7">
        <v>2.94349800138899E-6</v>
      </c>
      <c r="C7189" s="7">
        <v>4.917343592163946E-5</v>
      </c>
      <c r="D7189" s="7">
        <v>-0.019541299281506334</v>
      </c>
      <c r="E7189" s="7">
        <v>0.020538818863938425</v>
      </c>
      <c r="F7189" s="7">
        <v>1.2707510569241542</v>
      </c>
    </row>
    <row r="7190" ht="18.0" customHeight="1">
      <c r="A7190" s="7">
        <v>3.594</v>
      </c>
      <c r="B7190" s="7">
        <v>2.9189925701848364E-6</v>
      </c>
      <c r="C7190" s="7">
        <v>4.904124734793297E-5</v>
      </c>
      <c r="D7190" s="7">
        <v>-0.019531035248518794</v>
      </c>
      <c r="E7190" s="7">
        <v>0.020528065975078936</v>
      </c>
      <c r="F7190" s="7">
        <v>1.2707521324069813</v>
      </c>
    </row>
    <row r="7191" ht="18.0" customHeight="1">
      <c r="A7191" s="7">
        <v>3.5945</v>
      </c>
      <c r="B7191" s="7">
        <v>2.8945098087650575E-6</v>
      </c>
      <c r="C7191" s="7">
        <v>4.890912941556531E-5</v>
      </c>
      <c r="D7191" s="7">
        <v>-0.019520776589174053</v>
      </c>
      <c r="E7191" s="7">
        <v>0.020517318689482263</v>
      </c>
      <c r="F7191" s="7">
        <v>1.270753207384645</v>
      </c>
    </row>
    <row r="7192" ht="18.0" customHeight="1">
      <c r="A7192" s="7">
        <v>3.595</v>
      </c>
      <c r="B7192" s="7">
        <v>2.8701276623382787E-6</v>
      </c>
      <c r="C7192" s="7">
        <v>4.877708299459949E-5</v>
      </c>
      <c r="D7192" s="7">
        <v>-0.01951052330067193</v>
      </c>
      <c r="E7192" s="7">
        <v>0.020506577004249165</v>
      </c>
      <c r="F7192" s="7">
        <v>1.270754281857364</v>
      </c>
    </row>
    <row r="7193" ht="18.0" customHeight="1">
      <c r="A7193" s="7">
        <v>3.5955</v>
      </c>
      <c r="B7193" s="7">
        <v>2.8458097047125503E-6</v>
      </c>
      <c r="C7193" s="7">
        <v>4.864510895125405E-5</v>
      </c>
      <c r="D7193" s="7">
        <v>-0.019500275380213688</v>
      </c>
      <c r="E7193" s="7">
        <v>0.020495840916481888</v>
      </c>
      <c r="F7193" s="7">
        <v>1.2707553558253555</v>
      </c>
    </row>
    <row r="7194" ht="18.0" customHeight="1">
      <c r="A7194" s="7">
        <v>3.596</v>
      </c>
      <c r="B7194" s="7">
        <v>2.821557595546714E-6</v>
      </c>
      <c r="C7194" s="7">
        <v>4.8513208147909934E-5</v>
      </c>
      <c r="D7194" s="7">
        <v>-0.019490032825002047</v>
      </c>
      <c r="E7194" s="7">
        <v>0.02048511042328415</v>
      </c>
      <c r="F7194" s="7">
        <v>1.2707564292888378</v>
      </c>
    </row>
    <row r="7195" ht="18.0" customHeight="1">
      <c r="A7195" s="7">
        <v>3.5965000000000003</v>
      </c>
      <c r="B7195" s="7">
        <v>2.7973730474809854E-6</v>
      </c>
      <c r="C7195" s="7">
        <v>4.8381381443117316E-5</v>
      </c>
      <c r="D7195" s="7">
        <v>-0.019479795632241167</v>
      </c>
      <c r="E7195" s="7">
        <v>0.020474385521761167</v>
      </c>
      <c r="F7195" s="7">
        <v>1.2707575022480277</v>
      </c>
    </row>
    <row r="7196" ht="18.0" customHeight="1">
      <c r="A7196" s="7">
        <v>3.597</v>
      </c>
      <c r="B7196" s="7">
        <v>2.7732578280414603E-6</v>
      </c>
      <c r="C7196" s="7">
        <v>4.824962969160255E-5</v>
      </c>
      <c r="D7196" s="7">
        <v>-0.01946956379913666</v>
      </c>
      <c r="E7196" s="7">
        <v>0.02046366620901962</v>
      </c>
      <c r="F7196" s="7">
        <v>1.2707585747031442</v>
      </c>
    </row>
    <row r="7197" ht="18.0" customHeight="1">
      <c r="A7197" s="7">
        <v>3.5975</v>
      </c>
      <c r="B7197" s="7">
        <v>2.7491733780252887E-6</v>
      </c>
      <c r="C7197" s="7">
        <v>4.8117953744274936E-5</v>
      </c>
      <c r="D7197" s="7">
        <v>-0.019459337322895575</v>
      </c>
      <c r="E7197" s="7">
        <v>0.02045295248216768</v>
      </c>
      <c r="F7197" s="7">
        <v>1.2707596466544033</v>
      </c>
    </row>
    <row r="7198" ht="18.0" customHeight="1">
      <c r="A7198" s="7">
        <v>3.598</v>
      </c>
      <c r="B7198" s="7">
        <v>2.7252019926846006E-6</v>
      </c>
      <c r="C7198" s="7">
        <v>4.798635444823371E-5</v>
      </c>
      <c r="D7198" s="7">
        <v>-0.019449116200726417</v>
      </c>
      <c r="E7198" s="7">
        <v>0.020442244338314992</v>
      </c>
      <c r="F7198" s="7">
        <v>1.2707607181020237</v>
      </c>
    </row>
    <row r="7199" ht="18.0" customHeight="1">
      <c r="A7199" s="7">
        <v>3.5985</v>
      </c>
      <c r="B7199" s="7">
        <v>2.701264482987702E-6</v>
      </c>
      <c r="C7199" s="7">
        <v>4.785483264677486E-5</v>
      </c>
      <c r="D7199" s="7">
        <v>-0.01943890042983913</v>
      </c>
      <c r="E7199" s="7">
        <v>0.02043154177457268</v>
      </c>
      <c r="F7199" s="7">
        <v>1.2707617890462224</v>
      </c>
    </row>
    <row r="7200" ht="18.0" customHeight="1">
      <c r="A7200" s="7">
        <v>3.599</v>
      </c>
      <c r="B7200" s="7">
        <v>2.677403224283558E-6</v>
      </c>
      <c r="C7200" s="7">
        <v>4.772338917939807E-5</v>
      </c>
      <c r="D7200" s="7">
        <v>-0.019428690007445105</v>
      </c>
      <c r="E7200" s="7">
        <v>0.020420844788053356</v>
      </c>
      <c r="F7200" s="7">
        <v>1.2707628594872167</v>
      </c>
    </row>
    <row r="7201" ht="18.0" customHeight="1">
      <c r="A7201" s="7">
        <v>3.5995</v>
      </c>
      <c r="B7201" s="7">
        <v>2.6536202735115758E-6</v>
      </c>
      <c r="C7201" s="7">
        <v>4.759202488181359E-5</v>
      </c>
      <c r="D7201" s="7">
        <v>-0.01941848493075717</v>
      </c>
      <c r="E7201" s="7">
        <v>0.020410153375871095</v>
      </c>
      <c r="F7201" s="7">
        <v>1.2707639294252235</v>
      </c>
    </row>
    <row r="7202" ht="18.0" customHeight="1">
      <c r="A7202" s="7">
        <v>3.6</v>
      </c>
      <c r="B7202" s="7">
        <v>2.6298755396803215E-6</v>
      </c>
      <c r="C7202" s="7">
        <v>4.746074058594921E-5</v>
      </c>
      <c r="D7202" s="7">
        <v>-0.0194082851969896</v>
      </c>
      <c r="E7202" s="7">
        <v>0.020399467535141453</v>
      </c>
      <c r="F7202" s="7">
        <v>1.2707649988604603</v>
      </c>
    </row>
    <row r="7203" ht="18.0" customHeight="1">
      <c r="A7203" s="7">
        <v>3.6005000000000003</v>
      </c>
      <c r="B7203" s="7">
        <v>2.6062126668137718E-6</v>
      </c>
      <c r="C7203" s="7">
        <v>4.7329537119957087E-5</v>
      </c>
      <c r="D7203" s="7">
        <v>-0.01939809080335811</v>
      </c>
      <c r="E7203" s="7">
        <v>0.020388787262981465</v>
      </c>
      <c r="F7203" s="7">
        <v>1.2707660677931443</v>
      </c>
    </row>
    <row r="7204" ht="18.0" customHeight="1">
      <c r="A7204" s="7">
        <v>3.601</v>
      </c>
      <c r="B7204" s="7">
        <v>2.5826339050176514E-6</v>
      </c>
      <c r="C7204" s="7">
        <v>4.719841530822075E-5</v>
      </c>
      <c r="D7204" s="7">
        <v>-0.019387901747079855</v>
      </c>
      <c r="E7204" s="7">
        <v>0.02037811255650964</v>
      </c>
      <c r="F7204" s="7">
        <v>1.2707671362234922</v>
      </c>
    </row>
    <row r="7205" ht="18.0" customHeight="1">
      <c r="A7205" s="7">
        <v>3.6015</v>
      </c>
      <c r="B7205" s="7">
        <v>2.5590981961742787E-6</v>
      </c>
      <c r="C7205" s="7">
        <v>4.706737597136198E-5</v>
      </c>
      <c r="D7205" s="7">
        <v>-0.01937771802537343</v>
      </c>
      <c r="E7205" s="7">
        <v>0.02036744341284596</v>
      </c>
      <c r="F7205" s="7">
        <v>1.2707682041517214</v>
      </c>
    </row>
    <row r="7206" ht="18.0" customHeight="1">
      <c r="A7206" s="7">
        <v>3.602</v>
      </c>
      <c r="B7206" s="7">
        <v>2.5356505240692477E-6</v>
      </c>
      <c r="C7206" s="7">
        <v>4.6936419926247806E-5</v>
      </c>
      <c r="D7206" s="7">
        <v>-0.019367539635458876</v>
      </c>
      <c r="E7206" s="7">
        <v>0.020356779829111885</v>
      </c>
      <c r="F7206" s="7">
        <v>1.2707692715780485</v>
      </c>
    </row>
    <row r="7207" ht="18.0" customHeight="1">
      <c r="A7207" s="7">
        <v>3.6025</v>
      </c>
      <c r="B7207" s="7">
        <v>2.5122491616860795E-6</v>
      </c>
      <c r="C7207" s="7">
        <v>4.680554798599738E-5</v>
      </c>
      <c r="D7207" s="7">
        <v>-0.01935736657455766</v>
      </c>
      <c r="E7207" s="7">
        <v>0.02034612180243034</v>
      </c>
      <c r="F7207" s="7">
        <v>1.27077033850269</v>
      </c>
    </row>
    <row r="7208" ht="18.0" customHeight="1">
      <c r="A7208" s="7">
        <v>3.603</v>
      </c>
      <c r="B7208" s="7">
        <v>2.4888954152799833E-6</v>
      </c>
      <c r="C7208" s="7">
        <v>4.6674760959989E-5</v>
      </c>
      <c r="D7208" s="7">
        <v>-0.019347198839892697</v>
      </c>
      <c r="E7208" s="7">
        <v>0.020335469329925724</v>
      </c>
      <c r="F7208" s="7">
        <v>1.2707714049258632</v>
      </c>
    </row>
    <row r="7209" ht="18.0" customHeight="1">
      <c r="A7209" s="7">
        <v>3.6035</v>
      </c>
      <c r="B7209" s="7">
        <v>2.4656356661610635E-6</v>
      </c>
      <c r="C7209" s="7">
        <v>4.6544059653867004E-5</v>
      </c>
      <c r="D7209" s="7">
        <v>-0.019337036428688333</v>
      </c>
      <c r="E7209" s="7">
        <v>0.02032482240872391</v>
      </c>
      <c r="F7209" s="7">
        <v>1.2707724708477843</v>
      </c>
    </row>
    <row r="7210" ht="18.0" customHeight="1">
      <c r="A7210" s="7">
        <v>3.604</v>
      </c>
      <c r="B7210" s="7">
        <v>2.4424271444444063E-6</v>
      </c>
      <c r="C7210" s="7">
        <v>4.641344486954878E-5</v>
      </c>
      <c r="D7210" s="7">
        <v>-0.019326879338170358</v>
      </c>
      <c r="E7210" s="7">
        <v>0.020314181035952245</v>
      </c>
      <c r="F7210" s="7">
        <v>1.27077353626867</v>
      </c>
    </row>
    <row r="7211" ht="18.0" customHeight="1">
      <c r="A7211" s="7">
        <v>3.6045000000000003</v>
      </c>
      <c r="B7211" s="7">
        <v>2.4192713244325768E-6</v>
      </c>
      <c r="C7211" s="7">
        <v>4.6282917405231726E-5</v>
      </c>
      <c r="D7211" s="7">
        <v>-0.01931672756556599</v>
      </c>
      <c r="E7211" s="7">
        <v>0.02030354520873954</v>
      </c>
      <c r="F7211" s="7">
        <v>1.2707746011887369</v>
      </c>
    </row>
    <row r="7212" ht="18.0" customHeight="1">
      <c r="A7212" s="7">
        <v>3.605</v>
      </c>
      <c r="B7212" s="7">
        <v>2.3962160667934624E-6</v>
      </c>
      <c r="C7212" s="7">
        <v>4.6152478055400185E-5</v>
      </c>
      <c r="D7212" s="7">
        <v>-0.01930658110810388</v>
      </c>
      <c r="E7212" s="7">
        <v>0.02029291492421607</v>
      </c>
      <c r="F7212" s="7">
        <v>1.2707756656082014</v>
      </c>
    </row>
    <row r="7213" ht="18.0" customHeight="1">
      <c r="A7213" s="7">
        <v>3.6055</v>
      </c>
      <c r="B7213" s="7">
        <v>2.373217521409713E-6</v>
      </c>
      <c r="C7213" s="7">
        <v>4.602212761083249E-5</v>
      </c>
      <c r="D7213" s="7">
        <v>-0.019296439963014122</v>
      </c>
      <c r="E7213" s="7">
        <v>0.020282290179513593</v>
      </c>
      <c r="F7213" s="7">
        <v>1.2707767295272798</v>
      </c>
    </row>
    <row r="7214" ht="18.0" customHeight="1">
      <c r="A7214" s="7">
        <v>3.606</v>
      </c>
      <c r="B7214" s="7">
        <v>2.3502773531484634E-6</v>
      </c>
      <c r="C7214" s="7">
        <v>4.589186685860794E-5</v>
      </c>
      <c r="D7214" s="7">
        <v>-0.01928630412752824</v>
      </c>
      <c r="E7214" s="7">
        <v>0.020271670971765323</v>
      </c>
      <c r="F7214" s="7">
        <v>1.2707777929461883</v>
      </c>
    </row>
    <row r="7215" ht="18.0" customHeight="1">
      <c r="A7215" s="7">
        <v>3.6065</v>
      </c>
      <c r="B7215" s="7">
        <v>2.3273972882059872E-6</v>
      </c>
      <c r="C7215" s="7">
        <v>4.576169658211374E-5</v>
      </c>
      <c r="D7215" s="7">
        <v>-0.019276173598879186</v>
      </c>
      <c r="E7215" s="7">
        <v>0.020261057298105945</v>
      </c>
      <c r="F7215" s="7">
        <v>1.2707788558651427</v>
      </c>
    </row>
    <row r="7216" ht="18.0" customHeight="1">
      <c r="A7216" s="7">
        <v>3.607</v>
      </c>
      <c r="B7216" s="7">
        <v>2.3045791167161464E-6</v>
      </c>
      <c r="C7216" s="7">
        <v>4.5631617561052044E-5</v>
      </c>
      <c r="D7216" s="7">
        <v>-0.01926604837430135</v>
      </c>
      <c r="E7216" s="7">
        <v>0.02025044915567161</v>
      </c>
      <c r="F7216" s="7">
        <v>1.27077991828436</v>
      </c>
    </row>
    <row r="7217" ht="18.0" customHeight="1">
      <c r="A7217" s="7">
        <v>3.6075</v>
      </c>
      <c r="B7217" s="7">
        <v>2.2818246954771347E-6</v>
      </c>
      <c r="C7217" s="7">
        <v>4.5501630571446983E-5</v>
      </c>
      <c r="D7217" s="7">
        <v>-0.01925592845103055</v>
      </c>
      <c r="E7217" s="7">
        <v>0.020239846541599937</v>
      </c>
      <c r="F7217" s="7">
        <v>1.2707809802040555</v>
      </c>
    </row>
    <row r="7218" ht="18.0" customHeight="1">
      <c r="A7218" s="7">
        <v>3.608</v>
      </c>
      <c r="B7218" s="7">
        <v>2.259135950801548E-6</v>
      </c>
      <c r="C7218" s="7">
        <v>4.537173638565161E-5</v>
      </c>
      <c r="D7218" s="7">
        <v>-0.019245813826304036</v>
      </c>
      <c r="E7218" s="7">
        <v>0.02022924945303</v>
      </c>
      <c r="F7218" s="7">
        <v>1.2707820416244455</v>
      </c>
    </row>
    <row r="7219" ht="18.0" customHeight="1">
      <c r="A7219" s="7">
        <v>3.6085000000000003</v>
      </c>
      <c r="B7219" s="7">
        <v>2.2365148814949266E-6</v>
      </c>
      <c r="C7219" s="7">
        <v>4.524193577235499E-5</v>
      </c>
      <c r="D7219" s="7">
        <v>-0.019235704497360485</v>
      </c>
      <c r="E7219" s="7">
        <v>0.020218657887102347</v>
      </c>
      <c r="F7219" s="7">
        <v>1.2707831025457461</v>
      </c>
    </row>
    <row r="7220" ht="18.0" customHeight="1">
      <c r="A7220" s="7">
        <v>3.609</v>
      </c>
      <c r="B7220" s="7">
        <v>2.2139635619680076E-6</v>
      </c>
      <c r="C7220" s="7">
        <v>4.5112229496589156E-5</v>
      </c>
      <c r="D7220" s="7">
        <v>-0.019225600461440007</v>
      </c>
      <c r="E7220" s="7">
        <v>0.020208071840958988</v>
      </c>
      <c r="F7220" s="7">
        <v>1.2707841629681726</v>
      </c>
    </row>
    <row r="7221" ht="18.0" customHeight="1">
      <c r="A7221" s="7">
        <v>3.6095</v>
      </c>
      <c r="B7221" s="7">
        <v>2.1914841454880355E-6</v>
      </c>
      <c r="C7221" s="7">
        <v>4.4982618319736175E-5</v>
      </c>
      <c r="D7221" s="7">
        <v>-0.019215501715784136</v>
      </c>
      <c r="E7221" s="7">
        <v>0.020197491311743393</v>
      </c>
      <c r="F7221" s="7">
        <v>1.2707852228919412</v>
      </c>
    </row>
    <row r="7222" ht="18.0" customHeight="1">
      <c r="A7222" s="7">
        <v>3.61</v>
      </c>
      <c r="B7222" s="7">
        <v>2.1690788675745134E-6</v>
      </c>
      <c r="C7222" s="7">
        <v>4.485310299953516E-5</v>
      </c>
      <c r="D7222" s="7">
        <v>-0.019205408257635836</v>
      </c>
      <c r="E7222" s="7">
        <v>0.02018691629660049</v>
      </c>
      <c r="F7222" s="7">
        <v>1.2707862823172669</v>
      </c>
    </row>
    <row r="7223" ht="18.0" customHeight="1">
      <c r="A7223" s="7">
        <v>3.6105</v>
      </c>
      <c r="B7223" s="7">
        <v>2.1466983324668304E-6</v>
      </c>
      <c r="C7223" s="7">
        <v>4.4723684290089326E-5</v>
      </c>
      <c r="D7223" s="7">
        <v>-0.0191953200842395</v>
      </c>
      <c r="E7223" s="7">
        <v>0.020176346792676676</v>
      </c>
      <c r="F7223" s="7">
        <v>1.2707873412443662</v>
      </c>
    </row>
    <row r="7224" ht="18.0" customHeight="1">
      <c r="A7224" s="7">
        <v>3.611</v>
      </c>
      <c r="B7224" s="7">
        <v>2.1243955834785005E-6</v>
      </c>
      <c r="C7224" s="7">
        <v>4.4594362941873014E-5</v>
      </c>
      <c r="D7224" s="7">
        <v>-0.01918523719284094</v>
      </c>
      <c r="E7224" s="7">
        <v>0.0201657827971198</v>
      </c>
      <c r="F7224" s="7">
        <v>1.270788399673454</v>
      </c>
    </row>
    <row r="7225" ht="18.0" customHeight="1">
      <c r="A7225" s="7">
        <v>3.6115</v>
      </c>
      <c r="B7225" s="7">
        <v>2.102173096398011E-6</v>
      </c>
      <c r="C7225" s="7">
        <v>4.446513970173875E-5</v>
      </c>
      <c r="D7225" s="7">
        <v>-0.019175159580687398</v>
      </c>
      <c r="E7225" s="7">
        <v>0.02015522430707918</v>
      </c>
      <c r="F7225" s="7">
        <v>1.270789457604746</v>
      </c>
    </row>
    <row r="7226" ht="18.0" customHeight="1">
      <c r="A7226" s="7">
        <v>3.612</v>
      </c>
      <c r="B7226" s="7">
        <v>2.0800334437132965E-6</v>
      </c>
      <c r="C7226" s="7">
        <v>4.433601531292429E-5</v>
      </c>
      <c r="D7226" s="7">
        <v>-0.019165087245027544</v>
      </c>
      <c r="E7226" s="7">
        <v>0.020144671319705588</v>
      </c>
      <c r="F7226" s="7">
        <v>1.2707905150384573</v>
      </c>
    </row>
    <row r="7227" ht="18.0" customHeight="1">
      <c r="A7227" s="7">
        <v>3.6125000000000003</v>
      </c>
      <c r="B7227" s="7">
        <v>2.0579253508659193E-6</v>
      </c>
      <c r="C7227" s="7">
        <v>4.420699051505969E-5</v>
      </c>
      <c r="D7227" s="7">
        <v>-0.01915502018311147</v>
      </c>
      <c r="E7227" s="7">
        <v>0.020134123832151248</v>
      </c>
      <c r="F7227" s="7">
        <v>1.2707915719748033</v>
      </c>
    </row>
    <row r="7228" ht="18.0" customHeight="1">
      <c r="A7228" s="7">
        <v>3.613</v>
      </c>
      <c r="B7228" s="7">
        <v>2.0359043789277017E-6</v>
      </c>
      <c r="C7228" s="7">
        <v>4.407806604417434E-5</v>
      </c>
      <c r="D7228" s="7">
        <v>-0.019144958392190683</v>
      </c>
      <c r="E7228" s="7">
        <v>0.02012358184156985</v>
      </c>
      <c r="F7228" s="7">
        <v>1.2707926284139994</v>
      </c>
    </row>
    <row r="7229" ht="18.0" customHeight="1">
      <c r="A7229" s="7">
        <v>3.6135</v>
      </c>
      <c r="B7229" s="7">
        <v>2.0139182589077426E-6</v>
      </c>
      <c r="C7229" s="7">
        <v>4.3949242632704044E-5</v>
      </c>
      <c r="D7229" s="7">
        <v>-0.019134901869518123</v>
      </c>
      <c r="E7229" s="7">
        <v>0.02011304534511654</v>
      </c>
      <c r="F7229" s="7">
        <v>1.2707936843562604</v>
      </c>
    </row>
    <row r="7230" ht="18.0" customHeight="1">
      <c r="A7230" s="7">
        <v>3.614</v>
      </c>
      <c r="B7230" s="7">
        <v>1.9920238790276955E-6</v>
      </c>
      <c r="C7230" s="7">
        <v>4.3820521009498115E-5</v>
      </c>
      <c r="D7230" s="7">
        <v>-0.01912485061234815</v>
      </c>
      <c r="E7230" s="7">
        <v>0.020102514339947912</v>
      </c>
      <c r="F7230" s="7">
        <v>1.2707947398018018</v>
      </c>
    </row>
    <row r="7231" ht="18.0" customHeight="1">
      <c r="A7231" s="7">
        <v>3.6145</v>
      </c>
      <c r="B7231" s="7">
        <v>1.9701679468247697E-6</v>
      </c>
      <c r="C7231" s="7">
        <v>4.3691901899826414E-5</v>
      </c>
      <c r="D7231" s="7">
        <v>-0.019114804617936538</v>
      </c>
      <c r="E7231" s="7">
        <v>0.020091988823222027</v>
      </c>
      <c r="F7231" s="7">
        <v>1.270795794750838</v>
      </c>
    </row>
    <row r="7232" ht="18.0" customHeight="1">
      <c r="A7232" s="7">
        <v>3.615</v>
      </c>
      <c r="B7232" s="7">
        <v>1.948408738023021E-6</v>
      </c>
      <c r="C7232" s="7">
        <v>4.356338602538643E-5</v>
      </c>
      <c r="D7232" s="7">
        <v>-0.019104763883540488</v>
      </c>
      <c r="E7232" s="7">
        <v>0.020081468792098392</v>
      </c>
      <c r="F7232" s="7">
        <v>1.2707968492035846</v>
      </c>
    </row>
    <row r="7233" ht="18.0" customHeight="1">
      <c r="A7233" s="7">
        <v>3.6155</v>
      </c>
      <c r="B7233" s="7">
        <v>1.926691907165705E-6</v>
      </c>
      <c r="C7233" s="7">
        <v>4.343497410431042E-5</v>
      </c>
      <c r="D7233" s="7">
        <v>-0.01909472840641862</v>
      </c>
      <c r="E7233" s="7">
        <v>0.02007095424373797</v>
      </c>
      <c r="F7233" s="7">
        <v>1.270797903160256</v>
      </c>
    </row>
    <row r="7234" ht="18.0" customHeight="1">
      <c r="A7234" s="7">
        <v>3.616</v>
      </c>
      <c r="B7234" s="7">
        <v>1.9050189035534029E-6</v>
      </c>
      <c r="C7234" s="7">
        <v>4.3306666851172414E-5</v>
      </c>
      <c r="D7234" s="7">
        <v>-0.01908469818383097</v>
      </c>
      <c r="E7234" s="7">
        <v>0.020060445175303174</v>
      </c>
      <c r="F7234" s="7">
        <v>1.270798956621067</v>
      </c>
    </row>
    <row r="7235" ht="18.0" customHeight="1">
      <c r="A7235" s="7">
        <v>3.6165000000000003</v>
      </c>
      <c r="B7235" s="7">
        <v>1.8834501873644942E-6</v>
      </c>
      <c r="C7235" s="7">
        <v>4.317846497699536E-5</v>
      </c>
      <c r="D7235" s="7">
        <v>-0.01907467321303899</v>
      </c>
      <c r="E7235" s="7">
        <v>0.020049941583957873</v>
      </c>
      <c r="F7235" s="7">
        <v>1.2708000095862324</v>
      </c>
    </row>
    <row r="7236" ht="18.0" customHeight="1">
      <c r="A7236" s="7">
        <v>3.617</v>
      </c>
      <c r="B7236" s="7">
        <v>1.86192975611206E-6</v>
      </c>
      <c r="C7236" s="7">
        <v>4.3050369189258215E-5</v>
      </c>
      <c r="D7236" s="7">
        <v>-0.019064653491305556</v>
      </c>
      <c r="E7236" s="7">
        <v>0.02003944346686739</v>
      </c>
      <c r="F7236" s="7">
        <v>1.2708010620559669</v>
      </c>
    </row>
    <row r="7237" ht="18.0" customHeight="1">
      <c r="A7237" s="7">
        <v>3.6175</v>
      </c>
      <c r="B7237" s="7">
        <v>1.840459303579492E-6</v>
      </c>
      <c r="C7237" s="7">
        <v>4.292238019190303E-5</v>
      </c>
      <c r="D7237" s="7">
        <v>-0.019054639015894957</v>
      </c>
      <c r="E7237" s="7">
        <v>0.02002895082119849</v>
      </c>
      <c r="F7237" s="7">
        <v>1.2708021140304844</v>
      </c>
    </row>
    <row r="7238" ht="18.0" customHeight="1">
      <c r="A7238" s="7">
        <v>3.618</v>
      </c>
      <c r="B7238" s="7">
        <v>1.8190405994902172E-6</v>
      </c>
      <c r="C7238" s="7">
        <v>4.279449868534208E-5</v>
      </c>
      <c r="D7238" s="7">
        <v>-0.019044629784072897</v>
      </c>
      <c r="E7238" s="7">
        <v>0.0200184636441194</v>
      </c>
      <c r="F7238" s="7">
        <v>1.27080316551</v>
      </c>
    </row>
    <row r="7239" ht="18.0" customHeight="1">
      <c r="A7239" s="7">
        <v>3.6185</v>
      </c>
      <c r="B7239" s="7">
        <v>1.7977372512924967E-6</v>
      </c>
      <c r="C7239" s="7">
        <v>4.2666725366464947E-5</v>
      </c>
      <c r="D7239" s="7">
        <v>-0.019034625793106497</v>
      </c>
      <c r="E7239" s="7">
        <v>0.020007981932799783</v>
      </c>
      <c r="F7239" s="7">
        <v>1.2708042164947282</v>
      </c>
    </row>
    <row r="7240" ht="18.0" customHeight="1">
      <c r="A7240" s="7">
        <v>3.619</v>
      </c>
      <c r="B7240" s="7">
        <v>1.7764909146405167E-6</v>
      </c>
      <c r="C7240" s="7">
        <v>4.253906092864562E-5</v>
      </c>
      <c r="D7240" s="7">
        <v>-0.01902462704026429</v>
      </c>
      <c r="E7240" s="7">
        <v>0.01999750568441076</v>
      </c>
      <c r="F7240" s="7">
        <v>1.2708052669848828</v>
      </c>
    </row>
    <row r="7241" ht="18.0" customHeight="1">
      <c r="A7241" s="7">
        <v>3.6195</v>
      </c>
      <c r="B7241" s="7">
        <v>1.7552404089855042E-6</v>
      </c>
      <c r="C7241" s="7">
        <v>4.2411506061749666E-5</v>
      </c>
      <c r="D7241" s="7">
        <v>-0.019014633522816227</v>
      </c>
      <c r="E7241" s="7">
        <v>0.019987034896124897</v>
      </c>
      <c r="F7241" s="7">
        <v>1.2708063169806785</v>
      </c>
    </row>
    <row r="7242" ht="18.0" customHeight="1">
      <c r="A7242" s="7">
        <v>3.62</v>
      </c>
      <c r="B7242" s="7">
        <v>1.7341136307925303E-6</v>
      </c>
      <c r="C7242" s="7">
        <v>4.22840614521413E-5</v>
      </c>
      <c r="D7242" s="7">
        <v>-0.01900464523803367</v>
      </c>
      <c r="E7242" s="7">
        <v>0.01997656956511621</v>
      </c>
      <c r="F7242" s="7">
        <v>1.270807366482329</v>
      </c>
    </row>
    <row r="7243" ht="18.0" customHeight="1">
      <c r="A7243" s="7">
        <v>3.6205000000000003</v>
      </c>
      <c r="B7243" s="7">
        <v>1.7130503491403664E-6</v>
      </c>
      <c r="C7243" s="7">
        <v>4.215672778269052E-5</v>
      </c>
      <c r="D7243" s="7">
        <v>-0.01899466218318939</v>
      </c>
      <c r="E7243" s="7">
        <v>0.019966109688560156</v>
      </c>
      <c r="F7243" s="7">
        <v>1.2708084154900487</v>
      </c>
    </row>
    <row r="7244" ht="18.0" customHeight="1">
      <c r="A7244" s="7">
        <v>3.621</v>
      </c>
      <c r="B7244" s="7">
        <v>1.692052935313797E-6</v>
      </c>
      <c r="C7244" s="7">
        <v>4.202950573278024E-5</v>
      </c>
      <c r="D7244" s="7">
        <v>-0.01898468435555757</v>
      </c>
      <c r="E7244" s="7">
        <v>0.01995565526363364</v>
      </c>
      <c r="F7244" s="7">
        <v>1.2708094640040517</v>
      </c>
    </row>
    <row r="7245" ht="18.0" customHeight="1">
      <c r="A7245" s="7">
        <v>3.6215</v>
      </c>
      <c r="B7245" s="7">
        <v>1.6711238721718892E-6</v>
      </c>
      <c r="C7245" s="7">
        <v>4.1902395978313425E-5</v>
      </c>
      <c r="D7245" s="7">
        <v>-0.018974711752413814</v>
      </c>
      <c r="E7245" s="7">
        <v>0.01994520628751501</v>
      </c>
      <c r="F7245" s="7">
        <v>1.2708105120245516</v>
      </c>
    </row>
    <row r="7246" ht="18.0" customHeight="1">
      <c r="A7246" s="7">
        <v>3.622</v>
      </c>
      <c r="B7246" s="7">
        <v>1.650198483456218E-6</v>
      </c>
      <c r="C7246" s="7">
        <v>4.1775399191720206E-5</v>
      </c>
      <c r="D7246" s="7">
        <v>-0.01896474437103512</v>
      </c>
      <c r="E7246" s="7">
        <v>0.019934762757384063</v>
      </c>
      <c r="F7246" s="7">
        <v>1.2708115595517626</v>
      </c>
    </row>
    <row r="7247" ht="18.0" customHeight="1">
      <c r="A7247" s="7">
        <v>3.6225</v>
      </c>
      <c r="B7247" s="7">
        <v>1.6294131891847405E-6</v>
      </c>
      <c r="C7247" s="7">
        <v>4.164851604196503E-5</v>
      </c>
      <c r="D7247" s="7">
        <v>-0.01895478220869991</v>
      </c>
      <c r="E7247" s="7">
        <v>0.01992432467042204</v>
      </c>
      <c r="F7247" s="7">
        <v>1.2708126065858985</v>
      </c>
    </row>
    <row r="7248" ht="18.0" customHeight="1">
      <c r="A7248" s="7">
        <v>3.623</v>
      </c>
      <c r="B7248" s="7">
        <v>1.6086353924357356E-6</v>
      </c>
      <c r="C7248" s="7">
        <v>4.1521747194553806E-5</v>
      </c>
      <c r="D7248" s="7">
        <v>-0.018944825262688005</v>
      </c>
      <c r="E7248" s="7">
        <v>0.01991389202381162</v>
      </c>
      <c r="F7248" s="7">
        <v>1.2708136531271723</v>
      </c>
    </row>
    <row r="7249" ht="18.0" customHeight="1">
      <c r="A7249" s="7">
        <v>3.6235</v>
      </c>
      <c r="B7249" s="7">
        <v>1.5879353052089954E-6</v>
      </c>
      <c r="C7249" s="7">
        <v>4.1395093311541036E-5</v>
      </c>
      <c r="D7249" s="7">
        <v>-0.018934873530280637</v>
      </c>
      <c r="E7249" s="7">
        <v>0.019903464814736923</v>
      </c>
      <c r="F7249" s="7">
        <v>1.2708146991757985</v>
      </c>
    </row>
    <row r="7250" ht="18.0" customHeight="1">
      <c r="A7250" s="7">
        <v>3.624</v>
      </c>
      <c r="B7250" s="7">
        <v>1.5673160065175512E-6</v>
      </c>
      <c r="C7250" s="7">
        <v>4.126855505153696E-5</v>
      </c>
      <c r="D7250" s="7">
        <v>-0.018924927008760445</v>
      </c>
      <c r="E7250" s="7">
        <v>0.019893043040383515</v>
      </c>
      <c r="F7250" s="7">
        <v>1.27081574473199</v>
      </c>
    </row>
    <row r="7251" ht="18.0" customHeight="1">
      <c r="A7251" s="7">
        <v>3.6245000000000003</v>
      </c>
      <c r="B7251" s="7">
        <v>1.5467807272098037E-6</v>
      </c>
      <c r="C7251" s="7">
        <v>4.11421330697147E-5</v>
      </c>
      <c r="D7251" s="7">
        <v>-0.018914985695411477</v>
      </c>
      <c r="E7251" s="7">
        <v>0.019882626697938402</v>
      </c>
      <c r="F7251" s="7">
        <v>1.2708167897959608</v>
      </c>
    </row>
    <row r="7252" ht="18.0" customHeight="1">
      <c r="A7252" s="7">
        <v>3.625</v>
      </c>
      <c r="B7252" s="7">
        <v>1.5262601188096856E-6</v>
      </c>
      <c r="C7252" s="7">
        <v>4.1015828017817444E-5</v>
      </c>
      <c r="D7252" s="7">
        <v>-0.018905049587519183</v>
      </c>
      <c r="E7252" s="7">
        <v>0.019872215784590027</v>
      </c>
      <c r="F7252" s="7">
        <v>1.2708178343679242</v>
      </c>
    </row>
    <row r="7253" ht="18.0" customHeight="1">
      <c r="A7253" s="7">
        <v>3.6255</v>
      </c>
      <c r="B7253" s="7">
        <v>1.5058285113168924E-6</v>
      </c>
      <c r="C7253" s="7">
        <v>4.0889640544165575E-5</v>
      </c>
      <c r="D7253" s="7">
        <v>-0.01889511868237042</v>
      </c>
      <c r="E7253" s="7">
        <v>0.019861810297528273</v>
      </c>
      <c r="F7253" s="7">
        <v>1.2708188784480934</v>
      </c>
    </row>
    <row r="7254" ht="18.0" customHeight="1">
      <c r="A7254" s="7">
        <v>3.626</v>
      </c>
      <c r="B7254" s="7">
        <v>1.4854148373907007E-6</v>
      </c>
      <c r="C7254" s="7">
        <v>4.0763571293663813E-5</v>
      </c>
      <c r="D7254" s="7">
        <v>-0.018885192977253447</v>
      </c>
      <c r="E7254" s="7">
        <v>0.019851410233944464</v>
      </c>
      <c r="F7254" s="7">
        <v>1.2708199220366816</v>
      </c>
    </row>
    <row r="7255" ht="18.0" customHeight="1">
      <c r="A7255" s="7">
        <v>3.6265</v>
      </c>
      <c r="B7255" s="7">
        <v>1.4650956268485214E-6</v>
      </c>
      <c r="C7255" s="7">
        <v>4.063762090780842E-5</v>
      </c>
      <c r="D7255" s="7">
        <v>-0.018875272469457933</v>
      </c>
      <c r="E7255" s="7">
        <v>0.019841015591031363</v>
      </c>
      <c r="F7255" s="7">
        <v>1.2708209651339024</v>
      </c>
    </row>
    <row r="7256" ht="18.0" customHeight="1">
      <c r="A7256" s="7">
        <v>3.6270000000000002</v>
      </c>
      <c r="B7256" s="7">
        <v>1.4448748649988717E-6</v>
      </c>
      <c r="C7256" s="7">
        <v>4.0511790024694324E-5</v>
      </c>
      <c r="D7256" s="7">
        <v>-0.01886535715627494</v>
      </c>
      <c r="E7256" s="7">
        <v>0.01983062636598316</v>
      </c>
      <c r="F7256" s="7">
        <v>1.2708220077399683</v>
      </c>
    </row>
    <row r="7257" ht="18.0" customHeight="1">
      <c r="A7257" s="7">
        <v>3.6275</v>
      </c>
      <c r="B7257" s="7">
        <v>1.424678817705961E-6</v>
      </c>
      <c r="C7257" s="7">
        <v>4.0386079279022294E-5</v>
      </c>
      <c r="D7257" s="7">
        <v>-0.018855447034996944</v>
      </c>
      <c r="E7257" s="7">
        <v>0.019820242555995495</v>
      </c>
      <c r="F7257" s="7">
        <v>1.2708230498550928</v>
      </c>
    </row>
    <row r="7258" ht="18.0" customHeight="1">
      <c r="A7258" s="7">
        <v>3.628</v>
      </c>
      <c r="B7258" s="7">
        <v>1.4045875959722937E-6</v>
      </c>
      <c r="C7258" s="7">
        <v>4.026048930210613E-5</v>
      </c>
      <c r="D7258" s="7">
        <v>-0.01884554210291781</v>
      </c>
      <c r="E7258" s="7">
        <v>0.019809864158265432</v>
      </c>
      <c r="F7258" s="7">
        <v>1.2708240914794886</v>
      </c>
    </row>
    <row r="7259" ht="18.0" customHeight="1">
      <c r="A7259" s="7">
        <v>3.6285000000000003</v>
      </c>
      <c r="B7259" s="7">
        <v>1.3845255773434096E-6</v>
      </c>
      <c r="C7259" s="7">
        <v>4.01350207218798E-5</v>
      </c>
      <c r="D7259" s="7">
        <v>-0.018835642357332812</v>
      </c>
      <c r="E7259" s="7">
        <v>0.019799491169991478</v>
      </c>
      <c r="F7259" s="7">
        <v>1.270825132613369</v>
      </c>
    </row>
    <row r="7260" ht="18.0" customHeight="1">
      <c r="A7260" s="7">
        <v>3.629</v>
      </c>
      <c r="B7260" s="7">
        <v>1.3644940499308438E-6</v>
      </c>
      <c r="C7260" s="7">
        <v>4.0009674162904635E-5</v>
      </c>
      <c r="D7260" s="7">
        <v>-0.018825747795538625</v>
      </c>
      <c r="E7260" s="7">
        <v>0.01978912358837357</v>
      </c>
      <c r="F7260" s="7">
        <v>1.2708261732569461</v>
      </c>
    </row>
    <row r="7261" ht="18.0" customHeight="1">
      <c r="A7261" s="7">
        <v>3.6295</v>
      </c>
      <c r="B7261" s="7">
        <v>1.344576949564389E-6</v>
      </c>
      <c r="C7261" s="7">
        <v>3.988445024637652E-5</v>
      </c>
      <c r="D7261" s="7">
        <v>-0.01881585841483332</v>
      </c>
      <c r="E7261" s="7">
        <v>0.01977876141061308</v>
      </c>
      <c r="F7261" s="7">
        <v>1.2708272134104335</v>
      </c>
    </row>
    <row r="7262" ht="18.0" customHeight="1">
      <c r="A7262" s="7">
        <v>3.63</v>
      </c>
      <c r="B7262" s="7">
        <v>1.324695630219553E-6</v>
      </c>
      <c r="C7262" s="7">
        <v>3.975934959013301E-5</v>
      </c>
      <c r="D7262" s="7">
        <v>-0.018805974212516362</v>
      </c>
      <c r="E7262" s="7">
        <v>0.01976840463391281</v>
      </c>
      <c r="F7262" s="7">
        <v>1.2708282530740427</v>
      </c>
    </row>
    <row r="7263" ht="18.0" customHeight="1">
      <c r="A7263" s="7">
        <v>3.6305</v>
      </c>
      <c r="B7263" s="7">
        <v>1.304851727425527E-6</v>
      </c>
      <c r="C7263" s="7">
        <v>3.9634372808660584E-5</v>
      </c>
      <c r="D7263" s="7">
        <v>-0.018796095185888623</v>
      </c>
      <c r="E7263" s="7">
        <v>0.019758053255477</v>
      </c>
      <c r="F7263" s="7">
        <v>1.2708292922479871</v>
      </c>
    </row>
    <row r="7264" ht="18.0" customHeight="1">
      <c r="A7264" s="7">
        <v>3.6310000000000002</v>
      </c>
      <c r="B7264" s="7">
        <v>1.2851333671773564E-6</v>
      </c>
      <c r="C7264" s="7">
        <v>3.9509520513101775E-5</v>
      </c>
      <c r="D7264" s="7">
        <v>-0.018786221332252367</v>
      </c>
      <c r="E7264" s="7">
        <v>0.01974770727251131</v>
      </c>
      <c r="F7264" s="7">
        <v>1.2708303309324795</v>
      </c>
    </row>
    <row r="7265" ht="18.0" customHeight="1">
      <c r="A7265" s="7">
        <v>3.6315</v>
      </c>
      <c r="B7265" s="7">
        <v>1.2654586878754833E-6</v>
      </c>
      <c r="C7265" s="7">
        <v>3.9384793311262365E-5</v>
      </c>
      <c r="D7265" s="7">
        <v>-0.018776352648911254</v>
      </c>
      <c r="E7265" s="7">
        <v>0.01973736668222284</v>
      </c>
      <c r="F7265" s="7">
        <v>1.270831369127732</v>
      </c>
    </row>
    <row r="7266" ht="18.0" customHeight="1">
      <c r="A7266" s="7">
        <v>3.632</v>
      </c>
      <c r="B7266" s="7">
        <v>1.2458297590064902E-6</v>
      </c>
      <c r="C7266" s="7">
        <v>3.92601918076186E-5</v>
      </c>
      <c r="D7266" s="7">
        <v>-0.018766489133170344</v>
      </c>
      <c r="E7266" s="7">
        <v>0.01972703148182012</v>
      </c>
      <c r="F7266" s="7">
        <v>1.2708324068339567</v>
      </c>
    </row>
    <row r="7267" ht="18.0" customHeight="1">
      <c r="A7267" s="7">
        <v>3.6325000000000003</v>
      </c>
      <c r="B7267" s="7">
        <v>1.2262487775947019E-6</v>
      </c>
      <c r="C7267" s="7">
        <v>3.913571660332434E-5</v>
      </c>
      <c r="D7267" s="7">
        <v>-0.018756630782336088</v>
      </c>
      <c r="E7267" s="7">
        <v>0.01971670166851311</v>
      </c>
      <c r="F7267" s="7">
        <v>1.270833444051366</v>
      </c>
    </row>
    <row r="7268" ht="18.0" customHeight="1">
      <c r="A7268" s="7">
        <v>3.633</v>
      </c>
      <c r="B7268" s="7">
        <v>1.2068100777270038E-6</v>
      </c>
      <c r="C7268" s="7">
        <v>3.901136829621827E-5</v>
      </c>
      <c r="D7268" s="7">
        <v>-0.018746777593716332</v>
      </c>
      <c r="E7268" s="7">
        <v>0.019706377239513188</v>
      </c>
      <c r="F7268" s="7">
        <v>1.2708344807801724</v>
      </c>
    </row>
    <row r="7269" ht="18.0" customHeight="1">
      <c r="A7269" s="7">
        <v>3.6335</v>
      </c>
      <c r="B7269" s="7">
        <v>1.1873336501039586E-6</v>
      </c>
      <c r="C7269" s="7">
        <v>3.8887147480831064E-5</v>
      </c>
      <c r="D7269" s="7">
        <v>-0.018736929564620315</v>
      </c>
      <c r="E7269" s="7">
        <v>0.01969605819203317</v>
      </c>
      <c r="F7269" s="7">
        <v>1.2708355170205874</v>
      </c>
    </row>
    <row r="7270" ht="18.0" customHeight="1">
      <c r="A7270" s="7">
        <v>3.634</v>
      </c>
      <c r="B7270" s="7">
        <v>1.1680077279965006E-6</v>
      </c>
      <c r="C7270" s="7">
        <v>3.876305474839262E-5</v>
      </c>
      <c r="D7270" s="7">
        <v>-0.01872708669235867</v>
      </c>
      <c r="E7270" s="7">
        <v>0.019685744523287294</v>
      </c>
      <c r="F7270" s="7">
        <v>1.2708365527728238</v>
      </c>
    </row>
    <row r="7271" ht="18.0" customHeight="1">
      <c r="A7271" s="7">
        <v>3.6345</v>
      </c>
      <c r="B7271" s="7">
        <v>1.1486466133953824E-6</v>
      </c>
      <c r="C7271" s="7">
        <v>3.863909068683924E-5</v>
      </c>
      <c r="D7271" s="7">
        <v>-0.018717248974243424</v>
      </c>
      <c r="E7271" s="7">
        <v>0.019675436230491224</v>
      </c>
      <c r="F7271" s="7">
        <v>1.2708375880370932</v>
      </c>
    </row>
    <row r="7272" ht="18.0" customHeight="1">
      <c r="A7272" s="7">
        <v>3.6350000000000002</v>
      </c>
      <c r="B7272" s="7">
        <v>1.1294451094650154E-6</v>
      </c>
      <c r="C7272" s="7">
        <v>3.851525588082077E-5</v>
      </c>
      <c r="D7272" s="7">
        <v>-0.018707416407587992</v>
      </c>
      <c r="E7272" s="7">
        <v>0.019665133310862053</v>
      </c>
      <c r="F7272" s="7">
        <v>1.2708386228136075</v>
      </c>
    </row>
    <row r="7273" ht="18.0" customHeight="1">
      <c r="A7273" s="7">
        <v>3.6355</v>
      </c>
      <c r="B7273" s="7">
        <v>1.110211512252947E-6</v>
      </c>
      <c r="C7273" s="7">
        <v>3.83915509117079E-5</v>
      </c>
      <c r="D7273" s="7">
        <v>-0.018697588989707182</v>
      </c>
      <c r="E7273" s="7">
        <v>0.0196548357616183</v>
      </c>
      <c r="F7273" s="7">
        <v>1.2708396571025786</v>
      </c>
    </row>
    <row r="7274" ht="18.0" customHeight="1">
      <c r="A7274" s="7">
        <v>3.636</v>
      </c>
      <c r="B7274" s="7">
        <v>1.0911476396932432E-6</v>
      </c>
      <c r="C7274" s="7">
        <v>3.826797635759927E-5</v>
      </c>
      <c r="D7274" s="7">
        <v>-0.018687766717917192</v>
      </c>
      <c r="E7274" s="7">
        <v>0.019644543579979898</v>
      </c>
      <c r="F7274" s="7">
        <v>1.2708406909042185</v>
      </c>
    </row>
    <row r="7275" ht="18.0" customHeight="1">
      <c r="A7275" s="7">
        <v>3.6365000000000003</v>
      </c>
      <c r="B7275" s="7">
        <v>1.0720554440382605E-6</v>
      </c>
      <c r="C7275" s="7">
        <v>3.814453279332874E-5</v>
      </c>
      <c r="D7275" s="7">
        <v>-0.018677949589535607</v>
      </c>
      <c r="E7275" s="7">
        <v>0.019634256763168215</v>
      </c>
      <c r="F7275" s="7">
        <v>1.2708417242187384</v>
      </c>
    </row>
    <row r="7276" ht="18.0" customHeight="1">
      <c r="A7276" s="7">
        <v>3.637</v>
      </c>
      <c r="B7276" s="7">
        <v>1.053038820270036E-6</v>
      </c>
      <c r="C7276" s="7">
        <v>3.802122079047253E-5</v>
      </c>
      <c r="D7276" s="7">
        <v>-0.018668137601881404</v>
      </c>
      <c r="E7276" s="7">
        <v>0.01962397530840604</v>
      </c>
      <c r="F7276" s="7">
        <v>1.27084275704635</v>
      </c>
    </row>
    <row r="7277" ht="18.0" customHeight="1">
      <c r="A7277" s="7">
        <v>3.6375</v>
      </c>
      <c r="B7277" s="7">
        <v>1.0341019375859646E-6</v>
      </c>
      <c r="C7277" s="7">
        <v>3.789804091735646E-5</v>
      </c>
      <c r="D7277" s="7">
        <v>-0.018658330752274944</v>
      </c>
      <c r="E7277" s="7">
        <v>0.019613699212917574</v>
      </c>
      <c r="F7277" s="7">
        <v>1.2708437893872655</v>
      </c>
    </row>
    <row r="7278" ht="18.0" customHeight="1">
      <c r="A7278" s="7">
        <v>3.638</v>
      </c>
      <c r="B7278" s="7">
        <v>1.0152492580948207E-6</v>
      </c>
      <c r="C7278" s="7">
        <v>3.777499373906315E-5</v>
      </c>
      <c r="D7278" s="7">
        <v>-0.01864852903803798</v>
      </c>
      <c r="E7278" s="7">
        <v>0.01960342847392845</v>
      </c>
      <c r="F7278" s="7">
        <v>1.270844821241696</v>
      </c>
    </row>
    <row r="7279" ht="18.0" customHeight="1">
      <c r="A7279" s="7">
        <v>3.6385</v>
      </c>
      <c r="B7279" s="7">
        <v>9.963741408827795E-7</v>
      </c>
      <c r="C7279" s="7">
        <v>3.7652079817439236E-5</v>
      </c>
      <c r="D7279" s="7">
        <v>-0.018638732456493647</v>
      </c>
      <c r="E7279" s="7">
        <v>0.01959316308866572</v>
      </c>
      <c r="F7279" s="7">
        <v>1.2708458526098523</v>
      </c>
    </row>
    <row r="7280" ht="18.0" customHeight="1">
      <c r="A7280" s="7">
        <v>3.6390000000000002</v>
      </c>
      <c r="B7280" s="7">
        <v>9.777024210885109E-7</v>
      </c>
      <c r="C7280" s="7">
        <v>3.7529299711102534E-5</v>
      </c>
      <c r="D7280" s="7">
        <v>-0.018628941004966468</v>
      </c>
      <c r="E7280" s="7">
        <v>0.01958290305435785</v>
      </c>
      <c r="F7280" s="7">
        <v>1.2708468834919462</v>
      </c>
    </row>
    <row r="7281" ht="18.0" customHeight="1">
      <c r="A7281" s="7">
        <v>3.6395</v>
      </c>
      <c r="B7281" s="7">
        <v>9.590144699635924E-7</v>
      </c>
      <c r="C7281" s="7">
        <v>3.740665397544927E-5</v>
      </c>
      <c r="D7281" s="7">
        <v>-0.01861915468078235</v>
      </c>
      <c r="E7281" s="7">
        <v>0.01957264836823473</v>
      </c>
      <c r="F7281" s="7">
        <v>1.270847913888189</v>
      </c>
    </row>
    <row r="7282" ht="18.0" customHeight="1">
      <c r="A7282" s="7">
        <v>3.64</v>
      </c>
      <c r="B7282" s="7">
        <v>9.403093197515059E-7</v>
      </c>
      <c r="C7282" s="7">
        <v>3.728414316266131E-5</v>
      </c>
      <c r="D7282" s="7">
        <v>-0.018609373481268586</v>
      </c>
      <c r="E7282" s="7">
        <v>0.019562399027527665</v>
      </c>
      <c r="F7282" s="7">
        <v>1.2708489437987918</v>
      </c>
    </row>
    <row r="7283" ht="18.0" customHeight="1">
      <c r="A7283" s="7">
        <v>3.6405000000000003</v>
      </c>
      <c r="B7283" s="7">
        <v>9.218268292082602E-7</v>
      </c>
      <c r="C7283" s="7">
        <v>3.716176782171334E-5</v>
      </c>
      <c r="D7283" s="7">
        <v>-0.018599597403753852</v>
      </c>
      <c r="E7283" s="7">
        <v>0.01955215502946938</v>
      </c>
      <c r="F7283" s="7">
        <v>1.2708499732239658</v>
      </c>
    </row>
    <row r="7284" ht="18.0" customHeight="1">
      <c r="A7284" s="7">
        <v>3.641</v>
      </c>
      <c r="B7284" s="7">
        <v>9.032119787151964E-7</v>
      </c>
      <c r="C7284" s="7">
        <v>3.70395284983801E-5</v>
      </c>
      <c r="D7284" s="7">
        <v>-0.018589826445568204</v>
      </c>
      <c r="E7284" s="7">
        <v>0.01954191637129402</v>
      </c>
      <c r="F7284" s="7">
        <v>1.2708510021639217</v>
      </c>
    </row>
    <row r="7285" ht="18.0" customHeight="1">
      <c r="A7285" s="7">
        <v>3.6415</v>
      </c>
      <c r="B7285" s="7">
        <v>8.848329090657238E-7</v>
      </c>
      <c r="C7285" s="7">
        <v>3.6917425735243546E-5</v>
      </c>
      <c r="D7285" s="7">
        <v>-0.018580060604043085</v>
      </c>
      <c r="E7285" s="7">
        <v>0.01953168305023714</v>
      </c>
      <c r="F7285" s="7">
        <v>1.2708520306188704</v>
      </c>
    </row>
    <row r="7286" ht="18.0" customHeight="1">
      <c r="A7286" s="7">
        <v>3.642</v>
      </c>
      <c r="B7286" s="7">
        <v>8.664483881060532E-7</v>
      </c>
      <c r="C7286" s="7">
        <v>3.6795460071700113E-5</v>
      </c>
      <c r="D7286" s="7">
        <v>-0.018570299876511317</v>
      </c>
      <c r="E7286" s="7">
        <v>0.019521455063535708</v>
      </c>
      <c r="F7286" s="7">
        <v>1.2708530585890232</v>
      </c>
    </row>
    <row r="7287" ht="18.0" customHeight="1">
      <c r="A7287" s="7">
        <v>3.6425</v>
      </c>
      <c r="B7287" s="7">
        <v>8.48188964769729E-7</v>
      </c>
      <c r="C7287" s="7">
        <v>3.66736320439679E-5</v>
      </c>
      <c r="D7287" s="7">
        <v>-0.018560544260307104</v>
      </c>
      <c r="E7287" s="7">
        <v>0.01951123240842812</v>
      </c>
      <c r="F7287" s="7">
        <v>1.270854086074591</v>
      </c>
    </row>
    <row r="7288" ht="18.0" customHeight="1">
      <c r="A7288" s="7">
        <v>3.6430000000000002</v>
      </c>
      <c r="B7288" s="7">
        <v>8.29929132201953E-7</v>
      </c>
      <c r="C7288" s="7">
        <v>3.65519421850939E-5</v>
      </c>
      <c r="D7288" s="7">
        <v>-0.018550793752766026</v>
      </c>
      <c r="E7288" s="7">
        <v>0.019501015082154176</v>
      </c>
      <c r="F7288" s="7">
        <v>1.2708551130757837</v>
      </c>
    </row>
    <row r="7289" ht="18.0" customHeight="1">
      <c r="A7289" s="7">
        <v>3.6435</v>
      </c>
      <c r="B7289" s="7">
        <v>8.116688627837119E-7</v>
      </c>
      <c r="C7289" s="7">
        <v>3.6430391024961165E-5</v>
      </c>
      <c r="D7289" s="7">
        <v>-0.01854104835122505</v>
      </c>
      <c r="E7289" s="7">
        <v>0.01949080308195509</v>
      </c>
      <c r="F7289" s="7">
        <v>1.2708561395928124</v>
      </c>
    </row>
    <row r="7290" ht="18.0" customHeight="1">
      <c r="A7290" s="7">
        <v>3.644</v>
      </c>
      <c r="B7290" s="7">
        <v>7.935480449017701E-7</v>
      </c>
      <c r="C7290" s="7">
        <v>3.6308979090296094E-5</v>
      </c>
      <c r="D7290" s="7">
        <v>-0.018531308053022513</v>
      </c>
      <c r="E7290" s="7">
        <v>0.019480596405073488</v>
      </c>
      <c r="F7290" s="7">
        <v>1.2708571656258878</v>
      </c>
    </row>
    <row r="7291" ht="18.0" customHeight="1">
      <c r="A7291" s="7">
        <v>3.6445000000000003</v>
      </c>
      <c r="B7291" s="7">
        <v>7.75433291867853E-7</v>
      </c>
      <c r="C7291" s="7">
        <v>3.618770690467557E-5</v>
      </c>
      <c r="D7291" s="7">
        <v>-0.018521572855498138</v>
      </c>
      <c r="E7291" s="7">
        <v>0.019470395048753412</v>
      </c>
      <c r="F7291" s="7">
        <v>1.2708581911752204</v>
      </c>
    </row>
    <row r="7292" ht="18.0" customHeight="1">
      <c r="A7292" s="7">
        <v>3.645</v>
      </c>
      <c r="B7292" s="7">
        <v>7.574716226541482E-7</v>
      </c>
      <c r="C7292" s="7">
        <v>3.606657498853422E-5</v>
      </c>
      <c r="D7292" s="7">
        <v>-0.01851184275599302</v>
      </c>
      <c r="E7292" s="7">
        <v>0.019460199010240316</v>
      </c>
      <c r="F7292" s="7">
        <v>1.2708592162410204</v>
      </c>
    </row>
    <row r="7293" ht="18.0" customHeight="1">
      <c r="A7293" s="7">
        <v>3.6455</v>
      </c>
      <c r="B7293" s="7">
        <v>7.395240779923106E-7</v>
      </c>
      <c r="C7293" s="7">
        <v>3.5945583859171624E-5</v>
      </c>
      <c r="D7293" s="7">
        <v>-0.01850211775184963</v>
      </c>
      <c r="E7293" s="7">
        <v>0.01945000828678106</v>
      </c>
      <c r="F7293" s="7">
        <v>1.2708602408234981</v>
      </c>
    </row>
    <row r="7294" ht="18.0" customHeight="1">
      <c r="A7294" s="7">
        <v>3.646</v>
      </c>
      <c r="B7294" s="7">
        <v>7.215917118074604E-7</v>
      </c>
      <c r="C7294" s="7">
        <v>3.5824734030759496E-5</v>
      </c>
      <c r="D7294" s="7">
        <v>-0.018492397840411817</v>
      </c>
      <c r="E7294" s="7">
        <v>0.019439822875623913</v>
      </c>
      <c r="F7294" s="7">
        <v>1.270861264922864</v>
      </c>
    </row>
    <row r="7295" ht="18.0" customHeight="1">
      <c r="A7295" s="7">
        <v>3.6465</v>
      </c>
      <c r="B7295" s="7">
        <v>7.038334416520469E-7</v>
      </c>
      <c r="C7295" s="7">
        <v>3.570402601434894E-5</v>
      </c>
      <c r="D7295" s="7">
        <v>-0.01848268301902481</v>
      </c>
      <c r="E7295" s="7">
        <v>0.019429642774018558</v>
      </c>
      <c r="F7295" s="7">
        <v>1.2708622885393286</v>
      </c>
    </row>
    <row r="7296" ht="18.0" customHeight="1">
      <c r="A7296" s="7">
        <v>3.6470000000000002</v>
      </c>
      <c r="B7296" s="7">
        <v>6.859391502430517E-7</v>
      </c>
      <c r="C7296" s="7">
        <v>3.558346031787764E-5</v>
      </c>
      <c r="D7296" s="7">
        <v>-0.0184729732850352</v>
      </c>
      <c r="E7296" s="7">
        <v>0.019419467979216086</v>
      </c>
      <c r="F7296" s="7">
        <v>1.2708633116731007</v>
      </c>
    </row>
    <row r="7297" ht="18.0" customHeight="1">
      <c r="A7297" s="7">
        <v>3.6475</v>
      </c>
      <c r="B7297" s="7">
        <v>6.682302750581229E-7</v>
      </c>
      <c r="C7297" s="7">
        <v>3.5463037446177055E-5</v>
      </c>
      <c r="D7297" s="7">
        <v>-0.018463268635790966</v>
      </c>
      <c r="E7297" s="7">
        <v>0.019409298488468993</v>
      </c>
      <c r="F7297" s="7">
        <v>1.270864334324392</v>
      </c>
    </row>
    <row r="7298" ht="18.0" customHeight="1">
      <c r="A7298" s="7">
        <v>3.648</v>
      </c>
      <c r="B7298" s="7">
        <v>6.5072195413406E-7</v>
      </c>
      <c r="C7298" s="7">
        <v>3.534275790097968E-5</v>
      </c>
      <c r="D7298" s="7">
        <v>-0.01845356906864145</v>
      </c>
      <c r="E7298" s="7">
        <v>0.01939913429903118</v>
      </c>
      <c r="F7298" s="7">
        <v>1.2708653564934118</v>
      </c>
    </row>
    <row r="7299" ht="18.0" customHeight="1">
      <c r="A7299" s="7">
        <v>3.6485</v>
      </c>
      <c r="B7299" s="7">
        <v>6.330801780893909E-7</v>
      </c>
      <c r="C7299" s="7">
        <v>3.522262218092622E-5</v>
      </c>
      <c r="D7299" s="7">
        <v>-0.01844387458093737</v>
      </c>
      <c r="E7299" s="7">
        <v>0.01938897540815796</v>
      </c>
      <c r="F7299" s="7">
        <v>1.2708663781803693</v>
      </c>
    </row>
    <row r="7300" ht="18.0" customHeight="1">
      <c r="A7300" s="7">
        <v>3.649</v>
      </c>
      <c r="B7300" s="7">
        <v>6.154738792200002E-7</v>
      </c>
      <c r="C7300" s="7">
        <v>3.5102630781572825E-5</v>
      </c>
      <c r="D7300" s="7">
        <v>-0.018434185170030818</v>
      </c>
      <c r="E7300" s="7">
        <v>0.019378821813106052</v>
      </c>
      <c r="F7300" s="7">
        <v>1.270867399385475</v>
      </c>
    </row>
    <row r="7301" ht="18.0" customHeight="1">
      <c r="A7301" s="7">
        <v>3.6495</v>
      </c>
      <c r="B7301" s="7">
        <v>5.980918479081922E-7</v>
      </c>
      <c r="C7301" s="7">
        <v>3.498278419539826E-5</v>
      </c>
      <c r="D7301" s="7">
        <v>-0.01842450083327525</v>
      </c>
      <c r="E7301" s="7">
        <v>0.01936867351113357</v>
      </c>
      <c r="F7301" s="7">
        <v>1.270868420108939</v>
      </c>
    </row>
    <row r="7302" ht="18.0" customHeight="1">
      <c r="A7302" s="7">
        <v>3.65</v>
      </c>
      <c r="B7302" s="7">
        <v>5.807630798192427E-7</v>
      </c>
      <c r="C7302" s="7">
        <v>3.486308291181119E-5</v>
      </c>
      <c r="D7302" s="7">
        <v>-0.0184148215680255</v>
      </c>
      <c r="E7302" s="7">
        <v>0.01935853049950004</v>
      </c>
      <c r="F7302" s="7">
        <v>1.2708694403509702</v>
      </c>
    </row>
    <row r="7303" ht="18.0" customHeight="1">
      <c r="A7303" s="7">
        <v>3.6505</v>
      </c>
      <c r="B7303" s="7">
        <v>5.6329542909372E-7</v>
      </c>
      <c r="C7303" s="7">
        <v>3.4743527417157314E-5</v>
      </c>
      <c r="D7303" s="7">
        <v>-0.018405147371637766</v>
      </c>
      <c r="E7303" s="7">
        <v>0.019348392775466395</v>
      </c>
      <c r="F7303" s="7">
        <v>1.2708704601117784</v>
      </c>
    </row>
    <row r="7304" ht="18.0" customHeight="1">
      <c r="A7304" s="7">
        <v>3.6510000000000002</v>
      </c>
      <c r="B7304" s="7">
        <v>5.460823238435066E-7</v>
      </c>
      <c r="C7304" s="7">
        <v>3.462411819472664E-5</v>
      </c>
      <c r="D7304" s="7">
        <v>-0.01839547824146962</v>
      </c>
      <c r="E7304" s="7">
        <v>0.01933826033629496</v>
      </c>
      <c r="F7304" s="7">
        <v>1.2708714793915734</v>
      </c>
    </row>
    <row r="7305" ht="18.0" customHeight="1">
      <c r="A7305" s="7">
        <v>3.6515</v>
      </c>
      <c r="B7305" s="7">
        <v>5.289387509017901E-7</v>
      </c>
      <c r="C7305" s="7">
        <v>3.4504855724760664E-5</v>
      </c>
      <c r="D7305" s="7">
        <v>-0.018385814174879993</v>
      </c>
      <c r="E7305" s="7">
        <v>0.019328133179249474</v>
      </c>
      <c r="F7305" s="7">
        <v>1.2708724981905648</v>
      </c>
    </row>
    <row r="7306" ht="18.0" customHeight="1">
      <c r="A7306" s="7">
        <v>3.652</v>
      </c>
      <c r="B7306" s="7">
        <v>5.116547558721775E-7</v>
      </c>
      <c r="C7306" s="7">
        <v>3.438574048445956E-5</v>
      </c>
      <c r="D7306" s="7">
        <v>-0.018376155169229195</v>
      </c>
      <c r="E7306" s="7">
        <v>0.019318011301595068</v>
      </c>
      <c r="F7306" s="7">
        <v>1.2708735165089613</v>
      </c>
    </row>
    <row r="7307" ht="18.0" customHeight="1">
      <c r="A7307" s="7">
        <v>3.6525</v>
      </c>
      <c r="B7307" s="7">
        <v>4.946646890848279E-7</v>
      </c>
      <c r="C7307" s="7">
        <v>3.426677294798944E-5</v>
      </c>
      <c r="D7307" s="7">
        <v>-0.018366501221878894</v>
      </c>
      <c r="E7307" s="7">
        <v>0.019307894700598276</v>
      </c>
      <c r="F7307" s="7">
        <v>1.2708745343469727</v>
      </c>
    </row>
    <row r="7308" ht="18.0" customHeight="1">
      <c r="A7308" s="7">
        <v>3.653</v>
      </c>
      <c r="B7308" s="7">
        <v>4.775351392913525E-7</v>
      </c>
      <c r="C7308" s="7">
        <v>3.41479535864895E-5</v>
      </c>
      <c r="D7308" s="7">
        <v>-0.01835685233019213</v>
      </c>
      <c r="E7308" s="7">
        <v>0.019297783373527038</v>
      </c>
      <c r="F7308" s="7">
        <v>1.2708755517048083</v>
      </c>
    </row>
    <row r="7309" ht="18.0" customHeight="1">
      <c r="A7309" s="7">
        <v>3.6535</v>
      </c>
      <c r="B7309" s="7">
        <v>4.6049169124253334E-7</v>
      </c>
      <c r="C7309" s="7">
        <v>3.402928286807932E-5</v>
      </c>
      <c r="D7309" s="7">
        <v>-0.018347208491533304</v>
      </c>
      <c r="E7309" s="7">
        <v>0.019287677317650683</v>
      </c>
      <c r="F7309" s="7">
        <v>1.2708765685826764</v>
      </c>
    </row>
    <row r="7310" ht="18.0" customHeight="1">
      <c r="A7310" s="7">
        <v>3.654</v>
      </c>
      <c r="B7310" s="7">
        <v>4.437945071409807E-7</v>
      </c>
      <c r="C7310" s="7">
        <v>3.391076125786595E-5</v>
      </c>
      <c r="D7310" s="7">
        <v>-0.018337569703268185</v>
      </c>
      <c r="E7310" s="7">
        <v>0.019277576530239947</v>
      </c>
      <c r="F7310" s="7">
        <v>1.2708775849807872</v>
      </c>
    </row>
    <row r="7311" ht="18.0" customHeight="1">
      <c r="A7311" s="7">
        <v>3.6545</v>
      </c>
      <c r="B7311" s="7">
        <v>4.269644255010638E-7</v>
      </c>
      <c r="C7311" s="7">
        <v>3.3792389217951215E-5</v>
      </c>
      <c r="D7311" s="7">
        <v>-0.0183279359627639</v>
      </c>
      <c r="E7311" s="7">
        <v>0.01926748100856696</v>
      </c>
      <c r="F7311" s="7">
        <v>1.270878600899349</v>
      </c>
    </row>
    <row r="7312" ht="18.0" customHeight="1">
      <c r="A7312" s="7">
        <v>3.6550000000000002</v>
      </c>
      <c r="B7312" s="7">
        <v>4.099850801288396E-7</v>
      </c>
      <c r="C7312" s="7">
        <v>3.3674167207438884E-5</v>
      </c>
      <c r="D7312" s="7">
        <v>-0.018318307267388947</v>
      </c>
      <c r="E7312" s="7">
        <v>0.019257390749905248</v>
      </c>
      <c r="F7312" s="7">
        <v>1.2708796163385707</v>
      </c>
    </row>
    <row r="7313" ht="18.0" customHeight="1">
      <c r="A7313" s="7">
        <v>3.6555</v>
      </c>
      <c r="B7313" s="7">
        <v>3.934019441140941E-7</v>
      </c>
      <c r="C7313" s="7">
        <v>3.355609568244185E-5</v>
      </c>
      <c r="D7313" s="7">
        <v>-0.018308683614513183</v>
      </c>
      <c r="E7313" s="7">
        <v>0.019247305751529737</v>
      </c>
      <c r="F7313" s="7">
        <v>1.2708806312986618</v>
      </c>
    </row>
    <row r="7314" ht="18.0" customHeight="1">
      <c r="A7314" s="7">
        <v>3.656</v>
      </c>
      <c r="B7314" s="7">
        <v>3.766782480408136E-7</v>
      </c>
      <c r="C7314" s="7">
        <v>3.3438175096089396E-5</v>
      </c>
      <c r="D7314" s="7">
        <v>-0.018299065001507825</v>
      </c>
      <c r="E7314" s="7">
        <v>0.019237226010716747</v>
      </c>
      <c r="F7314" s="7">
        <v>1.2708816457798304</v>
      </c>
    </row>
    <row r="7315" ht="18.0" customHeight="1">
      <c r="A7315" s="7">
        <v>3.6565</v>
      </c>
      <c r="B7315" s="7">
        <v>3.601028315304112E-7</v>
      </c>
      <c r="C7315" s="7">
        <v>3.332040589853431E-5</v>
      </c>
      <c r="D7315" s="7">
        <v>-0.018289451425745454</v>
      </c>
      <c r="E7315" s="7">
        <v>0.019227151524743993</v>
      </c>
      <c r="F7315" s="7">
        <v>1.2708826597822855</v>
      </c>
    </row>
    <row r="7316" ht="18.0" customHeight="1">
      <c r="A7316" s="7">
        <v>3.657</v>
      </c>
      <c r="B7316" s="7">
        <v>3.436971484026567E-7</v>
      </c>
      <c r="C7316" s="7">
        <v>3.320278853696018E-5</v>
      </c>
      <c r="D7316" s="7">
        <v>-0.01827984288460001</v>
      </c>
      <c r="E7316" s="7">
        <v>0.019217082290890586</v>
      </c>
      <c r="F7316" s="7">
        <v>1.2708836733062356</v>
      </c>
    </row>
    <row r="7317" ht="18.0" customHeight="1">
      <c r="A7317" s="7">
        <v>3.6575</v>
      </c>
      <c r="B7317" s="7">
        <v>3.2714751958996423E-7</v>
      </c>
      <c r="C7317" s="7">
        <v>3.3085323455588505E-5</v>
      </c>
      <c r="D7317" s="7">
        <v>-0.01827023937544679</v>
      </c>
      <c r="E7317" s="7">
        <v>0.019207018306437024</v>
      </c>
      <c r="F7317" s="7">
        <v>1.2708846863518892</v>
      </c>
    </row>
    <row r="7318" ht="18.0" customHeight="1">
      <c r="A7318" s="7">
        <v>3.658</v>
      </c>
      <c r="B7318" s="7">
        <v>3.10788357475613E-7</v>
      </c>
      <c r="C7318" s="7">
        <v>3.296801109568597E-5</v>
      </c>
      <c r="D7318" s="7">
        <v>-0.018260640895662456</v>
      </c>
      <c r="E7318" s="7">
        <v>0.019196959568665208</v>
      </c>
      <c r="F7318" s="7">
        <v>1.270885698919455</v>
      </c>
    </row>
    <row r="7319" ht="18.0" customHeight="1">
      <c r="A7319" s="7">
        <v>3.6585</v>
      </c>
      <c r="B7319" s="7">
        <v>2.946513881278822E-7</v>
      </c>
      <c r="C7319" s="7">
        <v>3.2850851895571574E-5</v>
      </c>
      <c r="D7319" s="7">
        <v>-0.018251047442625026</v>
      </c>
      <c r="E7319" s="7">
        <v>0.019186906074858425</v>
      </c>
      <c r="F7319" s="7">
        <v>1.2708867110091415</v>
      </c>
    </row>
    <row r="7320" ht="18.0" customHeight="1">
      <c r="A7320" s="7">
        <v>3.6590000000000003</v>
      </c>
      <c r="B7320" s="7">
        <v>2.7837666410609284E-7</v>
      </c>
      <c r="C7320" s="7">
        <v>3.273384629062389E-5</v>
      </c>
      <c r="D7320" s="7">
        <v>-0.018241459013713875</v>
      </c>
      <c r="E7320" s="7">
        <v>0.019176857822301354</v>
      </c>
      <c r="F7320" s="7">
        <v>1.2708877226211568</v>
      </c>
    </row>
    <row r="7321" ht="18.0" customHeight="1">
      <c r="A7321" s="7">
        <v>3.6595</v>
      </c>
      <c r="B7321" s="7">
        <v>2.6193850981067117E-7</v>
      </c>
      <c r="C7321" s="7">
        <v>3.2616994713288207E-5</v>
      </c>
      <c r="D7321" s="7">
        <v>-0.018231875606309737</v>
      </c>
      <c r="E7321" s="7">
        <v>0.019166814808280065</v>
      </c>
      <c r="F7321" s="7">
        <v>1.2708887337557087</v>
      </c>
    </row>
    <row r="7322" ht="18.0" customHeight="1">
      <c r="A7322" s="7">
        <v>3.66</v>
      </c>
      <c r="B7322" s="7">
        <v>2.45756246186356E-7</v>
      </c>
      <c r="C7322" s="7">
        <v>3.250029759308374E-5</v>
      </c>
      <c r="D7322" s="7">
        <v>-0.018222297217794694</v>
      </c>
      <c r="E7322" s="7">
        <v>0.01915677703008202</v>
      </c>
      <c r="F7322" s="7">
        <v>1.270889744413006</v>
      </c>
    </row>
    <row r="7323" ht="18.0" customHeight="1">
      <c r="A7323" s="7">
        <v>3.6605</v>
      </c>
      <c r="B7323" s="7">
        <v>2.2988391847225347E-7</v>
      </c>
      <c r="C7323" s="7">
        <v>3.2383755356610835E-5</v>
      </c>
      <c r="D7323" s="7">
        <v>-0.018212723845552194</v>
      </c>
      <c r="E7323" s="7">
        <v>0.019146744484996068</v>
      </c>
      <c r="F7323" s="7">
        <v>1.2708907545932568</v>
      </c>
    </row>
    <row r="7324" ht="18.0" customHeight="1">
      <c r="A7324" s="7">
        <v>3.661</v>
      </c>
      <c r="B7324" s="7">
        <v>2.1387189767371642E-7</v>
      </c>
      <c r="C7324" s="7">
        <v>3.226736842755815E-5</v>
      </c>
      <c r="D7324" s="7">
        <v>-0.018203155486967038</v>
      </c>
      <c r="E7324" s="7">
        <v>0.019136717170312446</v>
      </c>
      <c r="F7324" s="7">
        <v>1.270891764296669</v>
      </c>
    </row>
    <row r="7325" ht="18.0" customHeight="1">
      <c r="A7325" s="7">
        <v>3.6615</v>
      </c>
      <c r="B7325" s="7">
        <v>1.9824705564454337E-7</v>
      </c>
      <c r="C7325" s="7">
        <v>3.2151137226709824E-5</v>
      </c>
      <c r="D7325" s="7">
        <v>-0.018193592139425376</v>
      </c>
      <c r="E7325" s="7">
        <v>0.019126695083322782</v>
      </c>
      <c r="F7325" s="7">
        <v>1.2708927735234505</v>
      </c>
    </row>
    <row r="7326" ht="18.0" customHeight="1">
      <c r="A7326" s="7">
        <v>3.662</v>
      </c>
      <c r="B7326" s="7">
        <v>1.8250120749944311E-7</v>
      </c>
      <c r="C7326" s="7">
        <v>3.203506217195267E-5</v>
      </c>
      <c r="D7326" s="7">
        <v>-0.018184033800314716</v>
      </c>
      <c r="E7326" s="7">
        <v>0.019116678221320092</v>
      </c>
      <c r="F7326" s="7">
        <v>1.2708937822738093</v>
      </c>
    </row>
    <row r="7327" ht="18.0" customHeight="1">
      <c r="A7327" s="7">
        <v>3.6625</v>
      </c>
      <c r="B7327" s="7">
        <v>1.666000468656266E-7</v>
      </c>
      <c r="C7327" s="7">
        <v>3.19191436782834E-5</v>
      </c>
      <c r="D7327" s="7">
        <v>-0.018174480467023916</v>
      </c>
      <c r="E7327" s="7">
        <v>0.019106666581598777</v>
      </c>
      <c r="F7327" s="7">
        <v>1.2708947905479528</v>
      </c>
    </row>
    <row r="7328" ht="18.0" customHeight="1">
      <c r="A7328" s="7">
        <v>3.6630000000000003</v>
      </c>
      <c r="B7328" s="7">
        <v>1.5123026915032014E-7</v>
      </c>
      <c r="C7328" s="7">
        <v>3.1803382157815735E-5</v>
      </c>
      <c r="D7328" s="7">
        <v>-0.018164932136943188</v>
      </c>
      <c r="E7328" s="7">
        <v>0.019096660161454622</v>
      </c>
      <c r="F7328" s="7">
        <v>1.2708957983460891</v>
      </c>
    </row>
    <row r="7329" ht="18.0" customHeight="1">
      <c r="A7329" s="7">
        <v>3.6635</v>
      </c>
      <c r="B7329" s="7">
        <v>1.3575603930867175E-7</v>
      </c>
      <c r="C7329" s="7">
        <v>3.168777801978764E-5</v>
      </c>
      <c r="D7329" s="7">
        <v>-0.018155388807464094</v>
      </c>
      <c r="E7329" s="7">
        <v>0.0190866589581848</v>
      </c>
      <c r="F7329" s="7">
        <v>1.2708968056684262</v>
      </c>
    </row>
    <row r="7330" ht="18.0" customHeight="1">
      <c r="A7330" s="7">
        <v>3.664</v>
      </c>
      <c r="B7330" s="7">
        <v>1.2105760581248946E-7</v>
      </c>
      <c r="C7330" s="7">
        <v>3.1572331670568494E-5</v>
      </c>
      <c r="D7330" s="7">
        <v>-0.01814585047597955</v>
      </c>
      <c r="E7330" s="7">
        <v>0.019076662969087863</v>
      </c>
      <c r="F7330" s="7">
        <v>1.2708978125151709</v>
      </c>
    </row>
    <row r="7331" ht="18.0" customHeight="1">
      <c r="A7331" s="7">
        <v>3.6645</v>
      </c>
      <c r="B7331" s="7">
        <v>1.0536712127723512E-7</v>
      </c>
      <c r="C7331" s="7">
        <v>3.145704351366624E-5</v>
      </c>
      <c r="D7331" s="7">
        <v>-0.01813631713988382</v>
      </c>
      <c r="E7331" s="7">
        <v>0.019066672191463758</v>
      </c>
      <c r="F7331" s="7">
        <v>1.2708988188865313</v>
      </c>
    </row>
    <row r="7332" ht="18.0" customHeight="1">
      <c r="A7332" s="7">
        <v>3.665</v>
      </c>
      <c r="B7332" s="7">
        <v>9.064022496787044E-8</v>
      </c>
      <c r="C7332" s="7">
        <v>3.134191394973458E-5</v>
      </c>
      <c r="D7332" s="7">
        <v>-0.01812678879657251</v>
      </c>
      <c r="E7332" s="7">
        <v>0.019056686622613804</v>
      </c>
      <c r="F7332" s="7">
        <v>1.2708998247827143</v>
      </c>
    </row>
    <row r="7333" ht="18.0" customHeight="1">
      <c r="A7333" s="7">
        <v>3.6655</v>
      </c>
      <c r="B7333" s="7">
        <v>7.742870483855356E-8</v>
      </c>
      <c r="C7333" s="7">
        <v>3.1226943376580164E-5</v>
      </c>
      <c r="D7333" s="7">
        <v>-0.01811726544344259</v>
      </c>
      <c r="E7333" s="7">
        <v>0.019046706259840708</v>
      </c>
      <c r="F7333" s="7">
        <v>1.2709008302039277</v>
      </c>
    </row>
    <row r="7334" ht="18.0" customHeight="1">
      <c r="A7334" s="7">
        <v>3.666</v>
      </c>
      <c r="B7334" s="7">
        <v>6.322027276634106E-8</v>
      </c>
      <c r="C7334" s="7">
        <v>3.11121321891697E-5</v>
      </c>
      <c r="D7334" s="7">
        <v>-0.018107747077892363</v>
      </c>
      <c r="E7334" s="7">
        <v>0.019036731100448557</v>
      </c>
      <c r="F7334" s="7">
        <v>1.270901835150379</v>
      </c>
    </row>
    <row r="7335" ht="18.0" customHeight="1">
      <c r="A7335" s="7">
        <v>3.6665</v>
      </c>
      <c r="B7335" s="7">
        <v>5.16191365590357E-8</v>
      </c>
      <c r="C7335" s="7">
        <v>3.099748077963719E-5</v>
      </c>
      <c r="D7335" s="7">
        <v>-0.01809823369732149</v>
      </c>
      <c r="E7335" s="7">
        <v>0.019026761141742822</v>
      </c>
      <c r="F7335" s="7">
        <v>1.2709028396222748</v>
      </c>
    </row>
    <row r="7336" ht="18.0" customHeight="1">
      <c r="A7336" s="7">
        <v>3.6670000000000003</v>
      </c>
      <c r="B7336" s="7">
        <v>4.2146848510894035E-8</v>
      </c>
      <c r="C7336" s="7">
        <v>3.088298953729106E-5</v>
      </c>
      <c r="D7336" s="7">
        <v>-0.018088725299130977</v>
      </c>
      <c r="E7336" s="7">
        <v>0.019016796381030352</v>
      </c>
      <c r="F7336" s="7">
        <v>1.2709038436198223</v>
      </c>
    </row>
    <row r="7337" ht="18.0" customHeight="1">
      <c r="A7337" s="7">
        <v>3.6675</v>
      </c>
      <c r="B7337" s="7">
        <v>3.6500241499888574E-8</v>
      </c>
      <c r="C7337" s="7">
        <v>3.076865884862133E-5</v>
      </c>
      <c r="D7337" s="7">
        <v>-0.018079221880723167</v>
      </c>
      <c r="E7337" s="7">
        <v>0.019006836815619373</v>
      </c>
      <c r="F7337" s="7">
        <v>1.270904847143229</v>
      </c>
    </row>
    <row r="7338" ht="18.0" customHeight="1">
      <c r="A7338" s="7">
        <v>3.668</v>
      </c>
      <c r="B7338" s="7">
        <v>3.6500241499888574E-8</v>
      </c>
      <c r="C7338" s="7">
        <v>3.0654489097306765E-5</v>
      </c>
      <c r="D7338" s="7">
        <v>-0.018069723439501757</v>
      </c>
      <c r="E7338" s="7">
        <v>0.018996882442819496</v>
      </c>
      <c r="F7338" s="7">
        <v>1.2709058501927017</v>
      </c>
    </row>
    <row r="7339" ht="18.0" customHeight="1">
      <c r="A7339" s="7">
        <v>3.6685</v>
      </c>
      <c r="B7339" s="7">
        <v>4.2146848510894035E-8</v>
      </c>
      <c r="C7339" s="7">
        <v>3.054048066422204E-5</v>
      </c>
      <c r="D7339" s="7">
        <v>-0.018060229972871787</v>
      </c>
      <c r="E7339" s="7">
        <v>0.018986933259941708</v>
      </c>
      <c r="F7339" s="7">
        <v>1.2709068527684473</v>
      </c>
    </row>
    <row r="7340" ht="18.0" customHeight="1">
      <c r="A7340" s="7">
        <v>3.669</v>
      </c>
      <c r="B7340" s="7">
        <v>5.16191365590357E-8</v>
      </c>
      <c r="C7340" s="7">
        <v>3.0426633927444917E-5</v>
      </c>
      <c r="D7340" s="7">
        <v>-0.018050741478239637</v>
      </c>
      <c r="E7340" s="7">
        <v>0.01897698926429837</v>
      </c>
      <c r="F7340" s="7">
        <v>1.2709078548706725</v>
      </c>
    </row>
    <row r="7341" ht="18.0" customHeight="1">
      <c r="A7341" s="7">
        <v>3.6695</v>
      </c>
      <c r="B7341" s="7">
        <v>6.495265578539184E-8</v>
      </c>
      <c r="C7341" s="7">
        <v>3.0312949262263355E-5</v>
      </c>
      <c r="D7341" s="7">
        <v>-0.018041257953013035</v>
      </c>
      <c r="E7341" s="7">
        <v>0.018967050453203224</v>
      </c>
      <c r="F7341" s="7">
        <v>1.270908856499584</v>
      </c>
    </row>
    <row r="7342" ht="18.0" customHeight="1">
      <c r="A7342" s="7">
        <v>3.67</v>
      </c>
      <c r="B7342" s="7">
        <v>7.742870483855356E-8</v>
      </c>
      <c r="C7342" s="7">
        <v>3.01994270411827E-5</v>
      </c>
      <c r="D7342" s="7">
        <v>-0.018031779394601048</v>
      </c>
      <c r="E7342" s="7">
        <v>0.018957116823971384</v>
      </c>
      <c r="F7342" s="7">
        <v>1.270909857655389</v>
      </c>
    </row>
    <row r="7343" ht="18.0" customHeight="1">
      <c r="A7343" s="7">
        <v>3.6705</v>
      </c>
      <c r="B7343" s="7">
        <v>9.185692672385244E-8</v>
      </c>
      <c r="C7343" s="7">
        <v>3.0086067633932803E-5</v>
      </c>
      <c r="D7343" s="7">
        <v>-0.018022305800414088</v>
      </c>
      <c r="E7343" s="7">
        <v>0.018947188373919347</v>
      </c>
      <c r="F7343" s="7">
        <v>1.2709108583382935</v>
      </c>
    </row>
    <row r="7344" ht="18.0" customHeight="1">
      <c r="A7344" s="7">
        <v>3.6710000000000003</v>
      </c>
      <c r="B7344" s="7">
        <v>1.0536712127723512E-7</v>
      </c>
      <c r="C7344" s="7">
        <v>2.9972871407475194E-5</v>
      </c>
      <c r="D7344" s="7">
        <v>-0.018012837167863907</v>
      </c>
      <c r="E7344" s="7">
        <v>0.01893726510036498</v>
      </c>
      <c r="F7344" s="7">
        <v>1.2709118585485046</v>
      </c>
    </row>
    <row r="7345" ht="18.0" customHeight="1">
      <c r="A7345" s="7">
        <v>3.6715</v>
      </c>
      <c r="B7345" s="7">
        <v>1.20137002293744E-7</v>
      </c>
      <c r="C7345" s="7">
        <v>2.98598387260102E-5</v>
      </c>
      <c r="D7345" s="7">
        <v>-0.018003373494363595</v>
      </c>
      <c r="E7345" s="7">
        <v>0.01892734700062752</v>
      </c>
      <c r="F7345" s="7">
        <v>1.2709128582862284</v>
      </c>
    </row>
    <row r="7346" ht="18.0" customHeight="1">
      <c r="A7346" s="7">
        <v>3.672</v>
      </c>
      <c r="B7346" s="7">
        <v>1.34110450744629E-7</v>
      </c>
      <c r="C7346" s="7">
        <v>2.9746969950984097E-5</v>
      </c>
      <c r="D7346" s="7">
        <v>-0.01799391477732758</v>
      </c>
      <c r="E7346" s="7">
        <v>0.018917434072027582</v>
      </c>
      <c r="F7346" s="7">
        <v>1.2709138575516712</v>
      </c>
    </row>
    <row r="7347" ht="18.0" customHeight="1">
      <c r="A7347" s="7">
        <v>3.6725</v>
      </c>
      <c r="B7347" s="7">
        <v>1.4826468186179114E-7</v>
      </c>
      <c r="C7347" s="7">
        <v>2.9634265441096245E-5</v>
      </c>
      <c r="D7347" s="7">
        <v>-0.017984461014171636</v>
      </c>
      <c r="E7347" s="7">
        <v>0.018907526311887156</v>
      </c>
      <c r="F7347" s="7">
        <v>1.2709148563450399</v>
      </c>
    </row>
    <row r="7348" ht="18.0" customHeight="1">
      <c r="A7348" s="7">
        <v>3.673</v>
      </c>
      <c r="B7348" s="7">
        <v>1.625524776374657E-7</v>
      </c>
      <c r="C7348" s="7">
        <v>2.9521725552306225E-5</v>
      </c>
      <c r="D7348" s="7">
        <v>-0.01797501220231287</v>
      </c>
      <c r="E7348" s="7">
        <v>0.018897623717529604</v>
      </c>
      <c r="F7348" s="7">
        <v>1.27091585466654</v>
      </c>
    </row>
    <row r="7349" ht="18.0" customHeight="1">
      <c r="A7349" s="7">
        <v>3.6735</v>
      </c>
      <c r="B7349" s="7">
        <v>1.7694148550984163E-7</v>
      </c>
      <c r="C7349" s="7">
        <v>2.9409350637840956E-5</v>
      </c>
      <c r="D7349" s="7">
        <v>-0.01796556833916973</v>
      </c>
      <c r="E7349" s="7">
        <v>0.018887726286279653</v>
      </c>
      <c r="F7349" s="7">
        <v>1.270916852516378</v>
      </c>
    </row>
    <row r="7350" ht="18.0" customHeight="1">
      <c r="A7350" s="7">
        <v>3.674</v>
      </c>
      <c r="B7350" s="7">
        <v>1.9140888122715278E-7</v>
      </c>
      <c r="C7350" s="7">
        <v>2.9297141048201843E-5</v>
      </c>
      <c r="D7350" s="7">
        <v>-0.017956129422162</v>
      </c>
      <c r="E7350" s="7">
        <v>0.018877834015463404</v>
      </c>
      <c r="F7350" s="7">
        <v>1.27091784989476</v>
      </c>
    </row>
    <row r="7351" ht="18.0" customHeight="1">
      <c r="A7351" s="7">
        <v>3.6745</v>
      </c>
      <c r="B7351" s="7">
        <v>2.0593814493842838E-7</v>
      </c>
      <c r="C7351" s="7">
        <v>2.9185097131171893E-5</v>
      </c>
      <c r="D7351" s="7">
        <v>-0.017946695448710796</v>
      </c>
      <c r="E7351" s="7">
        <v>0.018867946902408332</v>
      </c>
      <c r="F7351" s="7">
        <v>1.2709188468018924</v>
      </c>
    </row>
    <row r="7352" ht="18.0" customHeight="1">
      <c r="A7352" s="7">
        <v>3.6750000000000003</v>
      </c>
      <c r="B7352" s="7">
        <v>2.200130084191774E-7</v>
      </c>
      <c r="C7352" s="7">
        <v>2.9073219231822838E-5</v>
      </c>
      <c r="D7352" s="7">
        <v>-0.017937266416238575</v>
      </c>
      <c r="E7352" s="7">
        <v>0.018858064944443278</v>
      </c>
      <c r="F7352" s="7">
        <v>1.2709198432379805</v>
      </c>
    </row>
    <row r="7353" ht="18.0" customHeight="1">
      <c r="A7353" s="7">
        <v>3.6755</v>
      </c>
      <c r="B7353" s="7">
        <v>2.346637211445519E-7</v>
      </c>
      <c r="C7353" s="7">
        <v>2.8961507692522245E-5</v>
      </c>
      <c r="D7353" s="7">
        <v>-0.017927842322169128</v>
      </c>
      <c r="E7353" s="7">
        <v>0.01884818813889845</v>
      </c>
      <c r="F7353" s="7">
        <v>1.2709208392032303</v>
      </c>
    </row>
    <row r="7354" ht="18.0" customHeight="1">
      <c r="A7354" s="7">
        <v>3.676</v>
      </c>
      <c r="B7354" s="7">
        <v>2.488984627796726E-7</v>
      </c>
      <c r="C7354" s="7">
        <v>2.8849962852940646E-5</v>
      </c>
      <c r="D7354" s="7">
        <v>-0.017918423163927576</v>
      </c>
      <c r="E7354" s="7">
        <v>0.018838316483105425</v>
      </c>
      <c r="F7354" s="7">
        <v>1.270921834697848</v>
      </c>
    </row>
    <row r="7355" ht="18.0" customHeight="1">
      <c r="A7355" s="7">
        <v>3.6765</v>
      </c>
      <c r="B7355" s="7">
        <v>2.627848399959273E-7</v>
      </c>
      <c r="C7355" s="7">
        <v>2.8738585050058646E-5</v>
      </c>
      <c r="D7355" s="7">
        <v>-0.017909008938940377</v>
      </c>
      <c r="E7355" s="7">
        <v>0.01882844997439715</v>
      </c>
      <c r="F7355" s="7">
        <v>1.270922829722039</v>
      </c>
    </row>
    <row r="7356" ht="18.0" customHeight="1">
      <c r="A7356" s="7">
        <v>3.677</v>
      </c>
      <c r="B7356" s="7">
        <v>2.7717762049642705E-7</v>
      </c>
      <c r="C7356" s="7">
        <v>2.862737461817403E-5</v>
      </c>
      <c r="D7356" s="7">
        <v>-0.017899599644635323</v>
      </c>
      <c r="E7356" s="7">
        <v>0.018818588610107934</v>
      </c>
      <c r="F7356" s="7">
        <v>1.270923824276009</v>
      </c>
    </row>
    <row r="7357" ht="18.0" customHeight="1">
      <c r="A7357" s="7">
        <v>3.6775</v>
      </c>
      <c r="B7357" s="7">
        <v>2.9124051758188207E-7</v>
      </c>
      <c r="C7357" s="7">
        <v>2.8516331888908862E-5</v>
      </c>
      <c r="D7357" s="7">
        <v>-0.017890195278441535</v>
      </c>
      <c r="E7357" s="7">
        <v>0.018808732387573454</v>
      </c>
      <c r="F7357" s="7">
        <v>1.2709248183599635</v>
      </c>
    </row>
    <row r="7358" ht="18.0" customHeight="1">
      <c r="A7358" s="7">
        <v>3.678</v>
      </c>
      <c r="B7358" s="7">
        <v>3.053829302179706E-7</v>
      </c>
      <c r="C7358" s="7">
        <v>2.840545719121661E-5</v>
      </c>
      <c r="D7358" s="7">
        <v>-0.01788079583778947</v>
      </c>
      <c r="E7358" s="7">
        <v>0.018798881304130755</v>
      </c>
      <c r="F7358" s="7">
        <v>1.2709258119741083</v>
      </c>
    </row>
    <row r="7359" ht="18.0" customHeight="1">
      <c r="A7359" s="7">
        <v>3.6785</v>
      </c>
      <c r="B7359" s="7">
        <v>3.195943026174204E-7</v>
      </c>
      <c r="C7359" s="7">
        <v>2.8294750851389216E-5</v>
      </c>
      <c r="D7359" s="7">
        <v>-0.017871401320110912</v>
      </c>
      <c r="E7359" s="7">
        <v>0.018789035357118244</v>
      </c>
      <c r="F7359" s="7">
        <v>1.2709268051186486</v>
      </c>
    </row>
    <row r="7360" ht="18.0" customHeight="1">
      <c r="A7360" s="7">
        <v>3.6790000000000003</v>
      </c>
      <c r="B7360" s="7">
        <v>3.335331273913308E-7</v>
      </c>
      <c r="C7360" s="7">
        <v>2.8184213193064222E-5</v>
      </c>
      <c r="D7360" s="7">
        <v>-0.017862011722838973</v>
      </c>
      <c r="E7360" s="7">
        <v>0.01877919454387569</v>
      </c>
      <c r="F7360" s="7">
        <v>1.2709277977937896</v>
      </c>
    </row>
    <row r="7361" ht="18.0" customHeight="1">
      <c r="A7361" s="7">
        <v>3.6795</v>
      </c>
      <c r="B7361" s="7">
        <v>3.4755181639464677E-7</v>
      </c>
      <c r="C7361" s="7">
        <v>2.8073844537231832E-5</v>
      </c>
      <c r="D7361" s="7">
        <v>-0.0178526270434081</v>
      </c>
      <c r="E7361" s="7">
        <v>0.018769358861744228</v>
      </c>
      <c r="F7361" s="7">
        <v>1.2709287899997372</v>
      </c>
    </row>
    <row r="7362" ht="18.0" customHeight="1">
      <c r="A7362" s="7">
        <v>3.68</v>
      </c>
      <c r="B7362" s="7">
        <v>3.6133395591325183E-7</v>
      </c>
      <c r="C7362" s="7">
        <v>2.7963645202242022E-5</v>
      </c>
      <c r="D7362" s="7">
        <v>-0.017843247279254067</v>
      </c>
      <c r="E7362" s="7">
        <v>0.018759528308066355</v>
      </c>
      <c r="F7362" s="7">
        <v>1.2709297817366958</v>
      </c>
    </row>
    <row r="7363" ht="18.0" customHeight="1">
      <c r="A7363" s="7">
        <v>3.6805</v>
      </c>
      <c r="B7363" s="7">
        <v>3.7520165181202426E-7</v>
      </c>
      <c r="C7363" s="7">
        <v>2.7853615503811627E-5</v>
      </c>
      <c r="D7363" s="7">
        <v>-0.017833872427813976</v>
      </c>
      <c r="E7363" s="7">
        <v>0.018749702880185924</v>
      </c>
      <c r="F7363" s="7">
        <v>1.2709307730048711</v>
      </c>
    </row>
    <row r="7364" ht="18.0" customHeight="1">
      <c r="A7364" s="7">
        <v>3.681</v>
      </c>
      <c r="B7364" s="7">
        <v>3.891457574725353E-7</v>
      </c>
      <c r="C7364" s="7">
        <v>2.77437557550314E-5</v>
      </c>
      <c r="D7364" s="7">
        <v>-0.017824502486526252</v>
      </c>
      <c r="E7364" s="7">
        <v>0.01873988257544816</v>
      </c>
      <c r="F7364" s="7">
        <v>1.270931763804468</v>
      </c>
    </row>
    <row r="7365" ht="18.0" customHeight="1">
      <c r="A7365" s="7">
        <v>3.6815</v>
      </c>
      <c r="B7365" s="7">
        <v>4.0288286908256607E-7</v>
      </c>
      <c r="C7365" s="7">
        <v>2.7634066266373113E-5</v>
      </c>
      <c r="D7365" s="7">
        <v>-0.017815137452830653</v>
      </c>
      <c r="E7365" s="7">
        <v>0.01873006739119964</v>
      </c>
      <c r="F7365" s="7">
        <v>1.2709327541356914</v>
      </c>
    </row>
    <row r="7366" ht="18.0" customHeight="1">
      <c r="A7366" s="7">
        <v>3.682</v>
      </c>
      <c r="B7366" s="7">
        <v>4.164334718132681E-7</v>
      </c>
      <c r="C7366" s="7">
        <v>2.7524547345696625E-5</v>
      </c>
      <c r="D7366" s="7">
        <v>-0.01780577732416826</v>
      </c>
      <c r="E7366" s="7">
        <v>0.018720257324788304</v>
      </c>
      <c r="F7366" s="7">
        <v>1.270933743998746</v>
      </c>
    </row>
    <row r="7367" ht="18.0" customHeight="1">
      <c r="A7367" s="7">
        <v>3.6825</v>
      </c>
      <c r="B7367" s="7">
        <v>4.3007343082612525E-7</v>
      </c>
      <c r="C7367" s="7">
        <v>2.7415199298256945E-5</v>
      </c>
      <c r="D7367" s="7">
        <v>-0.01779642209798148</v>
      </c>
      <c r="E7367" s="7">
        <v>0.01871045237356345</v>
      </c>
      <c r="F7367" s="7">
        <v>1.270934733393837</v>
      </c>
    </row>
    <row r="7368" ht="18.0" customHeight="1">
      <c r="A7368" s="7">
        <v>3.6830000000000003</v>
      </c>
      <c r="B7368" s="7">
        <v>4.437945071409807E-7</v>
      </c>
      <c r="C7368" s="7">
        <v>2.7306022426711298E-5</v>
      </c>
      <c r="D7368" s="7">
        <v>-0.01778707177171404</v>
      </c>
      <c r="E7368" s="7">
        <v>0.018700652534875736</v>
      </c>
      <c r="F7368" s="7">
        <v>1.2709357223211695</v>
      </c>
    </row>
    <row r="7369" ht="18.0" customHeight="1">
      <c r="A7369" s="7">
        <v>3.6835</v>
      </c>
      <c r="B7369" s="7">
        <v>4.5734671512910545E-7</v>
      </c>
      <c r="C7369" s="7">
        <v>2.719701703112621E-5</v>
      </c>
      <c r="D7369" s="7">
        <v>-0.017777726342811002</v>
      </c>
      <c r="E7369" s="7">
        <v>0.018690857806077172</v>
      </c>
      <c r="F7369" s="7">
        <v>1.2709367107809473</v>
      </c>
    </row>
    <row r="7370" ht="18.0" customHeight="1">
      <c r="A7370" s="7">
        <v>3.684</v>
      </c>
      <c r="B7370" s="7">
        <v>4.707446396032411E-7</v>
      </c>
      <c r="C7370" s="7">
        <v>2.7088183408984542E-5</v>
      </c>
      <c r="D7370" s="7">
        <v>-0.017768385808718742</v>
      </c>
      <c r="E7370" s="7">
        <v>0.018681068184521133</v>
      </c>
      <c r="F7370" s="7">
        <v>1.2709376987733754</v>
      </c>
    </row>
    <row r="7371" ht="18.0" customHeight="1">
      <c r="A7371" s="7">
        <v>3.6845</v>
      </c>
      <c r="B7371" s="7">
        <v>4.842304232499623E-7</v>
      </c>
      <c r="C7371" s="7">
        <v>2.6979521855192547E-5</v>
      </c>
      <c r="D7371" s="7">
        <v>-0.017759050166884963</v>
      </c>
      <c r="E7371" s="7">
        <v>0.018671283667562346</v>
      </c>
      <c r="F7371" s="7">
        <v>1.2709386862986587</v>
      </c>
    </row>
    <row r="7372" ht="18.0" customHeight="1">
      <c r="A7372" s="7">
        <v>3.685</v>
      </c>
      <c r="B7372" s="7">
        <v>4.975738482792428E-7</v>
      </c>
      <c r="C7372" s="7">
        <v>2.687103266208693E-5</v>
      </c>
      <c r="D7372" s="7">
        <v>-0.017749719414758683</v>
      </c>
      <c r="E7372" s="7">
        <v>0.018661504252556894</v>
      </c>
      <c r="F7372" s="7">
        <v>1.2709396733570013</v>
      </c>
    </row>
    <row r="7373" ht="18.0" customHeight="1">
      <c r="A7373" s="7">
        <v>3.6855</v>
      </c>
      <c r="B7373" s="7">
        <v>5.110033809984455E-7</v>
      </c>
      <c r="C7373" s="7">
        <v>2.6762716119441902E-5</v>
      </c>
      <c r="D7373" s="7">
        <v>-0.01774039354979025</v>
      </c>
      <c r="E7373" s="7">
        <v>0.018651729936862215</v>
      </c>
      <c r="F7373" s="7">
        <v>1.2709406599486075</v>
      </c>
    </row>
    <row r="7374" ht="18.0" customHeight="1">
      <c r="A7374" s="7">
        <v>3.686</v>
      </c>
      <c r="B7374" s="7">
        <v>5.243006970214659E-7</v>
      </c>
      <c r="C7374" s="7">
        <v>2.6654572514476205E-5</v>
      </c>
      <c r="D7374" s="7">
        <v>-0.017731072569431332</v>
      </c>
      <c r="E7374" s="7">
        <v>0.018641960717837098</v>
      </c>
      <c r="F7374" s="7">
        <v>1.270941646073682</v>
      </c>
    </row>
    <row r="7375" ht="18.0" customHeight="1">
      <c r="A7375" s="7">
        <v>3.6865</v>
      </c>
      <c r="B7375" s="7">
        <v>5.374756096861259E-7</v>
      </c>
      <c r="C7375" s="7">
        <v>2.6546602131860153E-5</v>
      </c>
      <c r="D7375" s="7">
        <v>-0.01772175647113491</v>
      </c>
      <c r="E7375" s="7">
        <v>0.018632196592841693</v>
      </c>
      <c r="F7375" s="7">
        <v>1.2709426317324286</v>
      </c>
    </row>
    <row r="7376" ht="18.0" customHeight="1">
      <c r="A7376" s="7">
        <v>3.6870000000000003</v>
      </c>
      <c r="B7376" s="7">
        <v>5.507385317259002E-7</v>
      </c>
      <c r="C7376" s="7">
        <v>2.6438805253722687E-5</v>
      </c>
      <c r="D7376" s="7">
        <v>-0.017712445252355293</v>
      </c>
      <c r="E7376" s="7">
        <v>0.018622437559237495</v>
      </c>
      <c r="F7376" s="7">
        <v>1.2709436169250519</v>
      </c>
    </row>
    <row r="7377" ht="18.0" customHeight="1">
      <c r="A7377" s="7">
        <v>3.6875</v>
      </c>
      <c r="B7377" s="7">
        <v>5.638864019043669E-7</v>
      </c>
      <c r="C7377" s="7">
        <v>2.6331182159658376E-5</v>
      </c>
      <c r="D7377" s="7">
        <v>-0.0177031389105481</v>
      </c>
      <c r="E7377" s="7">
        <v>0.01861268361438736</v>
      </c>
      <c r="F7377" s="7">
        <v>1.2709446016517556</v>
      </c>
    </row>
    <row r="7378" ht="18.0" customHeight="1">
      <c r="A7378" s="7">
        <v>3.688</v>
      </c>
      <c r="B7378" s="7">
        <v>5.769270861925544E-7</v>
      </c>
      <c r="C7378" s="7">
        <v>2.6223733126734467E-5</v>
      </c>
      <c r="D7378" s="7">
        <v>-0.017693837443170272</v>
      </c>
      <c r="E7378" s="7">
        <v>0.018602934755655484</v>
      </c>
      <c r="F7378" s="7">
        <v>1.270945585912744</v>
      </c>
    </row>
    <row r="7379" ht="18.0" customHeight="1">
      <c r="A7379" s="7">
        <v>3.6885</v>
      </c>
      <c r="B7379" s="7">
        <v>5.90055879152525E-7</v>
      </c>
      <c r="C7379" s="7">
        <v>2.61164584294979E-5</v>
      </c>
      <c r="D7379" s="7">
        <v>-0.017684540847680067</v>
      </c>
      <c r="E7379" s="7">
        <v>0.018593190980407424</v>
      </c>
      <c r="F7379" s="7">
        <v>1.270946569708221</v>
      </c>
    </row>
    <row r="7380" ht="18.0" customHeight="1">
      <c r="A7380" s="7">
        <v>3.689</v>
      </c>
      <c r="B7380" s="7">
        <v>6.028988457961146E-7</v>
      </c>
      <c r="C7380" s="7">
        <v>2.600935833998231E-5</v>
      </c>
      <c r="D7380" s="7">
        <v>-0.017675249121537062</v>
      </c>
      <c r="E7380" s="7">
        <v>0.018583452286010084</v>
      </c>
      <c r="F7380" s="7">
        <v>1.2709475530383902</v>
      </c>
    </row>
    <row r="7381" ht="18.0" customHeight="1">
      <c r="A7381" s="7">
        <v>3.6895000000000002</v>
      </c>
      <c r="B7381" s="7">
        <v>6.158345436981962E-7</v>
      </c>
      <c r="C7381" s="7">
        <v>2.5902433127715067E-5</v>
      </c>
      <c r="D7381" s="7">
        <v>-0.017665962262202146</v>
      </c>
      <c r="E7381" s="7">
        <v>0.018573718669831714</v>
      </c>
      <c r="F7381" s="7">
        <v>1.2709485359034558</v>
      </c>
    </row>
    <row r="7382" ht="18.0" customHeight="1">
      <c r="A7382" s="7">
        <v>3.69</v>
      </c>
      <c r="B7382" s="7">
        <v>6.288572503927213E-7</v>
      </c>
      <c r="C7382" s="7">
        <v>2.5795683059724267E-5</v>
      </c>
      <c r="D7382" s="7">
        <v>-0.017656680267137525</v>
      </c>
      <c r="E7382" s="7">
        <v>0.018563990129241918</v>
      </c>
      <c r="F7382" s="7">
        <v>1.2709495183036215</v>
      </c>
    </row>
    <row r="7383" ht="18.0" customHeight="1">
      <c r="A7383" s="7">
        <v>3.6905</v>
      </c>
      <c r="B7383" s="7">
        <v>6.41615693021159E-7</v>
      </c>
      <c r="C7383" s="7">
        <v>2.568910840054574E-5</v>
      </c>
      <c r="D7383" s="7">
        <v>-0.017647403133806718</v>
      </c>
      <c r="E7383" s="7">
        <v>0.018554266661611644</v>
      </c>
      <c r="F7383" s="7">
        <v>1.2709505002390908</v>
      </c>
    </row>
    <row r="7384" ht="18.0" customHeight="1">
      <c r="A7384" s="7">
        <v>3.6910000000000003</v>
      </c>
      <c r="B7384" s="7">
        <v>6.544646995067042E-7</v>
      </c>
      <c r="C7384" s="7">
        <v>2.5582709412230044E-5</v>
      </c>
      <c r="D7384" s="7">
        <v>-0.017638130859674563</v>
      </c>
      <c r="E7384" s="7">
        <v>0.01854454826431319</v>
      </c>
      <c r="F7384" s="7">
        <v>1.270951481710067</v>
      </c>
    </row>
    <row r="7385" ht="18.0" customHeight="1">
      <c r="A7385" s="7">
        <v>3.6915</v>
      </c>
      <c r="B7385" s="7">
        <v>6.67066254782671E-7</v>
      </c>
      <c r="C7385" s="7">
        <v>2.5476486354349482E-5</v>
      </c>
      <c r="D7385" s="7">
        <v>-0.017628863442207203</v>
      </c>
      <c r="E7385" s="7">
        <v>0.0185348349347202</v>
      </c>
      <c r="F7385" s="7">
        <v>1.2709524627167539</v>
      </c>
    </row>
    <row r="7386" ht="18.0" customHeight="1">
      <c r="A7386" s="7">
        <v>3.692</v>
      </c>
      <c r="B7386" s="7">
        <v>6.797608571027078E-7</v>
      </c>
      <c r="C7386" s="7">
        <v>2.537043948400507E-5</v>
      </c>
      <c r="D7386" s="7">
        <v>-0.0176196008788721</v>
      </c>
      <c r="E7386" s="7">
        <v>0.018525126670207663</v>
      </c>
      <c r="F7386" s="7">
        <v>1.2709534432593552</v>
      </c>
    </row>
    <row r="7387" ht="18.0" customHeight="1">
      <c r="A7387" s="7">
        <v>3.6925</v>
      </c>
      <c r="B7387" s="7">
        <v>6.923830601864561E-7</v>
      </c>
      <c r="C7387" s="7">
        <v>2.5264569055833522E-5</v>
      </c>
      <c r="D7387" s="7">
        <v>-0.017610343167138023</v>
      </c>
      <c r="E7387" s="7">
        <v>0.018515423468151916</v>
      </c>
      <c r="F7387" s="7">
        <v>1.270954423338074</v>
      </c>
    </row>
    <row r="7388" ht="18.0" customHeight="1">
      <c r="A7388" s="7">
        <v>3.693</v>
      </c>
      <c r="B7388" s="7">
        <v>7.04936753065295E-7</v>
      </c>
      <c r="C7388" s="7">
        <v>2.515887532201425E-5</v>
      </c>
      <c r="D7388" s="7">
        <v>-0.017601090304475056</v>
      </c>
      <c r="E7388" s="7">
        <v>0.018505725325930637</v>
      </c>
      <c r="F7388" s="7">
        <v>1.2709554029531134</v>
      </c>
    </row>
    <row r="7389" ht="18.0" customHeight="1">
      <c r="A7389" s="7">
        <v>3.6935000000000002</v>
      </c>
      <c r="B7389" s="7">
        <v>7.174255321747649E-7</v>
      </c>
      <c r="C7389" s="7">
        <v>2.5053358532276336E-5</v>
      </c>
      <c r="D7389" s="7">
        <v>-0.017591842288354594</v>
      </c>
      <c r="E7389" s="7">
        <v>0.018496032240922854</v>
      </c>
      <c r="F7389" s="7">
        <v>1.2709563821046768</v>
      </c>
    </row>
    <row r="7390" ht="18.0" customHeight="1">
      <c r="A7390" s="7">
        <v>3.694</v>
      </c>
      <c r="B7390" s="7">
        <v>7.298527298127847E-7</v>
      </c>
      <c r="C7390" s="7">
        <v>2.4948018933905488E-5</v>
      </c>
      <c r="D7390" s="7">
        <v>-0.017582599116249337</v>
      </c>
      <c r="E7390" s="7">
        <v>0.01848634421050893</v>
      </c>
      <c r="F7390" s="7">
        <v>1.2709573607929674</v>
      </c>
    </row>
    <row r="7391" ht="18.0" customHeight="1">
      <c r="A7391" s="7">
        <v>3.6945</v>
      </c>
      <c r="B7391" s="7">
        <v>7.423710052419565E-7</v>
      </c>
      <c r="C7391" s="7">
        <v>2.4842856771751026E-5</v>
      </c>
      <c r="D7391" s="7">
        <v>-0.0175733607856333</v>
      </c>
      <c r="E7391" s="7">
        <v>0.01847666123207058</v>
      </c>
      <c r="F7391" s="7">
        <v>1.270958339018188</v>
      </c>
    </row>
    <row r="7392" ht="18.0" customHeight="1">
      <c r="A7392" s="7">
        <v>3.6950000000000003</v>
      </c>
      <c r="B7392" s="7">
        <v>7.546816624463141E-7</v>
      </c>
      <c r="C7392" s="7">
        <v>2.4737872288232826E-5</v>
      </c>
      <c r="D7392" s="7">
        <v>-0.017564127293981806</v>
      </c>
      <c r="E7392" s="7">
        <v>0.01846698330299085</v>
      </c>
      <c r="F7392" s="7">
        <v>1.270959316780542</v>
      </c>
    </row>
    <row r="7393" ht="18.0" customHeight="1">
      <c r="A7393" s="7">
        <v>3.6955</v>
      </c>
      <c r="B7393" s="7">
        <v>7.669394750868133E-7</v>
      </c>
      <c r="C7393" s="7">
        <v>2.463306572334831E-5</v>
      </c>
      <c r="D7393" s="7">
        <v>-0.01755489863877148</v>
      </c>
      <c r="E7393" s="7">
        <v>0.01845731042065414</v>
      </c>
      <c r="F7393" s="7">
        <v>1.2709602940802318</v>
      </c>
    </row>
    <row r="7394" ht="18.0" customHeight="1">
      <c r="A7394" s="7">
        <v>3.696</v>
      </c>
      <c r="B7394" s="7">
        <v>7.792894163723715E-7</v>
      </c>
      <c r="C7394" s="7">
        <v>2.4528437314679355E-5</v>
      </c>
      <c r="D7394" s="7">
        <v>-0.017545674817480258</v>
      </c>
      <c r="E7394" s="7">
        <v>0.018447642582446182</v>
      </c>
      <c r="F7394" s="7">
        <v>1.270961270917461</v>
      </c>
    </row>
    <row r="7395" ht="18.0" customHeight="1">
      <c r="A7395" s="7">
        <v>3.6965</v>
      </c>
      <c r="B7395" s="7">
        <v>7.914466693931727E-7</v>
      </c>
      <c r="C7395" s="7">
        <v>2.4423987297399288E-5</v>
      </c>
      <c r="D7395" s="7">
        <v>-0.01753645582758738</v>
      </c>
      <c r="E7395" s="7">
        <v>0.01843797978575405</v>
      </c>
      <c r="F7395" s="7">
        <v>1.2709622472924313</v>
      </c>
    </row>
    <row r="7396" ht="18.0" customHeight="1">
      <c r="A7396" s="7">
        <v>3.697</v>
      </c>
      <c r="B7396" s="7">
        <v>8.035581566520408E-7</v>
      </c>
      <c r="C7396" s="7">
        <v>2.431971590427978E-5</v>
      </c>
      <c r="D7396" s="7">
        <v>-0.017527241666573396</v>
      </c>
      <c r="E7396" s="7">
        <v>0.018428322027966154</v>
      </c>
      <c r="F7396" s="7">
        <v>1.2709632232053463</v>
      </c>
    </row>
    <row r="7397" ht="18.0" customHeight="1">
      <c r="A7397" s="7">
        <v>3.6975000000000002</v>
      </c>
      <c r="B7397" s="7">
        <v>8.156259169223539E-7</v>
      </c>
      <c r="C7397" s="7">
        <v>2.421562336569782E-5</v>
      </c>
      <c r="D7397" s="7">
        <v>-0.01751803233192016</v>
      </c>
      <c r="E7397" s="7">
        <v>0.018418669306472252</v>
      </c>
      <c r="F7397" s="7">
        <v>1.2709641986564082</v>
      </c>
    </row>
    <row r="7398" ht="18.0" customHeight="1">
      <c r="A7398" s="7">
        <v>3.698</v>
      </c>
      <c r="B7398" s="7">
        <v>8.277859933573929E-7</v>
      </c>
      <c r="C7398" s="7">
        <v>2.4111709909642644E-5</v>
      </c>
      <c r="D7398" s="7">
        <v>-0.01750882782111083</v>
      </c>
      <c r="E7398" s="7">
        <v>0.018409021618663434</v>
      </c>
      <c r="F7398" s="7">
        <v>1.2709651736458196</v>
      </c>
    </row>
    <row r="7399" ht="18.0" customHeight="1">
      <c r="A7399" s="7">
        <v>3.6985</v>
      </c>
      <c r="B7399" s="7">
        <v>8.397700073484054E-7</v>
      </c>
      <c r="C7399" s="7">
        <v>2.4007975761722655E-5</v>
      </c>
      <c r="D7399" s="7">
        <v>-0.017499628131629863</v>
      </c>
      <c r="E7399" s="7">
        <v>0.018399378961932125</v>
      </c>
      <c r="F7399" s="7">
        <v>1.270966148173783</v>
      </c>
    </row>
    <row r="7400" ht="18.0" customHeight="1">
      <c r="A7400" s="7">
        <v>3.6990000000000003</v>
      </c>
      <c r="B7400" s="7">
        <v>8.517157532241148E-7</v>
      </c>
      <c r="C7400" s="7">
        <v>2.3904421145172325E-5</v>
      </c>
      <c r="D7400" s="7">
        <v>-0.01749043326096303</v>
      </c>
      <c r="E7400" s="7">
        <v>0.01838974133367209</v>
      </c>
      <c r="F7400" s="7">
        <v>1.270967122240501</v>
      </c>
    </row>
    <row r="7401" ht="18.0" customHeight="1">
      <c r="A7401" s="7">
        <v>3.6995</v>
      </c>
      <c r="B7401" s="7">
        <v>8.634962555438799E-7</v>
      </c>
      <c r="C7401" s="7">
        <v>2.380104628085916E-5</v>
      </c>
      <c r="D7401" s="7">
        <v>-0.01748124320659739</v>
      </c>
      <c r="E7401" s="7">
        <v>0.01838010873127843</v>
      </c>
      <c r="F7401" s="7">
        <v>1.2709680958461755</v>
      </c>
    </row>
    <row r="7402" ht="18.0" customHeight="1">
      <c r="A7402" s="7">
        <v>3.7</v>
      </c>
      <c r="B7402" s="7">
        <v>8.753718818858257E-7</v>
      </c>
      <c r="C7402" s="7">
        <v>2.3697851387290584E-5</v>
      </c>
      <c r="D7402" s="7">
        <v>-0.017472057966021314</v>
      </c>
      <c r="E7402" s="7">
        <v>0.018370481152147577</v>
      </c>
      <c r="F7402" s="7">
        <v>1.270969068991009</v>
      </c>
    </row>
    <row r="7403" ht="18.0" customHeight="1">
      <c r="A7403" s="7">
        <v>3.7005</v>
      </c>
      <c r="B7403" s="7">
        <v>8.872136859062125E-7</v>
      </c>
      <c r="C7403" s="7">
        <v>2.3594836680620838E-5</v>
      </c>
      <c r="D7403" s="7">
        <v>-0.017462877536724476</v>
      </c>
      <c r="E7403" s="7">
        <v>0.018360858593677302</v>
      </c>
      <c r="F7403" s="7">
        <v>1.270970041675204</v>
      </c>
    </row>
    <row r="7404" ht="18.0" customHeight="1">
      <c r="A7404" s="7">
        <v>3.701</v>
      </c>
      <c r="B7404" s="7">
        <v>8.988995034608949E-7</v>
      </c>
      <c r="C7404" s="7">
        <v>2.34920023746579E-5</v>
      </c>
      <c r="D7404" s="7">
        <v>-0.017453701916197842</v>
      </c>
      <c r="E7404" s="7">
        <v>0.01835124105326671</v>
      </c>
      <c r="F7404" s="7">
        <v>1.270971013898962</v>
      </c>
    </row>
    <row r="7405" ht="18.0" customHeight="1">
      <c r="A7405" s="7">
        <v>3.7015000000000002</v>
      </c>
      <c r="B7405" s="7">
        <v>9.105572770507763E-7</v>
      </c>
      <c r="C7405" s="7">
        <v>2.3389348680870377E-5</v>
      </c>
      <c r="D7405" s="7">
        <v>-0.017444531101933683</v>
      </c>
      <c r="E7405" s="7">
        <v>0.01834162852831624</v>
      </c>
      <c r="F7405" s="7">
        <v>1.270971985662485</v>
      </c>
    </row>
    <row r="7406" ht="18.0" customHeight="1">
      <c r="A7406" s="7">
        <v>3.702</v>
      </c>
      <c r="B7406" s="7">
        <v>9.221880702237099E-7</v>
      </c>
      <c r="C7406" s="7">
        <v>2.3286875808394388E-5</v>
      </c>
      <c r="D7406" s="7">
        <v>-0.01743536509142557</v>
      </c>
      <c r="E7406" s="7">
        <v>0.01833202101622766</v>
      </c>
      <c r="F7406" s="7">
        <v>1.2709729569659758</v>
      </c>
    </row>
    <row r="7407" ht="18.0" customHeight="1">
      <c r="A7407" s="7">
        <v>3.7025</v>
      </c>
      <c r="B7407" s="7">
        <v>9.337928911384266E-7</v>
      </c>
      <c r="C7407" s="7">
        <v>2.3184583964040474E-5</v>
      </c>
      <c r="D7407" s="7">
        <v>-0.017426203882168367</v>
      </c>
      <c r="E7407" s="7">
        <v>0.01832241851440407</v>
      </c>
      <c r="F7407" s="7">
        <v>1.2709739278096357</v>
      </c>
    </row>
    <row r="7408" ht="18.0" customHeight="1">
      <c r="A7408" s="7">
        <v>3.7030000000000003</v>
      </c>
      <c r="B7408" s="7">
        <v>9.453726962544018E-7</v>
      </c>
      <c r="C7408" s="7">
        <v>2.308247335230045E-5</v>
      </c>
      <c r="D7408" s="7">
        <v>-0.01741704747165824</v>
      </c>
      <c r="E7408" s="7">
        <v>0.01831282102024991</v>
      </c>
      <c r="F7408" s="7">
        <v>1.2709748981936662</v>
      </c>
    </row>
    <row r="7409" ht="18.0" customHeight="1">
      <c r="A7409" s="7">
        <v>3.7035</v>
      </c>
      <c r="B7409" s="7">
        <v>9.568123672413385E-7</v>
      </c>
      <c r="C7409" s="7">
        <v>2.298054417535429E-5</v>
      </c>
      <c r="D7409" s="7">
        <v>-0.017407895857392656</v>
      </c>
      <c r="E7409" s="7">
        <v>0.018303228531170935</v>
      </c>
      <c r="F7409" s="7">
        <v>1.2709758681182695</v>
      </c>
    </row>
    <row r="7410" ht="18.0" customHeight="1">
      <c r="A7410" s="7">
        <v>3.704</v>
      </c>
      <c r="B7410" s="7">
        <v>9.682315435852912E-7</v>
      </c>
      <c r="C7410" s="7">
        <v>2.2878796633077003E-5</v>
      </c>
      <c r="D7410" s="7">
        <v>-0.01739874903687037</v>
      </c>
      <c r="E7410" s="7">
        <v>0.018293641044574243</v>
      </c>
      <c r="F7410" s="7">
        <v>1.2709768375836472</v>
      </c>
    </row>
    <row r="7411" ht="18.0" customHeight="1">
      <c r="A7411" s="7">
        <v>3.7045</v>
      </c>
      <c r="B7411" s="7">
        <v>9.79630941980735E-7</v>
      </c>
      <c r="C7411" s="7">
        <v>2.2777230923045506E-5</v>
      </c>
      <c r="D7411" s="7">
        <v>-0.017389607007591436</v>
      </c>
      <c r="E7411" s="7">
        <v>0.018284058557868257</v>
      </c>
      <c r="F7411" s="7">
        <v>1.2709778065900008</v>
      </c>
    </row>
    <row r="7412" ht="18.0" customHeight="1">
      <c r="A7412" s="7">
        <v>3.705</v>
      </c>
      <c r="B7412" s="7">
        <v>9.91011244932919E-7</v>
      </c>
      <c r="C7412" s="7">
        <v>2.2675847240545454E-5</v>
      </c>
      <c r="D7412" s="7">
        <v>-0.017380469767057205</v>
      </c>
      <c r="E7412" s="7">
        <v>0.018274481068462727</v>
      </c>
      <c r="F7412" s="7">
        <v>1.270978775137532</v>
      </c>
    </row>
    <row r="7413" ht="18.0" customHeight="1">
      <c r="A7413" s="7">
        <v>3.7055000000000002</v>
      </c>
      <c r="B7413" s="7">
        <v>1.002262337255534E-6</v>
      </c>
      <c r="C7413" s="7">
        <v>2.257464577857813E-5</v>
      </c>
      <c r="D7413" s="7">
        <v>-0.01737133731277032</v>
      </c>
      <c r="E7413" s="7">
        <v>0.018264908573768734</v>
      </c>
      <c r="F7413" s="7">
        <v>1.2709797432264418</v>
      </c>
    </row>
    <row r="7414" ht="18.0" customHeight="1">
      <c r="A7414" s="7">
        <v>3.706</v>
      </c>
      <c r="B7414" s="7">
        <v>1.0134980722148822E-6</v>
      </c>
      <c r="C7414" s="7">
        <v>2.2473626727867252E-5</v>
      </c>
      <c r="D7414" s="7">
        <v>-0.01736220964223472</v>
      </c>
      <c r="E7414" s="7">
        <v>0.01825534107119868</v>
      </c>
      <c r="F7414" s="7">
        <v>1.270980710856932</v>
      </c>
    </row>
    <row r="7415" ht="18.0" customHeight="1">
      <c r="A7415" s="7">
        <v>3.7065</v>
      </c>
      <c r="B7415" s="7">
        <v>1.024718954977688E-6</v>
      </c>
      <c r="C7415" s="7">
        <v>2.237279027686586E-5</v>
      </c>
      <c r="D7415" s="7">
        <v>-0.017353086752955636</v>
      </c>
      <c r="E7415" s="7">
        <v>0.018245778558166302</v>
      </c>
      <c r="F7415" s="7">
        <v>1.2709816780292038</v>
      </c>
    </row>
    <row r="7416" ht="18.0" customHeight="1">
      <c r="A7416" s="7">
        <v>3.7070000000000003</v>
      </c>
      <c r="B7416" s="7">
        <v>1.0358182905306545E-6</v>
      </c>
      <c r="C7416" s="7">
        <v>2.2272136611763117E-5</v>
      </c>
      <c r="D7416" s="7">
        <v>-0.017343968642439592</v>
      </c>
      <c r="E7416" s="7">
        <v>0.018236221032086657</v>
      </c>
      <c r="F7416" s="7">
        <v>1.2709826447434582</v>
      </c>
    </row>
    <row r="7417" ht="18.0" customHeight="1">
      <c r="A7417" s="7">
        <v>3.7075</v>
      </c>
      <c r="B7417" s="7">
        <v>1.0469059986025748E-6</v>
      </c>
      <c r="C7417" s="7">
        <v>2.2171665916491164E-5</v>
      </c>
      <c r="D7417" s="7">
        <v>-0.017334855308194404</v>
      </c>
      <c r="E7417" s="7">
        <v>0.01822666849037613</v>
      </c>
      <c r="F7417" s="7">
        <v>1.2709836109998967</v>
      </c>
    </row>
    <row r="7418" ht="18.0" customHeight="1">
      <c r="A7418" s="7">
        <v>3.708</v>
      </c>
      <c r="B7418" s="7">
        <v>1.0578775018036173E-6</v>
      </c>
      <c r="C7418" s="7">
        <v>2.207137837273192E-5</v>
      </c>
      <c r="D7418" s="7">
        <v>-0.017325746747729177</v>
      </c>
      <c r="E7418" s="7">
        <v>0.01821712093045243</v>
      </c>
      <c r="F7418" s="7">
        <v>1.27098457679872</v>
      </c>
    </row>
    <row r="7419" ht="18.0" customHeight="1">
      <c r="A7419" s="7">
        <v>3.7085</v>
      </c>
      <c r="B7419" s="7">
        <v>1.0688402557629436E-6</v>
      </c>
      <c r="C7419" s="7">
        <v>2.197127415992393E-5</v>
      </c>
      <c r="D7419" s="7">
        <v>-0.01731664295855431</v>
      </c>
      <c r="E7419" s="7">
        <v>0.01820757834973459</v>
      </c>
      <c r="F7419" s="7">
        <v>1.2709855421401295</v>
      </c>
    </row>
    <row r="7420" ht="18.0" customHeight="1">
      <c r="A7420" s="7">
        <v>3.709</v>
      </c>
      <c r="B7420" s="7">
        <v>1.0797945269640205E-6</v>
      </c>
      <c r="C7420" s="7">
        <v>2.1871353455269164E-5</v>
      </c>
      <c r="D7420" s="7">
        <v>-0.01730754393818149</v>
      </c>
      <c r="E7420" s="7">
        <v>0.018198040745642966</v>
      </c>
      <c r="F7420" s="7">
        <v>1.2709865070243256</v>
      </c>
    </row>
    <row r="7421" ht="18.0" customHeight="1">
      <c r="A7421" s="7">
        <v>3.7095000000000002</v>
      </c>
      <c r="B7421" s="7">
        <v>1.0907405709830527E-6</v>
      </c>
      <c r="C7421" s="7">
        <v>2.1771616433739826E-5</v>
      </c>
      <c r="D7421" s="7">
        <v>-0.01729844968412369</v>
      </c>
      <c r="E7421" s="7">
        <v>0.018188508115599234</v>
      </c>
      <c r="F7421" s="7">
        <v>1.27098747145151</v>
      </c>
    </row>
    <row r="7422" ht="18.0" customHeight="1">
      <c r="A7422" s="7">
        <v>3.71</v>
      </c>
      <c r="B7422" s="7">
        <v>1.1014770634518422E-6</v>
      </c>
      <c r="C7422" s="7">
        <v>2.1672063268085156E-5</v>
      </c>
      <c r="D7422" s="7">
        <v>-0.017289360193895174</v>
      </c>
      <c r="E7422" s="7">
        <v>0.018178980457026397</v>
      </c>
      <c r="F7422" s="7">
        <v>1.2709884354218821</v>
      </c>
    </row>
    <row r="7423" ht="18.0" customHeight="1">
      <c r="A7423" s="7">
        <v>3.7105</v>
      </c>
      <c r="B7423" s="7">
        <v>1.1123095516277841E-6</v>
      </c>
      <c r="C7423" s="7">
        <v>2.1572694128838232E-5</v>
      </c>
      <c r="D7423" s="7">
        <v>-0.0172802754650115</v>
      </c>
      <c r="E7423" s="7">
        <v>0.018169457767348775</v>
      </c>
      <c r="F7423" s="7">
        <v>1.2709893989356442</v>
      </c>
    </row>
    <row r="7424" ht="18.0" customHeight="1">
      <c r="A7424" s="7">
        <v>3.7110000000000003</v>
      </c>
      <c r="B7424" s="7">
        <v>1.1230375576864339E-6</v>
      </c>
      <c r="C7424" s="7">
        <v>2.1473509184322753E-5</v>
      </c>
      <c r="D7424" s="7">
        <v>-0.017271195494989504</v>
      </c>
      <c r="E7424" s="7">
        <v>0.01815994004399201</v>
      </c>
      <c r="F7424" s="7">
        <v>1.2709903619929959</v>
      </c>
    </row>
    <row r="7425" ht="18.0" customHeight="1">
      <c r="A7425" s="7">
        <v>3.7115</v>
      </c>
      <c r="B7425" s="7">
        <v>1.133761975862281E-6</v>
      </c>
      <c r="C7425" s="7">
        <v>2.1374508600659834E-5</v>
      </c>
      <c r="D7425" s="7">
        <v>-0.017262120281347312</v>
      </c>
      <c r="E7425" s="7">
        <v>0.018150427284383066</v>
      </c>
      <c r="F7425" s="7">
        <v>1.2709913245941382</v>
      </c>
    </row>
    <row r="7426" ht="18.0" customHeight="1">
      <c r="A7426" s="7">
        <v>3.712</v>
      </c>
      <c r="B7426" s="7">
        <v>1.1443858963863447E-6</v>
      </c>
      <c r="C7426" s="7">
        <v>2.127569254177477E-5</v>
      </c>
      <c r="D7426" s="7">
        <v>-0.017253049821604336</v>
      </c>
      <c r="E7426" s="7">
        <v>0.018140919485950223</v>
      </c>
      <c r="F7426" s="7">
        <v>1.2709922867392711</v>
      </c>
    </row>
    <row r="7427" ht="18.0" customHeight="1">
      <c r="A7427" s="7">
        <v>3.7125</v>
      </c>
      <c r="B7427" s="7">
        <v>1.1549120926654164E-6</v>
      </c>
      <c r="C7427" s="7">
        <v>2.117706116940383E-5</v>
      </c>
      <c r="D7427" s="7">
        <v>-0.017243984113281274</v>
      </c>
      <c r="E7427" s="7">
        <v>0.01813141664612308</v>
      </c>
      <c r="F7427" s="7">
        <v>1.2709932484285955</v>
      </c>
    </row>
    <row r="7428" ht="18.0" customHeight="1">
      <c r="A7428" s="7">
        <v>3.713</v>
      </c>
      <c r="B7428" s="7">
        <v>1.165438478996884E-6</v>
      </c>
      <c r="C7428" s="7">
        <v>2.1078614643101E-5</v>
      </c>
      <c r="D7428" s="7">
        <v>-0.017234923153900107</v>
      </c>
      <c r="E7428" s="7">
        <v>0.018121918762332555</v>
      </c>
      <c r="F7428" s="7">
        <v>1.2709942096623117</v>
      </c>
    </row>
    <row r="7429" ht="18.0" customHeight="1">
      <c r="A7429" s="7">
        <v>3.7135000000000002</v>
      </c>
      <c r="B7429" s="7">
        <v>1.1759650502771135E-6</v>
      </c>
      <c r="C7429" s="7">
        <v>2.0980353120244765E-5</v>
      </c>
      <c r="D7429" s="7">
        <v>-0.017225866940984103</v>
      </c>
      <c r="E7429" s="7">
        <v>0.018112425832010885</v>
      </c>
      <c r="F7429" s="7">
        <v>1.2709951704406197</v>
      </c>
    </row>
    <row r="7430" ht="18.0" customHeight="1">
      <c r="A7430" s="7">
        <v>3.714</v>
      </c>
      <c r="B7430" s="7">
        <v>1.1863982259848245E-6</v>
      </c>
      <c r="C7430" s="7">
        <v>2.088227675604485E-5</v>
      </c>
      <c r="D7430" s="7">
        <v>-0.017216815472057806</v>
      </c>
      <c r="E7430" s="7">
        <v>0.01810293785259162</v>
      </c>
      <c r="F7430" s="7">
        <v>1.27099613076372</v>
      </c>
    </row>
    <row r="7431" ht="18.0" customHeight="1">
      <c r="A7431" s="7">
        <v>3.7145</v>
      </c>
      <c r="B7431" s="7">
        <v>1.1967404487885511E-6</v>
      </c>
      <c r="C7431" s="7">
        <v>2.0784385703548977E-5</v>
      </c>
      <c r="D7431" s="7">
        <v>-0.01720776874464705</v>
      </c>
      <c r="E7431" s="7">
        <v>0.018093454821509626</v>
      </c>
      <c r="F7431" s="7">
        <v>1.2709970906318124</v>
      </c>
    </row>
    <row r="7432" ht="18.0" customHeight="1">
      <c r="A7432" s="7">
        <v>3.715</v>
      </c>
      <c r="B7432" s="7">
        <v>1.2070860356736103E-6</v>
      </c>
      <c r="C7432" s="7">
        <v>2.0686680113649604E-5</v>
      </c>
      <c r="D7432" s="7">
        <v>-0.01719872675627895</v>
      </c>
      <c r="E7432" s="7">
        <v>0.018083976736201088</v>
      </c>
      <c r="F7432" s="7">
        <v>1.2709980500450972</v>
      </c>
    </row>
    <row r="7433" ht="18.0" customHeight="1">
      <c r="A7433" s="7">
        <v>3.7155</v>
      </c>
      <c r="B7433" s="7">
        <v>1.2174349008775653E-6</v>
      </c>
      <c r="C7433" s="7">
        <v>2.058916013509067E-5</v>
      </c>
      <c r="D7433" s="7">
        <v>-0.0171896895044819</v>
      </c>
      <c r="E7433" s="7">
        <v>0.018074503594103505</v>
      </c>
      <c r="F7433" s="7">
        <v>1.2709990090037742</v>
      </c>
    </row>
    <row r="7434" ht="18.0" customHeight="1">
      <c r="A7434" s="7">
        <v>3.716</v>
      </c>
      <c r="B7434" s="7">
        <v>1.2276060987248218E-6</v>
      </c>
      <c r="C7434" s="7">
        <v>2.0491825914474304E-5</v>
      </c>
      <c r="D7434" s="7">
        <v>-0.01718065698678557</v>
      </c>
      <c r="E7434" s="7">
        <v>0.018065035392655686</v>
      </c>
      <c r="F7434" s="7">
        <v>1.2709999675080432</v>
      </c>
    </row>
    <row r="7435" ht="18.0" customHeight="1">
      <c r="A7435" s="7">
        <v>3.7165</v>
      </c>
      <c r="B7435" s="7">
        <v>1.2378731027806674E-6</v>
      </c>
      <c r="C7435" s="7">
        <v>2.0394677596267573E-5</v>
      </c>
      <c r="D7435" s="7">
        <v>-0.01717162920072092</v>
      </c>
      <c r="E7435" s="7">
        <v>0.018055572129297755</v>
      </c>
      <c r="F7435" s="7">
        <v>1.2710009255581047</v>
      </c>
    </row>
    <row r="7436" ht="18.0" customHeight="1">
      <c r="A7436" s="7">
        <v>3.717</v>
      </c>
      <c r="B7436" s="7">
        <v>1.2479666898376621E-6</v>
      </c>
      <c r="C7436" s="7">
        <v>2.0297715322809194E-5</v>
      </c>
      <c r="D7436" s="7">
        <v>-0.017162606143820185</v>
      </c>
      <c r="E7436" s="7">
        <v>0.01804611380147115</v>
      </c>
      <c r="F7436" s="7">
        <v>1.2710018831541574</v>
      </c>
    </row>
    <row r="7437" ht="18.0" customHeight="1">
      <c r="A7437" s="7">
        <v>3.7175000000000002</v>
      </c>
      <c r="B7437" s="7">
        <v>1.2580675434593453E-6</v>
      </c>
      <c r="C7437" s="7">
        <v>2.0200939234316244E-5</v>
      </c>
      <c r="D7437" s="7">
        <v>-0.017153587813616877</v>
      </c>
      <c r="E7437" s="7">
        <v>0.01803666040661862</v>
      </c>
      <c r="F7437" s="7">
        <v>1.271002840296402</v>
      </c>
    </row>
    <row r="7438" ht="18.0" customHeight="1">
      <c r="A7438" s="7">
        <v>3.718</v>
      </c>
      <c r="B7438" s="7">
        <v>1.2680879420873349E-6</v>
      </c>
      <c r="C7438" s="7">
        <v>2.010434946889086E-5</v>
      </c>
      <c r="D7438" s="7">
        <v>-0.017144574207645785</v>
      </c>
      <c r="E7438" s="7">
        <v>0.018027211942184228</v>
      </c>
      <c r="F7438" s="7">
        <v>1.2710037969850372</v>
      </c>
    </row>
    <row r="7439" ht="18.0" customHeight="1">
      <c r="A7439" s="7">
        <v>3.7185</v>
      </c>
      <c r="B7439" s="7">
        <v>1.2781166450812218E-6</v>
      </c>
      <c r="C7439" s="7">
        <v>2.000794616252695E-5</v>
      </c>
      <c r="D7439" s="7">
        <v>-0.01713556532344298</v>
      </c>
      <c r="E7439" s="7">
        <v>0.01801776840561334</v>
      </c>
      <c r="F7439" s="7">
        <v>1.271004753220263</v>
      </c>
    </row>
    <row r="7440" ht="18.0" customHeight="1">
      <c r="A7440" s="7">
        <v>3.719</v>
      </c>
      <c r="B7440" s="7">
        <v>1.2880672684297443E-6</v>
      </c>
      <c r="C7440" s="7">
        <v>1.991172944911688E-5</v>
      </c>
      <c r="D7440" s="7">
        <v>-0.017126561158545803</v>
      </c>
      <c r="E7440" s="7">
        <v>0.018008329794352643</v>
      </c>
      <c r="F7440" s="7">
        <v>1.2710057090022793</v>
      </c>
    </row>
    <row r="7441" ht="18.0" customHeight="1">
      <c r="A7441" s="7">
        <v>3.7195</v>
      </c>
      <c r="B7441" s="7">
        <v>1.2979416079186493E-6</v>
      </c>
      <c r="C7441" s="7">
        <v>1.9815699460458164E-5</v>
      </c>
      <c r="D7441" s="7">
        <v>-0.01711756171049288</v>
      </c>
      <c r="E7441" s="7">
        <v>0.01799889610585012</v>
      </c>
      <c r="F7441" s="7">
        <v>1.2710066643312847</v>
      </c>
    </row>
    <row r="7442" ht="18.0" customHeight="1">
      <c r="A7442" s="7">
        <v>3.72</v>
      </c>
      <c r="B7442" s="7">
        <v>1.3078262850003284E-6</v>
      </c>
      <c r="C7442" s="7">
        <v>1.971985632626014E-5</v>
      </c>
      <c r="D7442" s="7">
        <v>-0.017108566976824103</v>
      </c>
      <c r="E7442" s="7">
        <v>0.017989467337555076</v>
      </c>
      <c r="F7442" s="7">
        <v>1.2710076192074786</v>
      </c>
    </row>
    <row r="7443" ht="18.0" customHeight="1">
      <c r="A7443" s="7">
        <v>3.7205</v>
      </c>
      <c r="B7443" s="7">
        <v>1.317636811078482E-6</v>
      </c>
      <c r="C7443" s="7">
        <v>1.9624200174150656E-5</v>
      </c>
      <c r="D7443" s="7">
        <v>-0.017099576955080645</v>
      </c>
      <c r="E7443" s="7">
        <v>0.017980043486918115</v>
      </c>
      <c r="F7443" s="7">
        <v>1.271008573631061</v>
      </c>
    </row>
    <row r="7444" ht="18.0" customHeight="1">
      <c r="A7444" s="7">
        <v>3.721</v>
      </c>
      <c r="B7444" s="7">
        <v>1.3273748302873542E-6</v>
      </c>
      <c r="C7444" s="7">
        <v>1.952873112968272E-5</v>
      </c>
      <c r="D7444" s="7">
        <v>-0.01709059164280495</v>
      </c>
      <c r="E7444" s="7">
        <v>0.017970624551391153</v>
      </c>
      <c r="F7444" s="7">
        <v>1.27100952760223</v>
      </c>
    </row>
    <row r="7445" ht="18.0" customHeight="1">
      <c r="A7445" s="7">
        <v>3.7215000000000003</v>
      </c>
      <c r="B7445" s="7">
        <v>1.3371249600753919E-6</v>
      </c>
      <c r="C7445" s="7">
        <v>1.9433449316341188E-5</v>
      </c>
      <c r="D7445" s="7">
        <v>-0.017081611037540738</v>
      </c>
      <c r="E7445" s="7">
        <v>0.017961210528427408</v>
      </c>
      <c r="F7445" s="7">
        <v>1.2710104811211855</v>
      </c>
    </row>
    <row r="7446" ht="18.0" customHeight="1">
      <c r="A7446" s="7">
        <v>3.722</v>
      </c>
      <c r="B7446" s="7">
        <v>1.3468045060931654E-6</v>
      </c>
      <c r="C7446" s="7">
        <v>1.933835485554939E-5</v>
      </c>
      <c r="D7446" s="7">
        <v>-0.017072635136832996</v>
      </c>
      <c r="E7446" s="7">
        <v>0.01795180141548141</v>
      </c>
      <c r="F7446" s="7">
        <v>1.271011434188126</v>
      </c>
    </row>
    <row r="7447" ht="18.0" customHeight="1">
      <c r="A7447" s="7">
        <v>3.7225</v>
      </c>
      <c r="B7447" s="7">
        <v>1.3564149794252096E-6</v>
      </c>
      <c r="C7447" s="7">
        <v>1.9243447866675795E-5</v>
      </c>
      <c r="D7447" s="7">
        <v>-0.01706366393822799</v>
      </c>
      <c r="E7447" s="7">
        <v>0.01794239721000899</v>
      </c>
      <c r="F7447" s="7">
        <v>1.271012386803251</v>
      </c>
    </row>
    <row r="7448" ht="18.0" customHeight="1">
      <c r="A7448" s="7">
        <v>3.723</v>
      </c>
      <c r="B7448" s="7">
        <v>1.3659578379969597E-6</v>
      </c>
      <c r="C7448" s="7">
        <v>1.914872846704066E-5</v>
      </c>
      <c r="D7448" s="7">
        <v>-0.017054697439273257</v>
      </c>
      <c r="E7448" s="7">
        <v>0.01793299790946729</v>
      </c>
      <c r="F7448" s="7">
        <v>1.2710133389667588</v>
      </c>
    </row>
    <row r="7449" ht="18.0" customHeight="1">
      <c r="A7449" s="7">
        <v>3.7235</v>
      </c>
      <c r="B7449" s="7">
        <v>1.3755152047747381E-6</v>
      </c>
      <c r="C7449" s="7">
        <v>1.9054196771922657E-5</v>
      </c>
      <c r="D7449" s="7">
        <v>-0.0170457356375176</v>
      </c>
      <c r="E7449" s="7">
        <v>0.017923603511314744</v>
      </c>
      <c r="F7449" s="7">
        <v>1.2710142906788486</v>
      </c>
    </row>
    <row r="7450" ht="18.0" customHeight="1">
      <c r="A7450" s="7">
        <v>3.724</v>
      </c>
      <c r="B7450" s="7">
        <v>1.385006621625923E-6</v>
      </c>
      <c r="C7450" s="7">
        <v>1.8959852894565505E-5</v>
      </c>
      <c r="D7450" s="7">
        <v>-0.017036778530511096</v>
      </c>
      <c r="E7450" s="7">
        <v>0.017914214013011097</v>
      </c>
      <c r="F7450" s="7">
        <v>1.271015241939719</v>
      </c>
    </row>
    <row r="7451" ht="18.0" customHeight="1">
      <c r="A7451" s="7">
        <v>3.7245</v>
      </c>
      <c r="B7451" s="7">
        <v>1.394433435244872E-6</v>
      </c>
      <c r="C7451" s="7">
        <v>1.886569694618459E-5</v>
      </c>
      <c r="D7451" s="7">
        <v>-0.017027826115805087</v>
      </c>
      <c r="E7451" s="7">
        <v>0.0179048294120174</v>
      </c>
      <c r="F7451" s="7">
        <v>1.2710161927495685</v>
      </c>
    </row>
    <row r="7452" ht="18.0" customHeight="1">
      <c r="A7452" s="7">
        <v>3.725</v>
      </c>
      <c r="B7452" s="7">
        <v>1.4037969471080838E-6</v>
      </c>
      <c r="C7452" s="7">
        <v>1.877172903597359E-5</v>
      </c>
      <c r="D7452" s="7">
        <v>-0.01701887839095219</v>
      </c>
      <c r="E7452" s="7">
        <v>0.017895449705796</v>
      </c>
      <c r="F7452" s="7">
        <v>1.2710171431085957</v>
      </c>
    </row>
    <row r="7453" ht="18.0" customHeight="1">
      <c r="A7453" s="7">
        <v>3.7255000000000003</v>
      </c>
      <c r="B7453" s="7">
        <v>1.413098415571661E-6</v>
      </c>
      <c r="C7453" s="7">
        <v>1.8677949271111076E-5</v>
      </c>
      <c r="D7453" s="7">
        <v>-0.017009935353506284</v>
      </c>
      <c r="E7453" s="7">
        <v>0.017886074891810547</v>
      </c>
      <c r="F7453" s="7">
        <v>1.2710180930169996</v>
      </c>
    </row>
    <row r="7454" ht="18.0" customHeight="1">
      <c r="A7454" s="7">
        <v>3.726</v>
      </c>
      <c r="B7454" s="7">
        <v>1.422417111847726E-6</v>
      </c>
      <c r="C7454" s="7">
        <v>1.8584357756767126E-5</v>
      </c>
      <c r="D7454" s="7">
        <v>-0.01700099700102252</v>
      </c>
      <c r="E7454" s="7">
        <v>0.017876704967525997</v>
      </c>
      <c r="F7454" s="7">
        <v>1.271019042474978</v>
      </c>
    </row>
    <row r="7455" ht="18.0" customHeight="1">
      <c r="A7455" s="7">
        <v>3.7265</v>
      </c>
      <c r="B7455" s="7">
        <v>1.431675154517712E-6</v>
      </c>
      <c r="C7455" s="7">
        <v>1.849095459610992E-5</v>
      </c>
      <c r="D7455" s="7">
        <v>-0.016992063331057315</v>
      </c>
      <c r="E7455" s="7">
        <v>0.017867339930408597</v>
      </c>
      <c r="F7455" s="7">
        <v>1.2710199914827296</v>
      </c>
    </row>
    <row r="7456" ht="18.0" customHeight="1">
      <c r="A7456" s="7">
        <v>3.727</v>
      </c>
      <c r="B7456" s="7">
        <v>1.4408737127345345E-6</v>
      </c>
      <c r="C7456" s="7">
        <v>1.839773989031232E-5</v>
      </c>
      <c r="D7456" s="7">
        <v>-0.01698313434116835</v>
      </c>
      <c r="E7456" s="7">
        <v>0.017857979777925897</v>
      </c>
      <c r="F7456" s="7">
        <v>1.2710209400404529</v>
      </c>
    </row>
    <row r="7457" ht="18.0" customHeight="1">
      <c r="A7457" s="7">
        <v>3.7275</v>
      </c>
      <c r="B7457" s="7">
        <v>1.4500139185661252E-6</v>
      </c>
      <c r="C7457" s="7">
        <v>1.8304713738558476E-5</v>
      </c>
      <c r="D7457" s="7">
        <v>-0.01697421002891458</v>
      </c>
      <c r="E7457" s="7">
        <v>0.01784862450754675</v>
      </c>
      <c r="F7457" s="7">
        <v>1.2710218881483453</v>
      </c>
    </row>
    <row r="7458" ht="18.0" customHeight="1">
      <c r="A7458" s="7">
        <v>3.728</v>
      </c>
      <c r="B7458" s="7">
        <v>1.4590968686216752E-6</v>
      </c>
      <c r="C7458" s="7">
        <v>1.821187623805038E-5</v>
      </c>
      <c r="D7458" s="7">
        <v>-0.016965290391856208</v>
      </c>
      <c r="E7458" s="7">
        <v>0.017839274116741303</v>
      </c>
      <c r="F7458" s="7">
        <v>1.2710228358066056</v>
      </c>
    </row>
    <row r="7459" ht="18.0" customHeight="1">
      <c r="A7459" s="7">
        <v>3.7285</v>
      </c>
      <c r="B7459" s="7">
        <v>1.468123625587323E-6</v>
      </c>
      <c r="C7459" s="7">
        <v>1.8119227484014458E-5</v>
      </c>
      <c r="D7459" s="7">
        <v>-0.016956375427554717</v>
      </c>
      <c r="E7459" s="7">
        <v>0.017829928602981</v>
      </c>
      <c r="F7459" s="7">
        <v>1.2710237830154318</v>
      </c>
    </row>
    <row r="7460" ht="18.0" customHeight="1">
      <c r="A7460" s="7">
        <v>3.729</v>
      </c>
      <c r="B7460" s="7">
        <v>1.4771703803551841E-6</v>
      </c>
      <c r="C7460" s="7">
        <v>1.802676756970812E-5</v>
      </c>
      <c r="D7460" s="7">
        <v>-0.016947465133572846</v>
      </c>
      <c r="E7460" s="7">
        <v>0.017820587963738584</v>
      </c>
      <c r="F7460" s="7">
        <v>1.271024729775022</v>
      </c>
    </row>
    <row r="7461" ht="18.0" customHeight="1">
      <c r="A7461" s="7">
        <v>3.7295000000000003</v>
      </c>
      <c r="B7461" s="7">
        <v>1.4861620655869578E-6</v>
      </c>
      <c r="C7461" s="7">
        <v>1.793449658642633E-5</v>
      </c>
      <c r="D7461" s="7">
        <v>-0.016938559507474603</v>
      </c>
      <c r="E7461" s="7">
        <v>0.017811252196488096</v>
      </c>
      <c r="F7461" s="7">
        <v>1.2710256760855736</v>
      </c>
    </row>
    <row r="7462" ht="18.0" customHeight="1">
      <c r="A7462" s="7">
        <v>3.73</v>
      </c>
      <c r="B7462" s="7">
        <v>1.4950254155618163E-6</v>
      </c>
      <c r="C7462" s="7">
        <v>1.784241462350814E-5</v>
      </c>
      <c r="D7462" s="7">
        <v>-0.016929658546825252</v>
      </c>
      <c r="E7462" s="7">
        <v>0.017801921298704868</v>
      </c>
      <c r="F7462" s="7">
        <v>1.271026621947285</v>
      </c>
    </row>
    <row r="7463" ht="18.0" customHeight="1">
      <c r="A7463" s="7">
        <v>3.7305</v>
      </c>
      <c r="B7463" s="7">
        <v>1.5039103516389515E-6</v>
      </c>
      <c r="C7463" s="7">
        <v>1.7750521768343268E-5</v>
      </c>
      <c r="D7463" s="7">
        <v>-0.01692076224919132</v>
      </c>
      <c r="E7463" s="7">
        <v>0.017792595267865526</v>
      </c>
      <c r="F7463" s="7">
        <v>1.271027567360354</v>
      </c>
    </row>
    <row r="7464" ht="18.0" customHeight="1">
      <c r="A7464" s="7">
        <v>3.731</v>
      </c>
      <c r="B7464" s="7">
        <v>1.5127431038870444E-6</v>
      </c>
      <c r="C7464" s="7">
        <v>1.7658818106378597E-5</v>
      </c>
      <c r="D7464" s="7">
        <v>-0.016911870612140594</v>
      </c>
      <c r="E7464" s="7">
        <v>0.017783274101447998</v>
      </c>
      <c r="F7464" s="7">
        <v>1.271028512324978</v>
      </c>
    </row>
    <row r="7465" ht="18.0" customHeight="1">
      <c r="A7465" s="7">
        <v>3.7315</v>
      </c>
      <c r="B7465" s="7">
        <v>1.5215245811188274E-6</v>
      </c>
      <c r="C7465" s="7">
        <v>1.7567303721124737E-5</v>
      </c>
      <c r="D7465" s="7">
        <v>-0.01690298363324213</v>
      </c>
      <c r="E7465" s="7">
        <v>0.017773957796931496</v>
      </c>
      <c r="F7465" s="7">
        <v>1.2710294568413545</v>
      </c>
    </row>
    <row r="7466" ht="18.0" customHeight="1">
      <c r="A7466" s="7">
        <v>3.732</v>
      </c>
      <c r="B7466" s="7">
        <v>1.5302556660701626E-6</v>
      </c>
      <c r="C7466" s="7">
        <v>1.7475978694162538E-5</v>
      </c>
      <c r="D7466" s="7">
        <v>-0.01689410131006623</v>
      </c>
      <c r="E7466" s="7">
        <v>0.01776464635179653</v>
      </c>
      <c r="F7466" s="7">
        <v>1.2710304009096813</v>
      </c>
    </row>
    <row r="7467" ht="18.0" customHeight="1">
      <c r="A7467" s="7">
        <v>3.7325</v>
      </c>
      <c r="B7467" s="7">
        <v>1.538937216435697E-6</v>
      </c>
      <c r="C7467" s="7">
        <v>1.7384843105149604E-5</v>
      </c>
      <c r="D7467" s="7">
        <v>-0.01688522364018447</v>
      </c>
      <c r="E7467" s="7">
        <v>0.01775533976352491</v>
      </c>
      <c r="F7467" s="7">
        <v>1.271031344530156</v>
      </c>
    </row>
    <row r="7468" ht="18.0" customHeight="1">
      <c r="A7468" s="7">
        <v>3.733</v>
      </c>
      <c r="B7468" s="7">
        <v>1.547570065852227E-6</v>
      </c>
      <c r="C7468" s="7">
        <v>1.7293897031826818E-5</v>
      </c>
      <c r="D7468" s="7">
        <v>-0.01687635062116967</v>
      </c>
      <c r="E7468" s="7">
        <v>0.017746038029599717</v>
      </c>
      <c r="F7468" s="7">
        <v>1.271032287702976</v>
      </c>
    </row>
    <row r="7469" ht="18.0" customHeight="1">
      <c r="A7469" s="7">
        <v>3.7335000000000003</v>
      </c>
      <c r="B7469" s="7">
        <v>1.5562263671837092E-6</v>
      </c>
      <c r="C7469" s="7">
        <v>1.7203140550024833E-5</v>
      </c>
      <c r="D7469" s="7">
        <v>-0.016867482250595915</v>
      </c>
      <c r="E7469" s="7">
        <v>0.017736741147505345</v>
      </c>
      <c r="F7469" s="7">
        <v>1.2710332304283385</v>
      </c>
    </row>
    <row r="7470" ht="18.0" customHeight="1">
      <c r="A7470" s="7">
        <v>3.734</v>
      </c>
      <c r="B7470" s="7">
        <v>1.5647638347395495E-6</v>
      </c>
      <c r="C7470" s="7">
        <v>1.7112573733670593E-5</v>
      </c>
      <c r="D7470" s="7">
        <v>-0.016858618526038552</v>
      </c>
      <c r="E7470" s="7">
        <v>0.017727449114727463</v>
      </c>
      <c r="F7470" s="7">
        <v>1.2710341727064405</v>
      </c>
    </row>
    <row r="7471" ht="18.0" customHeight="1">
      <c r="A7471" s="7">
        <v>3.7345</v>
      </c>
      <c r="B7471" s="7">
        <v>1.5732549733275386E-6</v>
      </c>
      <c r="C7471" s="7">
        <v>1.70221966547938E-5</v>
      </c>
      <c r="D7471" s="7">
        <v>-0.016849759445074174</v>
      </c>
      <c r="E7471" s="7">
        <v>0.017718161928753036</v>
      </c>
      <c r="F7471" s="7">
        <v>1.2710351145374794</v>
      </c>
    </row>
    <row r="7472" ht="18.0" customHeight="1">
      <c r="A7472" s="7">
        <v>3.735</v>
      </c>
      <c r="B7472" s="7">
        <v>1.5817005290796515E-6</v>
      </c>
      <c r="C7472" s="7">
        <v>1.6932009383533413E-5</v>
      </c>
      <c r="D7472" s="7">
        <v>-0.01684090500528064</v>
      </c>
      <c r="E7472" s="7">
        <v>0.01770887958707032</v>
      </c>
      <c r="F7472" s="7">
        <v>1.2710360559216523</v>
      </c>
    </row>
    <row r="7473" ht="18.0" customHeight="1">
      <c r="A7473" s="7">
        <v>3.7355</v>
      </c>
      <c r="B7473" s="7">
        <v>1.5901710476822263E-6</v>
      </c>
      <c r="C7473" s="7">
        <v>1.6842011988144126E-5</v>
      </c>
      <c r="D7473" s="7">
        <v>-0.016832055204237056</v>
      </c>
      <c r="E7473" s="7">
        <v>0.017699602087168854</v>
      </c>
      <c r="F7473" s="7">
        <v>1.271036996859157</v>
      </c>
    </row>
    <row r="7474" ht="18.0" customHeight="1">
      <c r="A7474" s="7">
        <v>3.736</v>
      </c>
      <c r="B7474" s="7">
        <v>1.5985272326356547E-6</v>
      </c>
      <c r="C7474" s="7">
        <v>1.675220453500284E-5</v>
      </c>
      <c r="D7474" s="7">
        <v>-0.016823210039523785</v>
      </c>
      <c r="E7474" s="7">
        <v>0.017690329426539468</v>
      </c>
      <c r="F7474" s="7">
        <v>1.2710379373501894</v>
      </c>
    </row>
    <row r="7475" ht="18.0" customHeight="1">
      <c r="A7475" s="7">
        <v>3.7365</v>
      </c>
      <c r="B7475" s="7">
        <v>1.6068399628055122E-6</v>
      </c>
      <c r="C7475" s="7">
        <v>1.6662587088615137E-5</v>
      </c>
      <c r="D7475" s="7">
        <v>-0.01681436950872245</v>
      </c>
      <c r="E7475" s="7">
        <v>0.01768106160267428</v>
      </c>
      <c r="F7475" s="7">
        <v>1.2710388773949468</v>
      </c>
    </row>
    <row r="7476" ht="18.0" customHeight="1">
      <c r="A7476" s="7">
        <v>3.737</v>
      </c>
      <c r="B7476" s="7">
        <v>1.6151099091578364E-6</v>
      </c>
      <c r="C7476" s="7">
        <v>1.6573159711621717E-5</v>
      </c>
      <c r="D7476" s="7">
        <v>-0.016805533609415915</v>
      </c>
      <c r="E7476" s="7">
        <v>0.01767179861306669</v>
      </c>
      <c r="F7476" s="7">
        <v>1.271039816993626</v>
      </c>
    </row>
    <row r="7477" ht="18.0" customHeight="1">
      <c r="A7477" s="7">
        <v>3.7375000000000003</v>
      </c>
      <c r="B7477" s="7">
        <v>1.6233377255675573E-6</v>
      </c>
      <c r="C7477" s="7">
        <v>1.648392246480488E-5</v>
      </c>
      <c r="D7477" s="7">
        <v>-0.01679670233918831</v>
      </c>
      <c r="E7477" s="7">
        <v>0.01766254045521139</v>
      </c>
      <c r="F7477" s="7">
        <v>1.2710407561464239</v>
      </c>
    </row>
    <row r="7478" ht="18.0" customHeight="1">
      <c r="A7478" s="7">
        <v>3.738</v>
      </c>
      <c r="B7478" s="7">
        <v>1.63159209621976E-6</v>
      </c>
      <c r="C7478" s="7">
        <v>1.6394875407094944E-5</v>
      </c>
      <c r="D7478" s="7">
        <v>-0.016787875695625006</v>
      </c>
      <c r="E7478" s="7">
        <v>0.017653287126604352</v>
      </c>
      <c r="F7478" s="7">
        <v>1.2710416948535372</v>
      </c>
    </row>
    <row r="7479" ht="18.0" customHeight="1">
      <c r="A7479" s="7">
        <v>3.7385</v>
      </c>
      <c r="B7479" s="7">
        <v>1.6397372109694305E-6</v>
      </c>
      <c r="C7479" s="7">
        <v>1.6306018595576704E-5</v>
      </c>
      <c r="D7479" s="7">
        <v>-0.016779053676312636</v>
      </c>
      <c r="E7479" s="7">
        <v>0.017644038624742835</v>
      </c>
      <c r="F7479" s="7">
        <v>1.2710426331151625</v>
      </c>
    </row>
    <row r="7480" ht="18.0" customHeight="1">
      <c r="A7480" s="7">
        <v>3.739</v>
      </c>
      <c r="B7480" s="7">
        <v>1.6478420657419879E-6</v>
      </c>
      <c r="C7480" s="7">
        <v>1.6217352085495864E-5</v>
      </c>
      <c r="D7480" s="7">
        <v>-0.016770236278839074</v>
      </c>
      <c r="E7480" s="7">
        <v>0.01763479494712538</v>
      </c>
      <c r="F7480" s="7">
        <v>1.2710435709314958</v>
      </c>
    </row>
    <row r="7481" ht="18.0" customHeight="1">
      <c r="A7481" s="7">
        <v>3.7395</v>
      </c>
      <c r="B7481" s="7">
        <v>1.6559072516961324E-6</v>
      </c>
      <c r="C7481" s="7">
        <v>1.612887593026545E-5</v>
      </c>
      <c r="D7481" s="7">
        <v>-0.01676142350079345</v>
      </c>
      <c r="E7481" s="7">
        <v>0.017625556091251812</v>
      </c>
      <c r="F7481" s="7">
        <v>1.271044508302734</v>
      </c>
    </row>
    <row r="7482" ht="18.0" customHeight="1">
      <c r="A7482" s="7">
        <v>3.74</v>
      </c>
      <c r="B7482" s="7">
        <v>1.6638666215192638E-6</v>
      </c>
      <c r="C7482" s="7">
        <v>1.6040590181472248E-5</v>
      </c>
      <c r="D7482" s="7">
        <v>-0.016752615339766137</v>
      </c>
      <c r="E7482" s="7">
        <v>0.01761632205462324</v>
      </c>
      <c r="F7482" s="7">
        <v>1.2710454452290736</v>
      </c>
    </row>
    <row r="7483" ht="18.0" customHeight="1">
      <c r="A7483" s="7">
        <v>3.7405</v>
      </c>
      <c r="B7483" s="7">
        <v>1.6718545052715997E-6</v>
      </c>
      <c r="C7483" s="7">
        <v>1.5952494888883206E-5</v>
      </c>
      <c r="D7483" s="7">
        <v>-0.016743811793348766</v>
      </c>
      <c r="E7483" s="7">
        <v>0.01760709283474205</v>
      </c>
      <c r="F7483" s="7">
        <v>1.2710463817107112</v>
      </c>
    </row>
    <row r="7484" ht="18.0" customHeight="1">
      <c r="A7484" s="7">
        <v>3.741</v>
      </c>
      <c r="B7484" s="7">
        <v>1.6798044050983915E-6</v>
      </c>
      <c r="C7484" s="7">
        <v>1.5864590100451833E-5</v>
      </c>
      <c r="D7484" s="7">
        <v>-0.01673501285913421</v>
      </c>
      <c r="E7484" s="7">
        <v>0.01759786842911192</v>
      </c>
      <c r="F7484" s="7">
        <v>1.271047317747842</v>
      </c>
    </row>
    <row r="7485" ht="18.0" customHeight="1">
      <c r="A7485" s="7">
        <v>3.7415000000000003</v>
      </c>
      <c r="B7485" s="7">
        <v>1.6877168577634632E-6</v>
      </c>
      <c r="C7485" s="7">
        <v>1.5776875862324626E-5</v>
      </c>
      <c r="D7485" s="7">
        <v>-0.01672621853471659</v>
      </c>
      <c r="E7485" s="7">
        <v>0.017588648835237794</v>
      </c>
      <c r="F7485" s="7">
        <v>1.2710482533406637</v>
      </c>
    </row>
    <row r="7486" ht="18.0" customHeight="1">
      <c r="A7486" s="7">
        <v>3.742</v>
      </c>
      <c r="B7486" s="7">
        <v>1.695526909242395E-6</v>
      </c>
      <c r="C7486" s="7">
        <v>1.568935221884744E-5</v>
      </c>
      <c r="D7486" s="7">
        <v>-0.01671742881769128</v>
      </c>
      <c r="E7486" s="7">
        <v>0.017579434050625908</v>
      </c>
      <c r="F7486" s="7">
        <v>1.2710491884893707</v>
      </c>
    </row>
    <row r="7487" ht="18.0" customHeight="1">
      <c r="A7487" s="7">
        <v>3.7425</v>
      </c>
      <c r="B7487" s="7">
        <v>1.7033011501056297E-6</v>
      </c>
      <c r="C7487" s="7">
        <v>1.5602019212571882E-5</v>
      </c>
      <c r="D7487" s="7">
        <v>-0.016708643705654887</v>
      </c>
      <c r="E7487" s="7">
        <v>0.01757022407278377</v>
      </c>
      <c r="F7487" s="7">
        <v>1.2710501231941602</v>
      </c>
    </row>
    <row r="7488" ht="18.0" customHeight="1">
      <c r="A7488" s="7">
        <v>3.743</v>
      </c>
      <c r="B7488" s="7">
        <v>1.7111049531055006E-6</v>
      </c>
      <c r="C7488" s="7">
        <v>1.5514876884261703E-5</v>
      </c>
      <c r="D7488" s="7">
        <v>-0.016699863196205277</v>
      </c>
      <c r="E7488" s="7">
        <v>0.01756101889922017</v>
      </c>
      <c r="F7488" s="7">
        <v>1.2710510574552278</v>
      </c>
    </row>
    <row r="7489" ht="18.0" customHeight="1">
      <c r="A7489" s="7">
        <v>3.7435</v>
      </c>
      <c r="B7489" s="7">
        <v>1.7188087352955444E-6</v>
      </c>
      <c r="C7489" s="7">
        <v>1.5427925272899152E-5</v>
      </c>
      <c r="D7489" s="7">
        <v>-0.016691087286941554</v>
      </c>
      <c r="E7489" s="7">
        <v>0.017551818527445178</v>
      </c>
      <c r="F7489" s="7">
        <v>1.2710519912727694</v>
      </c>
    </row>
    <row r="7490" ht="18.0" customHeight="1">
      <c r="A7490" s="7">
        <v>3.744</v>
      </c>
      <c r="B7490" s="7">
        <v>1.7264781424953983E-6</v>
      </c>
      <c r="C7490" s="7">
        <v>1.534116441569137E-5</v>
      </c>
      <c r="D7490" s="7">
        <v>-0.01668231597546407</v>
      </c>
      <c r="E7490" s="7">
        <v>0.017542622954970135</v>
      </c>
      <c r="F7490" s="7">
        <v>1.2710529246469808</v>
      </c>
    </row>
    <row r="7491" ht="18.0" customHeight="1">
      <c r="A7491" s="7">
        <v>3.7445</v>
      </c>
      <c r="B7491" s="7">
        <v>1.7341136307925303E-6</v>
      </c>
      <c r="C7491" s="7">
        <v>1.5254594348076726E-5</v>
      </c>
      <c r="D7491" s="7">
        <v>-0.016673549259374417</v>
      </c>
      <c r="E7491" s="7">
        <v>0.017533432179307664</v>
      </c>
      <c r="F7491" s="7">
        <v>1.2710538575780579</v>
      </c>
    </row>
    <row r="7492" ht="18.0" customHeight="1">
      <c r="A7492" s="7">
        <v>3.745</v>
      </c>
      <c r="B7492" s="7">
        <v>1.7416519020405943E-6</v>
      </c>
      <c r="C7492" s="7">
        <v>1.5168215103731196E-5</v>
      </c>
      <c r="D7492" s="7">
        <v>-0.016664787136275432</v>
      </c>
      <c r="E7492" s="7">
        <v>0.017524246197971664</v>
      </c>
      <c r="F7492" s="7">
        <v>1.271054790066196</v>
      </c>
    </row>
    <row r="7493" ht="18.0" customHeight="1">
      <c r="A7493" s="7">
        <v>3.7455000000000003</v>
      </c>
      <c r="B7493" s="7">
        <v>1.7492211569346261E-6</v>
      </c>
      <c r="C7493" s="7">
        <v>1.5082026714574697E-5</v>
      </c>
      <c r="D7493" s="7">
        <v>-0.016656029603771192</v>
      </c>
      <c r="E7493" s="7">
        <v>0.017515065008477305</v>
      </c>
      <c r="F7493" s="7">
        <v>1.271055722111591</v>
      </c>
    </row>
    <row r="7494" ht="18.0" customHeight="1">
      <c r="A7494" s="7">
        <v>3.746</v>
      </c>
      <c r="B7494" s="7">
        <v>1.7566946004496281E-6</v>
      </c>
      <c r="C7494" s="7">
        <v>1.4996029210777435E-5</v>
      </c>
      <c r="D7494" s="7">
        <v>-0.01664727665946702</v>
      </c>
      <c r="E7494" s="7">
        <v>0.017505888608341038</v>
      </c>
      <c r="F7494" s="7">
        <v>1.2710566537144383</v>
      </c>
    </row>
    <row r="7495" ht="18.0" customHeight="1">
      <c r="A7495" s="7">
        <v>3.7465</v>
      </c>
      <c r="B7495" s="7">
        <v>1.764136384362061E-6</v>
      </c>
      <c r="C7495" s="7">
        <v>1.4910222620766244E-5</v>
      </c>
      <c r="D7495" s="7">
        <v>-0.01663852830096948</v>
      </c>
      <c r="E7495" s="7">
        <v>0.017496716995080583</v>
      </c>
      <c r="F7495" s="7">
        <v>1.2710575848749335</v>
      </c>
    </row>
    <row r="7496" ht="18.0" customHeight="1">
      <c r="A7496" s="7">
        <v>3.747</v>
      </c>
      <c r="B7496" s="7">
        <v>1.7715469076519576E-6</v>
      </c>
      <c r="C7496" s="7">
        <v>1.4824606971230917E-5</v>
      </c>
      <c r="D7496" s="7">
        <v>-0.016629784525886374</v>
      </c>
      <c r="E7496" s="7">
        <v>0.017487550166214935</v>
      </c>
      <c r="F7496" s="7">
        <v>1.2710585155932717</v>
      </c>
    </row>
    <row r="7497" ht="18.0" customHeight="1">
      <c r="A7497" s="7">
        <v>3.7475</v>
      </c>
      <c r="B7497" s="7">
        <v>1.7789265609890647E-6</v>
      </c>
      <c r="C7497" s="7">
        <v>1.4739182287130529E-5</v>
      </c>
      <c r="D7497" s="7">
        <v>-0.01662104533182674</v>
      </c>
      <c r="E7497" s="7">
        <v>0.017478388119264363</v>
      </c>
      <c r="F7497" s="7">
        <v>1.2710594458696485</v>
      </c>
    </row>
    <row r="7498" ht="18.0" customHeight="1">
      <c r="A7498" s="7">
        <v>3.748</v>
      </c>
      <c r="B7498" s="7">
        <v>1.786275726973176E-6</v>
      </c>
      <c r="C7498" s="7">
        <v>1.4653948591699754E-5</v>
      </c>
      <c r="D7498" s="7">
        <v>-0.016612310716400864</v>
      </c>
      <c r="E7498" s="7">
        <v>0.01746923085175041</v>
      </c>
      <c r="F7498" s="7">
        <v>1.271060375704259</v>
      </c>
    </row>
    <row r="7499" ht="18.0" customHeight="1">
      <c r="A7499" s="7">
        <v>3.7485</v>
      </c>
      <c r="B7499" s="7">
        <v>1.7935328799745466E-6</v>
      </c>
      <c r="C7499" s="7">
        <v>1.4568905906455182E-5</v>
      </c>
      <c r="D7499" s="7">
        <v>-0.016603580677220266</v>
      </c>
      <c r="E7499" s="7">
        <v>0.01746007836119588</v>
      </c>
      <c r="F7499" s="7">
        <v>1.2710613050972979</v>
      </c>
    </row>
    <row r="7500" ht="18.0" customHeight="1">
      <c r="A7500" s="7">
        <v>3.749</v>
      </c>
      <c r="B7500" s="7">
        <v>1.8007607865360779E-6</v>
      </c>
      <c r="C7500" s="7">
        <v>1.4484054251201629E-5</v>
      </c>
      <c r="D7500" s="7">
        <v>-0.016594855211897703</v>
      </c>
      <c r="E7500" s="7">
        <v>0.017450930645124863</v>
      </c>
      <c r="F7500" s="7">
        <v>1.271062234048961</v>
      </c>
    </row>
    <row r="7501" ht="18.0" customHeight="1">
      <c r="A7501" s="7">
        <v>3.7495000000000003</v>
      </c>
      <c r="B7501" s="7">
        <v>1.8079597974242338E-6</v>
      </c>
      <c r="C7501" s="7">
        <v>1.439939364403842E-5</v>
      </c>
      <c r="D7501" s="7">
        <v>-0.01658613431804717</v>
      </c>
      <c r="E7501" s="7">
        <v>0.01744178770106271</v>
      </c>
      <c r="F7501" s="7">
        <v>1.271063162559443</v>
      </c>
    </row>
    <row r="7502" ht="18.0" customHeight="1">
      <c r="A7502" s="7">
        <v>3.75</v>
      </c>
      <c r="B7502" s="7">
        <v>1.815130256449525E-6</v>
      </c>
      <c r="C7502" s="7">
        <v>1.4314924101365706E-5</v>
      </c>
      <c r="D7502" s="7">
        <v>-0.016577417993283904</v>
      </c>
      <c r="E7502" s="7">
        <v>0.017432649526536045</v>
      </c>
      <c r="F7502" s="7">
        <v>1.271064090628939</v>
      </c>
    </row>
    <row r="7503" ht="18.0" customHeight="1">
      <c r="A7503" s="7">
        <v>3.7505</v>
      </c>
      <c r="B7503" s="7">
        <v>1.8222725006581102E-6</v>
      </c>
      <c r="C7503" s="7">
        <v>1.4230645637890745E-5</v>
      </c>
      <c r="D7503" s="7">
        <v>-0.016568706235224367</v>
      </c>
      <c r="E7503" s="7">
        <v>0.01742351611907276</v>
      </c>
      <c r="F7503" s="7">
        <v>1.2710650182576437</v>
      </c>
    </row>
    <row r="7504" ht="18.0" customHeight="1">
      <c r="A7504" s="7">
        <v>3.751</v>
      </c>
      <c r="B7504" s="7">
        <v>1.8293261712516113E-6</v>
      </c>
      <c r="C7504" s="7">
        <v>1.4146558266634172E-5</v>
      </c>
      <c r="D7504" s="7">
        <v>-0.016559999041486265</v>
      </c>
      <c r="E7504" s="7">
        <v>0.017414387476202012</v>
      </c>
      <c r="F7504" s="7">
        <v>1.271065945445752</v>
      </c>
    </row>
    <row r="7505" ht="18.0" customHeight="1">
      <c r="A7505" s="7">
        <v>3.7515</v>
      </c>
      <c r="B7505" s="7">
        <v>1.836352747975562E-6</v>
      </c>
      <c r="C7505" s="7">
        <v>1.4062661998936302E-5</v>
      </c>
      <c r="D7505" s="7">
        <v>-0.016551296409688537</v>
      </c>
      <c r="E7505" s="7">
        <v>0.017405263595454232</v>
      </c>
      <c r="F7505" s="7">
        <v>1.2710668721934586</v>
      </c>
    </row>
    <row r="7506" ht="18.0" customHeight="1">
      <c r="A7506" s="7">
        <v>3.7520000000000002</v>
      </c>
      <c r="B7506" s="7">
        <v>1.8433525406629943E-6</v>
      </c>
      <c r="C7506" s="7">
        <v>1.3978956844463382E-5</v>
      </c>
      <c r="D7506" s="7">
        <v>-0.016542598337451357</v>
      </c>
      <c r="E7506" s="7">
        <v>0.017396144474361115</v>
      </c>
      <c r="F7506" s="7">
        <v>1.2710677985009582</v>
      </c>
    </row>
    <row r="7507" ht="18.0" customHeight="1">
      <c r="A7507" s="7">
        <v>3.7525</v>
      </c>
      <c r="B7507" s="7">
        <v>1.8502658508266075E-6</v>
      </c>
      <c r="C7507" s="7">
        <v>1.3895442811213866E-5</v>
      </c>
      <c r="D7507" s="7">
        <v>-0.01653390482239613</v>
      </c>
      <c r="E7507" s="7">
        <v>0.01738703011045562</v>
      </c>
      <c r="F7507" s="7">
        <v>1.2710687243684446</v>
      </c>
    </row>
    <row r="7508" ht="18.0" customHeight="1">
      <c r="A7508" s="7">
        <v>3.753</v>
      </c>
      <c r="B7508" s="7">
        <v>1.857213206098435E-6</v>
      </c>
      <c r="C7508" s="7">
        <v>1.381211990552467E-5</v>
      </c>
      <c r="D7508" s="7">
        <v>-0.016525215862145493</v>
      </c>
      <c r="E7508" s="7">
        <v>0.01737792050127198</v>
      </c>
      <c r="F7508" s="7">
        <v>1.2710696497961136</v>
      </c>
    </row>
    <row r="7509" ht="18.0" customHeight="1">
      <c r="A7509" s="7">
        <v>3.7535000000000003</v>
      </c>
      <c r="B7509" s="7">
        <v>1.8640751118109005E-6</v>
      </c>
      <c r="C7509" s="7">
        <v>1.3728988132077435E-5</v>
      </c>
      <c r="D7509" s="7">
        <v>-0.01651653145432332</v>
      </c>
      <c r="E7509" s="7">
        <v>0.017368815644345684</v>
      </c>
      <c r="F7509" s="7">
        <v>1.2710705747841589</v>
      </c>
    </row>
    <row r="7510" ht="18.0" customHeight="1">
      <c r="A7510" s="7">
        <v>3.754</v>
      </c>
      <c r="B7510" s="7">
        <v>1.8708525081989465E-6</v>
      </c>
      <c r="C7510" s="7">
        <v>1.364604749390477E-5</v>
      </c>
      <c r="D7510" s="7">
        <v>-0.016507851596554712</v>
      </c>
      <c r="E7510" s="7">
        <v>0.017359715537213487</v>
      </c>
      <c r="F7510" s="7">
        <v>1.2710714993327752</v>
      </c>
    </row>
    <row r="7511" ht="18.0" customHeight="1">
      <c r="A7511" s="7">
        <v>3.7545</v>
      </c>
      <c r="B7511" s="7">
        <v>1.8776645698848031E-6</v>
      </c>
      <c r="C7511" s="7">
        <v>1.3563297992396504E-5</v>
      </c>
      <c r="D7511" s="7">
        <v>-0.016499176286466005</v>
      </c>
      <c r="E7511" s="7">
        <v>0.017350620177413414</v>
      </c>
      <c r="F7511" s="7">
        <v>1.2710724234421564</v>
      </c>
    </row>
    <row r="7512" ht="18.0" customHeight="1">
      <c r="A7512" s="7">
        <v>3.755</v>
      </c>
      <c r="B7512" s="7">
        <v>1.8843930911468954E-6</v>
      </c>
      <c r="C7512" s="7">
        <v>1.3480739627305915E-5</v>
      </c>
      <c r="D7512" s="7">
        <v>-0.01649050552168476</v>
      </c>
      <c r="E7512" s="7">
        <v>0.017341529562484748</v>
      </c>
      <c r="F7512" s="7">
        <v>1.2710733471124966</v>
      </c>
    </row>
    <row r="7513" ht="18.0" customHeight="1">
      <c r="A7513" s="7">
        <v>3.7555</v>
      </c>
      <c r="B7513" s="7">
        <v>1.8910976724970131E-6</v>
      </c>
      <c r="C7513" s="7">
        <v>1.3398372396755983E-5</v>
      </c>
      <c r="D7513" s="7">
        <v>-0.016481839299839776</v>
      </c>
      <c r="E7513" s="7">
        <v>0.017332443689968034</v>
      </c>
      <c r="F7513" s="7">
        <v>1.2710742703439906</v>
      </c>
    </row>
    <row r="7514" ht="18.0" customHeight="1">
      <c r="A7514" s="7">
        <v>3.7560000000000002</v>
      </c>
      <c r="B7514" s="7">
        <v>1.89777856766407E-6</v>
      </c>
      <c r="C7514" s="7">
        <v>1.3316196297245595E-5</v>
      </c>
      <c r="D7514" s="7">
        <v>-0.016473177618561072</v>
      </c>
      <c r="E7514" s="7">
        <v>0.017323362557405086</v>
      </c>
      <c r="F7514" s="7">
        <v>1.2710751931368318</v>
      </c>
    </row>
    <row r="7515" ht="18.0" customHeight="1">
      <c r="A7515" s="7">
        <v>3.7565</v>
      </c>
      <c r="B7515" s="7">
        <v>1.9043777283516085E-6</v>
      </c>
      <c r="C7515" s="7">
        <v>1.3234211323655791E-5</v>
      </c>
      <c r="D7515" s="7">
        <v>-0.016464520475479902</v>
      </c>
      <c r="E7515" s="7">
        <v>0.01731428616233897</v>
      </c>
      <c r="F7515" s="7">
        <v>1.2710761154912147</v>
      </c>
    </row>
    <row r="7516" ht="18.0" customHeight="1">
      <c r="A7516" s="7">
        <v>3.757</v>
      </c>
      <c r="B7516" s="7">
        <v>1.910954100076236E-6</v>
      </c>
      <c r="C7516" s="7">
        <v>1.3152417469255971E-5</v>
      </c>
      <c r="D7516" s="7">
        <v>-0.016455867868228745</v>
      </c>
      <c r="E7516" s="7">
        <v>0.017305214502314016</v>
      </c>
      <c r="F7516" s="7">
        <v>1.2710770374073332</v>
      </c>
    </row>
    <row r="7517" ht="18.0" customHeight="1">
      <c r="A7517" s="7">
        <v>3.7575000000000003</v>
      </c>
      <c r="B7517" s="7">
        <v>1.9174500171711893E-6</v>
      </c>
      <c r="C7517" s="7">
        <v>1.3070814725710118E-5</v>
      </c>
      <c r="D7517" s="7">
        <v>-0.016447219794441307</v>
      </c>
      <c r="E7517" s="7">
        <v>0.01729614757487582</v>
      </c>
      <c r="F7517" s="7">
        <v>1.2710779588853804</v>
      </c>
    </row>
    <row r="7518" ht="18.0" customHeight="1">
      <c r="A7518" s="7">
        <v>3.758</v>
      </c>
      <c r="B7518" s="7">
        <v>1.9239817069573036E-6</v>
      </c>
      <c r="C7518" s="7">
        <v>1.2989403083083002E-5</v>
      </c>
      <c r="D7518" s="7">
        <v>-0.01643857625175252</v>
      </c>
      <c r="E7518" s="7">
        <v>0.017287085377571225</v>
      </c>
      <c r="F7518" s="7">
        <v>1.2710788799255512</v>
      </c>
    </row>
    <row r="7519" ht="18.0" customHeight="1">
      <c r="A7519" s="7">
        <v>3.7585</v>
      </c>
      <c r="B7519" s="7">
        <v>1.9304337866028864E-6</v>
      </c>
      <c r="C7519" s="7">
        <v>1.2908182529846392E-5</v>
      </c>
      <c r="D7519" s="7">
        <v>-0.016429937237798547</v>
      </c>
      <c r="E7519" s="7">
        <v>0.01727802790794835</v>
      </c>
      <c r="F7519" s="7">
        <v>1.2710798005280386</v>
      </c>
    </row>
    <row r="7520" ht="18.0" customHeight="1">
      <c r="A7520" s="7">
        <v>3.759</v>
      </c>
      <c r="B7520" s="7">
        <v>1.9368070517231837E-6</v>
      </c>
      <c r="C7520" s="7">
        <v>1.2827153052885254E-5</v>
      </c>
      <c r="D7520" s="7">
        <v>-0.01642130275021677</v>
      </c>
      <c r="E7520" s="7">
        <v>0.017268975163556556</v>
      </c>
      <c r="F7520" s="7">
        <v>1.2710807206930366</v>
      </c>
    </row>
    <row r="7521" ht="18.0" customHeight="1">
      <c r="A7521" s="7">
        <v>3.7595</v>
      </c>
      <c r="B7521" s="7">
        <v>1.94321654772603E-6</v>
      </c>
      <c r="C7521" s="7">
        <v>1.2746314637503952E-5</v>
      </c>
      <c r="D7521" s="7">
        <v>-0.016412672786645797</v>
      </c>
      <c r="E7521" s="7">
        <v>0.01725992714194647</v>
      </c>
      <c r="F7521" s="7">
        <v>1.2710816404207383</v>
      </c>
    </row>
    <row r="7522" ht="18.0" customHeight="1">
      <c r="A7522" s="7">
        <v>3.7600000000000002</v>
      </c>
      <c r="B7522" s="7">
        <v>1.9495480251850595E-6</v>
      </c>
      <c r="C7522" s="7">
        <v>1.2665667267432443E-5</v>
      </c>
      <c r="D7522" s="7">
        <v>-0.01640404734472546</v>
      </c>
      <c r="E7522" s="7">
        <v>0.017250883840669973</v>
      </c>
      <c r="F7522" s="7">
        <v>1.2710825597113375</v>
      </c>
    </row>
    <row r="7523" ht="18.0" customHeight="1">
      <c r="A7523" s="7">
        <v>3.7605</v>
      </c>
      <c r="B7523" s="7">
        <v>1.9558022418037906E-6</v>
      </c>
      <c r="C7523" s="7">
        <v>1.2585210924832453E-5</v>
      </c>
      <c r="D7523" s="7">
        <v>-0.01639542642209682</v>
      </c>
      <c r="E7523" s="7">
        <v>0.017241845257280203</v>
      </c>
      <c r="F7523" s="7">
        <v>1.2710834785650273</v>
      </c>
    </row>
    <row r="7524" ht="18.0" customHeight="1">
      <c r="A7524" s="7">
        <v>3.761</v>
      </c>
      <c r="B7524" s="7">
        <v>1.9620931069119597E-6</v>
      </c>
      <c r="C7524" s="7">
        <v>1.2504945590303682E-5</v>
      </c>
      <c r="D7524" s="7">
        <v>-0.016386810016402156</v>
      </c>
      <c r="E7524" s="7">
        <v>0.017232811389331557</v>
      </c>
      <c r="F7524" s="7">
        <v>1.271084396982002</v>
      </c>
    </row>
    <row r="7525" ht="18.0" customHeight="1">
      <c r="A7525" s="7">
        <v>3.7615000000000003</v>
      </c>
      <c r="B7525" s="7">
        <v>1.968307462449197E-6</v>
      </c>
      <c r="C7525" s="7">
        <v>1.2424871242889982E-5</v>
      </c>
      <c r="D7525" s="7">
        <v>-0.016378198125284966</v>
      </c>
      <c r="E7525" s="7">
        <v>0.017223782234379682</v>
      </c>
      <c r="F7525" s="7">
        <v>1.271085314962454</v>
      </c>
    </row>
    <row r="7526" ht="18.0" customHeight="1">
      <c r="A7526" s="7">
        <v>3.762</v>
      </c>
      <c r="B7526" s="7">
        <v>1.9744460308324564E-6</v>
      </c>
      <c r="C7526" s="7">
        <v>1.234498786008552E-5</v>
      </c>
      <c r="D7526" s="7">
        <v>-0.016369590746389977</v>
      </c>
      <c r="E7526" s="7">
        <v>0.01721475778998148</v>
      </c>
      <c r="F7526" s="7">
        <v>1.2710862325065762</v>
      </c>
    </row>
    <row r="7527" ht="18.0" customHeight="1">
      <c r="A7527" s="7">
        <v>3.7625</v>
      </c>
      <c r="B7527" s="7">
        <v>1.980565573417574E-6</v>
      </c>
      <c r="C7527" s="7">
        <v>1.2265295417840979E-5</v>
      </c>
      <c r="D7527" s="7">
        <v>-0.01636098787736313</v>
      </c>
      <c r="E7527" s="7">
        <v>0.01720573805369511</v>
      </c>
      <c r="F7527" s="7">
        <v>1.2710871496145628</v>
      </c>
    </row>
    <row r="7528" ht="18.0" customHeight="1">
      <c r="A7528" s="7">
        <v>3.763</v>
      </c>
      <c r="B7528" s="7">
        <v>1.986666266020473E-6</v>
      </c>
      <c r="C7528" s="7">
        <v>1.2185793890569706E-5</v>
      </c>
      <c r="D7528" s="7">
        <v>-0.01635238951585159</v>
      </c>
      <c r="E7528" s="7">
        <v>0.01719672302307998</v>
      </c>
      <c r="F7528" s="7">
        <v>1.2710880662866058</v>
      </c>
    </row>
    <row r="7529" ht="18.0" customHeight="1">
      <c r="A7529" s="7">
        <v>3.7635</v>
      </c>
      <c r="B7529" s="7">
        <v>1.9927482817658064E-6</v>
      </c>
      <c r="C7529" s="7">
        <v>1.2106483251153899E-5</v>
      </c>
      <c r="D7529" s="7">
        <v>-0.01634379565950374</v>
      </c>
      <c r="E7529" s="7">
        <v>0.017187712695696755</v>
      </c>
      <c r="F7529" s="7">
        <v>1.271088982522899</v>
      </c>
    </row>
    <row r="7530" ht="18.0" customHeight="1">
      <c r="A7530" s="7">
        <v>3.7640000000000002</v>
      </c>
      <c r="B7530" s="7">
        <v>1.9987562462222586E-6</v>
      </c>
      <c r="C7530" s="7">
        <v>1.202736347095077E-5</v>
      </c>
      <c r="D7530" s="7">
        <v>-0.01633520630596919</v>
      </c>
      <c r="E7530" s="7">
        <v>0.01717870706910735</v>
      </c>
      <c r="F7530" s="7">
        <v>1.2710898983236352</v>
      </c>
    </row>
    <row r="7531" ht="18.0" customHeight="1">
      <c r="A7531" s="7">
        <v>3.7645</v>
      </c>
      <c r="B7531" s="7">
        <v>2.004690825174667E-6</v>
      </c>
      <c r="C7531" s="7">
        <v>1.1948434519798702E-5</v>
      </c>
      <c r="D7531" s="7">
        <v>-0.016326621452898753</v>
      </c>
      <c r="E7531" s="7">
        <v>0.01716970614087493</v>
      </c>
      <c r="F7531" s="7">
        <v>1.2710908136890064</v>
      </c>
    </row>
    <row r="7532" ht="18.0" customHeight="1">
      <c r="A7532" s="7">
        <v>3.765</v>
      </c>
      <c r="B7532" s="7">
        <v>2.0106631050157078E-6</v>
      </c>
      <c r="C7532" s="7">
        <v>1.1869696366023426E-5</v>
      </c>
      <c r="D7532" s="7">
        <v>-0.01631804109794447</v>
      </c>
      <c r="E7532" s="7">
        <v>0.017160709908563908</v>
      </c>
      <c r="F7532" s="7">
        <v>1.2710917286192063</v>
      </c>
    </row>
    <row r="7533" ht="18.0" customHeight="1">
      <c r="A7533" s="7">
        <v>3.7655000000000003</v>
      </c>
      <c r="B7533" s="7">
        <v>2.016562643360826E-6</v>
      </c>
      <c r="C7533" s="7">
        <v>1.1791148976444161E-5</v>
      </c>
      <c r="D7533" s="7">
        <v>-0.0163094652387596</v>
      </c>
      <c r="E7533" s="7">
        <v>0.017151718369739954</v>
      </c>
      <c r="F7533" s="7">
        <v>1.2710926431144276</v>
      </c>
    </row>
    <row r="7534" ht="18.0" customHeight="1">
      <c r="A7534" s="7">
        <v>3.766</v>
      </c>
      <c r="B7534" s="7">
        <v>2.0223900767953918E-6</v>
      </c>
      <c r="C7534" s="7">
        <v>1.1712792316379798E-5</v>
      </c>
      <c r="D7534" s="7">
        <v>-0.016300893872998615</v>
      </c>
      <c r="E7534" s="7">
        <v>0.017142731521969982</v>
      </c>
      <c r="F7534" s="7">
        <v>1.2710935571748625</v>
      </c>
    </row>
    <row r="7535" ht="18.0" customHeight="1">
      <c r="A7535" s="7">
        <v>3.7665</v>
      </c>
      <c r="B7535" s="7">
        <v>2.028200766897237E-6</v>
      </c>
      <c r="C7535" s="7">
        <v>1.163462634965503E-5</v>
      </c>
      <c r="D7535" s="7">
        <v>-0.016292326998317203</v>
      </c>
      <c r="E7535" s="7">
        <v>0.017133749362822158</v>
      </c>
      <c r="F7535" s="7">
        <v>1.2710944708007033</v>
      </c>
    </row>
    <row r="7536" ht="18.0" customHeight="1">
      <c r="A7536" s="7">
        <v>3.767</v>
      </c>
      <c r="B7536" s="7">
        <v>2.0339948571627733E-6</v>
      </c>
      <c r="C7536" s="7">
        <v>1.1556651038606525E-5</v>
      </c>
      <c r="D7536" s="7">
        <v>-0.01628376461237227</v>
      </c>
      <c r="E7536" s="7">
        <v>0.01712477188986589</v>
      </c>
      <c r="F7536" s="7">
        <v>1.2710953839921433</v>
      </c>
    </row>
    <row r="7537" ht="18.0" customHeight="1">
      <c r="A7537" s="7">
        <v>3.7675</v>
      </c>
      <c r="B7537" s="7">
        <v>2.039718059556701E-6</v>
      </c>
      <c r="C7537" s="7">
        <v>1.1478866344089076E-5</v>
      </c>
      <c r="D7537" s="7">
        <v>-0.016275206712821934</v>
      </c>
      <c r="E7537" s="7">
        <v>0.01711579910067184</v>
      </c>
      <c r="F7537" s="7">
        <v>1.2710962967493742</v>
      </c>
    </row>
    <row r="7538" ht="18.0" customHeight="1">
      <c r="A7538" s="7">
        <v>3.7680000000000002</v>
      </c>
      <c r="B7538" s="7">
        <v>2.0454252482060785E-6</v>
      </c>
      <c r="C7538" s="7">
        <v>1.1401272225481757E-5</v>
      </c>
      <c r="D7538" s="7">
        <v>-0.016266653297325528</v>
      </c>
      <c r="E7538" s="7">
        <v>0.017106830992811916</v>
      </c>
      <c r="F7538" s="7">
        <v>1.271097209072589</v>
      </c>
    </row>
    <row r="7539" ht="18.0" customHeight="1">
      <c r="A7539" s="7">
        <v>3.7685</v>
      </c>
      <c r="B7539" s="7">
        <v>2.0511165567846317E-6</v>
      </c>
      <c r="C7539" s="7">
        <v>1.1323868640694065E-5</v>
      </c>
      <c r="D7539" s="7">
        <v>-0.016258104363543597</v>
      </c>
      <c r="E7539" s="7">
        <v>0.01709786756385927</v>
      </c>
      <c r="F7539" s="7">
        <v>1.2710981209619792</v>
      </c>
    </row>
    <row r="7540" ht="18.0" customHeight="1">
      <c r="A7540" s="7">
        <v>3.769</v>
      </c>
      <c r="B7540" s="7">
        <v>2.05673813803028E-6</v>
      </c>
      <c r="C7540" s="7">
        <v>1.1246655546172088E-5</v>
      </c>
      <c r="D7540" s="7">
        <v>-0.016249559909137904</v>
      </c>
      <c r="E7540" s="7">
        <v>0.0170889088113883</v>
      </c>
      <c r="F7540" s="7">
        <v>1.2710990324177376</v>
      </c>
    </row>
    <row r="7541" ht="18.0" customHeight="1">
      <c r="A7541" s="7">
        <v>3.7695000000000003</v>
      </c>
      <c r="B7541" s="7">
        <v>2.062290562150629E-6</v>
      </c>
      <c r="C7541" s="7">
        <v>1.1169632896904653E-5</v>
      </c>
      <c r="D7541" s="7">
        <v>-0.016241019931771416</v>
      </c>
      <c r="E7541" s="7">
        <v>0.01707995473297465</v>
      </c>
      <c r="F7541" s="7">
        <v>1.2710999434400558</v>
      </c>
    </row>
    <row r="7542" ht="18.0" customHeight="1">
      <c r="A7542" s="7">
        <v>3.77</v>
      </c>
      <c r="B7542" s="7">
        <v>2.0678280772450238E-6</v>
      </c>
      <c r="C7542" s="7">
        <v>1.109280064642947E-5</v>
      </c>
      <c r="D7542" s="7">
        <v>-0.016232484429108317</v>
      </c>
      <c r="E7542" s="7">
        <v>0.017071005326195206</v>
      </c>
      <c r="F7542" s="7">
        <v>1.2711008540291264</v>
      </c>
    </row>
    <row r="7543" ht="18.0" customHeight="1">
      <c r="A7543" s="7">
        <v>3.7705</v>
      </c>
      <c r="B7543" s="7">
        <v>2.073350802770758E-6</v>
      </c>
      <c r="C7543" s="7">
        <v>1.1016158746839307E-5</v>
      </c>
      <c r="D7543" s="7">
        <v>-0.016223953398814002</v>
      </c>
      <c r="E7543" s="7">
        <v>0.0170620605886281</v>
      </c>
      <c r="F7543" s="7">
        <v>1.271101764185141</v>
      </c>
    </row>
    <row r="7544" ht="18.0" customHeight="1">
      <c r="A7544" s="7">
        <v>3.771</v>
      </c>
      <c r="B7544" s="7">
        <v>2.0788054505057744E-6</v>
      </c>
      <c r="C7544" s="7">
        <v>1.093970714878812E-5</v>
      </c>
      <c r="D7544" s="7">
        <v>-0.016215426838555074</v>
      </c>
      <c r="E7544" s="7">
        <v>0.017053120517852707</v>
      </c>
      <c r="F7544" s="7">
        <v>1.2711026739082916</v>
      </c>
    </row>
    <row r="7545" ht="18.0" customHeight="1">
      <c r="A7545" s="7">
        <v>3.7715</v>
      </c>
      <c r="B7545" s="7">
        <v>2.0842458230148584E-6</v>
      </c>
      <c r="C7545" s="7">
        <v>1.0863445801497233E-5</v>
      </c>
      <c r="D7545" s="7">
        <v>-0.01620690474599935</v>
      </c>
      <c r="E7545" s="7">
        <v>0.01704418511144964</v>
      </c>
      <c r="F7545" s="7">
        <v>1.2711035831987703</v>
      </c>
    </row>
    <row r="7546" ht="18.0" customHeight="1">
      <c r="A7546" s="7">
        <v>3.7720000000000002</v>
      </c>
      <c r="B7546" s="7">
        <v>2.089618902061409E-6</v>
      </c>
      <c r="C7546" s="7">
        <v>1.0787374652761482E-5</v>
      </c>
      <c r="D7546" s="7">
        <v>-0.01619838711881585</v>
      </c>
      <c r="E7546" s="7">
        <v>0.017035254367000763</v>
      </c>
      <c r="F7546" s="7">
        <v>1.2711044920567682</v>
      </c>
    </row>
    <row r="7547" ht="18.0" customHeight="1">
      <c r="A7547" s="7">
        <v>3.7725</v>
      </c>
      <c r="B7547" s="7">
        <v>2.094978200590587E-6</v>
      </c>
      <c r="C7547" s="7">
        <v>1.0711493648955383E-5</v>
      </c>
      <c r="D7547" s="7">
        <v>-0.016189873954674805</v>
      </c>
      <c r="E7547" s="7">
        <v>0.017026328282089172</v>
      </c>
      <c r="F7547" s="7">
        <v>1.2711054004824776</v>
      </c>
    </row>
    <row r="7548" ht="18.0" customHeight="1">
      <c r="A7548" s="7">
        <v>3.773</v>
      </c>
      <c r="B7548" s="7">
        <v>2.1003238240917087E-6</v>
      </c>
      <c r="C7548" s="7">
        <v>1.0635802735039296E-5</v>
      </c>
      <c r="D7548" s="7">
        <v>-0.016181365251247654</v>
      </c>
      <c r="E7548" s="7">
        <v>0.017017406854299207</v>
      </c>
      <c r="F7548" s="7">
        <v>1.2711063084760903</v>
      </c>
    </row>
    <row r="7549" ht="18.0" customHeight="1">
      <c r="A7549" s="7">
        <v>3.7735000000000003</v>
      </c>
      <c r="B7549" s="7">
        <v>2.1056031502967834E-6</v>
      </c>
      <c r="C7549" s="7">
        <v>1.0560301854565592E-5</v>
      </c>
      <c r="D7549" s="7">
        <v>-0.016172861006207045</v>
      </c>
      <c r="E7549" s="7">
        <v>0.017008490081216448</v>
      </c>
      <c r="F7549" s="7">
        <v>1.271107216037797</v>
      </c>
    </row>
    <row r="7550" ht="18.0" customHeight="1">
      <c r="A7550" s="7">
        <v>3.774</v>
      </c>
      <c r="B7550" s="7">
        <v>2.1108166766508484E-6</v>
      </c>
      <c r="C7550" s="7">
        <v>1.0484990949684824E-5</v>
      </c>
      <c r="D7550" s="7">
        <v>-0.016164361217226832</v>
      </c>
      <c r="E7550" s="7">
        <v>0.016999577960427715</v>
      </c>
      <c r="F7550" s="7">
        <v>1.2711081231677899</v>
      </c>
    </row>
    <row r="7551" ht="18.0" customHeight="1">
      <c r="A7551" s="7">
        <v>3.7745</v>
      </c>
      <c r="B7551" s="7">
        <v>2.1160173577536945E-6</v>
      </c>
      <c r="C7551" s="7">
        <v>1.04098699611519E-5</v>
      </c>
      <c r="D7551" s="7">
        <v>-0.016155865881982073</v>
      </c>
      <c r="E7551" s="7">
        <v>0.016990670489521065</v>
      </c>
      <c r="F7551" s="7">
        <v>1.27110902986626</v>
      </c>
    </row>
    <row r="7552" ht="18.0" customHeight="1">
      <c r="A7552" s="7">
        <v>3.775</v>
      </c>
      <c r="B7552" s="7">
        <v>2.1212052880856493E-6</v>
      </c>
      <c r="C7552" s="7">
        <v>1.033493882833227E-5</v>
      </c>
      <c r="D7552" s="7">
        <v>-0.01614737499814903</v>
      </c>
      <c r="E7552" s="7">
        <v>0.016981767666085796</v>
      </c>
      <c r="F7552" s="7">
        <v>1.2711099361333986</v>
      </c>
    </row>
    <row r="7553" ht="18.0" customHeight="1">
      <c r="A7553" s="7">
        <v>3.7755</v>
      </c>
      <c r="B7553" s="7">
        <v>2.1263283484648345E-6</v>
      </c>
      <c r="C7553" s="7">
        <v>1.0260197489208104E-5</v>
      </c>
      <c r="D7553" s="7">
        <v>-0.016138888563405174</v>
      </c>
      <c r="E7553" s="7">
        <v>0.016972869487712438</v>
      </c>
      <c r="F7553" s="7">
        <v>1.2711108419693973</v>
      </c>
    </row>
    <row r="7554" ht="18.0" customHeight="1">
      <c r="A7554" s="7">
        <v>3.7760000000000002</v>
      </c>
      <c r="B7554" s="7">
        <v>2.1314390952518115E-6</v>
      </c>
      <c r="C7554" s="7">
        <v>1.0185645880384491E-5</v>
      </c>
      <c r="D7554" s="7">
        <v>-0.016130406575429176</v>
      </c>
      <c r="E7554" s="7">
        <v>0.01696397595199276</v>
      </c>
      <c r="F7554" s="7">
        <v>1.271111747374447</v>
      </c>
    </row>
    <row r="7555" ht="18.0" customHeight="1">
      <c r="A7555" s="7">
        <v>3.7765</v>
      </c>
      <c r="B7555" s="7">
        <v>2.1364856525251005E-6</v>
      </c>
      <c r="C7555" s="7">
        <v>1.0111283937095629E-5</v>
      </c>
      <c r="D7555" s="7">
        <v>-0.016121929031900916</v>
      </c>
      <c r="E7555" s="7">
        <v>0.016955087056519776</v>
      </c>
      <c r="F7555" s="7">
        <v>1.2711126523487395</v>
      </c>
    </row>
    <row r="7556" ht="18.0" customHeight="1">
      <c r="A7556" s="7">
        <v>3.777</v>
      </c>
      <c r="B7556" s="7">
        <v>2.141468474089316E-6</v>
      </c>
      <c r="C7556" s="7">
        <v>1.0037111593211037E-5</v>
      </c>
      <c r="D7556" s="7">
        <v>-0.016113455930501473</v>
      </c>
      <c r="E7556" s="7">
        <v>0.01694620279888772</v>
      </c>
      <c r="F7556" s="7">
        <v>1.2711135568924647</v>
      </c>
    </row>
    <row r="7557" ht="18.0" customHeight="1">
      <c r="A7557" s="7">
        <v>3.7775</v>
      </c>
      <c r="B7557" s="7">
        <v>2.1464914516941754E-6</v>
      </c>
      <c r="C7557" s="7">
        <v>9.963128781241767E-6</v>
      </c>
      <c r="D7557" s="7">
        <v>-0.016104987268913126</v>
      </c>
      <c r="E7557" s="7">
        <v>0.01693732317669207</v>
      </c>
      <c r="F7557" s="7">
        <v>1.2711144610058145</v>
      </c>
    </row>
    <row r="7558" ht="18.0" customHeight="1">
      <c r="A7558" s="7">
        <v>3.778</v>
      </c>
      <c r="B7558" s="7">
        <v>2.1513994955991003E-6</v>
      </c>
      <c r="C7558" s="7">
        <v>9.889335432346615E-6</v>
      </c>
      <c r="D7558" s="7">
        <v>-0.01609652304481936</v>
      </c>
      <c r="E7558" s="7">
        <v>0.01692844818752954</v>
      </c>
      <c r="F7558" s="7">
        <v>1.2711153646889792</v>
      </c>
    </row>
    <row r="7559" ht="18.0" customHeight="1">
      <c r="A7559" s="7">
        <v>3.7785</v>
      </c>
      <c r="B7559" s="7">
        <v>2.1563478549939205E-6</v>
      </c>
      <c r="C7559" s="7">
        <v>9.815731476338375E-6</v>
      </c>
      <c r="D7559" s="7">
        <v>-0.016088063255904863</v>
      </c>
      <c r="E7559" s="7">
        <v>0.01691957782899807</v>
      </c>
      <c r="F7559" s="7">
        <v>1.27111626794215</v>
      </c>
    </row>
    <row r="7560" ht="18.0" customHeight="1">
      <c r="A7560" s="7">
        <v>3.779</v>
      </c>
      <c r="B7560" s="7">
        <v>2.1611821451695947E-6</v>
      </c>
      <c r="C7560" s="7">
        <v>9.742316841690052E-6</v>
      </c>
      <c r="D7560" s="7">
        <v>-0.016079607899855516</v>
      </c>
      <c r="E7560" s="7">
        <v>0.01691071209869684</v>
      </c>
      <c r="F7560" s="7">
        <v>1.2711171707655176</v>
      </c>
    </row>
    <row r="7561" ht="18.0" customHeight="1">
      <c r="A7561" s="7">
        <v>3.7795</v>
      </c>
      <c r="B7561" s="7">
        <v>2.166005645759683E-6</v>
      </c>
      <c r="C7561" s="7">
        <v>9.669091455541133E-6</v>
      </c>
      <c r="D7561" s="7">
        <v>-0.016071156974358403</v>
      </c>
      <c r="E7561" s="7">
        <v>0.016901850994226263</v>
      </c>
      <c r="F7561" s="7">
        <v>1.2711180731592724</v>
      </c>
    </row>
    <row r="7562" ht="18.0" customHeight="1">
      <c r="A7562" s="7">
        <v>3.7800000000000002</v>
      </c>
      <c r="B7562" s="7">
        <v>2.1708184286866993E-6</v>
      </c>
      <c r="C7562" s="7">
        <v>9.59605524370384E-6</v>
      </c>
      <c r="D7562" s="7">
        <v>-0.01606271047710181</v>
      </c>
      <c r="E7562" s="7">
        <v>0.016892994513187976</v>
      </c>
      <c r="F7562" s="7">
        <v>1.2711189751236054</v>
      </c>
    </row>
    <row r="7563" ht="18.0" customHeight="1">
      <c r="A7563" s="7">
        <v>3.7805</v>
      </c>
      <c r="B7563" s="7">
        <v>2.175569534302187E-6</v>
      </c>
      <c r="C7563" s="7">
        <v>9.523208130669414E-6</v>
      </c>
      <c r="D7563" s="7">
        <v>-0.01605426840577522</v>
      </c>
      <c r="E7563" s="7">
        <v>0.016884142653184855</v>
      </c>
      <c r="F7563" s="7">
        <v>1.2711198766587068</v>
      </c>
    </row>
    <row r="7564" ht="18.0" customHeight="1">
      <c r="A7564" s="7">
        <v>3.781</v>
      </c>
      <c r="B7564" s="7">
        <v>2.180310286826597E-6</v>
      </c>
      <c r="C7564" s="7">
        <v>9.450550039614393E-6</v>
      </c>
      <c r="D7564" s="7">
        <v>-0.01604583075806931</v>
      </c>
      <c r="E7564" s="7">
        <v>0.016875295411821003</v>
      </c>
      <c r="F7564" s="7">
        <v>1.2711207777647675</v>
      </c>
    </row>
    <row r="7565" ht="18.0" customHeight="1">
      <c r="A7565" s="7">
        <v>3.7815</v>
      </c>
      <c r="B7565" s="7">
        <v>2.1849899428818883E-6</v>
      </c>
      <c r="C7565" s="7">
        <v>9.378080892406928E-6</v>
      </c>
      <c r="D7565" s="7">
        <v>-0.01603739753167596</v>
      </c>
      <c r="E7565" s="7">
        <v>0.016866452786701753</v>
      </c>
      <c r="F7565" s="7">
        <v>1.2711216784419772</v>
      </c>
    </row>
    <row r="7566" ht="18.0" customHeight="1">
      <c r="A7566" s="7">
        <v>3.782</v>
      </c>
      <c r="B7566" s="7">
        <v>2.1896595977795535E-6</v>
      </c>
      <c r="C7566" s="7">
        <v>9.305800609613088E-6</v>
      </c>
      <c r="D7566" s="7">
        <v>-0.01602896872428824</v>
      </c>
      <c r="E7566" s="7">
        <v>0.016857614775433665</v>
      </c>
      <c r="F7566" s="7">
        <v>1.2711225786905271</v>
      </c>
    </row>
    <row r="7567" ht="18.0" customHeight="1">
      <c r="A7567" s="7">
        <v>3.7825</v>
      </c>
      <c r="B7567" s="7">
        <v>2.194268719459016E-6</v>
      </c>
      <c r="C7567" s="7">
        <v>9.233709110503204E-6</v>
      </c>
      <c r="D7567" s="7">
        <v>-0.01602054433360043</v>
      </c>
      <c r="E7567" s="7">
        <v>0.016848781375624535</v>
      </c>
      <c r="F7567" s="7">
        <v>1.2711234785106071</v>
      </c>
    </row>
    <row r="7568" ht="18.0" customHeight="1">
      <c r="A7568" s="7">
        <v>3.783</v>
      </c>
      <c r="B7568" s="7">
        <v>2.1988176885862046E-6</v>
      </c>
      <c r="C7568" s="7">
        <v>9.161806313058225E-6</v>
      </c>
      <c r="D7568" s="7">
        <v>-0.016012124357307988</v>
      </c>
      <c r="E7568" s="7">
        <v>0.01683995258488338</v>
      </c>
      <c r="F7568" s="7">
        <v>1.2711243779024068</v>
      </c>
    </row>
    <row r="7569" ht="18.0" customHeight="1">
      <c r="A7569" s="7">
        <v>3.7835</v>
      </c>
      <c r="B7569" s="7">
        <v>2.2034076533151493E-6</v>
      </c>
      <c r="C7569" s="7">
        <v>9.090092133976078E-6</v>
      </c>
      <c r="D7569" s="7">
        <v>-0.016003708793107578</v>
      </c>
      <c r="E7569" s="7">
        <v>0.016831128400820447</v>
      </c>
      <c r="F7569" s="7">
        <v>1.2711252768661174</v>
      </c>
    </row>
    <row r="7570" ht="18.0" customHeight="1">
      <c r="A7570" s="7">
        <v>3.7840000000000003</v>
      </c>
      <c r="B7570" s="7">
        <v>2.207887509934806E-6</v>
      </c>
      <c r="C7570" s="7">
        <v>9.01856648867807E-6</v>
      </c>
      <c r="D7570" s="7">
        <v>-0.015995297638697056</v>
      </c>
      <c r="E7570" s="7">
        <v>0.01682230882104721</v>
      </c>
      <c r="F7570" s="7">
        <v>1.2711261754019278</v>
      </c>
    </row>
    <row r="7571" ht="18.0" customHeight="1">
      <c r="A7571" s="7">
        <v>3.7845</v>
      </c>
      <c r="B7571" s="7">
        <v>2.2123582952054718E-6</v>
      </c>
      <c r="C7571" s="7">
        <v>8.947229291315294E-6</v>
      </c>
      <c r="D7571" s="7">
        <v>-0.015986890891775466</v>
      </c>
      <c r="E7571" s="7">
        <v>0.01681349384317637</v>
      </c>
      <c r="F7571" s="7">
        <v>1.2711270735100286</v>
      </c>
    </row>
    <row r="7572" ht="18.0" customHeight="1">
      <c r="A7572" s="7">
        <v>3.785</v>
      </c>
      <c r="B7572" s="7">
        <v>2.2168200640112414E-6</v>
      </c>
      <c r="C7572" s="7">
        <v>8.87608045477507E-6</v>
      </c>
      <c r="D7572" s="7">
        <v>-0.015978488550043055</v>
      </c>
      <c r="E7572" s="7">
        <v>0.016804683464821852</v>
      </c>
      <c r="F7572" s="7">
        <v>1.2711279711906098</v>
      </c>
    </row>
    <row r="7573" ht="18.0" customHeight="1">
      <c r="A7573" s="7">
        <v>3.7855</v>
      </c>
      <c r="B7573" s="7">
        <v>2.221222888734092E-6</v>
      </c>
      <c r="C7573" s="7">
        <v>8.805119890687406E-6</v>
      </c>
      <c r="D7573" s="7">
        <v>-0.015970090611201256</v>
      </c>
      <c r="E7573" s="7">
        <v>0.016795877683598803</v>
      </c>
      <c r="F7573" s="7">
        <v>1.271128868443861</v>
      </c>
    </row>
    <row r="7574" ht="18.0" customHeight="1">
      <c r="A7574" s="7">
        <v>3.786</v>
      </c>
      <c r="B7574" s="7">
        <v>2.2255671192001193E-6</v>
      </c>
      <c r="C7574" s="7">
        <v>8.734347509431472E-6</v>
      </c>
      <c r="D7574" s="7">
        <v>-0.015961697072952693</v>
      </c>
      <c r="E7574" s="7">
        <v>0.0167870764971236</v>
      </c>
      <c r="F7574" s="7">
        <v>1.271129765269972</v>
      </c>
    </row>
    <row r="7575" ht="18.0" customHeight="1">
      <c r="A7575" s="7">
        <v>3.7865</v>
      </c>
      <c r="B7575" s="7">
        <v>2.2299028863816495E-6</v>
      </c>
      <c r="C7575" s="7">
        <v>8.663763220142122E-6</v>
      </c>
      <c r="D7575" s="7">
        <v>-0.015953307933001187</v>
      </c>
      <c r="E7575" s="7">
        <v>0.016778279903013844</v>
      </c>
      <c r="F7575" s="7">
        <v>1.2711306616691325</v>
      </c>
    </row>
    <row r="7576" ht="18.0" customHeight="1">
      <c r="A7576" s="7">
        <v>3.787</v>
      </c>
      <c r="B7576" s="7">
        <v>2.234180547475244E-6</v>
      </c>
      <c r="C7576" s="7">
        <v>8.593366930716443E-6</v>
      </c>
      <c r="D7576" s="7">
        <v>-0.015944923189051743</v>
      </c>
      <c r="E7576" s="7">
        <v>0.016769487898888356</v>
      </c>
      <c r="F7576" s="7">
        <v>1.2711315576415319</v>
      </c>
    </row>
    <row r="7577" ht="18.0" customHeight="1">
      <c r="A7577" s="7">
        <v>3.7875</v>
      </c>
      <c r="B7577" s="7">
        <v>2.2384500340057514E-6</v>
      </c>
      <c r="C7577" s="7">
        <v>8.523158547820309E-6</v>
      </c>
      <c r="D7577" s="7">
        <v>-0.01593654283881056</v>
      </c>
      <c r="E7577" s="7">
        <v>0.016760700482367177</v>
      </c>
      <c r="F7577" s="7">
        <v>1.27113245318736</v>
      </c>
    </row>
    <row r="7578" ht="18.0" customHeight="1">
      <c r="A7578" s="7">
        <v>3.7880000000000003</v>
      </c>
      <c r="B7578" s="7">
        <v>2.2426618885063774E-6</v>
      </c>
      <c r="C7578" s="7">
        <v>8.453137976894999E-6</v>
      </c>
      <c r="D7578" s="7">
        <v>-0.015928166879985026</v>
      </c>
      <c r="E7578" s="7">
        <v>0.016751917651071577</v>
      </c>
      <c r="F7578" s="7">
        <v>1.271133348306806</v>
      </c>
    </row>
    <row r="7579" ht="18.0" customHeight="1">
      <c r="A7579" s="7">
        <v>3.7885</v>
      </c>
      <c r="B7579" s="7">
        <v>2.2468658477037822E-6</v>
      </c>
      <c r="C7579" s="7">
        <v>8.383305122163839E-6</v>
      </c>
      <c r="D7579" s="7">
        <v>-0.015919795310283716</v>
      </c>
      <c r="E7579" s="7">
        <v>0.01674313940262404</v>
      </c>
      <c r="F7579" s="7">
        <v>1.2711342430000596</v>
      </c>
    </row>
    <row r="7580" ht="18.0" customHeight="1">
      <c r="A7580" s="7">
        <v>3.789</v>
      </c>
      <c r="B7580" s="7">
        <v>2.2510126353246786E-6</v>
      </c>
      <c r="C7580" s="7">
        <v>8.313659886638862E-6</v>
      </c>
      <c r="D7580" s="7">
        <v>-0.01591142812741639</v>
      </c>
      <c r="E7580" s="7">
        <v>0.016734365734648274</v>
      </c>
      <c r="F7580" s="7">
        <v>1.2711351372673103</v>
      </c>
    </row>
    <row r="7581" ht="18.0" customHeight="1">
      <c r="A7581" s="7">
        <v>3.7895</v>
      </c>
      <c r="B7581" s="7">
        <v>2.255151797818735E-6</v>
      </c>
      <c r="C7581" s="7">
        <v>8.244202172127542E-6</v>
      </c>
      <c r="D7581" s="7">
        <v>-0.015903065329094006</v>
      </c>
      <c r="E7581" s="7">
        <v>0.016725596644769213</v>
      </c>
      <c r="F7581" s="7">
        <v>1.2711360311087467</v>
      </c>
    </row>
    <row r="7582" ht="18.0" customHeight="1">
      <c r="A7582" s="7">
        <v>3.79</v>
      </c>
      <c r="B7582" s="7">
        <v>2.259234236066253E-6</v>
      </c>
      <c r="C7582" s="7">
        <v>8.174931879239546E-6</v>
      </c>
      <c r="D7582" s="7">
        <v>-0.0158947069130287</v>
      </c>
      <c r="E7582" s="7">
        <v>0.016716832130612997</v>
      </c>
      <c r="F7582" s="7">
        <v>1.2711369245245585</v>
      </c>
    </row>
    <row r="7583" ht="18.0" customHeight="1">
      <c r="A7583" s="7">
        <v>3.7905</v>
      </c>
      <c r="B7583" s="7">
        <v>2.263309310638442E-6</v>
      </c>
      <c r="C7583" s="7">
        <v>8.10584890739352E-6</v>
      </c>
      <c r="D7583" s="7">
        <v>-0.015886352876933796</v>
      </c>
      <c r="E7583" s="7">
        <v>0.016708072189806997</v>
      </c>
      <c r="F7583" s="7">
        <v>1.2711378175149348</v>
      </c>
    </row>
    <row r="7584" ht="18.0" customHeight="1">
      <c r="A7584" s="7">
        <v>3.791</v>
      </c>
      <c r="B7584" s="7">
        <v>2.267328095628537E-6</v>
      </c>
      <c r="C7584" s="7">
        <v>8.036953154823953E-6</v>
      </c>
      <c r="D7584" s="7">
        <v>-0.015878003218523805</v>
      </c>
      <c r="E7584" s="7">
        <v>0.016699316819979795</v>
      </c>
      <c r="F7584" s="7">
        <v>1.2711387100800642</v>
      </c>
    </row>
    <row r="7585" ht="18.0" customHeight="1">
      <c r="A7585" s="7">
        <v>3.7915</v>
      </c>
      <c r="B7585" s="7">
        <v>2.271290889830158E-6</v>
      </c>
      <c r="C7585" s="7">
        <v>7.968244518588065E-6</v>
      </c>
      <c r="D7585" s="7">
        <v>-0.015869657935514425</v>
      </c>
      <c r="E7585" s="7">
        <v>0.01669056601876119</v>
      </c>
      <c r="F7585" s="7">
        <v>1.2711396022201358</v>
      </c>
    </row>
    <row r="7586" ht="18.0" customHeight="1">
      <c r="A7586" s="7">
        <v>3.7920000000000003</v>
      </c>
      <c r="B7586" s="7">
        <v>2.275246782049018E-6</v>
      </c>
      <c r="C7586" s="7">
        <v>7.89972289457275E-6</v>
      </c>
      <c r="D7586" s="7">
        <v>-0.015861317025622535</v>
      </c>
      <c r="E7586" s="7">
        <v>0.016681819783782206</v>
      </c>
      <c r="F7586" s="7">
        <v>1.271140493935339</v>
      </c>
    </row>
    <row r="7587" ht="18.0" customHeight="1">
      <c r="A7587" s="7">
        <v>3.7925</v>
      </c>
      <c r="B7587" s="7">
        <v>2.279147096529408E-6</v>
      </c>
      <c r="C7587" s="7">
        <v>7.831388177501585E-6</v>
      </c>
      <c r="D7587" s="7">
        <v>-0.015852980486566196</v>
      </c>
      <c r="E7587" s="7">
        <v>0.01667307811267508</v>
      </c>
      <c r="F7587" s="7">
        <v>1.271141385225862</v>
      </c>
    </row>
    <row r="7588" ht="18.0" customHeight="1">
      <c r="A7588" s="7">
        <v>3.793</v>
      </c>
      <c r="B7588" s="7">
        <v>2.2830407477775005E-6</v>
      </c>
      <c r="C7588" s="7">
        <v>7.76324026094189E-6</v>
      </c>
      <c r="D7588" s="7">
        <v>-0.01584464831606466</v>
      </c>
      <c r="E7588" s="7">
        <v>0.016664341003073256</v>
      </c>
      <c r="F7588" s="7">
        <v>1.2711422760918938</v>
      </c>
    </row>
    <row r="7589" ht="18.0" customHeight="1">
      <c r="A7589" s="7">
        <v>3.7935</v>
      </c>
      <c r="B7589" s="7">
        <v>2.286879222827813E-6</v>
      </c>
      <c r="C7589" s="7">
        <v>7.695279037311837E-6</v>
      </c>
      <c r="D7589" s="7">
        <v>-0.015836320511838354</v>
      </c>
      <c r="E7589" s="7">
        <v>0.016655608452611402</v>
      </c>
      <c r="F7589" s="7">
        <v>1.2711431665336232</v>
      </c>
    </row>
    <row r="7590" ht="18.0" customHeight="1">
      <c r="A7590" s="7">
        <v>3.794</v>
      </c>
      <c r="B7590" s="7">
        <v>2.2907112658715055E-6</v>
      </c>
      <c r="C7590" s="7">
        <v>7.6275043978876575E-6</v>
      </c>
      <c r="D7590" s="7">
        <v>-0.015827997071608892</v>
      </c>
      <c r="E7590" s="7">
        <v>0.0166468804589254</v>
      </c>
      <c r="F7590" s="7">
        <v>1.2711440565512386</v>
      </c>
    </row>
    <row r="7591" ht="18.0" customHeight="1">
      <c r="A7591" s="7">
        <v>3.7945</v>
      </c>
      <c r="B7591" s="7">
        <v>2.294488523129894E-6</v>
      </c>
      <c r="C7591" s="7">
        <v>7.559916232810879E-6</v>
      </c>
      <c r="D7591" s="7">
        <v>-0.015819677993099066</v>
      </c>
      <c r="E7591" s="7">
        <v>0.016638157019652346</v>
      </c>
      <c r="F7591" s="7">
        <v>1.2711449461449287</v>
      </c>
    </row>
    <row r="7592" ht="18.0" customHeight="1">
      <c r="A7592" s="7">
        <v>3.795</v>
      </c>
      <c r="B7592" s="7">
        <v>2.2982112647348253E-6</v>
      </c>
      <c r="C7592" s="7">
        <v>7.492514431095665E-6</v>
      </c>
      <c r="D7592" s="7">
        <v>-0.01581136327403285</v>
      </c>
      <c r="E7592" s="7">
        <v>0.016629438132430546</v>
      </c>
      <c r="F7592" s="7">
        <v>1.271145835314882</v>
      </c>
    </row>
    <row r="7593" ht="18.0" customHeight="1">
      <c r="A7593" s="7">
        <v>3.7955</v>
      </c>
      <c r="B7593" s="7">
        <v>2.301927985826943E-6</v>
      </c>
      <c r="C7593" s="7">
        <v>7.425298880636215E-6</v>
      </c>
      <c r="D7593" s="7">
        <v>-0.0158030529121354</v>
      </c>
      <c r="E7593" s="7">
        <v>0.016620723794899518</v>
      </c>
      <c r="F7593" s="7">
        <v>1.2711467240612866</v>
      </c>
    </row>
    <row r="7594" ht="18.0" customHeight="1">
      <c r="A7594" s="7">
        <v>3.7960000000000003</v>
      </c>
      <c r="B7594" s="7">
        <v>2.30559056250402E-6</v>
      </c>
      <c r="C7594" s="7">
        <v>7.358269468214255E-6</v>
      </c>
      <c r="D7594" s="7">
        <v>-0.01579474690513305</v>
      </c>
      <c r="E7594" s="7">
        <v>0.0166120140047</v>
      </c>
      <c r="F7594" s="7">
        <v>1.2711476123843313</v>
      </c>
    </row>
    <row r="7595" ht="18.0" customHeight="1">
      <c r="A7595" s="7">
        <v>3.7965</v>
      </c>
      <c r="B7595" s="7">
        <v>2.309247330166676E-6</v>
      </c>
      <c r="C7595" s="7">
        <v>7.291426079506612E-6</v>
      </c>
      <c r="D7595" s="7">
        <v>-0.015786445250753314</v>
      </c>
      <c r="E7595" s="7">
        <v>0.01660330875947393</v>
      </c>
      <c r="F7595" s="7">
        <v>1.2711485002842038</v>
      </c>
    </row>
    <row r="7596" ht="18.0" customHeight="1">
      <c r="A7596" s="7">
        <v>3.797</v>
      </c>
      <c r="B7596" s="7">
        <v>2.3128503144932043E-6</v>
      </c>
      <c r="C7596" s="7">
        <v>7.2247685990928754E-6</v>
      </c>
      <c r="D7596" s="7">
        <v>-0.015778147946724882</v>
      </c>
      <c r="E7596" s="7">
        <v>0.016594608056864465</v>
      </c>
      <c r="F7596" s="7">
        <v>1.2711493877610929</v>
      </c>
    </row>
    <row r="7597" ht="18.0" customHeight="1">
      <c r="A7597" s="7">
        <v>3.7975</v>
      </c>
      <c r="B7597" s="7">
        <v>2.316447694773337E-6</v>
      </c>
      <c r="C7597" s="7">
        <v>7.158296910463167E-6</v>
      </c>
      <c r="D7597" s="7">
        <v>-0.015769854990777623</v>
      </c>
      <c r="E7597" s="7">
        <v>0.01658591189451597</v>
      </c>
      <c r="F7597" s="7">
        <v>1.271150274815186</v>
      </c>
    </row>
    <row r="7598" ht="18.0" customHeight="1">
      <c r="A7598" s="7">
        <v>3.798</v>
      </c>
      <c r="B7598" s="7">
        <v>2.319991642955891E-6</v>
      </c>
      <c r="C7598" s="7">
        <v>7.092010896026E-6</v>
      </c>
      <c r="D7598" s="7">
        <v>-0.015761566380642585</v>
      </c>
      <c r="E7598" s="7">
        <v>0.01657722027007402</v>
      </c>
      <c r="F7598" s="7">
        <v>1.2711511614466715</v>
      </c>
    </row>
    <row r="7599" ht="18.0" customHeight="1">
      <c r="A7599" s="7">
        <v>3.7985</v>
      </c>
      <c r="B7599" s="7">
        <v>2.3234824035367073E-6</v>
      </c>
      <c r="C7599" s="7">
        <v>7.0259104371162625E-6</v>
      </c>
      <c r="D7599" s="7">
        <v>-0.01575328211405199</v>
      </c>
      <c r="E7599" s="7">
        <v>0.016568533181185396</v>
      </c>
      <c r="F7599" s="7">
        <v>1.2711520476557376</v>
      </c>
    </row>
    <row r="7600" ht="18.0" customHeight="1">
      <c r="A7600" s="7">
        <v>3.799</v>
      </c>
      <c r="B7600" s="7">
        <v>2.3269679275194698E-6</v>
      </c>
      <c r="C7600" s="7">
        <v>6.959995414003295E-6</v>
      </c>
      <c r="D7600" s="7">
        <v>-0.01574500218873924</v>
      </c>
      <c r="E7600" s="7">
        <v>0.016559850625498092</v>
      </c>
      <c r="F7600" s="7">
        <v>1.271152933442572</v>
      </c>
    </row>
    <row r="7601" ht="18.0" customHeight="1">
      <c r="A7601" s="7">
        <v>3.7995</v>
      </c>
      <c r="B7601" s="7">
        <v>2.3304005980214803E-6</v>
      </c>
      <c r="C7601" s="7">
        <v>6.894265705899118E-6</v>
      </c>
      <c r="D7601" s="7">
        <v>-0.01573672660243891</v>
      </c>
      <c r="E7601" s="7">
        <v>0.01655117260066131</v>
      </c>
      <c r="F7601" s="7">
        <v>1.2711538188073623</v>
      </c>
    </row>
    <row r="7602" ht="18.0" customHeight="1">
      <c r="A7602" s="7">
        <v>3.8000000000000003</v>
      </c>
      <c r="B7602" s="7">
        <v>2.3338282196454586E-6</v>
      </c>
      <c r="C7602" s="7">
        <v>6.828721190966761E-6</v>
      </c>
      <c r="D7602" s="7">
        <v>-0.015728455352886746</v>
      </c>
      <c r="E7602" s="7">
        <v>0.01654249910432545</v>
      </c>
      <c r="F7602" s="7">
        <v>1.2711547037502966</v>
      </c>
    </row>
    <row r="7603" ht="18.0" customHeight="1">
      <c r="A7603" s="7">
        <v>3.8005</v>
      </c>
      <c r="B7603" s="7">
        <v>2.3372033128855484E-6</v>
      </c>
      <c r="C7603" s="7">
        <v>6.763361746328756E-6</v>
      </c>
      <c r="D7603" s="7">
        <v>-0.015720188437819676</v>
      </c>
      <c r="E7603" s="7">
        <v>0.01653383013414213</v>
      </c>
      <c r="F7603" s="7">
        <v>1.2711555882715624</v>
      </c>
    </row>
    <row r="7604" ht="18.0" customHeight="1">
      <c r="A7604" s="7">
        <v>3.801</v>
      </c>
      <c r="B7604" s="7">
        <v>2.3405735392661504E-6</v>
      </c>
      <c r="C7604" s="7">
        <v>6.698187248075749E-6</v>
      </c>
      <c r="D7604" s="7">
        <v>-0.015711925854975793</v>
      </c>
      <c r="E7604" s="7">
        <v>0.01652516568776417</v>
      </c>
      <c r="F7604" s="7">
        <v>1.2711564723713473</v>
      </c>
    </row>
    <row r="7605" ht="18.0" customHeight="1">
      <c r="A7605" s="7">
        <v>3.8015</v>
      </c>
      <c r="B7605" s="7">
        <v>2.343891553604313E-6</v>
      </c>
      <c r="C7605" s="7">
        <v>6.633197571275293E-6</v>
      </c>
      <c r="D7605" s="7">
        <v>-0.015703667602094372</v>
      </c>
      <c r="E7605" s="7">
        <v>0.01651650576284559</v>
      </c>
      <c r="F7605" s="7">
        <v>1.2711573560498388</v>
      </c>
    </row>
    <row r="7606" ht="18.0" customHeight="1">
      <c r="A7606" s="7">
        <v>3.802</v>
      </c>
      <c r="B7606" s="7">
        <v>2.3471575773257065E-6</v>
      </c>
      <c r="C7606" s="7">
        <v>6.568392589980787E-6</v>
      </c>
      <c r="D7606" s="7">
        <v>-0.01569541367691585</v>
      </c>
      <c r="E7606" s="7">
        <v>0.016507850357041623</v>
      </c>
      <c r="F7606" s="7">
        <v>1.2711582393072247</v>
      </c>
    </row>
    <row r="7607" ht="18.0" customHeight="1">
      <c r="A7607" s="7">
        <v>3.8025</v>
      </c>
      <c r="B7607" s="7">
        <v>2.3504190627497308E-6</v>
      </c>
      <c r="C7607" s="7">
        <v>6.5037721772405934E-6</v>
      </c>
      <c r="D7607" s="7">
        <v>-0.015687164077181848</v>
      </c>
      <c r="E7607" s="7">
        <v>0.0164991994680087</v>
      </c>
      <c r="F7607" s="7">
        <v>1.271159122143692</v>
      </c>
    </row>
    <row r="7608" ht="18.0" customHeight="1">
      <c r="A7608" s="7">
        <v>3.803</v>
      </c>
      <c r="B7608" s="7">
        <v>2.3536288585229913E-6</v>
      </c>
      <c r="C7608" s="7">
        <v>6.439336205107347E-6</v>
      </c>
      <c r="D7608" s="7">
        <v>-0.015678918800635145</v>
      </c>
      <c r="E7608" s="7">
        <v>0.01649055309340446</v>
      </c>
      <c r="F7608" s="7">
        <v>1.2711600045594282</v>
      </c>
    </row>
    <row r="7609" ht="18.0" customHeight="1">
      <c r="A7609" s="7">
        <v>3.8035</v>
      </c>
      <c r="B7609" s="7">
        <v>2.3568342828478957E-6</v>
      </c>
      <c r="C7609" s="7">
        <v>6.375084544647451E-6</v>
      </c>
      <c r="D7609" s="7">
        <v>-0.0156706778450197</v>
      </c>
      <c r="E7609" s="7">
        <v>0.01648191123088774</v>
      </c>
      <c r="F7609" s="7">
        <v>1.2711608865546207</v>
      </c>
    </row>
    <row r="7610" ht="18.0" customHeight="1">
      <c r="A7610" s="7">
        <v>3.8040000000000003</v>
      </c>
      <c r="B7610" s="7">
        <v>2.3599883104238345E-6</v>
      </c>
      <c r="C7610" s="7">
        <v>6.311017065950789E-6</v>
      </c>
      <c r="D7610" s="7">
        <v>-0.015662441208080642</v>
      </c>
      <c r="E7610" s="7">
        <v>0.016473273878118585</v>
      </c>
      <c r="F7610" s="7">
        <v>1.2711617681294562</v>
      </c>
    </row>
    <row r="7611" ht="18.0" customHeight="1">
      <c r="A7611" s="7">
        <v>3.8045</v>
      </c>
      <c r="B7611" s="7">
        <v>2.3630911470491805E-6</v>
      </c>
      <c r="C7611" s="7">
        <v>6.2471336381406525E-6</v>
      </c>
      <c r="D7611" s="7">
        <v>-0.015654208887564264</v>
      </c>
      <c r="E7611" s="7">
        <v>0.016464641032758236</v>
      </c>
      <c r="F7611" s="7">
        <v>1.2711626492841224</v>
      </c>
    </row>
    <row r="7612" ht="18.0" customHeight="1">
      <c r="A7612" s="7">
        <v>3.805</v>
      </c>
      <c r="B7612" s="7">
        <v>2.3661899148604444E-6</v>
      </c>
      <c r="C7612" s="7">
        <v>6.183434129383914E-6</v>
      </c>
      <c r="D7612" s="7">
        <v>-0.01564598088121803</v>
      </c>
      <c r="E7612" s="7">
        <v>0.01645601269246914</v>
      </c>
      <c r="F7612" s="7">
        <v>1.271163530018806</v>
      </c>
    </row>
    <row r="7613" ht="18.0" customHeight="1">
      <c r="A7613" s="7">
        <v>3.8055</v>
      </c>
      <c r="B7613" s="7">
        <v>2.3692377703614757E-6</v>
      </c>
      <c r="C7613" s="7">
        <v>6.119918406901433E-6</v>
      </c>
      <c r="D7613" s="7">
        <v>-0.01563775718679057</v>
      </c>
      <c r="E7613" s="7">
        <v>0.01644738885491494</v>
      </c>
      <c r="F7613" s="7">
        <v>1.271164410333694</v>
      </c>
    </row>
    <row r="7614" ht="18.0" customHeight="1">
      <c r="A7614" s="7">
        <v>3.806</v>
      </c>
      <c r="B7614" s="7">
        <v>2.372281710047851E-6</v>
      </c>
      <c r="C7614" s="7">
        <v>6.056586336978752E-6</v>
      </c>
      <c r="D7614" s="7">
        <v>-0.01562953780203169</v>
      </c>
      <c r="E7614" s="7">
        <v>0.016438769517760483</v>
      </c>
      <c r="F7614" s="7">
        <v>1.2711652902289736</v>
      </c>
    </row>
    <row r="7615" ht="18.0" customHeight="1">
      <c r="A7615" s="7">
        <v>3.8065</v>
      </c>
      <c r="B7615" s="7">
        <v>2.375275008613271E-6</v>
      </c>
      <c r="C7615" s="7">
        <v>5.993437784977054E-6</v>
      </c>
      <c r="D7615" s="7">
        <v>-0.015621322724692355</v>
      </c>
      <c r="E7615" s="7">
        <v>0.016430154678671812</v>
      </c>
      <c r="F7615" s="7">
        <v>1.271166169704831</v>
      </c>
    </row>
    <row r="7616" ht="18.0" customHeight="1">
      <c r="A7616" s="7">
        <v>3.807</v>
      </c>
      <c r="B7616" s="7">
        <v>2.3782178572731857E-6</v>
      </c>
      <c r="C7616" s="7">
        <v>5.9304726153444405E-6</v>
      </c>
      <c r="D7616" s="7">
        <v>-0.015613111952524697</v>
      </c>
      <c r="E7616" s="7">
        <v>0.01642154433531617</v>
      </c>
      <c r="F7616" s="7">
        <v>1.2711670487614535</v>
      </c>
    </row>
    <row r="7617" ht="18.0" customHeight="1">
      <c r="A7617" s="7">
        <v>3.8075</v>
      </c>
      <c r="B7617" s="7">
        <v>2.381157068898092E-6</v>
      </c>
      <c r="C7617" s="7">
        <v>5.867690691627516E-6</v>
      </c>
      <c r="D7617" s="7">
        <v>-0.015604905483282016</v>
      </c>
      <c r="E7617" s="7">
        <v>0.016412938485362</v>
      </c>
      <c r="F7617" s="7">
        <v>1.2711679273990277</v>
      </c>
    </row>
    <row r="7618" ht="18.0" customHeight="1">
      <c r="A7618" s="7">
        <v>3.8080000000000003</v>
      </c>
      <c r="B7618" s="7">
        <v>2.3840460885370314E-6</v>
      </c>
      <c r="C7618" s="7">
        <v>5.805091876483326E-6</v>
      </c>
      <c r="D7618" s="7">
        <v>-0.015596703314718775</v>
      </c>
      <c r="E7618" s="7">
        <v>0.016404337126478936</v>
      </c>
      <c r="F7618" s="7">
        <v>1.27116880561774</v>
      </c>
    </row>
    <row r="7619" ht="18.0" customHeight="1">
      <c r="A7619" s="7">
        <v>3.8085</v>
      </c>
      <c r="B7619" s="7">
        <v>2.3869316114572876E-6</v>
      </c>
      <c r="C7619" s="7">
        <v>5.742676031691655E-6</v>
      </c>
      <c r="D7619" s="7">
        <v>-0.015588505444590606</v>
      </c>
      <c r="E7619" s="7">
        <v>0.016395740256337818</v>
      </c>
      <c r="F7619" s="7">
        <v>1.2711696834177773</v>
      </c>
    </row>
    <row r="7620" ht="18.0" customHeight="1">
      <c r="A7620" s="7">
        <v>3.809</v>
      </c>
      <c r="B7620" s="7">
        <v>2.3897671934049396E-6</v>
      </c>
      <c r="C7620" s="7">
        <v>5.680443018167721E-6</v>
      </c>
      <c r="D7620" s="7">
        <v>-0.015580311870654302</v>
      </c>
      <c r="E7620" s="7">
        <v>0.016387147872610676</v>
      </c>
      <c r="F7620" s="7">
        <v>1.2711705607993258</v>
      </c>
    </row>
    <row r="7621" ht="18.0" customHeight="1">
      <c r="A7621" s="7">
        <v>3.8095</v>
      </c>
      <c r="B7621" s="7">
        <v>2.3925994147735977E-6</v>
      </c>
      <c r="C7621" s="7">
        <v>5.6183926959752735E-6</v>
      </c>
      <c r="D7621" s="7">
        <v>-0.015572122590667816</v>
      </c>
      <c r="E7621" s="7">
        <v>0.016378559972970736</v>
      </c>
      <c r="F7621" s="7">
        <v>1.2711714377625718</v>
      </c>
    </row>
    <row r="7622" ht="18.0" customHeight="1">
      <c r="A7622" s="7">
        <v>3.81</v>
      </c>
      <c r="B7622" s="7">
        <v>2.395335590531221E-6</v>
      </c>
      <c r="C7622" s="7">
        <v>5.556524924340153E-6</v>
      </c>
      <c r="D7622" s="7">
        <v>-0.01556393760239027</v>
      </c>
      <c r="E7622" s="7">
        <v>0.01636997655509242</v>
      </c>
      <c r="F7622" s="7">
        <v>1.2711723143077018</v>
      </c>
    </row>
    <row r="7623" ht="18.0" customHeight="1">
      <c r="A7623" s="7">
        <v>3.8105</v>
      </c>
      <c r="B7623" s="7">
        <v>2.3981149404399006E-6</v>
      </c>
      <c r="C7623" s="7">
        <v>5.494839561664307E-6</v>
      </c>
      <c r="D7623" s="7">
        <v>-0.015555756903581944</v>
      </c>
      <c r="E7623" s="7">
        <v>0.016361397616651348</v>
      </c>
      <c r="F7623" s="7">
        <v>1.2711731904349026</v>
      </c>
    </row>
    <row r="7624" ht="18.0" customHeight="1">
      <c r="A7624" s="7">
        <v>3.811</v>
      </c>
      <c r="B7624" s="7">
        <v>2.400798586855368E-6</v>
      </c>
      <c r="C7624" s="7">
        <v>5.433336465540328E-6</v>
      </c>
      <c r="D7624" s="7">
        <v>-0.015547580492004281</v>
      </c>
      <c r="E7624" s="7">
        <v>0.016352823155324325</v>
      </c>
      <c r="F7624" s="7">
        <v>1.2711740661443593</v>
      </c>
    </row>
    <row r="7625" ht="18.0" customHeight="1">
      <c r="A7625" s="7">
        <v>3.8115</v>
      </c>
      <c r="B7625" s="7">
        <v>2.403525428685397E-6</v>
      </c>
      <c r="C7625" s="7">
        <v>5.372015492766524E-6</v>
      </c>
      <c r="D7625" s="7">
        <v>-0.015539408365419886</v>
      </c>
      <c r="E7625" s="7">
        <v>0.016344253168789357</v>
      </c>
      <c r="F7625" s="7">
        <v>1.271174941436259</v>
      </c>
    </row>
    <row r="7626" ht="18.0" customHeight="1">
      <c r="A7626" s="7">
        <v>3.8120000000000003</v>
      </c>
      <c r="B7626" s="7">
        <v>2.4061569002910137E-6</v>
      </c>
      <c r="C7626" s="7">
        <v>5.310876499362575E-6</v>
      </c>
      <c r="D7626" s="7">
        <v>-0.015531240521592524</v>
      </c>
      <c r="E7626" s="7">
        <v>0.016335687654725643</v>
      </c>
      <c r="F7626" s="7">
        <v>1.2711758163107867</v>
      </c>
    </row>
    <row r="7627" ht="18.0" customHeight="1">
      <c r="A7627" s="7">
        <v>3.8125</v>
      </c>
      <c r="B7627" s="7">
        <v>2.4087854971538664E-6</v>
      </c>
      <c r="C7627" s="7">
        <v>5.249919340585804E-6</v>
      </c>
      <c r="D7627" s="7">
        <v>-0.015523076958287118</v>
      </c>
      <c r="E7627" s="7">
        <v>0.016327126610813567</v>
      </c>
      <c r="F7627" s="7">
        <v>1.2711766907681297</v>
      </c>
    </row>
    <row r="7628" ht="18.0" customHeight="1">
      <c r="A7628" s="7">
        <v>3.813</v>
      </c>
      <c r="B7628" s="7">
        <v>2.4113651878499475E-6</v>
      </c>
      <c r="C7628" s="7">
        <v>5.189143870948125E-6</v>
      </c>
      <c r="D7628" s="7">
        <v>-0.01551491767326975</v>
      </c>
      <c r="E7628" s="7">
        <v>0.01631857003473471</v>
      </c>
      <c r="F7628" s="7">
        <v>1.2711775648084727</v>
      </c>
    </row>
    <row r="7629" ht="18.0" customHeight="1">
      <c r="A7629" s="7">
        <v>3.8135</v>
      </c>
      <c r="B7629" s="7">
        <v>2.4139421217275336E-6</v>
      </c>
      <c r="C7629" s="7">
        <v>5.128549944233688E-6</v>
      </c>
      <c r="D7629" s="7">
        <v>-0.015506762664307665</v>
      </c>
      <c r="E7629" s="7">
        <v>0.016310017924171843</v>
      </c>
      <c r="F7629" s="7">
        <v>1.2711784384320024</v>
      </c>
    </row>
    <row r="7630" ht="18.0" customHeight="1">
      <c r="A7630" s="7">
        <v>3.814</v>
      </c>
      <c r="B7630" s="7">
        <v>2.4164703640478016E-6</v>
      </c>
      <c r="C7630" s="7">
        <v>5.0681374135173015E-6</v>
      </c>
      <c r="D7630" s="7">
        <v>-0.01549861192916926</v>
      </c>
      <c r="E7630" s="7">
        <v>0.016301470276808925</v>
      </c>
      <c r="F7630" s="7">
        <v>1.2711793116389043</v>
      </c>
    </row>
    <row r="7631" ht="18.0" customHeight="1">
      <c r="A7631" s="7">
        <v>3.8145000000000002</v>
      </c>
      <c r="B7631" s="7">
        <v>2.418995963947068E-6</v>
      </c>
      <c r="C7631" s="7">
        <v>5.007906131183672E-6</v>
      </c>
      <c r="D7631" s="7">
        <v>-0.015490465465624093</v>
      </c>
      <c r="E7631" s="7">
        <v>0.016292927090331106</v>
      </c>
      <c r="F7631" s="7">
        <v>1.2711801844293635</v>
      </c>
    </row>
    <row r="7632" ht="18.0" customHeight="1">
      <c r="A7632" s="7">
        <v>3.815</v>
      </c>
      <c r="B7632" s="7">
        <v>2.421427231542018E-6</v>
      </c>
      <c r="C7632" s="7">
        <v>4.947855948947519E-6</v>
      </c>
      <c r="D7632" s="7">
        <v>-0.015482323271442881</v>
      </c>
      <c r="E7632" s="7">
        <v>0.016284388362424726</v>
      </c>
      <c r="F7632" s="7">
        <v>1.2711810568035664</v>
      </c>
    </row>
    <row r="7633" ht="18.0" customHeight="1">
      <c r="A7633" s="7">
        <v>3.8155</v>
      </c>
      <c r="B7633" s="7">
        <v>2.42390186400341E-6</v>
      </c>
      <c r="C7633" s="7">
        <v>4.887986717874646E-6</v>
      </c>
      <c r="D7633" s="7">
        <v>-0.015474185344397493</v>
      </c>
      <c r="E7633" s="7">
        <v>0.016275854090777312</v>
      </c>
      <c r="F7633" s="7">
        <v>1.2711819287616986</v>
      </c>
    </row>
    <row r="7634" ht="18.0" customHeight="1">
      <c r="A7634" s="7">
        <v>3.8160000000000003</v>
      </c>
      <c r="B7634" s="7">
        <v>2.426282457954003E-6</v>
      </c>
      <c r="C7634" s="7">
        <v>4.828298288404019E-6</v>
      </c>
      <c r="D7634" s="7">
        <v>-0.015466051682260954</v>
      </c>
      <c r="E7634" s="7">
        <v>0.01626732427307758</v>
      </c>
      <c r="F7634" s="7">
        <v>1.271182800303945</v>
      </c>
    </row>
    <row r="7635" ht="18.0" customHeight="1">
      <c r="A7635" s="7">
        <v>3.8165</v>
      </c>
      <c r="B7635" s="7">
        <v>2.428706431382014E-6</v>
      </c>
      <c r="C7635" s="7">
        <v>4.768790510370954E-6</v>
      </c>
      <c r="D7635" s="7">
        <v>-0.015457922282807447</v>
      </c>
      <c r="E7635" s="7">
        <v>0.016258798907015433</v>
      </c>
      <c r="F7635" s="7">
        <v>1.2711836714304914</v>
      </c>
    </row>
    <row r="7636" ht="18.0" customHeight="1">
      <c r="A7636" s="7">
        <v>3.817</v>
      </c>
      <c r="B7636" s="7">
        <v>2.431036652271525E-6</v>
      </c>
      <c r="C7636" s="7">
        <v>4.709463233031467E-6</v>
      </c>
      <c r="D7636" s="7">
        <v>-0.015449797143812305</v>
      </c>
      <c r="E7636" s="7">
        <v>0.01625027799028196</v>
      </c>
      <c r="F7636" s="7">
        <v>1.2711845421415229</v>
      </c>
    </row>
    <row r="7637" ht="18.0" customHeight="1">
      <c r="A7637" s="7">
        <v>3.8175</v>
      </c>
      <c r="B7637" s="7">
        <v>2.4333646417129373E-6</v>
      </c>
      <c r="C7637" s="7">
        <v>4.650316305087908E-6</v>
      </c>
      <c r="D7637" s="7">
        <v>-0.01544167626305202</v>
      </c>
      <c r="E7637" s="7">
        <v>0.016241761520569435</v>
      </c>
      <c r="F7637" s="7">
        <v>1.271185412437225</v>
      </c>
    </row>
    <row r="7638" ht="18.0" customHeight="1">
      <c r="A7638" s="7">
        <v>3.818</v>
      </c>
      <c r="B7638" s="7">
        <v>2.4356448242272505E-6</v>
      </c>
      <c r="C7638" s="7">
        <v>4.591349574715964E-6</v>
      </c>
      <c r="D7638" s="7">
        <v>-0.015433559638304235</v>
      </c>
      <c r="E7638" s="7">
        <v>0.01623324949557132</v>
      </c>
      <c r="F7638" s="7">
        <v>1.2711862823177829</v>
      </c>
    </row>
    <row r="7639" ht="18.0" customHeight="1">
      <c r="A7639" s="7">
        <v>3.8185000000000002</v>
      </c>
      <c r="B7639" s="7">
        <v>2.437922874094104E-6</v>
      </c>
      <c r="C7639" s="7">
        <v>4.532562889593132E-6</v>
      </c>
      <c r="D7639" s="7">
        <v>-0.015425447267347745</v>
      </c>
      <c r="E7639" s="7">
        <v>0.016224741912982257</v>
      </c>
      <c r="F7639" s="7">
        <v>1.2711871517833815</v>
      </c>
    </row>
    <row r="7640" ht="18.0" customHeight="1">
      <c r="A7640" s="7">
        <v>3.819</v>
      </c>
      <c r="B7640" s="7">
        <v>2.440153299625373E-6</v>
      </c>
      <c r="C7640" s="7">
        <v>4.473956096928801E-6</v>
      </c>
      <c r="D7640" s="7">
        <v>-0.015417339147962495</v>
      </c>
      <c r="E7640" s="7">
        <v>0.01621623877049808</v>
      </c>
      <c r="F7640" s="7">
        <v>1.2711880208342061</v>
      </c>
    </row>
    <row r="7641" ht="18.0" customHeight="1">
      <c r="A7641" s="7">
        <v>3.8195</v>
      </c>
      <c r="B7641" s="7">
        <v>2.4423816882940167E-6</v>
      </c>
      <c r="C7641" s="7">
        <v>4.415529043496054E-6</v>
      </c>
      <c r="D7641" s="7">
        <v>-0.015409235277929588</v>
      </c>
      <c r="E7641" s="7">
        <v>0.0162077400658158</v>
      </c>
      <c r="F7641" s="7">
        <v>1.2711888894704417</v>
      </c>
    </row>
    <row r="7642" ht="18.0" customHeight="1">
      <c r="A7642" s="7">
        <v>3.8200000000000003</v>
      </c>
      <c r="B7642" s="7">
        <v>2.4445626300731883E-6</v>
      </c>
      <c r="C7642" s="7">
        <v>4.357281575665337E-6</v>
      </c>
      <c r="D7642" s="7">
        <v>-0.01540113565503127</v>
      </c>
      <c r="E7642" s="7">
        <v>0.01619924579663361</v>
      </c>
      <c r="F7642" s="7">
        <v>1.271189757692273</v>
      </c>
    </row>
    <row r="7643" ht="18.0" customHeight="1">
      <c r="A7643" s="7">
        <v>3.8205</v>
      </c>
      <c r="B7643" s="7">
        <v>2.446696251842846E-6</v>
      </c>
      <c r="C7643" s="7">
        <v>4.2992135394401585E-6</v>
      </c>
      <c r="D7643" s="7">
        <v>-0.015393040277050945</v>
      </c>
      <c r="E7643" s="7">
        <v>0.016190755960650893</v>
      </c>
      <c r="F7643" s="7">
        <v>1.2711906254998848</v>
      </c>
    </row>
    <row r="7644" ht="18.0" customHeight="1">
      <c r="A7644" s="7">
        <v>3.821</v>
      </c>
      <c r="B7644" s="7">
        <v>2.448828014625224E-6</v>
      </c>
      <c r="C7644" s="7">
        <v>4.241324780494974E-6</v>
      </c>
      <c r="D7644" s="7">
        <v>-0.015384949141773161</v>
      </c>
      <c r="E7644" s="7">
        <v>0.016182270555568205</v>
      </c>
      <c r="F7644" s="7">
        <v>1.2711914928934624</v>
      </c>
    </row>
    <row r="7645" ht="18.0" customHeight="1">
      <c r="A7645" s="7">
        <v>3.8215</v>
      </c>
      <c r="B7645" s="7">
        <v>2.450912625337729E-6</v>
      </c>
      <c r="C7645" s="7">
        <v>4.1836151442154495E-6</v>
      </c>
      <c r="D7645" s="7">
        <v>-0.015376862246983617</v>
      </c>
      <c r="E7645" s="7">
        <v>0.01617378957908729</v>
      </c>
      <c r="F7645" s="7">
        <v>1.2711923598731898</v>
      </c>
    </row>
    <row r="7646" ht="18.0" customHeight="1">
      <c r="A7646" s="7">
        <v>3.822</v>
      </c>
      <c r="B7646" s="7">
        <v>2.4529502041952494E-6</v>
      </c>
      <c r="C7646" s="7">
        <v>4.126084475741311E-6</v>
      </c>
      <c r="D7646" s="7">
        <v>-0.015368779590469162</v>
      </c>
      <c r="E7646" s="7">
        <v>0.01616531302891107</v>
      </c>
      <c r="F7646" s="7">
        <v>1.271193226439252</v>
      </c>
    </row>
    <row r="7647" ht="18.0" customHeight="1">
      <c r="A7647" s="7">
        <v>3.8225000000000002</v>
      </c>
      <c r="B7647" s="7">
        <v>2.454986091912366E-6</v>
      </c>
      <c r="C7647" s="7">
        <v>4.068732620011994E-6</v>
      </c>
      <c r="D7647" s="7">
        <v>-0.01536070117001779</v>
      </c>
      <c r="E7647" s="7">
        <v>0.016156840902743646</v>
      </c>
      <c r="F7647" s="7">
        <v>1.2711940925918337</v>
      </c>
    </row>
    <row r="7648" ht="18.0" customHeight="1">
      <c r="A7648" s="7">
        <v>3.823</v>
      </c>
      <c r="B7648" s="7">
        <v>2.4570202926929173E-6</v>
      </c>
      <c r="C7648" s="7">
        <v>4.011559421815349E-6</v>
      </c>
      <c r="D7648" s="7">
        <v>-0.015352626983418646</v>
      </c>
      <c r="E7648" s="7">
        <v>0.0161483731982903</v>
      </c>
      <c r="F7648" s="7">
        <v>1.2711949583311193</v>
      </c>
    </row>
    <row r="7649" ht="18.0" customHeight="1">
      <c r="A7649" s="7">
        <v>3.8235</v>
      </c>
      <c r="B7649" s="7">
        <v>2.458962512263368E-6</v>
      </c>
      <c r="C7649" s="7">
        <v>3.954564725839668E-6</v>
      </c>
      <c r="D7649" s="7">
        <v>-0.015344557028462017</v>
      </c>
      <c r="E7649" s="7">
        <v>0.016139909913257495</v>
      </c>
      <c r="F7649" s="7">
        <v>1.271195823657293</v>
      </c>
    </row>
    <row r="7650" ht="18.0" customHeight="1">
      <c r="A7650" s="7">
        <v>3.8240000000000003</v>
      </c>
      <c r="B7650" s="7">
        <v>2.4609483130153883E-6</v>
      </c>
      <c r="C7650" s="7">
        <v>3.897748376729334E-6</v>
      </c>
      <c r="D7650" s="7">
        <v>-0.015336491302939341</v>
      </c>
      <c r="E7650" s="7">
        <v>0.016131451045352862</v>
      </c>
      <c r="F7650" s="7">
        <v>1.2711966885705397</v>
      </c>
    </row>
    <row r="7651" ht="18.0" customHeight="1">
      <c r="A7651" s="7">
        <v>3.8245</v>
      </c>
      <c r="B7651" s="7">
        <v>2.4628423564532396E-6</v>
      </c>
      <c r="C7651" s="7">
        <v>3.841110219144423E-6</v>
      </c>
      <c r="D7651" s="7">
        <v>-0.015328429804643199</v>
      </c>
      <c r="E7651" s="7">
        <v>0.016122996592285225</v>
      </c>
      <c r="F7651" s="7">
        <v>1.2711975530710429</v>
      </c>
    </row>
    <row r="7652" ht="18.0" customHeight="1">
      <c r="A7652" s="7">
        <v>3.825</v>
      </c>
      <c r="B7652" s="7">
        <v>2.4647349444001087E-6</v>
      </c>
      <c r="C7652" s="7">
        <v>3.7846500978246244E-6</v>
      </c>
      <c r="D7652" s="7">
        <v>-0.015320372531367317</v>
      </c>
      <c r="E7652" s="7">
        <v>0.016114546551764572</v>
      </c>
      <c r="F7652" s="7">
        <v>1.2711984171589872</v>
      </c>
    </row>
    <row r="7653" ht="18.0" customHeight="1">
      <c r="A7653" s="7">
        <v>3.8255</v>
      </c>
      <c r="B7653" s="7">
        <v>2.4665810700135E-6</v>
      </c>
      <c r="C7653" s="7">
        <v>3.7283678576578773E-6</v>
      </c>
      <c r="D7653" s="7">
        <v>-0.015312319480906566</v>
      </c>
      <c r="E7653" s="7">
        <v>0.016106100921502074</v>
      </c>
      <c r="F7653" s="7">
        <v>1.2711992808345567</v>
      </c>
    </row>
    <row r="7654" ht="18.0" customHeight="1">
      <c r="A7654" s="7">
        <v>3.826</v>
      </c>
      <c r="B7654" s="7">
        <v>2.46842581491745E-6</v>
      </c>
      <c r="C7654" s="7">
        <v>3.6722633437541813E-6</v>
      </c>
      <c r="D7654" s="7">
        <v>-0.01530427065105696</v>
      </c>
      <c r="E7654" s="7">
        <v>0.01609765969921008</v>
      </c>
      <c r="F7654" s="7">
        <v>1.271200144097936</v>
      </c>
    </row>
    <row r="7655" ht="18.0" customHeight="1">
      <c r="A7655" s="7">
        <v>3.8265000000000002</v>
      </c>
      <c r="B7655" s="7">
        <v>2.470224238393731E-6</v>
      </c>
      <c r="C7655" s="7">
        <v>3.6163364015250666E-6</v>
      </c>
      <c r="D7655" s="7">
        <v>-0.01529622603961566</v>
      </c>
      <c r="E7655" s="7">
        <v>0.016089222882602106</v>
      </c>
      <c r="F7655" s="7">
        <v>1.2712010069493083</v>
      </c>
    </row>
    <row r="7656" ht="18.0" customHeight="1">
      <c r="A7656" s="7">
        <v>3.827</v>
      </c>
      <c r="B7656" s="7">
        <v>2.4720213534969513E-6</v>
      </c>
      <c r="C7656" s="7">
        <v>3.560586876769283E-6</v>
      </c>
      <c r="D7656" s="7">
        <v>-0.015288185644380963</v>
      </c>
      <c r="E7656" s="7">
        <v>0.01608079046939285</v>
      </c>
      <c r="F7656" s="7">
        <v>1.2712018693888578</v>
      </c>
    </row>
    <row r="7657" ht="18.0" customHeight="1">
      <c r="A7657" s="7">
        <v>3.8275</v>
      </c>
      <c r="B7657" s="7">
        <v>2.4737722837272196E-6</v>
      </c>
      <c r="C7657" s="7">
        <v>3.5050146157653164E-6</v>
      </c>
      <c r="D7657" s="7">
        <v>-0.015280149463152313</v>
      </c>
      <c r="E7657" s="7">
        <v>0.016072362457298178</v>
      </c>
      <c r="F7657" s="7">
        <v>1.2712027314167684</v>
      </c>
    </row>
    <row r="7658" ht="18.0" customHeight="1">
      <c r="A7658" s="7">
        <v>3.8280000000000003</v>
      </c>
      <c r="B7658" s="7">
        <v>2.4754771270856338E-6</v>
      </c>
      <c r="C7658" s="7">
        <v>3.4496194653714203E-6</v>
      </c>
      <c r="D7658" s="7">
        <v>-0.015272117493730296</v>
      </c>
      <c r="E7658" s="7">
        <v>0.016063938844035137</v>
      </c>
      <c r="F7658" s="7">
        <v>1.2712035930332242</v>
      </c>
    </row>
    <row r="7659" ht="18.0" customHeight="1">
      <c r="A7659" s="7">
        <v>3.8285</v>
      </c>
      <c r="B7659" s="7">
        <v>2.477180797138413E-6</v>
      </c>
      <c r="C7659" s="7">
        <v>3.394401273133921E-6</v>
      </c>
      <c r="D7659" s="7">
        <v>-0.015264089733916636</v>
      </c>
      <c r="E7659" s="7">
        <v>0.016055519627321938</v>
      </c>
      <c r="F7659" s="7">
        <v>1.2712044542384087</v>
      </c>
    </row>
    <row r="7660" ht="18.0" customHeight="1">
      <c r="A7660" s="7">
        <v>3.829</v>
      </c>
      <c r="B7660" s="7">
        <v>2.4788385086756937E-6</v>
      </c>
      <c r="C7660" s="7">
        <v>3.3393598874046497E-6</v>
      </c>
      <c r="D7660" s="7">
        <v>-0.015256066181514196</v>
      </c>
      <c r="E7660" s="7">
        <v>0.016047104804877973</v>
      </c>
      <c r="F7660" s="7">
        <v>1.2712053150325051</v>
      </c>
    </row>
    <row r="7661" ht="18.0" customHeight="1">
      <c r="A7661" s="7">
        <v>3.8295</v>
      </c>
      <c r="B7661" s="7">
        <v>2.480495112366838E-6</v>
      </c>
      <c r="C7661" s="7">
        <v>3.2844951574684615E-6</v>
      </c>
      <c r="D7661" s="7">
        <v>-0.015248046834326984</v>
      </c>
      <c r="E7661" s="7">
        <v>0.0160386943744238</v>
      </c>
      <c r="F7661" s="7">
        <v>1.2712061754156978</v>
      </c>
    </row>
    <row r="7662" ht="18.0" customHeight="1">
      <c r="A7662" s="7">
        <v>3.83</v>
      </c>
      <c r="B7662" s="7">
        <v>2.482105881757078E-6</v>
      </c>
      <c r="C7662" s="7">
        <v>3.2298069336818976E-6</v>
      </c>
      <c r="D7662" s="7">
        <v>-0.015240031690160144</v>
      </c>
      <c r="E7662" s="7">
        <v>0.016030288333681152</v>
      </c>
      <c r="F7662" s="7">
        <v>1.2712070353881695</v>
      </c>
    </row>
    <row r="7663" ht="18.0" customHeight="1">
      <c r="A7663" s="7">
        <v>3.8305000000000002</v>
      </c>
      <c r="B7663" s="7">
        <v>2.4837156065118227E-6</v>
      </c>
      <c r="C7663" s="7">
        <v>3.1752950676242102E-6</v>
      </c>
      <c r="D7663" s="7">
        <v>-0.015232020746819957</v>
      </c>
      <c r="E7663" s="7">
        <v>0.016021886680372927</v>
      </c>
      <c r="F7663" s="7">
        <v>1.2712078949501042</v>
      </c>
    </row>
    <row r="7664" ht="18.0" customHeight="1">
      <c r="A7664" s="7">
        <v>3.831</v>
      </c>
      <c r="B7664" s="7">
        <v>2.4852796171060462E-6</v>
      </c>
      <c r="C7664" s="7">
        <v>3.1209594122620834E-6</v>
      </c>
      <c r="D7664" s="7">
        <v>-0.015224014002113845</v>
      </c>
      <c r="E7664" s="7">
        <v>0.0160134894122232</v>
      </c>
      <c r="F7664" s="7">
        <v>1.2712087541016852</v>
      </c>
    </row>
    <row r="7665" ht="18.0" customHeight="1">
      <c r="A7665" s="7">
        <v>3.8315</v>
      </c>
      <c r="B7665" s="7">
        <v>2.486797999792149E-6</v>
      </c>
      <c r="C7665" s="7">
        <v>3.0667998221295825E-6</v>
      </c>
      <c r="D7665" s="7">
        <v>-0.015216011453850367</v>
      </c>
      <c r="E7665" s="7">
        <v>0.016005096526957207</v>
      </c>
      <c r="F7665" s="7">
        <v>1.2712096128430956</v>
      </c>
    </row>
    <row r="7666" ht="18.0" customHeight="1">
      <c r="A7666" s="7">
        <v>3.8320000000000003</v>
      </c>
      <c r="B7666" s="7">
        <v>2.4883154559536242E-6</v>
      </c>
      <c r="C7666" s="7">
        <v>3.0128161535250476E-6</v>
      </c>
      <c r="D7666" s="7">
        <v>-0.015208013099839216</v>
      </c>
      <c r="E7666" s="7">
        <v>0.01599670802230136</v>
      </c>
      <c r="F7666" s="7">
        <v>1.2712104711745187</v>
      </c>
    </row>
    <row r="7667" ht="18.0" customHeight="1">
      <c r="A7667" s="7">
        <v>3.8325</v>
      </c>
      <c r="B7667" s="7">
        <v>2.4897873966064306E-6</v>
      </c>
      <c r="C7667" s="7">
        <v>2.9590082647268774E-6</v>
      </c>
      <c r="D7667" s="7">
        <v>-0.015200018937891224</v>
      </c>
      <c r="E7667" s="7">
        <v>0.015988323895983234</v>
      </c>
      <c r="F7667" s="7">
        <v>1.2712113290961375</v>
      </c>
    </row>
    <row r="7668" ht="18.0" customHeight="1">
      <c r="A7668" s="7">
        <v>3.833</v>
      </c>
      <c r="B7668" s="7">
        <v>2.4912139024294633E-6</v>
      </c>
      <c r="C7668" s="7">
        <v>2.9053760162304023E-6</v>
      </c>
      <c r="D7668" s="7">
        <v>-0.015192028965818357</v>
      </c>
      <c r="E7668" s="7">
        <v>0.015979944145731576</v>
      </c>
      <c r="F7668" s="7">
        <v>1.2712121866081354</v>
      </c>
    </row>
    <row r="7669" ht="18.0" customHeight="1">
      <c r="A7669" s="7">
        <v>3.8335</v>
      </c>
      <c r="B7669" s="7">
        <v>2.4926395918815544E-6</v>
      </c>
      <c r="C7669" s="7">
        <v>2.851919271008345E-6</v>
      </c>
      <c r="D7669" s="7">
        <v>-0.01518404318143372</v>
      </c>
      <c r="E7669" s="7">
        <v>0.015971568769276297</v>
      </c>
      <c r="F7669" s="7">
        <v>1.2712130437106954</v>
      </c>
    </row>
    <row r="7670" ht="18.0" customHeight="1">
      <c r="A7670" s="7">
        <v>3.834</v>
      </c>
      <c r="B7670" s="7">
        <v>2.4940644663626983E-6</v>
      </c>
      <c r="C7670" s="7">
        <v>2.7986378947977257E-6</v>
      </c>
      <c r="D7670" s="7">
        <v>-0.015176061582551546</v>
      </c>
      <c r="E7670" s="7">
        <v>0.015963197764348475</v>
      </c>
      <c r="F7670" s="7">
        <v>1.2712139004040004</v>
      </c>
    </row>
    <row r="7671" ht="18.0" customHeight="1">
      <c r="A7671" s="7">
        <v>3.8345000000000002</v>
      </c>
      <c r="B7671" s="7">
        <v>2.4953995472710997E-6</v>
      </c>
      <c r="C7671" s="7">
        <v>2.7455317564164393E-6</v>
      </c>
      <c r="D7671" s="7">
        <v>-0.015168084166987205</v>
      </c>
      <c r="E7671" s="7">
        <v>0.015954831128680357</v>
      </c>
      <c r="F7671" s="7">
        <v>1.2712147566882328</v>
      </c>
    </row>
    <row r="7672" ht="18.0" customHeight="1">
      <c r="A7672" s="7">
        <v>3.835</v>
      </c>
      <c r="B7672" s="7">
        <v>2.496778380888759E-6</v>
      </c>
      <c r="C7672" s="7">
        <v>2.6926007281132245E-6</v>
      </c>
      <c r="D7672" s="7">
        <v>-0.015160110932557203</v>
      </c>
      <c r="E7672" s="7">
        <v>0.015946468860005347</v>
      </c>
      <c r="F7672" s="7">
        <v>1.2712156125635763</v>
      </c>
    </row>
    <row r="7673" ht="18.0" customHeight="1">
      <c r="A7673" s="7">
        <v>3.8355</v>
      </c>
      <c r="B7673" s="7">
        <v>2.4980675685049684E-6</v>
      </c>
      <c r="C7673" s="7">
        <v>2.6398446859552582E-6</v>
      </c>
      <c r="D7673" s="7">
        <v>-0.015152141877079174</v>
      </c>
      <c r="E7673" s="7">
        <v>0.015938110956058023</v>
      </c>
      <c r="F7673" s="7">
        <v>1.2712164680302127</v>
      </c>
    </row>
    <row r="7674" ht="18.0" customHeight="1">
      <c r="A7674" s="7">
        <v>3.8360000000000003</v>
      </c>
      <c r="B7674" s="7">
        <v>2.4993560911481094E-6</v>
      </c>
      <c r="C7674" s="7">
        <v>2.5872635102582567E-6</v>
      </c>
      <c r="D7674" s="7">
        <v>-0.015144176998371887</v>
      </c>
      <c r="E7674" s="7">
        <v>0.01592975741457412</v>
      </c>
      <c r="F7674" s="7">
        <v>1.2712173230883255</v>
      </c>
    </row>
    <row r="7675" ht="18.0" customHeight="1">
      <c r="A7675" s="7">
        <v>3.8365</v>
      </c>
      <c r="B7675" s="7">
        <v>2.500643949846117E-6</v>
      </c>
      <c r="C7675" s="7">
        <v>2.534857086064685E-6</v>
      </c>
      <c r="D7675" s="7">
        <v>-0.015136216294255243</v>
      </c>
      <c r="E7675" s="7">
        <v>0.01592140823329054</v>
      </c>
      <c r="F7675" s="7">
        <v>1.2712181777380969</v>
      </c>
    </row>
    <row r="7676" ht="18.0" customHeight="1">
      <c r="A7676" s="7">
        <v>3.837</v>
      </c>
      <c r="B7676" s="7">
        <v>2.5018867705873295E-6</v>
      </c>
      <c r="C7676" s="7">
        <v>2.4826253036765377E-6</v>
      </c>
      <c r="D7676" s="7">
        <v>-0.01512825976255027</v>
      </c>
      <c r="E7676" s="7">
        <v>0.01591306340994535</v>
      </c>
      <c r="F7676" s="7">
        <v>1.2712190319797094</v>
      </c>
    </row>
    <row r="7677" ht="18.0" customHeight="1">
      <c r="A7677" s="7">
        <v>3.8375</v>
      </c>
      <c r="B7677" s="7">
        <v>2.503084620457902E-6</v>
      </c>
      <c r="C7677" s="7">
        <v>2.4305680592501753E-6</v>
      </c>
      <c r="D7677" s="7">
        <v>-0.015120307401079131</v>
      </c>
      <c r="E7677" s="7">
        <v>0.015904722942277773</v>
      </c>
      <c r="F7677" s="7">
        <v>1.2712198858133452</v>
      </c>
    </row>
    <row r="7678" ht="18.0" customHeight="1">
      <c r="A7678" s="7">
        <v>3.838</v>
      </c>
      <c r="B7678" s="7">
        <v>2.5042818973721513E-6</v>
      </c>
      <c r="C7678" s="7">
        <v>2.3786852554618856E-6</v>
      </c>
      <c r="D7678" s="7">
        <v>-0.015112359207665117</v>
      </c>
      <c r="E7678" s="7">
        <v>0.015896386828028197</v>
      </c>
      <c r="F7678" s="7">
        <v>1.2712207392391872</v>
      </c>
    </row>
    <row r="7679" ht="18.0" customHeight="1">
      <c r="A7679" s="7">
        <v>3.8385000000000002</v>
      </c>
      <c r="B7679" s="7">
        <v>2.5054342899453417E-6</v>
      </c>
      <c r="C7679" s="7">
        <v>2.3269768022542554E-6</v>
      </c>
      <c r="D7679" s="7">
        <v>-0.015104415180132648</v>
      </c>
      <c r="E7679" s="7">
        <v>0.01588805506493817</v>
      </c>
      <c r="F7679" s="7">
        <v>1.2712215922574177</v>
      </c>
    </row>
    <row r="7680" ht="18.0" customHeight="1">
      <c r="A7680" s="7">
        <v>3.839</v>
      </c>
      <c r="B7680" s="7">
        <v>2.506586152710889E-6</v>
      </c>
      <c r="C7680" s="7">
        <v>2.2754426176751117E-6</v>
      </c>
      <c r="D7680" s="7">
        <v>-0.015096475316307272</v>
      </c>
      <c r="E7680" s="7">
        <v>0.015879727650750408</v>
      </c>
      <c r="F7680" s="7">
        <v>1.2712224448682186</v>
      </c>
    </row>
    <row r="7681" ht="18.0" customHeight="1">
      <c r="A7681" s="7">
        <v>3.8395</v>
      </c>
      <c r="B7681" s="7">
        <v>2.507693214108358E-6</v>
      </c>
      <c r="C7681" s="7">
        <v>2.22408262882279E-6</v>
      </c>
      <c r="D7681" s="7">
        <v>-0.015088539614015668</v>
      </c>
      <c r="E7681" s="7">
        <v>0.01587140458320877</v>
      </c>
      <c r="F7681" s="7">
        <v>1.271223297071772</v>
      </c>
    </row>
    <row r="7682" ht="18.0" customHeight="1">
      <c r="A7682" s="7">
        <v>3.84</v>
      </c>
      <c r="B7682" s="7">
        <v>2.5087555334474727E-6</v>
      </c>
      <c r="C7682" s="7">
        <v>2.172896772913876E-6</v>
      </c>
      <c r="D7682" s="7">
        <v>-0.015080608071085638</v>
      </c>
      <c r="E7682" s="7">
        <v>0.015863085860058294</v>
      </c>
      <c r="F7682" s="7">
        <v>1.2712241488682605</v>
      </c>
    </row>
    <row r="7683" ht="18.0" customHeight="1">
      <c r="A7683" s="7">
        <v>3.8405</v>
      </c>
      <c r="B7683" s="7">
        <v>2.509817403143408E-6</v>
      </c>
      <c r="C7683" s="7">
        <v>2.121884998492416E-6</v>
      </c>
      <c r="D7683" s="7">
        <v>-0.015072680685346115</v>
      </c>
      <c r="E7683" s="7">
        <v>0.015854771479045165</v>
      </c>
      <c r="F7683" s="7">
        <v>1.2712250002578658</v>
      </c>
    </row>
    <row r="7684" ht="18.0" customHeight="1">
      <c r="A7684" s="7">
        <v>3.841</v>
      </c>
      <c r="B7684" s="7">
        <v>2.510878823766636E-6</v>
      </c>
      <c r="C7684" s="7">
        <v>2.071047266803047E-6</v>
      </c>
      <c r="D7684" s="7">
        <v>-0.015064757454627157</v>
      </c>
      <c r="E7684" s="7">
        <v>0.015846461437916723</v>
      </c>
      <c r="F7684" s="7">
        <v>1.2712258512407701</v>
      </c>
    </row>
    <row r="7685" ht="18.0" customHeight="1">
      <c r="A7685" s="7">
        <v>3.8415</v>
      </c>
      <c r="B7685" s="7">
        <v>2.511895597661855E-6</v>
      </c>
      <c r="C7685" s="7">
        <v>2.020383553354658E-6</v>
      </c>
      <c r="D7685" s="7">
        <v>-0.015056838376759946</v>
      </c>
      <c r="E7685" s="7">
        <v>0.015838155734421478</v>
      </c>
      <c r="F7685" s="7">
        <v>1.2712267018171552</v>
      </c>
    </row>
    <row r="7686" ht="18.0" customHeight="1">
      <c r="A7686" s="7">
        <v>3.842</v>
      </c>
      <c r="B7686" s="7">
        <v>2.512867779024866E-6</v>
      </c>
      <c r="C7686" s="7">
        <v>1.969893849706233E-6</v>
      </c>
      <c r="D7686" s="7">
        <v>-0.015048923449576791</v>
      </c>
      <c r="E7686" s="7">
        <v>0.015829854366309088</v>
      </c>
      <c r="F7686" s="7">
        <v>1.2712275519872027</v>
      </c>
    </row>
    <row r="7687" ht="18.0" customHeight="1">
      <c r="A7687" s="7">
        <v>3.8425000000000002</v>
      </c>
      <c r="B7687" s="7">
        <v>2.51383958441459E-6</v>
      </c>
      <c r="C7687" s="7">
        <v>1.9195781655126863E-6</v>
      </c>
      <c r="D7687" s="7">
        <v>-0.015041012670911126</v>
      </c>
      <c r="E7687" s="7">
        <v>0.015821557331330366</v>
      </c>
      <c r="F7687" s="7">
        <v>1.2712284017510944</v>
      </c>
    </row>
    <row r="7688" ht="18.0" customHeight="1">
      <c r="A7688" s="7">
        <v>3.843</v>
      </c>
      <c r="B7688" s="7">
        <v>2.5147668665053525E-6</v>
      </c>
      <c r="C7688" s="7">
        <v>1.8694365308760303E-6</v>
      </c>
      <c r="D7688" s="7">
        <v>-0.015033106038597508</v>
      </c>
      <c r="E7688" s="7">
        <v>0.015813264627237287</v>
      </c>
      <c r="F7688" s="7">
        <v>1.2712292511090122</v>
      </c>
    </row>
    <row r="7689" ht="18.0" customHeight="1">
      <c r="A7689" s="7">
        <v>3.8435</v>
      </c>
      <c r="B7689" s="7">
        <v>2.515649674531741E-6</v>
      </c>
      <c r="C7689" s="7">
        <v>1.8194689990564776E-6</v>
      </c>
      <c r="D7689" s="7">
        <v>-0.015025203550471617</v>
      </c>
      <c r="E7689" s="7">
        <v>0.015804976251782978</v>
      </c>
      <c r="F7689" s="7">
        <v>1.2712301000611375</v>
      </c>
    </row>
    <row r="7690" ht="18.0" customHeight="1">
      <c r="A7690" s="7">
        <v>3.844</v>
      </c>
      <c r="B7690" s="7">
        <v>2.516532172866097E-6</v>
      </c>
      <c r="C7690" s="7">
        <v>1.7696756496095025E-6</v>
      </c>
      <c r="D7690" s="7">
        <v>-0.015017305204370257</v>
      </c>
      <c r="E7690" s="7">
        <v>0.015796692202721722</v>
      </c>
      <c r="F7690" s="7">
        <v>1.2712309486076518</v>
      </c>
    </row>
    <row r="7691" ht="18.0" customHeight="1">
      <c r="A7691" s="7">
        <v>3.8445</v>
      </c>
      <c r="B7691" s="7">
        <v>2.5174143618341154E-6</v>
      </c>
      <c r="C7691" s="7">
        <v>1.7200565920291114E-6</v>
      </c>
      <c r="D7691" s="7">
        <v>-0.015009410998131353</v>
      </c>
      <c r="E7691" s="7">
        <v>0.015788412477808954</v>
      </c>
      <c r="F7691" s="7">
        <v>1.2712317967487372</v>
      </c>
    </row>
    <row r="7692" ht="18.0" customHeight="1">
      <c r="A7692" s="7">
        <v>3.845</v>
      </c>
      <c r="B7692" s="7">
        <v>2.5182521550992954E-6</v>
      </c>
      <c r="C7692" s="7">
        <v>1.6706119699952928E-6</v>
      </c>
      <c r="D7692" s="7">
        <v>-0.015001520929593951</v>
      </c>
      <c r="E7692" s="7">
        <v>0.015780137074801262</v>
      </c>
      <c r="F7692" s="7">
        <v>1.2712326444845745</v>
      </c>
    </row>
    <row r="7693" ht="18.0" customHeight="1">
      <c r="A7693" s="7">
        <v>3.8455</v>
      </c>
      <c r="B7693" s="7">
        <v>2.5190455969574866E-6</v>
      </c>
      <c r="C7693" s="7">
        <v>1.6213419663458806E-6</v>
      </c>
      <c r="D7693" s="7">
        <v>-0.014993634996598223</v>
      </c>
      <c r="E7693" s="7">
        <v>0.015771865991456392</v>
      </c>
      <c r="F7693" s="7">
        <v>1.2712334918153454</v>
      </c>
    </row>
    <row r="7694" ht="18.0" customHeight="1">
      <c r="A7694" s="7">
        <v>3.846</v>
      </c>
      <c r="B7694" s="7">
        <v>2.519838788978286E-6</v>
      </c>
      <c r="C7694" s="7">
        <v>1.5722468089211879E-6</v>
      </c>
      <c r="D7694" s="7">
        <v>-0.014985753196985457</v>
      </c>
      <c r="E7694" s="7">
        <v>0.015763599225533238</v>
      </c>
      <c r="F7694" s="7">
        <v>1.2712343387412306</v>
      </c>
    </row>
    <row r="7695" ht="18.0" customHeight="1">
      <c r="A7695" s="7">
        <v>3.8465000000000003</v>
      </c>
      <c r="B7695" s="7">
        <v>2.520587685585107E-6</v>
      </c>
      <c r="C7695" s="7">
        <v>1.523326777465468E-6</v>
      </c>
      <c r="D7695" s="7">
        <v>-0.014977875528598061</v>
      </c>
      <c r="E7695" s="7">
        <v>0.015755336774791844</v>
      </c>
      <c r="F7695" s="7">
        <v>1.271235185262412</v>
      </c>
    </row>
    <row r="7696" ht="18.0" customHeight="1">
      <c r="A7696" s="7">
        <v>3.847</v>
      </c>
      <c r="B7696" s="7">
        <v>2.52133635975191E-6</v>
      </c>
      <c r="C7696" s="7">
        <v>1.4745822118149761E-6</v>
      </c>
      <c r="D7696" s="7">
        <v>-0.014970001989279565</v>
      </c>
      <c r="E7696" s="7">
        <v>0.01574707863699341</v>
      </c>
      <c r="F7696" s="7">
        <v>1.2712360313790703</v>
      </c>
    </row>
    <row r="7697" ht="18.0" customHeight="1">
      <c r="A7697" s="7">
        <v>3.8475</v>
      </c>
      <c r="B7697" s="7">
        <v>2.522040791241454E-6</v>
      </c>
      <c r="C7697" s="7">
        <v>1.426013521661197E-6</v>
      </c>
      <c r="D7697" s="7">
        <v>-0.014962132576874615</v>
      </c>
      <c r="E7697" s="7">
        <v>0.015738824809900284</v>
      </c>
      <c r="F7697" s="7">
        <v>1.2712368770913864</v>
      </c>
    </row>
    <row r="7698" ht="18.0" customHeight="1">
      <c r="A7698" s="7">
        <v>3.848</v>
      </c>
      <c r="B7698" s="7">
        <v>2.5227010171163165E-6</v>
      </c>
      <c r="C7698" s="7">
        <v>1.3776211982541528E-6</v>
      </c>
      <c r="D7698" s="7">
        <v>-0.014954267289228978</v>
      </c>
      <c r="E7698" s="7">
        <v>0.015730575291275962</v>
      </c>
      <c r="F7698" s="7">
        <v>1.2712377223995415</v>
      </c>
    </row>
    <row r="7699" ht="18.0" customHeight="1">
      <c r="A7699" s="7">
        <v>3.8485</v>
      </c>
      <c r="B7699" s="7">
        <v>2.5233610702461066E-6</v>
      </c>
      <c r="C7699" s="7">
        <v>1.3294058285104224E-6</v>
      </c>
      <c r="D7699" s="7">
        <v>-0.014946406124189536</v>
      </c>
      <c r="E7699" s="7">
        <v>0.015722330078885093</v>
      </c>
      <c r="F7699" s="7">
        <v>1.271238567303717</v>
      </c>
    </row>
    <row r="7700" ht="18.0" customHeight="1">
      <c r="A7700" s="7">
        <v>3.849</v>
      </c>
      <c r="B7700" s="7">
        <v>2.524020950766347E-6</v>
      </c>
      <c r="C7700" s="7">
        <v>1.2813681121219864E-6</v>
      </c>
      <c r="D7700" s="7">
        <v>-0.014938549079604289</v>
      </c>
      <c r="E7700" s="7">
        <v>0.01571408917049347</v>
      </c>
      <c r="F7700" s="7">
        <v>1.271239411804093</v>
      </c>
    </row>
    <row r="7701" ht="18.0" customHeight="1">
      <c r="A7701" s="7">
        <v>3.8495</v>
      </c>
      <c r="B7701" s="7">
        <v>2.5246366836391348E-6</v>
      </c>
      <c r="C7701" s="7">
        <v>1.2335088824367422E-6</v>
      </c>
      <c r="D7701" s="7">
        <v>-0.014930696153322355</v>
      </c>
      <c r="E7701" s="7">
        <v>0.015705852563868042</v>
      </c>
      <c r="F7701" s="7">
        <v>1.2712402559008504</v>
      </c>
    </row>
    <row r="7702" ht="18.0" customHeight="1">
      <c r="A7702" s="7">
        <v>3.85</v>
      </c>
      <c r="B7702" s="7">
        <v>2.5252083011586267E-6</v>
      </c>
      <c r="C7702" s="7">
        <v>1.1858291321159977E-6</v>
      </c>
      <c r="D7702" s="7">
        <v>-0.014922847343193966</v>
      </c>
      <c r="E7702" s="7">
        <v>0.0156976202567769</v>
      </c>
      <c r="F7702" s="7">
        <v>1.2712410995941705</v>
      </c>
    </row>
    <row r="7703" ht="18.0" customHeight="1">
      <c r="A7703" s="7">
        <v>3.8505000000000003</v>
      </c>
      <c r="B7703" s="7">
        <v>2.525779789313484E-6</v>
      </c>
      <c r="C7703" s="7">
        <v>1.138330044891904E-6</v>
      </c>
      <c r="D7703" s="7">
        <v>-0.014915002647070472</v>
      </c>
      <c r="E7703" s="7">
        <v>0.015689392246989283</v>
      </c>
      <c r="F7703" s="7">
        <v>1.2712419428842334</v>
      </c>
    </row>
    <row r="7704" ht="18.0" customHeight="1">
      <c r="A7704" s="7">
        <v>3.851</v>
      </c>
      <c r="B7704" s="7">
        <v>2.5263511481914967E-6</v>
      </c>
      <c r="C7704" s="7">
        <v>1.0910130351827372E-6</v>
      </c>
      <c r="D7704" s="7">
        <v>-0.014907162062804334</v>
      </c>
      <c r="E7704" s="7">
        <v>0.015681168532275577</v>
      </c>
      <c r="F7704" s="7">
        <v>1.2712427857712199</v>
      </c>
    </row>
    <row r="7705" ht="18.0" customHeight="1">
      <c r="A7705" s="7">
        <v>3.8515</v>
      </c>
      <c r="B7705" s="7">
        <v>2.5268345047950157E-6</v>
      </c>
      <c r="C7705" s="7">
        <v>1.0438797979261958E-6</v>
      </c>
      <c r="D7705" s="7">
        <v>-0.014899325588249131</v>
      </c>
      <c r="E7705" s="7">
        <v>0.01567294911040731</v>
      </c>
      <c r="F7705" s="7">
        <v>1.2712436282553101</v>
      </c>
    </row>
    <row r="7706" ht="18.0" customHeight="1">
      <c r="A7706" s="7">
        <v>3.852</v>
      </c>
      <c r="B7706" s="7">
        <v>2.527361697478573E-6</v>
      </c>
      <c r="C7706" s="7">
        <v>9.969323718349807E-7</v>
      </c>
      <c r="D7706" s="7">
        <v>-0.014891493221259553</v>
      </c>
      <c r="E7706" s="7">
        <v>0.01566473397915716</v>
      </c>
      <c r="F7706" s="7">
        <v>1.2712444703366854</v>
      </c>
    </row>
    <row r="7707" ht="18.0" customHeight="1">
      <c r="A7707" s="7">
        <v>3.8525</v>
      </c>
      <c r="B7707" s="7">
        <v>2.527800940725165E-6</v>
      </c>
      <c r="C7707" s="7">
        <v>9.501732204773742E-7</v>
      </c>
      <c r="D7707" s="7">
        <v>-0.014883664959691404</v>
      </c>
      <c r="E7707" s="7">
        <v>0.015656523136298953</v>
      </c>
      <c r="F7707" s="7">
        <v>1.2712453120155247</v>
      </c>
    </row>
    <row r="7708" ht="18.0" customHeight="1">
      <c r="A7708" s="7">
        <v>3.853</v>
      </c>
      <c r="B7708" s="7">
        <v>2.528284020157784E-6</v>
      </c>
      <c r="C7708" s="7">
        <v>9.036053373111793E-7</v>
      </c>
      <c r="D7708" s="7">
        <v>-0.014875840801401601</v>
      </c>
      <c r="E7708" s="7">
        <v>0.015648316579607652</v>
      </c>
      <c r="F7708" s="7">
        <v>1.2712461532920094</v>
      </c>
    </row>
    <row r="7709" ht="18.0" customHeight="1">
      <c r="A7709" s="7">
        <v>3.8535</v>
      </c>
      <c r="B7709" s="7">
        <v>2.528679198322621E-6</v>
      </c>
      <c r="C7709" s="7">
        <v>8.572323833219882E-7</v>
      </c>
      <c r="D7709" s="7">
        <v>-0.014868020744248171</v>
      </c>
      <c r="E7709" s="7">
        <v>0.015640114306859364</v>
      </c>
      <c r="F7709" s="7">
        <v>1.2712469941663196</v>
      </c>
    </row>
    <row r="7710" ht="18.0" customHeight="1">
      <c r="A7710" s="7">
        <v>3.854</v>
      </c>
      <c r="B7710" s="7">
        <v>2.5290743147392606E-6</v>
      </c>
      <c r="C7710" s="7">
        <v>8.110588696655308E-7</v>
      </c>
      <c r="D7710" s="7">
        <v>-0.014860204786090256</v>
      </c>
      <c r="E7710" s="7">
        <v>0.015631916315831343</v>
      </c>
      <c r="F7710" s="7">
        <v>1.271247834638635</v>
      </c>
    </row>
    <row r="7711" ht="18.0" customHeight="1">
      <c r="A7711" s="7">
        <v>3.8545000000000003</v>
      </c>
      <c r="B7711" s="7">
        <v>2.529469369436639E-6</v>
      </c>
      <c r="C7711" s="7">
        <v>7.650904033853383E-7</v>
      </c>
      <c r="D7711" s="7">
        <v>-0.014852392924788104</v>
      </c>
      <c r="E7711" s="7">
        <v>0.015623722604301985</v>
      </c>
      <c r="F7711" s="7">
        <v>1.2712486747091363</v>
      </c>
    </row>
    <row r="7712" ht="18.0" customHeight="1">
      <c r="A7712" s="7">
        <v>3.855</v>
      </c>
      <c r="B7712" s="7">
        <v>2.529820477377316E-6</v>
      </c>
      <c r="C7712" s="7">
        <v>7.193340230264194E-7</v>
      </c>
      <c r="D7712" s="7">
        <v>-0.01484458515820308</v>
      </c>
      <c r="E7712" s="7">
        <v>0.015615533170050825</v>
      </c>
      <c r="F7712" s="7">
        <v>1.271249514378003</v>
      </c>
    </row>
    <row r="7713" ht="18.0" customHeight="1">
      <c r="A7713" s="7">
        <v>3.8555</v>
      </c>
      <c r="B7713" s="7">
        <v>2.5301715365952943E-6</v>
      </c>
      <c r="C7713" s="7">
        <v>6.737986647552892E-7</v>
      </c>
      <c r="D7713" s="7">
        <v>-0.014836781484197651</v>
      </c>
      <c r="E7713" s="7">
        <v>0.015607348010858542</v>
      </c>
      <c r="F7713" s="7">
        <v>1.2712503536454152</v>
      </c>
    </row>
    <row r="7714" ht="18.0" customHeight="1">
      <c r="A7714" s="7">
        <v>3.856</v>
      </c>
      <c r="B7714" s="7">
        <v>2.5304786734591285E-6</v>
      </c>
      <c r="C7714" s="7">
        <v>6.284958218469608E-7</v>
      </c>
      <c r="D7714" s="7">
        <v>-0.014828981900635398</v>
      </c>
      <c r="E7714" s="7">
        <v>0.015599167124506954</v>
      </c>
      <c r="F7714" s="7">
        <v>1.2712511925115526</v>
      </c>
    </row>
    <row r="7715" ht="18.0" customHeight="1">
      <c r="A7715" s="7">
        <v>3.8565</v>
      </c>
      <c r="B7715" s="7">
        <v>2.5307419039603823E-6</v>
      </c>
      <c r="C7715" s="7">
        <v>5.834404972448214E-7</v>
      </c>
      <c r="D7715" s="7">
        <v>-0.014821186405381008</v>
      </c>
      <c r="E7715" s="7">
        <v>0.01559099050877902</v>
      </c>
      <c r="F7715" s="7">
        <v>1.2712520309765953</v>
      </c>
    </row>
    <row r="7716" ht="18.0" customHeight="1">
      <c r="A7716" s="7">
        <v>3.857</v>
      </c>
      <c r="B7716" s="7">
        <v>2.531005107085044E-6</v>
      </c>
      <c r="C7716" s="7">
        <v>5.386526116911E-7</v>
      </c>
      <c r="D7716" s="7">
        <v>-0.014813394996300279</v>
      </c>
      <c r="E7716" s="7">
        <v>0.015582818161458836</v>
      </c>
      <c r="F7716" s="7">
        <v>1.271252869040723</v>
      </c>
    </row>
    <row r="7717" ht="18.0" customHeight="1">
      <c r="A7717" s="7">
        <v>3.8575</v>
      </c>
      <c r="B7717" s="7">
        <v>2.531268282841652E-6</v>
      </c>
      <c r="C7717" s="7">
        <v>4.941591404050243E-7</v>
      </c>
      <c r="D7717" s="7">
        <v>-0.014805607671260114</v>
      </c>
      <c r="E7717" s="7">
        <v>0.015574650080331641</v>
      </c>
      <c r="F7717" s="7">
        <v>1.2712537067041154</v>
      </c>
    </row>
    <row r="7718" ht="18.0" customHeight="1">
      <c r="A7718" s="7">
        <v>3.858</v>
      </c>
      <c r="B7718" s="7">
        <v>2.5314875750721653E-6</v>
      </c>
      <c r="C7718" s="7">
        <v>4.499974527019411E-7</v>
      </c>
      <c r="D7718" s="7">
        <v>-0.014797824428128522</v>
      </c>
      <c r="E7718" s="7">
        <v>0.01556648626318381</v>
      </c>
      <c r="F7718" s="7">
        <v>1.2712545439669516</v>
      </c>
    </row>
    <row r="7719" ht="18.0" customHeight="1">
      <c r="A7719" s="7">
        <v>3.8585000000000003</v>
      </c>
      <c r="B7719" s="7">
        <v>2.531662995180135E-6</v>
      </c>
      <c r="C7719" s="7">
        <v>4.0622071099327194E-7</v>
      </c>
      <c r="D7719" s="7">
        <v>-0.01479004526477462</v>
      </c>
      <c r="E7719" s="7">
        <v>0.015558326707802857</v>
      </c>
      <c r="F7719" s="7">
        <v>1.2712553808294116</v>
      </c>
    </row>
    <row r="7720" ht="18.0" customHeight="1">
      <c r="A7720" s="7">
        <v>3.859</v>
      </c>
      <c r="B7720" s="7">
        <v>2.531838403134006E-6</v>
      </c>
      <c r="C7720" s="7">
        <v>3.629069429292618E-7</v>
      </c>
      <c r="D7720" s="7">
        <v>-0.014782270179068632</v>
      </c>
      <c r="E7720" s="7">
        <v>0.015550171411977433</v>
      </c>
      <c r="F7720" s="7">
        <v>1.271256217291675</v>
      </c>
    </row>
    <row r="7721" ht="18.0" customHeight="1">
      <c r="A7721" s="7">
        <v>3.8595</v>
      </c>
      <c r="B7721" s="7">
        <v>2.532013798936304E-6</v>
      </c>
      <c r="C7721" s="7">
        <v>3.201749763756093E-7</v>
      </c>
      <c r="D7721" s="7">
        <v>-0.014774499168881882</v>
      </c>
      <c r="E7721" s="7">
        <v>0.015542020373497323</v>
      </c>
      <c r="F7721" s="7">
        <v>1.2712570533539211</v>
      </c>
    </row>
    <row r="7722" ht="18.0" customHeight="1">
      <c r="A7722" s="7">
        <v>3.86</v>
      </c>
      <c r="B7722" s="7">
        <v>2.532145337815077E-6</v>
      </c>
      <c r="C7722" s="7">
        <v>2.7821388175678995E-7</v>
      </c>
      <c r="D7722" s="7">
        <v>-0.014766732232086806</v>
      </c>
      <c r="E7722" s="7">
        <v>0.015533873590153452</v>
      </c>
      <c r="F7722" s="7">
        <v>1.2712578890163286</v>
      </c>
    </row>
    <row r="7723" ht="18.0" customHeight="1">
      <c r="A7723" s="7">
        <v>3.8605</v>
      </c>
      <c r="B7723" s="7">
        <v>2.532233026604874E-6</v>
      </c>
      <c r="C7723" s="7">
        <v>2.3734054449866483E-7</v>
      </c>
      <c r="D7723" s="7">
        <v>-0.014758969366556936</v>
      </c>
      <c r="E7723" s="7">
        <v>0.015525731059737879</v>
      </c>
      <c r="F7723" s="7">
        <v>1.2712587242790776</v>
      </c>
    </row>
    <row r="7724" ht="18.0" customHeight="1">
      <c r="A7724" s="7">
        <v>3.861</v>
      </c>
      <c r="B7724" s="7">
        <v>2.532320712358198E-6</v>
      </c>
      <c r="C7724" s="7">
        <v>1.981191679026317E-7</v>
      </c>
      <c r="D7724" s="7">
        <v>-0.014751210570166914</v>
      </c>
      <c r="E7724" s="7">
        <v>0.015517592780043795</v>
      </c>
      <c r="F7724" s="7">
        <v>1.2712595591423468</v>
      </c>
    </row>
    <row r="7725" ht="18.0" customHeight="1">
      <c r="A7725" s="7">
        <v>3.8615</v>
      </c>
      <c r="B7725" s="7">
        <v>2.532408395075364E-6</v>
      </c>
      <c r="C7725" s="7">
        <v>1.6162207181986456E-7</v>
      </c>
      <c r="D7725" s="7">
        <v>-0.014743455840792482</v>
      </c>
      <c r="E7725" s="7">
        <v>0.01550945874886553</v>
      </c>
      <c r="F7725" s="7">
        <v>1.2712603936063154</v>
      </c>
    </row>
    <row r="7726" ht="18.0" customHeight="1">
      <c r="A7726" s="7">
        <v>3.862</v>
      </c>
      <c r="B7726" s="7">
        <v>2.5324522352954865E-6</v>
      </c>
      <c r="C7726" s="7">
        <v>1.2999599693054469E-7</v>
      </c>
      <c r="D7726" s="7">
        <v>-0.014735705176310482</v>
      </c>
      <c r="E7726" s="7">
        <v>0.015501328963998548</v>
      </c>
      <c r="F7726" s="7">
        <v>1.2712612276711626</v>
      </c>
    </row>
    <row r="7727" ht="18.0" customHeight="1">
      <c r="A7727" s="7">
        <v>3.8625000000000003</v>
      </c>
      <c r="B7727" s="7">
        <v>2.5324522352954865E-6</v>
      </c>
      <c r="C7727" s="7">
        <v>1.074253005327855E-7</v>
      </c>
      <c r="D7727" s="7">
        <v>-0.014727958574598863</v>
      </c>
      <c r="E7727" s="7">
        <v>0.01549320342323944</v>
      </c>
      <c r="F7727" s="7">
        <v>1.271262061337067</v>
      </c>
    </row>
    <row r="7728" ht="18.0" customHeight="1">
      <c r="A7728" s="7">
        <v>3.863</v>
      </c>
      <c r="B7728" s="7">
        <v>2.5324522352954865E-6</v>
      </c>
      <c r="C7728" s="7">
        <v>1.00014173495053E-7</v>
      </c>
      <c r="D7728" s="7">
        <v>-0.01472021603353667</v>
      </c>
      <c r="E7728" s="7">
        <v>0.015485082124385936</v>
      </c>
      <c r="F7728" s="7">
        <v>1.2712628946042082</v>
      </c>
    </row>
    <row r="7729" ht="18.0" customHeight="1">
      <c r="A7729" s="7">
        <v>3.8635</v>
      </c>
      <c r="B7729" s="7">
        <v>2.532408395075364E-6</v>
      </c>
      <c r="C7729" s="7">
        <v>1.1065508766473117E-7</v>
      </c>
      <c r="D7729" s="7">
        <v>-0.014712477551004051</v>
      </c>
      <c r="E7729" s="7">
        <v>0.015476965065236896</v>
      </c>
      <c r="F7729" s="7">
        <v>1.2712637274727638</v>
      </c>
    </row>
    <row r="7730" ht="18.0" customHeight="1">
      <c r="A7730" s="7">
        <v>3.864</v>
      </c>
      <c r="B7730" s="7">
        <v>2.532364554096281E-6</v>
      </c>
      <c r="C7730" s="7">
        <v>1.3499349088646932E-7</v>
      </c>
      <c r="D7730" s="7">
        <v>-0.014704743124882255</v>
      </c>
      <c r="E7730" s="7">
        <v>0.01546885224359231</v>
      </c>
      <c r="F7730" s="7">
        <v>1.2712645599429142</v>
      </c>
    </row>
    <row r="7731" ht="18.0" customHeight="1">
      <c r="A7731" s="7">
        <v>3.8645</v>
      </c>
      <c r="B7731" s="7">
        <v>2.532320712358198E-6</v>
      </c>
      <c r="C7731" s="7">
        <v>1.670241311408329E-7</v>
      </c>
      <c r="D7731" s="7">
        <v>-0.014697012753053629</v>
      </c>
      <c r="E7731" s="7">
        <v>0.015460743657253301</v>
      </c>
      <c r="F7731" s="7">
        <v>1.2712653920148367</v>
      </c>
    </row>
    <row r="7732" ht="18.0" customHeight="1">
      <c r="A7732" s="7">
        <v>3.865</v>
      </c>
      <c r="B7732" s="7">
        <v>2.532233026604874E-6</v>
      </c>
      <c r="C7732" s="7">
        <v>2.030378795778667E-7</v>
      </c>
      <c r="D7732" s="7">
        <v>-0.014689286433401618</v>
      </c>
      <c r="E7732" s="7">
        <v>0.01545263930402212</v>
      </c>
      <c r="F7732" s="7">
        <v>1.2712662236887107</v>
      </c>
    </row>
    <row r="7733" ht="18.0" customHeight="1">
      <c r="A7733" s="7">
        <v>3.8655</v>
      </c>
      <c r="B7733" s="7">
        <v>2.5321014922814023E-6</v>
      </c>
      <c r="C7733" s="7">
        <v>2.411717582032589E-7</v>
      </c>
      <c r="D7733" s="7">
        <v>-0.014681564163810766</v>
      </c>
      <c r="E7733" s="7">
        <v>0.015444539181702152</v>
      </c>
      <c r="F7733" s="7">
        <v>1.2712670549647143</v>
      </c>
    </row>
    <row r="7734" ht="18.0" customHeight="1">
      <c r="A7734" s="7">
        <v>3.866</v>
      </c>
      <c r="B7734" s="7">
        <v>2.5319699511248014E-6</v>
      </c>
      <c r="C7734" s="7">
        <v>2.804892478712214E-7</v>
      </c>
      <c r="D7734" s="7">
        <v>-0.014673845942166718</v>
      </c>
      <c r="E7734" s="7">
        <v>0.015436443288097906</v>
      </c>
      <c r="F7734" s="7">
        <v>1.2712678858430262</v>
      </c>
    </row>
    <row r="7735" ht="18.0" customHeight="1">
      <c r="A7735" s="7">
        <v>3.8665000000000003</v>
      </c>
      <c r="B7735" s="7">
        <v>2.531838403134006E-6</v>
      </c>
      <c r="C7735" s="7">
        <v>3.204912898744984E-7</v>
      </c>
      <c r="D7735" s="7">
        <v>-0.01466613176635621</v>
      </c>
      <c r="E7735" s="7">
        <v>0.015428351621015024</v>
      </c>
      <c r="F7735" s="7">
        <v>1.2712687163238252</v>
      </c>
    </row>
    <row r="7736" ht="18.0" customHeight="1">
      <c r="A7736" s="7">
        <v>3.867</v>
      </c>
      <c r="B7736" s="7">
        <v>2.531662995180135E-6</v>
      </c>
      <c r="C7736" s="7">
        <v>3.6089400022984965E-7</v>
      </c>
      <c r="D7736" s="7">
        <v>-0.01465842163426708</v>
      </c>
      <c r="E7736" s="7">
        <v>0.015420264178260274</v>
      </c>
      <c r="F7736" s="7">
        <v>1.271269546407289</v>
      </c>
    </row>
    <row r="7737" ht="18.0" customHeight="1">
      <c r="A7737" s="7">
        <v>3.8675</v>
      </c>
      <c r="B7737" s="7">
        <v>2.5314437181457985E-6</v>
      </c>
      <c r="C7737" s="7">
        <v>4.015260951778124E-7</v>
      </c>
      <c r="D7737" s="7">
        <v>-0.014650715543788259</v>
      </c>
      <c r="E7737" s="7">
        <v>0.01541218095764155</v>
      </c>
      <c r="F7737" s="7">
        <v>1.2712703760935957</v>
      </c>
    </row>
    <row r="7738" ht="18.0" customHeight="1">
      <c r="A7738" s="7">
        <v>3.868</v>
      </c>
      <c r="B7738" s="7">
        <v>2.5312244221157473E-6</v>
      </c>
      <c r="C7738" s="7">
        <v>4.4227890063187085E-7</v>
      </c>
      <c r="D7738" s="7">
        <v>-0.014643013492809775</v>
      </c>
      <c r="E7738" s="7">
        <v>0.015404101956967875</v>
      </c>
      <c r="F7738" s="7">
        <v>1.2712712053829245</v>
      </c>
    </row>
    <row r="7739" ht="18.0" customHeight="1">
      <c r="A7739" s="7">
        <v>3.8685</v>
      </c>
      <c r="B7739" s="7">
        <v>2.531005107085044E-6</v>
      </c>
      <c r="C7739" s="7">
        <v>4.830804859032018E-7</v>
      </c>
      <c r="D7739" s="7">
        <v>-0.014635315479222751</v>
      </c>
      <c r="E7739" s="7">
        <v>0.015396027174049398</v>
      </c>
      <c r="F7739" s="7">
        <v>1.271272034275453</v>
      </c>
    </row>
    <row r="7740" ht="18.0" customHeight="1">
      <c r="A7740" s="7">
        <v>3.869</v>
      </c>
      <c r="B7740" s="7">
        <v>2.5307419039603823E-6</v>
      </c>
      <c r="C7740" s="7">
        <v>5.238815135934637E-7</v>
      </c>
      <c r="D7740" s="7">
        <v>-0.014627621500919402</v>
      </c>
      <c r="E7740" s="7">
        <v>0.015387956606697393</v>
      </c>
      <c r="F7740" s="7">
        <v>1.2712728627713592</v>
      </c>
    </row>
    <row r="7741" ht="18.0" customHeight="1">
      <c r="A7741" s="7">
        <v>3.8695</v>
      </c>
      <c r="B7741" s="7">
        <v>2.5304786734591285E-6</v>
      </c>
      <c r="C7741" s="7">
        <v>5.64647107118365E-7</v>
      </c>
      <c r="D7741" s="7">
        <v>-0.01461993155579304</v>
      </c>
      <c r="E7741" s="7">
        <v>0.015379890252724262</v>
      </c>
      <c r="F7741" s="7">
        <v>1.2712736908708213</v>
      </c>
    </row>
    <row r="7742" ht="18.0" customHeight="1">
      <c r="A7742" s="7">
        <v>3.87</v>
      </c>
      <c r="B7742" s="7">
        <v>2.5301715365952943E-6</v>
      </c>
      <c r="C7742" s="7">
        <v>6.053519707434187E-7</v>
      </c>
      <c r="D7742" s="7">
        <v>-0.014612245641738068</v>
      </c>
      <c r="E7742" s="7">
        <v>0.015371828109943527</v>
      </c>
      <c r="F7742" s="7">
        <v>1.271274518574017</v>
      </c>
    </row>
    <row r="7743" ht="18.0" customHeight="1">
      <c r="A7743" s="7">
        <v>3.8705000000000003</v>
      </c>
      <c r="B7743" s="7">
        <v>2.5298643624436697E-6</v>
      </c>
      <c r="C7743" s="7">
        <v>6.459773491276342E-7</v>
      </c>
      <c r="D7743" s="7">
        <v>-0.014604563756649983</v>
      </c>
      <c r="E7743" s="7">
        <v>0.015363770176169838</v>
      </c>
      <c r="F7743" s="7">
        <v>1.2712753458811246</v>
      </c>
    </row>
    <row r="7744" ht="18.0" customHeight="1">
      <c r="A7744" s="7">
        <v>3.871</v>
      </c>
      <c r="B7744" s="7">
        <v>2.5295132605944396E-6</v>
      </c>
      <c r="C7744" s="7">
        <v>6.865090696817984E-7</v>
      </c>
      <c r="D7744" s="7">
        <v>-0.014596885898425374</v>
      </c>
      <c r="E7744" s="7">
        <v>0.015355716449218968</v>
      </c>
      <c r="F7744" s="7">
        <v>1.2712761727923212</v>
      </c>
    </row>
    <row r="7745" ht="18.0" customHeight="1">
      <c r="A7745" s="7">
        <v>3.8715</v>
      </c>
      <c r="B7745" s="7">
        <v>2.5291621100047564E-6</v>
      </c>
      <c r="C7745" s="7">
        <v>7.269362452036618E-7</v>
      </c>
      <c r="D7745" s="7">
        <v>-0.01458921206496192</v>
      </c>
      <c r="E7745" s="7">
        <v>0.01534766692690781</v>
      </c>
      <c r="F7745" s="7">
        <v>1.2712769993077848</v>
      </c>
    </row>
    <row r="7746" ht="18.0" customHeight="1">
      <c r="A7746" s="7">
        <v>3.872</v>
      </c>
      <c r="B7746" s="7">
        <v>2.528767007306008E-6</v>
      </c>
      <c r="C7746" s="7">
        <v>7.672503918958176E-7</v>
      </c>
      <c r="D7746" s="7">
        <v>-0.014581542254158393</v>
      </c>
      <c r="E7746" s="7">
        <v>0.015339621607054384</v>
      </c>
      <c r="F7746" s="7">
        <v>1.2712778254276935</v>
      </c>
    </row>
    <row r="7747" ht="18.0" customHeight="1">
      <c r="A7747" s="7">
        <v>3.8725</v>
      </c>
      <c r="B7747" s="7">
        <v>2.5283718428654944E-6</v>
      </c>
      <c r="C7747" s="7">
        <v>8.074448160457407E-7</v>
      </c>
      <c r="D7747" s="7">
        <v>-0.014573876463914654</v>
      </c>
      <c r="E7747" s="7">
        <v>0.015331580487477826</v>
      </c>
      <c r="F7747" s="7">
        <v>1.2712786511522243</v>
      </c>
    </row>
    <row r="7748" ht="18.0" customHeight="1">
      <c r="A7748" s="7">
        <v>3.873</v>
      </c>
      <c r="B7748" s="7">
        <v>2.527932698816526E-6</v>
      </c>
      <c r="C7748" s="7">
        <v>8.475141788229264E-7</v>
      </c>
      <c r="D7748" s="7">
        <v>-0.014566214692131655</v>
      </c>
      <c r="E7748" s="7">
        <v>0.015323543565998398</v>
      </c>
      <c r="F7748" s="7">
        <v>1.2712794764815551</v>
      </c>
    </row>
    <row r="7749" ht="18.0" customHeight="1">
      <c r="A7749" s="7">
        <v>3.8735</v>
      </c>
      <c r="B7749" s="7">
        <v>2.52749347846766E-6</v>
      </c>
      <c r="C7749" s="7">
        <v>8.874541818118645E-7</v>
      </c>
      <c r="D7749" s="7">
        <v>-0.014558556936711436</v>
      </c>
      <c r="E7749" s="7">
        <v>0.01531551084043748</v>
      </c>
      <c r="F7749" s="7">
        <v>1.2712803014158631</v>
      </c>
    </row>
    <row r="7750" ht="18.0" customHeight="1">
      <c r="A7750" s="7">
        <v>3.874</v>
      </c>
      <c r="B7750" s="7">
        <v>2.5270541817791124E-6</v>
      </c>
      <c r="C7750" s="7">
        <v>9.272613360368089E-7</v>
      </c>
      <c r="D7750" s="7">
        <v>-0.014550903195557126</v>
      </c>
      <c r="E7750" s="7">
        <v>0.015307482308617573</v>
      </c>
      <c r="F7750" s="7">
        <v>1.2712811259553263</v>
      </c>
    </row>
    <row r="7751" ht="18.0" customHeight="1">
      <c r="A7751" s="7">
        <v>3.8745000000000003</v>
      </c>
      <c r="B7751" s="7">
        <v>2.5265708672018526E-6</v>
      </c>
      <c r="C7751" s="7">
        <v>9.669327897765637E-7</v>
      </c>
      <c r="D7751" s="7">
        <v>-0.014543253466572946</v>
      </c>
      <c r="E7751" s="7">
        <v>0.0152994579683623</v>
      </c>
      <c r="F7751" s="7">
        <v>1.2712819501001211</v>
      </c>
    </row>
    <row r="7752" ht="18.0" customHeight="1">
      <c r="A7752" s="7">
        <v>3.875</v>
      </c>
      <c r="B7752" s="7">
        <v>2.5260435094697037E-6</v>
      </c>
      <c r="C7752" s="7">
        <v>1.0064661984615248E-6</v>
      </c>
      <c r="D7752" s="7">
        <v>-0.014535607747664199</v>
      </c>
      <c r="E7752" s="7">
        <v>0.0152914378174964</v>
      </c>
      <c r="F7752" s="7">
        <v>1.2712827738504249</v>
      </c>
    </row>
    <row r="7753" ht="18.0" customHeight="1">
      <c r="A7753" s="7">
        <v>3.8755</v>
      </c>
      <c r="B7753" s="7">
        <v>2.525560001480828E-6</v>
      </c>
      <c r="C7753" s="7">
        <v>1.0458596251484264E-6</v>
      </c>
      <c r="D7753" s="7">
        <v>-0.014527966036737276</v>
      </c>
      <c r="E7753" s="7">
        <v>0.015283421853845729</v>
      </c>
      <c r="F7753" s="7">
        <v>1.2712835972064156</v>
      </c>
    </row>
    <row r="7754" ht="18.0" customHeight="1">
      <c r="A7754" s="7">
        <v>3.876</v>
      </c>
      <c r="B7754" s="7">
        <v>2.524988463580737E-6</v>
      </c>
      <c r="C7754" s="7">
        <v>1.0851114635204793E-6</v>
      </c>
      <c r="D7754" s="7">
        <v>-0.014520328331699658</v>
      </c>
      <c r="E7754" s="7">
        <v>0.015275410075237264</v>
      </c>
      <c r="F7754" s="7">
        <v>1.2712844201682698</v>
      </c>
    </row>
    <row r="7755" ht="18.0" customHeight="1">
      <c r="A7755" s="7">
        <v>3.8765</v>
      </c>
      <c r="B7755" s="7">
        <v>2.5244607752858248E-6</v>
      </c>
      <c r="C7755" s="7">
        <v>1.1242203776917325E-6</v>
      </c>
      <c r="D7755" s="7">
        <v>-0.014512694630459908</v>
      </c>
      <c r="E7755" s="7">
        <v>0.015267402479499098</v>
      </c>
      <c r="F7755" s="7">
        <v>1.2712852427361645</v>
      </c>
    </row>
    <row r="7756" ht="18.0" customHeight="1">
      <c r="A7756" s="7">
        <v>3.8770000000000002</v>
      </c>
      <c r="B7756" s="7">
        <v>2.5238449994973453E-6</v>
      </c>
      <c r="C7756" s="7">
        <v>1.1631852546942187E-6</v>
      </c>
      <c r="D7756" s="7">
        <v>-0.014505064930927677</v>
      </c>
      <c r="E7756" s="7">
        <v>0.01525939906446044</v>
      </c>
      <c r="F7756" s="7">
        <v>1.2712860649102768</v>
      </c>
    </row>
    <row r="7757" ht="18.0" customHeight="1">
      <c r="A7757" s="7">
        <v>3.8775</v>
      </c>
      <c r="B7757" s="7">
        <v>2.523273073138087E-6</v>
      </c>
      <c r="C7757" s="7">
        <v>1.2020051666407628E-6</v>
      </c>
      <c r="D7757" s="7">
        <v>-0.0144974392310137</v>
      </c>
      <c r="E7757" s="7">
        <v>0.015251399827951618</v>
      </c>
      <c r="F7757" s="7">
        <v>1.2712868866907834</v>
      </c>
    </row>
    <row r="7758" ht="18.0" customHeight="1">
      <c r="A7758" s="7">
        <v>3.878</v>
      </c>
      <c r="B7758" s="7">
        <v>2.5226570074337834E-6</v>
      </c>
      <c r="C7758" s="7">
        <v>1.2406793403432964E-6</v>
      </c>
      <c r="D7758" s="7">
        <v>-0.014489817528629798</v>
      </c>
      <c r="E7758" s="7">
        <v>0.01524340476780407</v>
      </c>
      <c r="F7758" s="7">
        <v>1.2712877080778617</v>
      </c>
    </row>
    <row r="7759" ht="18.0" customHeight="1">
      <c r="A7759" s="7">
        <v>3.8785000000000003</v>
      </c>
      <c r="B7759" s="7">
        <v>2.52199677003776E-6</v>
      </c>
      <c r="C7759" s="7">
        <v>1.27920713272945E-6</v>
      </c>
      <c r="D7759" s="7">
        <v>-0.014482199821688873</v>
      </c>
      <c r="E7759" s="7">
        <v>0.015235413881850356</v>
      </c>
      <c r="F7759" s="7">
        <v>1.2712885290716878</v>
      </c>
    </row>
    <row r="7760" ht="18.0" customHeight="1">
      <c r="A7760" s="7">
        <v>3.879</v>
      </c>
      <c r="B7760" s="7">
        <v>2.52133635975191E-6</v>
      </c>
      <c r="C7760" s="7">
        <v>1.3175880108076984E-6</v>
      </c>
      <c r="D7760" s="7">
        <v>-0.01447458610810491</v>
      </c>
      <c r="E7760" s="7">
        <v>0.015227427167924147</v>
      </c>
      <c r="F7760" s="7">
        <v>1.2712893496724387</v>
      </c>
    </row>
    <row r="7761" ht="18.0" customHeight="1">
      <c r="A7761" s="7">
        <v>3.8795</v>
      </c>
      <c r="B7761" s="7">
        <v>2.520675776440345E-6</v>
      </c>
      <c r="C7761" s="7">
        <v>1.3558215352296045E-6</v>
      </c>
      <c r="D7761" s="7">
        <v>-0.01446697638579298</v>
      </c>
      <c r="E7761" s="7">
        <v>0.015219444623860224</v>
      </c>
      <c r="F7761" s="7">
        <v>1.2712901698802908</v>
      </c>
    </row>
    <row r="7762" ht="18.0" customHeight="1">
      <c r="A7762" s="7">
        <v>3.88</v>
      </c>
      <c r="B7762" s="7">
        <v>2.5199709633752392E-6</v>
      </c>
      <c r="C7762" s="7">
        <v>1.3939073467183014E-6</v>
      </c>
      <c r="D7762" s="7">
        <v>-0.014459370652669234</v>
      </c>
      <c r="E7762" s="7">
        <v>0.015211466247494488</v>
      </c>
      <c r="F7762" s="7">
        <v>1.271290989695421</v>
      </c>
    </row>
    <row r="7763" ht="18.0" customHeight="1">
      <c r="A7763" s="7">
        <v>3.8805</v>
      </c>
      <c r="B7763" s="7">
        <v>2.5192659531251413E-6</v>
      </c>
      <c r="C7763" s="7">
        <v>1.4318451547971028E-6</v>
      </c>
      <c r="D7763" s="7">
        <v>-0.014451768906650902</v>
      </c>
      <c r="E7763" s="7">
        <v>0.015203492036663949</v>
      </c>
      <c r="F7763" s="7">
        <v>1.2712918091180057</v>
      </c>
    </row>
    <row r="7764" ht="18.0" customHeight="1">
      <c r="A7764" s="7">
        <v>3.8810000000000002</v>
      </c>
      <c r="B7764" s="7">
        <v>2.518516663492977E-6</v>
      </c>
      <c r="C7764" s="7">
        <v>1.4696347283762729E-6</v>
      </c>
      <c r="D7764" s="7">
        <v>-0.014444171145656298</v>
      </c>
      <c r="E7764" s="7">
        <v>0.015195521989206729</v>
      </c>
      <c r="F7764" s="7">
        <v>1.2712926281482206</v>
      </c>
    </row>
    <row r="7765" ht="18.0" customHeight="1">
      <c r="A7765" s="7">
        <v>3.8815</v>
      </c>
      <c r="B7765" s="7">
        <v>2.5177671508715947E-6</v>
      </c>
      <c r="C7765" s="7">
        <v>1.5072758878503629E-6</v>
      </c>
      <c r="D7765" s="7">
        <v>-0.014436577367604817</v>
      </c>
      <c r="E7765" s="7">
        <v>0.015187556102962062</v>
      </c>
      <c r="F7765" s="7">
        <v>1.2712934467862433</v>
      </c>
    </row>
    <row r="7766" ht="18.0" customHeight="1">
      <c r="A7766" s="7">
        <v>3.882</v>
      </c>
      <c r="B7766" s="7">
        <v>2.5170174150617906E-6</v>
      </c>
      <c r="C7766" s="7">
        <v>1.5447684984308294E-6</v>
      </c>
      <c r="D7766" s="7">
        <v>-0.014428987570416931</v>
      </c>
      <c r="E7766" s="7">
        <v>0.015179594375770296</v>
      </c>
      <c r="F7766" s="7">
        <v>1.2712942650322494</v>
      </c>
    </row>
    <row r="7767" ht="18.0" customHeight="1">
      <c r="A7767" s="7">
        <v>3.8825000000000003</v>
      </c>
      <c r="B7767" s="7">
        <v>2.5162233336561528E-6</v>
      </c>
      <c r="C7767" s="7">
        <v>1.5821124644944817E-6</v>
      </c>
      <c r="D7767" s="7">
        <v>-0.014421401752014194</v>
      </c>
      <c r="E7767" s="7">
        <v>0.015171636805472887</v>
      </c>
      <c r="F7767" s="7">
        <v>1.2712950828864154</v>
      </c>
    </row>
    <row r="7768" ht="18.0" customHeight="1">
      <c r="A7768" s="7">
        <v>3.883</v>
      </c>
      <c r="B7768" s="7">
        <v>2.515429001571507E-6</v>
      </c>
      <c r="C7768" s="7">
        <v>1.6193077247717196E-6</v>
      </c>
      <c r="D7768" s="7">
        <v>-0.014413819910319238</v>
      </c>
      <c r="E7768" s="7">
        <v>0.0151636833899124</v>
      </c>
      <c r="F7768" s="7">
        <v>1.2712959003489168</v>
      </c>
    </row>
    <row r="7769" ht="18.0" customHeight="1">
      <c r="A7769" s="7">
        <v>3.8835</v>
      </c>
      <c r="B7769" s="7">
        <v>2.5145902677083296E-6</v>
      </c>
      <c r="C7769" s="7">
        <v>1.6563542482325254E-6</v>
      </c>
      <c r="D7769" s="7">
        <v>-0.014406242043255772</v>
      </c>
      <c r="E7769" s="7">
        <v>0.01515573412693251</v>
      </c>
      <c r="F7769" s="7">
        <v>1.2712967174199303</v>
      </c>
    </row>
    <row r="7770" ht="18.0" customHeight="1">
      <c r="A7770" s="7">
        <v>3.884</v>
      </c>
      <c r="B7770" s="7">
        <v>2.5137512539946882E-6</v>
      </c>
      <c r="C7770" s="7">
        <v>1.693252030554951E-6</v>
      </c>
      <c r="D7770" s="7">
        <v>-0.014398668148748583</v>
      </c>
      <c r="E7770" s="7">
        <v>0.015147789014378004</v>
      </c>
      <c r="F7770" s="7">
        <v>1.2712975340996318</v>
      </c>
    </row>
    <row r="7771" ht="18.0" customHeight="1">
      <c r="A7771" s="7">
        <v>3.8845</v>
      </c>
      <c r="B7771" s="7">
        <v>2.512867779024866E-6</v>
      </c>
      <c r="C7771" s="7">
        <v>1.7300010910820934E-6</v>
      </c>
      <c r="D7771" s="7">
        <v>-0.014391098224723535</v>
      </c>
      <c r="E7771" s="7">
        <v>0.015139848050094771</v>
      </c>
      <c r="F7771" s="7">
        <v>1.2712983503881972</v>
      </c>
    </row>
    <row r="7772" ht="18.0" customHeight="1">
      <c r="A7772" s="7">
        <v>3.8850000000000002</v>
      </c>
      <c r="B7772" s="7">
        <v>2.5119839933333288E-6</v>
      </c>
      <c r="C7772" s="7">
        <v>1.7666014701904827E-6</v>
      </c>
      <c r="D7772" s="7">
        <v>-0.01438353226910757</v>
      </c>
      <c r="E7772" s="7">
        <v>0.015131911231929814</v>
      </c>
      <c r="F7772" s="7">
        <v>1.271299166285802</v>
      </c>
    </row>
    <row r="7773" ht="18.0" customHeight="1">
      <c r="A7773" s="7">
        <v>3.8855</v>
      </c>
      <c r="B7773" s="7">
        <v>2.511099896592E-6</v>
      </c>
      <c r="C7773" s="7">
        <v>1.8030532270063909E-6</v>
      </c>
      <c r="D7773" s="7">
        <v>-0.014375970279828705</v>
      </c>
      <c r="E7773" s="7">
        <v>0.015123978557731238</v>
      </c>
      <c r="F7773" s="7">
        <v>1.2712999817926225</v>
      </c>
    </row>
    <row r="7774" ht="18.0" customHeight="1">
      <c r="A7774" s="7">
        <v>3.886</v>
      </c>
      <c r="B7774" s="7">
        <v>2.510171259886648E-6</v>
      </c>
      <c r="C7774" s="7">
        <v>1.8393564374175233E-6</v>
      </c>
      <c r="D7774" s="7">
        <v>-0.014368412254816032</v>
      </c>
      <c r="E7774" s="7">
        <v>0.015116050025348257</v>
      </c>
      <c r="F7774" s="7">
        <v>1.2713007969088341</v>
      </c>
    </row>
    <row r="7775" ht="18.0" customHeight="1">
      <c r="A7775" s="7">
        <v>3.8865000000000003</v>
      </c>
      <c r="B7775" s="7">
        <v>2.509242279505407E-6</v>
      </c>
      <c r="C7775" s="7">
        <v>1.8755111923364178E-6</v>
      </c>
      <c r="D7775" s="7">
        <v>-0.014360858191999715</v>
      </c>
      <c r="E7775" s="7">
        <v>0.01510812563263119</v>
      </c>
      <c r="F7775" s="7">
        <v>1.271301611634613</v>
      </c>
    </row>
    <row r="7776" ht="18.0" customHeight="1">
      <c r="A7776" s="7">
        <v>3.887</v>
      </c>
      <c r="B7776" s="7">
        <v>2.5082686929332623E-6</v>
      </c>
      <c r="C7776" s="7">
        <v>1.91151759617911E-6</v>
      </c>
      <c r="D7776" s="7">
        <v>-0.014353308089311</v>
      </c>
      <c r="E7776" s="7">
        <v>0.015100205377431465</v>
      </c>
      <c r="F7776" s="7">
        <v>1.2713024259701342</v>
      </c>
    </row>
    <row r="7777" ht="18.0" customHeight="1">
      <c r="A7777" s="7">
        <v>3.8875</v>
      </c>
      <c r="B7777" s="7">
        <v>2.5072947283159154E-6</v>
      </c>
      <c r="C7777" s="7">
        <v>1.9473757655285188E-6</v>
      </c>
      <c r="D7777" s="7">
        <v>-0.014345761944682199</v>
      </c>
      <c r="E7777" s="7">
        <v>0.01509228925760161</v>
      </c>
      <c r="F7777" s="7">
        <v>1.2713032399155735</v>
      </c>
    </row>
    <row r="7778" ht="18.0" customHeight="1">
      <c r="A7778" s="7">
        <v>3.888</v>
      </c>
      <c r="B7778" s="7">
        <v>2.5063203852126376E-6</v>
      </c>
      <c r="C7778" s="7">
        <v>1.9830858279568635E-6</v>
      </c>
      <c r="D7778" s="7">
        <v>-0.014338219756046702</v>
      </c>
      <c r="E7778" s="7">
        <v>0.015084377270995262</v>
      </c>
      <c r="F7778" s="7">
        <v>1.271304053471106</v>
      </c>
    </row>
    <row r="7779" ht="18.0" customHeight="1">
      <c r="A7779" s="7">
        <v>3.8885</v>
      </c>
      <c r="B7779" s="7">
        <v>2.5053013486243812E-6</v>
      </c>
      <c r="C7779" s="7">
        <v>2.018647920985425E-6</v>
      </c>
      <c r="D7779" s="7">
        <v>-0.014330681521338968</v>
      </c>
      <c r="E7779" s="7">
        <v>0.015076469415467156</v>
      </c>
      <c r="F7779" s="7">
        <v>1.2713048666369076</v>
      </c>
    </row>
    <row r="7780" ht="18.0" customHeight="1">
      <c r="A7780" s="7">
        <v>3.8890000000000002</v>
      </c>
      <c r="B7780" s="7">
        <v>2.5042818973721513E-6</v>
      </c>
      <c r="C7780" s="7">
        <v>2.054062191163275E-6</v>
      </c>
      <c r="D7780" s="7">
        <v>-0.014323147238494531</v>
      </c>
      <c r="E7780" s="7">
        <v>0.015068565688873135</v>
      </c>
      <c r="F7780" s="7">
        <v>1.2713056794131534</v>
      </c>
    </row>
    <row r="7781" ht="18.0" customHeight="1">
      <c r="A7781" s="7">
        <v>3.8895</v>
      </c>
      <c r="B7781" s="7">
        <v>2.5032176795052512E-6</v>
      </c>
      <c r="C7781" s="7">
        <v>2.0893287932493595E-6</v>
      </c>
      <c r="D7781" s="7">
        <v>-0.014315616905449996</v>
      </c>
      <c r="E7781" s="7">
        <v>0.015060666089070142</v>
      </c>
      <c r="F7781" s="7">
        <v>1.2713064918000185</v>
      </c>
    </row>
    <row r="7782" ht="18.0" customHeight="1">
      <c r="A7782" s="7">
        <v>3.89</v>
      </c>
      <c r="B7782" s="7">
        <v>2.502153009004335E-6</v>
      </c>
      <c r="C7782" s="7">
        <v>2.124447889484611E-6</v>
      </c>
      <c r="D7782" s="7">
        <v>-0.014308090520143037</v>
      </c>
      <c r="E7782" s="7">
        <v>0.015052770613916223</v>
      </c>
      <c r="F7782" s="7">
        <v>1.2713073037976785</v>
      </c>
    </row>
    <row r="7783" ht="18.0" customHeight="1">
      <c r="A7783" s="7">
        <v>3.8905000000000003</v>
      </c>
      <c r="B7783" s="7">
        <v>2.501087885291367E-6</v>
      </c>
      <c r="C7783" s="7">
        <v>2.1594196489427025E-6</v>
      </c>
      <c r="D7783" s="7">
        <v>-0.014300568080512402</v>
      </c>
      <c r="E7783" s="7">
        <v>0.015044879261270528</v>
      </c>
      <c r="F7783" s="7">
        <v>1.2713081154063084</v>
      </c>
    </row>
    <row r="7784" ht="18.0" customHeight="1">
      <c r="A7784" s="7">
        <v>3.891</v>
      </c>
      <c r="B7784" s="7">
        <v>2.4999778988679304E-6</v>
      </c>
      <c r="C7784" s="7">
        <v>2.1942442469496593E-6</v>
      </c>
      <c r="D7784" s="7">
        <v>-0.014293049584497905</v>
      </c>
      <c r="E7784" s="7">
        <v>0.015036992028993303</v>
      </c>
      <c r="F7784" s="7">
        <v>1.2713089266260829</v>
      </c>
    </row>
    <row r="7785" ht="18.0" customHeight="1">
      <c r="A7785" s="7">
        <v>3.8915</v>
      </c>
      <c r="B7785" s="7">
        <v>2.49886741939323E-6</v>
      </c>
      <c r="C7785" s="7">
        <v>2.228921864563929E-6</v>
      </c>
      <c r="D7785" s="7">
        <v>-0.014285535030040432</v>
      </c>
      <c r="E7785" s="7">
        <v>0.0150291089149459</v>
      </c>
      <c r="F7785" s="7">
        <v>1.2713097374571771</v>
      </c>
    </row>
    <row r="7786" ht="18.0" customHeight="1">
      <c r="A7786" s="7">
        <v>3.892</v>
      </c>
      <c r="B7786" s="7">
        <v>2.4977564462096477E-6</v>
      </c>
      <c r="C7786" s="7">
        <v>2.2634526881096407E-6</v>
      </c>
      <c r="D7786" s="7">
        <v>-0.014278024415081936</v>
      </c>
      <c r="E7786" s="7">
        <v>0.015021229916990765</v>
      </c>
      <c r="F7786" s="7">
        <v>1.2713105478997662</v>
      </c>
    </row>
    <row r="7787" ht="18.0" customHeight="1">
      <c r="A7787" s="7">
        <v>3.8925</v>
      </c>
      <c r="B7787" s="7">
        <v>2.4966005096638494E-6</v>
      </c>
      <c r="C7787" s="7">
        <v>2.29783690875678E-6</v>
      </c>
      <c r="D7787" s="7">
        <v>-0.014270517737565441</v>
      </c>
      <c r="E7787" s="7">
        <v>0.015013355032991447</v>
      </c>
      <c r="F7787" s="7">
        <v>1.2713113579540245</v>
      </c>
    </row>
    <row r="7788" ht="18.0" customHeight="1">
      <c r="A7788" s="7">
        <v>3.8930000000000002</v>
      </c>
      <c r="B7788" s="7">
        <v>2.49544403766659E-6</v>
      </c>
      <c r="C7788" s="7">
        <v>2.3320747221428365E-6</v>
      </c>
      <c r="D7788" s="7">
        <v>-0.014263014995435034</v>
      </c>
      <c r="E7788" s="7">
        <v>0.015005484260812593</v>
      </c>
      <c r="F7788" s="7">
        <v>1.2713121676201276</v>
      </c>
    </row>
    <row r="7789" ht="18.0" customHeight="1">
      <c r="A7789" s="7">
        <v>3.8935</v>
      </c>
      <c r="B7789" s="7">
        <v>2.4942425184397673E-6</v>
      </c>
      <c r="C7789" s="7">
        <v>2.36616632803118E-6</v>
      </c>
      <c r="D7789" s="7">
        <v>-0.014255516186635874</v>
      </c>
      <c r="E7789" s="7">
        <v>0.014997617598319949</v>
      </c>
      <c r="F7789" s="7">
        <v>1.2713129768982494</v>
      </c>
    </row>
    <row r="7790" ht="18.0" customHeight="1">
      <c r="A7790" s="7">
        <v>3.894</v>
      </c>
      <c r="B7790" s="7">
        <v>2.493040420141593E-6</v>
      </c>
      <c r="C7790" s="7">
        <v>2.4001119300020464E-6</v>
      </c>
      <c r="D7790" s="7">
        <v>-0.014248021309114184</v>
      </c>
      <c r="E7790" s="7">
        <v>0.014989755043380355</v>
      </c>
      <c r="F7790" s="7">
        <v>1.2713137857885652</v>
      </c>
    </row>
    <row r="7791" ht="18.0" customHeight="1">
      <c r="A7791" s="7">
        <v>3.8945000000000003</v>
      </c>
      <c r="B7791" s="7">
        <v>2.4918377419340105E-6</v>
      </c>
      <c r="C7791" s="7">
        <v>2.4339117351725245E-6</v>
      </c>
      <c r="D7791" s="7">
        <v>-0.014240530360817252</v>
      </c>
      <c r="E7791" s="7">
        <v>0.014981896593861755</v>
      </c>
      <c r="F7791" s="7">
        <v>1.2713145942912492</v>
      </c>
    </row>
    <row r="7792" ht="18.0" customHeight="1">
      <c r="A7792" s="7">
        <v>3.895</v>
      </c>
      <c r="B7792" s="7">
        <v>2.490589906666467E-6</v>
      </c>
      <c r="C7792" s="7">
        <v>2.4675659539423842E-6</v>
      </c>
      <c r="D7792" s="7">
        <v>-0.014233043339693436</v>
      </c>
      <c r="E7792" s="7">
        <v>0.014974042247633181</v>
      </c>
      <c r="F7792" s="7">
        <v>1.2713154024064754</v>
      </c>
    </row>
    <row r="7793" ht="18.0" customHeight="1">
      <c r="A7793" s="7">
        <v>3.8955</v>
      </c>
      <c r="B7793" s="7">
        <v>2.489341445895073E-6</v>
      </c>
      <c r="C7793" s="7">
        <v>2.5010747997629783E-6</v>
      </c>
      <c r="D7793" s="7">
        <v>-0.014225560243692153</v>
      </c>
      <c r="E7793" s="7">
        <v>0.014966192002564768</v>
      </c>
      <c r="F7793" s="7">
        <v>1.2713162101344193</v>
      </c>
    </row>
    <row r="7794" ht="18.0" customHeight="1">
      <c r="A7794" s="7">
        <v>3.896</v>
      </c>
      <c r="B7794" s="7">
        <v>2.488092358678244E-6</v>
      </c>
      <c r="C7794" s="7">
        <v>2.5344384889267816E-6</v>
      </c>
      <c r="D7794" s="7">
        <v>-0.01421808107076389</v>
      </c>
      <c r="E7794" s="7">
        <v>0.014958345856527742</v>
      </c>
      <c r="F7794" s="7">
        <v>1.2713170174752546</v>
      </c>
    </row>
    <row r="7795" ht="18.0" customHeight="1">
      <c r="A7795" s="7">
        <v>3.8965</v>
      </c>
      <c r="B7795" s="7">
        <v>2.486797999792149E-6</v>
      </c>
      <c r="C7795" s="7">
        <v>2.567657240375421E-6</v>
      </c>
      <c r="D7795" s="7">
        <v>-0.014210605818860193</v>
      </c>
      <c r="E7795" s="7">
        <v>0.014950503807394428</v>
      </c>
      <c r="F7795" s="7">
        <v>1.2713178244291556</v>
      </c>
    </row>
    <row r="7796" ht="18.0" customHeight="1">
      <c r="A7796" s="7">
        <v>3.8970000000000002</v>
      </c>
      <c r="B7796" s="7">
        <v>2.4855029668514584E-6</v>
      </c>
      <c r="C7796" s="7">
        <v>2.600731275524298E-6</v>
      </c>
      <c r="D7796" s="7">
        <v>-0.014203134485933673</v>
      </c>
      <c r="E7796" s="7">
        <v>0.01494266585303824</v>
      </c>
      <c r="F7796" s="7">
        <v>1.2713186309962967</v>
      </c>
    </row>
    <row r="7797" ht="18.0" customHeight="1">
      <c r="A7797" s="7">
        <v>3.8975</v>
      </c>
      <c r="B7797" s="7">
        <v>2.4842072588020044E-6</v>
      </c>
      <c r="C7797" s="7">
        <v>2.6336608181021363E-6</v>
      </c>
      <c r="D7797" s="7">
        <v>-0.014195667069938005</v>
      </c>
      <c r="E7797" s="7">
        <v>0.01493483199133369</v>
      </c>
      <c r="F7797" s="7">
        <v>1.2713194371768524</v>
      </c>
    </row>
    <row r="7798" ht="18.0" customHeight="1">
      <c r="A7798" s="7">
        <v>3.898</v>
      </c>
      <c r="B7798" s="7">
        <v>2.482866159610061E-6</v>
      </c>
      <c r="C7798" s="7">
        <v>2.6664460940039553E-6</v>
      </c>
      <c r="D7798" s="7">
        <v>-0.014188203568827927</v>
      </c>
      <c r="E7798" s="7">
        <v>0.014927002220156381</v>
      </c>
      <c r="F7798" s="7">
        <v>1.2713202429709958</v>
      </c>
    </row>
    <row r="7799" ht="18.0" customHeight="1">
      <c r="A7799" s="7">
        <v>3.8985000000000003</v>
      </c>
      <c r="B7799" s="7">
        <v>2.481524335643125E-6</v>
      </c>
      <c r="C7799" s="7">
        <v>2.6990873311561658E-6</v>
      </c>
      <c r="D7799" s="7">
        <v>-0.014180743980559235</v>
      </c>
      <c r="E7799" s="7">
        <v>0.014919176537383009</v>
      </c>
      <c r="F7799" s="7">
        <v>1.2713210483789021</v>
      </c>
    </row>
    <row r="7800" ht="18.0" customHeight="1">
      <c r="A7800" s="7">
        <v>3.899</v>
      </c>
      <c r="B7800" s="7">
        <v>2.4801370215446504E-6</v>
      </c>
      <c r="C7800" s="7">
        <v>2.7315847593926045E-6</v>
      </c>
      <c r="D7800" s="7">
        <v>-0.01417328830308879</v>
      </c>
      <c r="E7800" s="7">
        <v>0.014911354940891365</v>
      </c>
      <c r="F7800" s="7">
        <v>1.2713218534007442</v>
      </c>
    </row>
    <row r="7801" ht="18.0" customHeight="1">
      <c r="A7801" s="7">
        <v>3.8995</v>
      </c>
      <c r="B7801" s="7">
        <v>2.478748930989923E-6</v>
      </c>
      <c r="C7801" s="7">
        <v>2.7639386103404666E-6</v>
      </c>
      <c r="D7801" s="7">
        <v>-0.01416583653437451</v>
      </c>
      <c r="E7801" s="7">
        <v>0.014903537428560326</v>
      </c>
      <c r="F7801" s="7">
        <v>1.2713226580366968</v>
      </c>
    </row>
    <row r="7802" ht="18.0" customHeight="1">
      <c r="A7802" s="7">
        <v>3.9</v>
      </c>
      <c r="B7802" s="7">
        <v>2.4773600626737736E-6</v>
      </c>
      <c r="C7802" s="7">
        <v>2.796149117315204E-6</v>
      </c>
      <c r="D7802" s="7">
        <v>-0.014158388672375375</v>
      </c>
      <c r="E7802" s="7">
        <v>0.014895723998269864</v>
      </c>
      <c r="F7802" s="7">
        <v>1.2713234622869334</v>
      </c>
    </row>
    <row r="7803" ht="18.0" customHeight="1">
      <c r="A7803" s="7">
        <v>3.9005</v>
      </c>
      <c r="B7803" s="7">
        <v>2.475970415287372E-6</v>
      </c>
      <c r="C7803" s="7">
        <v>2.8282165152235563E-6</v>
      </c>
      <c r="D7803" s="7">
        <v>-0.014150944715051425</v>
      </c>
      <c r="E7803" s="7">
        <v>0.01488791464790104</v>
      </c>
      <c r="F7803" s="7">
        <v>1.2713242661516275</v>
      </c>
    </row>
    <row r="7804" ht="18.0" customHeight="1">
      <c r="A7804" s="7">
        <v>3.9010000000000002</v>
      </c>
      <c r="B7804" s="7">
        <v>2.4745351220018503E-6</v>
      </c>
      <c r="C7804" s="7">
        <v>2.8601410404739693E-6</v>
      </c>
      <c r="D7804" s="7">
        <v>-0.014143504660363756</v>
      </c>
      <c r="E7804" s="7">
        <v>0.014880109375336006</v>
      </c>
      <c r="F7804" s="7">
        <v>1.2713250696309535</v>
      </c>
    </row>
    <row r="7805" ht="18.0" customHeight="1">
      <c r="A7805" s="7">
        <v>3.9015</v>
      </c>
      <c r="B7805" s="7">
        <v>2.4730989957264357E-6</v>
      </c>
      <c r="C7805" s="7">
        <v>2.891922930893728E-6</v>
      </c>
      <c r="D7805" s="7">
        <v>-0.014136068506274527</v>
      </c>
      <c r="E7805" s="7">
        <v>0.014872308178458003</v>
      </c>
      <c r="F7805" s="7">
        <v>1.271325872725084</v>
      </c>
    </row>
    <row r="7806" ht="18.0" customHeight="1">
      <c r="A7806" s="7">
        <v>3.902</v>
      </c>
      <c r="B7806" s="7">
        <v>2.471617116525246E-6</v>
      </c>
      <c r="C7806" s="7">
        <v>2.923562425652212E-6</v>
      </c>
      <c r="D7806" s="7">
        <v>-0.014128636250746951</v>
      </c>
      <c r="E7806" s="7">
        <v>0.01486451105515136</v>
      </c>
      <c r="F7806" s="7">
        <v>1.2713266754341934</v>
      </c>
    </row>
    <row r="7807" ht="18.0" customHeight="1">
      <c r="A7807" s="7">
        <v>3.9025000000000003</v>
      </c>
      <c r="B7807" s="7">
        <v>2.470134348317524E-6</v>
      </c>
      <c r="C7807" s="7">
        <v>2.955059765189729E-6</v>
      </c>
      <c r="D7807" s="7">
        <v>-0.014121207891745301</v>
      </c>
      <c r="E7807" s="7">
        <v>0.014856718003301492</v>
      </c>
      <c r="F7807" s="7">
        <v>1.2713274777584547</v>
      </c>
    </row>
    <row r="7808" ht="18.0" customHeight="1">
      <c r="A7808" s="7">
        <v>3.903</v>
      </c>
      <c r="B7808" s="7">
        <v>2.468650689501353E-6</v>
      </c>
      <c r="C7808" s="7">
        <v>2.9864151911514343E-6</v>
      </c>
      <c r="D7808" s="7">
        <v>-0.014113783427234903</v>
      </c>
      <c r="E7808" s="7">
        <v>0.014848929020794908</v>
      </c>
      <c r="F7808" s="7">
        <v>1.2713282796980419</v>
      </c>
    </row>
    <row r="7809" ht="18.0" customHeight="1">
      <c r="A7809" s="7">
        <v>3.9035</v>
      </c>
      <c r="B7809" s="7">
        <v>2.4671211381300364E-6</v>
      </c>
      <c r="C7809" s="7">
        <v>3.0176289463259153E-6</v>
      </c>
      <c r="D7809" s="7">
        <v>-0.014106362855182143</v>
      </c>
      <c r="E7809" s="7">
        <v>0.014841144105519198</v>
      </c>
      <c r="F7809" s="7">
        <v>1.2713290812531275</v>
      </c>
    </row>
    <row r="7810" ht="18.0" customHeight="1">
      <c r="A7810" s="7">
        <v>3.904</v>
      </c>
      <c r="B7810" s="7">
        <v>2.4656356661610635E-6</v>
      </c>
      <c r="C7810" s="7">
        <v>3.048701274588027E-6</v>
      </c>
      <c r="D7810" s="7">
        <v>-0.014098946173554462</v>
      </c>
      <c r="E7810" s="7">
        <v>0.014833363255363042</v>
      </c>
      <c r="F7810" s="7">
        <v>1.2713298824238854</v>
      </c>
    </row>
    <row r="7811" ht="18.0" customHeight="1">
      <c r="A7811" s="7">
        <v>3.9045</v>
      </c>
      <c r="B7811" s="7">
        <v>2.4640591870069047E-6</v>
      </c>
      <c r="C7811" s="7">
        <v>3.0796324208456332E-6</v>
      </c>
      <c r="D7811" s="7">
        <v>-0.014091533380320353</v>
      </c>
      <c r="E7811" s="7">
        <v>0.014825586468216204</v>
      </c>
      <c r="F7811" s="7">
        <v>1.2713306832104885</v>
      </c>
    </row>
    <row r="7812" ht="18.0" customHeight="1">
      <c r="A7812" s="7">
        <v>3.9050000000000002</v>
      </c>
      <c r="B7812" s="7">
        <v>2.462526783713361E-6</v>
      </c>
      <c r="C7812" s="7">
        <v>3.1104226309899245E-6</v>
      </c>
      <c r="D7812" s="7">
        <v>-0.014084124473449368</v>
      </c>
      <c r="E7812" s="7">
        <v>0.014817813741969534</v>
      </c>
      <c r="F7812" s="7">
        <v>1.2713314836131102</v>
      </c>
    </row>
    <row r="7813" ht="18.0" customHeight="1">
      <c r="A7813" s="7">
        <v>3.9055</v>
      </c>
      <c r="B7813" s="7">
        <v>2.4609483130153883E-6</v>
      </c>
      <c r="C7813" s="7">
        <v>3.1410721518490224E-6</v>
      </c>
      <c r="D7813" s="7">
        <v>-0.014076719450912111</v>
      </c>
      <c r="E7813" s="7">
        <v>0.014810045074514966</v>
      </c>
      <c r="F7813" s="7">
        <v>1.2713322836319234</v>
      </c>
    </row>
    <row r="7814" ht="18.0" customHeight="1">
      <c r="A7814" s="7">
        <v>3.906</v>
      </c>
      <c r="B7814" s="7">
        <v>2.459368829224462E-6</v>
      </c>
      <c r="C7814" s="7">
        <v>3.171581231144603E-6</v>
      </c>
      <c r="D7814" s="7">
        <v>-0.014069318310680238</v>
      </c>
      <c r="E7814" s="7">
        <v>0.014802280463745522</v>
      </c>
      <c r="F7814" s="7">
        <v>1.2713330832671013</v>
      </c>
    </row>
    <row r="7815" ht="18.0" customHeight="1">
      <c r="A7815" s="7">
        <v>3.9065</v>
      </c>
      <c r="B7815" s="7">
        <v>2.457788330387407E-6</v>
      </c>
      <c r="C7815" s="7">
        <v>3.2019501174512973E-6</v>
      </c>
      <c r="D7815" s="7">
        <v>-0.01406192105072646</v>
      </c>
      <c r="E7815" s="7">
        <v>0.014794519907555306</v>
      </c>
      <c r="F7815" s="7">
        <v>1.2713338825188163</v>
      </c>
    </row>
    <row r="7816" ht="18.0" customHeight="1">
      <c r="A7816" s="7">
        <v>3.907</v>
      </c>
      <c r="B7816" s="7">
        <v>2.456161613414559E-6</v>
      </c>
      <c r="C7816" s="7">
        <v>3.2321790601586493E-6</v>
      </c>
      <c r="D7816" s="7">
        <v>-0.01405452766902454</v>
      </c>
      <c r="E7816" s="7">
        <v>0.014786763403839503</v>
      </c>
      <c r="F7816" s="7">
        <v>1.2713346813872417</v>
      </c>
    </row>
    <row r="7817" ht="18.0" customHeight="1">
      <c r="A7817" s="7">
        <v>3.9075</v>
      </c>
      <c r="B7817" s="7">
        <v>2.454533818352051E-6</v>
      </c>
      <c r="C7817" s="7">
        <v>3.2622683094354357E-6</v>
      </c>
      <c r="D7817" s="7">
        <v>-0.014047138163549293</v>
      </c>
      <c r="E7817" s="7">
        <v>0.014779010950494382</v>
      </c>
      <c r="F7817" s="7">
        <v>1.2713354798725505</v>
      </c>
    </row>
    <row r="7818" ht="18.0" customHeight="1">
      <c r="A7818" s="7">
        <v>3.908</v>
      </c>
      <c r="B7818" s="7">
        <v>2.4528596810766946E-6</v>
      </c>
      <c r="C7818" s="7">
        <v>3.292218116196158E-6</v>
      </c>
      <c r="D7818" s="7">
        <v>-0.014039752532276585</v>
      </c>
      <c r="E7818" s="7">
        <v>0.014771262545417295</v>
      </c>
      <c r="F7818" s="7">
        <v>1.2713362779749149</v>
      </c>
    </row>
    <row r="7819" ht="18.0" customHeight="1">
      <c r="A7819" s="7">
        <v>3.9085</v>
      </c>
      <c r="B7819" s="7">
        <v>2.4512296932915847E-6</v>
      </c>
      <c r="C7819" s="7">
        <v>3.3220287320695462E-6</v>
      </c>
      <c r="D7819" s="7">
        <v>-0.014032370773183332</v>
      </c>
      <c r="E7819" s="7">
        <v>0.014763518186506676</v>
      </c>
      <c r="F7819" s="7">
        <v>1.271337075694508</v>
      </c>
    </row>
    <row r="7820" ht="18.0" customHeight="1">
      <c r="A7820" s="7">
        <v>3.9090000000000003</v>
      </c>
      <c r="B7820" s="7">
        <v>2.4495532978263858E-6</v>
      </c>
      <c r="C7820" s="7">
        <v>3.3517004093689186E-6</v>
      </c>
      <c r="D7820" s="7">
        <v>-0.014024992884247502</v>
      </c>
      <c r="E7820" s="7">
        <v>0.014755777871662039</v>
      </c>
      <c r="F7820" s="7">
        <v>1.2713378730315021</v>
      </c>
    </row>
    <row r="7821" ht="18.0" customHeight="1">
      <c r="A7821" s="7">
        <v>3.9095</v>
      </c>
      <c r="B7821" s="7">
        <v>2.447830399334268E-6</v>
      </c>
      <c r="C7821" s="7">
        <v>3.381233401064262E-6</v>
      </c>
      <c r="D7821" s="7">
        <v>-0.014017618863448109</v>
      </c>
      <c r="E7821" s="7">
        <v>0.014748041598783977</v>
      </c>
      <c r="F7821" s="7">
        <v>1.2713386699860698</v>
      </c>
    </row>
    <row r="7822" ht="18.0" customHeight="1">
      <c r="A7822" s="7">
        <v>3.91</v>
      </c>
      <c r="B7822" s="7">
        <v>2.4461516742677113E-6</v>
      </c>
      <c r="C7822" s="7">
        <v>3.410627960755907E-6</v>
      </c>
      <c r="D7822" s="7">
        <v>-0.014010248708765221</v>
      </c>
      <c r="E7822" s="7">
        <v>0.014740309365774166</v>
      </c>
      <c r="F7822" s="7">
        <v>1.271339466558384</v>
      </c>
    </row>
    <row r="7823" ht="18.0" customHeight="1">
      <c r="A7823" s="7">
        <v>3.9105</v>
      </c>
      <c r="B7823" s="7">
        <v>2.4444263782195544E-6</v>
      </c>
      <c r="C7823" s="7">
        <v>3.43988434264967E-6</v>
      </c>
      <c r="D7823" s="7">
        <v>-0.014002882418179954</v>
      </c>
      <c r="E7823" s="7">
        <v>0.01473258117053536</v>
      </c>
      <c r="F7823" s="7">
        <v>1.2713402627486163</v>
      </c>
    </row>
    <row r="7824" ht="18.0" customHeight="1">
      <c r="A7824" s="7">
        <v>3.911</v>
      </c>
      <c r="B7824" s="7">
        <v>2.4426998635830005E-6</v>
      </c>
      <c r="C7824" s="7">
        <v>3.4690028015333775E-6</v>
      </c>
      <c r="D7824" s="7">
        <v>-0.013995519989674469</v>
      </c>
      <c r="E7824" s="7">
        <v>0.014724857010971391</v>
      </c>
      <c r="F7824" s="7">
        <v>1.2713410585569396</v>
      </c>
    </row>
    <row r="7825" ht="18.0" customHeight="1">
      <c r="A7825" s="7">
        <v>3.9115</v>
      </c>
      <c r="B7825" s="7">
        <v>2.44092664452587E-6</v>
      </c>
      <c r="C7825" s="7">
        <v>3.4979835927546475E-6</v>
      </c>
      <c r="D7825" s="7">
        <v>-0.013988161421231975</v>
      </c>
      <c r="E7825" s="7">
        <v>0.014717136884987173</v>
      </c>
      <c r="F7825" s="7">
        <v>1.271341853983526</v>
      </c>
    </row>
    <row r="7826" ht="18.0" customHeight="1">
      <c r="A7826" s="7">
        <v>3.912</v>
      </c>
      <c r="B7826" s="7">
        <v>2.439197652706554E-6</v>
      </c>
      <c r="C7826" s="7">
        <v>3.526826972199864E-6</v>
      </c>
      <c r="D7826" s="7">
        <v>-0.013980806710836732</v>
      </c>
      <c r="E7826" s="7">
        <v>0.014709420790488693</v>
      </c>
      <c r="F7826" s="7">
        <v>1.2713426490285475</v>
      </c>
    </row>
    <row r="7827" ht="18.0" customHeight="1">
      <c r="A7827" s="7">
        <v>3.9125</v>
      </c>
      <c r="B7827" s="7">
        <v>2.4374218858000512E-6</v>
      </c>
      <c r="C7827" s="7">
        <v>3.555533196274242E-6</v>
      </c>
      <c r="D7827" s="7">
        <v>-0.01397345585647404</v>
      </c>
      <c r="E7827" s="7">
        <v>0.014701708725383017</v>
      </c>
      <c r="F7827" s="7">
        <v>1.2713434436921767</v>
      </c>
    </row>
    <row r="7828" ht="18.0" customHeight="1">
      <c r="A7828" s="7">
        <v>3.9130000000000003</v>
      </c>
      <c r="B7828" s="7">
        <v>2.435599241496858E-6</v>
      </c>
      <c r="C7828" s="7">
        <v>3.584102521882918E-6</v>
      </c>
      <c r="D7828" s="7">
        <v>-0.013966108856130251</v>
      </c>
      <c r="E7828" s="7">
        <v>0.014694000687578288</v>
      </c>
      <c r="F7828" s="7">
        <v>1.2713442379745852</v>
      </c>
    </row>
    <row r="7829" ht="18.0" customHeight="1">
      <c r="A7829" s="7">
        <v>3.9135</v>
      </c>
      <c r="B7829" s="7">
        <v>2.4338208491152312E-6</v>
      </c>
      <c r="C7829" s="7">
        <v>3.6125352064129952E-6</v>
      </c>
      <c r="D7829" s="7">
        <v>-0.01395876570779276</v>
      </c>
      <c r="E7829" s="7">
        <v>0.014686296674983727</v>
      </c>
      <c r="F7829" s="7">
        <v>1.2713450318759454</v>
      </c>
    </row>
    <row r="7830" ht="18.0" customHeight="1">
      <c r="A7830" s="7">
        <v>3.914</v>
      </c>
      <c r="B7830" s="7">
        <v>2.4319955060384E-6</v>
      </c>
      <c r="C7830" s="7">
        <v>3.6408315077164704E-6</v>
      </c>
      <c r="D7830" s="7">
        <v>-0.013951426409450005</v>
      </c>
      <c r="E7830" s="7">
        <v>0.014678596685509627</v>
      </c>
      <c r="F7830" s="7">
        <v>1.2713458253964283</v>
      </c>
    </row>
    <row r="7831" ht="18.0" customHeight="1">
      <c r="A7831" s="7">
        <v>3.9145</v>
      </c>
      <c r="B7831" s="7">
        <v>2.4301687919142497E-6</v>
      </c>
      <c r="C7831" s="7">
        <v>3.6689916840939968E-6</v>
      </c>
      <c r="D7831" s="7">
        <v>-0.01394409095909147</v>
      </c>
      <c r="E7831" s="7">
        <v>0.014670900717067357</v>
      </c>
      <c r="F7831" s="7">
        <v>1.271346618536207</v>
      </c>
    </row>
    <row r="7832" ht="18.0" customHeight="1">
      <c r="A7832" s="7">
        <v>3.915</v>
      </c>
      <c r="B7832" s="7">
        <v>2.428294983809016E-6</v>
      </c>
      <c r="C7832" s="7">
        <v>3.6970159942794126E-6</v>
      </c>
      <c r="D7832" s="7">
        <v>-0.013936759354707685</v>
      </c>
      <c r="E7832" s="7">
        <v>0.014663208767569364</v>
      </c>
      <c r="F7832" s="7">
        <v>1.2713474112954524</v>
      </c>
    </row>
    <row r="7833" ht="18.0" customHeight="1">
      <c r="A7833" s="7">
        <v>3.9155</v>
      </c>
      <c r="B7833" s="7">
        <v>2.4264197286516802E-6</v>
      </c>
      <c r="C7833" s="7">
        <v>3.724904697424998E-6</v>
      </c>
      <c r="D7833" s="7">
        <v>-0.01392943159429022</v>
      </c>
      <c r="E7833" s="7">
        <v>0.014655520834929164</v>
      </c>
      <c r="F7833" s="7">
        <v>1.2713482036743367</v>
      </c>
    </row>
    <row r="7834" ht="18.0" customHeight="1">
      <c r="A7834" s="7">
        <v>3.916</v>
      </c>
      <c r="B7834" s="7">
        <v>2.424543023084589E-6</v>
      </c>
      <c r="C7834" s="7">
        <v>3.752658053087403E-6</v>
      </c>
      <c r="D7834" s="7">
        <v>-0.013922107675831689</v>
      </c>
      <c r="E7834" s="7">
        <v>0.01464783691706135</v>
      </c>
      <c r="F7834" s="7">
        <v>1.2713489956730315</v>
      </c>
    </row>
    <row r="7835" ht="18.0" customHeight="1">
      <c r="A7835" s="7">
        <v>3.9165</v>
      </c>
      <c r="B7835" s="7">
        <v>2.422664863737084E-6</v>
      </c>
      <c r="C7835" s="7">
        <v>3.7802763212142104E-6</v>
      </c>
      <c r="D7835" s="7">
        <v>-0.013914787597325748</v>
      </c>
      <c r="E7835" s="7">
        <v>0.014640157011881587</v>
      </c>
      <c r="F7835" s="7">
        <v>1.2713497872917081</v>
      </c>
    </row>
    <row r="7836" ht="18.0" customHeight="1">
      <c r="A7836" s="7">
        <v>3.9170000000000003</v>
      </c>
      <c r="B7836" s="7">
        <v>2.4207852472254303E-6</v>
      </c>
      <c r="C7836" s="7">
        <v>3.807759762131089E-6</v>
      </c>
      <c r="D7836" s="7">
        <v>-0.013907471356767094</v>
      </c>
      <c r="E7836" s="7">
        <v>0.014632481117306612</v>
      </c>
      <c r="F7836" s="7">
        <v>1.2713505785305383</v>
      </c>
    </row>
    <row r="7837" ht="18.0" customHeight="1">
      <c r="A7837" s="7">
        <v>3.9175</v>
      </c>
      <c r="B7837" s="7">
        <v>2.418858271949274E-6</v>
      </c>
      <c r="C7837" s="7">
        <v>3.835108636529501E-6</v>
      </c>
      <c r="D7837" s="7">
        <v>-0.013900158952151468</v>
      </c>
      <c r="E7837" s="7">
        <v>0.014624809231254232</v>
      </c>
      <c r="F7837" s="7">
        <v>1.271351369389693</v>
      </c>
    </row>
    <row r="7838" ht="18.0" customHeight="1">
      <c r="A7838" s="7">
        <v>3.918</v>
      </c>
      <c r="B7838" s="7">
        <v>2.416929760330359E-6</v>
      </c>
      <c r="C7838" s="7">
        <v>3.862323205454928E-6</v>
      </c>
      <c r="D7838" s="7">
        <v>-0.013892850381475646</v>
      </c>
      <c r="E7838" s="7">
        <v>0.014617141351643327</v>
      </c>
      <c r="F7838" s="7">
        <v>1.2713521598693442</v>
      </c>
    </row>
    <row r="7839" ht="18.0" customHeight="1">
      <c r="A7839" s="7">
        <v>3.9185</v>
      </c>
      <c r="B7839" s="7">
        <v>2.4149997086881206E-6</v>
      </c>
      <c r="C7839" s="7">
        <v>3.88940373029559E-6</v>
      </c>
      <c r="D7839" s="7">
        <v>-0.01388554564273745</v>
      </c>
      <c r="E7839" s="7">
        <v>0.014609477476393849</v>
      </c>
      <c r="F7839" s="7">
        <v>1.2713529499696632</v>
      </c>
    </row>
    <row r="7840" ht="18.0" customHeight="1">
      <c r="A7840" s="7">
        <v>3.919</v>
      </c>
      <c r="B7840" s="7">
        <v>2.4130221041158993E-6</v>
      </c>
      <c r="C7840" s="7">
        <v>3.916350472771611E-6</v>
      </c>
      <c r="D7840" s="7">
        <v>-0.013878244733935736</v>
      </c>
      <c r="E7840" s="7">
        <v>0.014601817603426819</v>
      </c>
      <c r="F7840" s="7">
        <v>1.2713537396908208</v>
      </c>
    </row>
    <row r="7841" ht="18.0" customHeight="1">
      <c r="A7841" s="7">
        <v>3.9195</v>
      </c>
      <c r="B7841" s="7">
        <v>2.4110428774578305E-6</v>
      </c>
      <c r="C7841" s="7">
        <v>3.9431636949246275E-6</v>
      </c>
      <c r="D7841" s="7">
        <v>-0.013870947653070405</v>
      </c>
      <c r="E7841" s="7">
        <v>0.014594161730664326</v>
      </c>
      <c r="F7841" s="7">
        <v>1.2713545290329886</v>
      </c>
    </row>
    <row r="7842" ht="18.0" customHeight="1">
      <c r="A7842" s="7">
        <v>3.92</v>
      </c>
      <c r="B7842" s="7">
        <v>2.4090620247159163E-6</v>
      </c>
      <c r="C7842" s="7">
        <v>3.969843659107793E-6</v>
      </c>
      <c r="D7842" s="7">
        <v>-0.01386365439814239</v>
      </c>
      <c r="E7842" s="7">
        <v>0.014586509856029531</v>
      </c>
      <c r="F7842" s="7">
        <v>1.2713553179963375</v>
      </c>
    </row>
    <row r="7843" ht="18.0" customHeight="1">
      <c r="A7843" s="7">
        <v>3.9205</v>
      </c>
      <c r="B7843" s="7">
        <v>2.407079541875707E-6</v>
      </c>
      <c r="C7843" s="7">
        <v>3.996390627976164E-6</v>
      </c>
      <c r="D7843" s="7">
        <v>-0.013856364967153667</v>
      </c>
      <c r="E7843" s="7">
        <v>0.014578861977446662</v>
      </c>
      <c r="F7843" s="7">
        <v>1.2713561065810384</v>
      </c>
    </row>
    <row r="7844" ht="18.0" customHeight="1">
      <c r="A7844" s="7">
        <v>3.9210000000000003</v>
      </c>
      <c r="B7844" s="7">
        <v>2.4050492631752582E-6</v>
      </c>
      <c r="C7844" s="7">
        <v>4.022804864477448E-6</v>
      </c>
      <c r="D7844" s="7">
        <v>-0.013849079358107247</v>
      </c>
      <c r="E7844" s="7">
        <v>0.014571218092841015</v>
      </c>
      <c r="F7844" s="7">
        <v>1.2713568947872624</v>
      </c>
    </row>
    <row r="7845" ht="18.0" customHeight="1">
      <c r="A7845" s="7">
        <v>3.9215</v>
      </c>
      <c r="B7845" s="7">
        <v>2.4030172691187934E-6</v>
      </c>
      <c r="C7845" s="7">
        <v>4.049086631843076E-6</v>
      </c>
      <c r="D7845" s="7">
        <v>-0.013841797569007178</v>
      </c>
      <c r="E7845" s="7">
        <v>0.014563578200138951</v>
      </c>
      <c r="F7845" s="7">
        <v>1.2713576826151807</v>
      </c>
    </row>
    <row r="7846" ht="18.0" customHeight="1">
      <c r="A7846" s="7">
        <v>3.922</v>
      </c>
      <c r="B7846" s="7">
        <v>2.400983555351105E-6</v>
      </c>
      <c r="C7846" s="7">
        <v>4.075236193579615E-6</v>
      </c>
      <c r="D7846" s="7">
        <v>-0.013834519597858544</v>
      </c>
      <c r="E7846" s="7">
        <v>0.014555942297267904</v>
      </c>
      <c r="F7846" s="7">
        <v>1.2713584700649638</v>
      </c>
    </row>
    <row r="7847" ht="18.0" customHeight="1">
      <c r="A7847" s="7">
        <v>3.9225</v>
      </c>
      <c r="B7847" s="7">
        <v>2.398948117498526E-6</v>
      </c>
      <c r="C7847" s="7">
        <v>4.101253813460456E-6</v>
      </c>
      <c r="D7847" s="7">
        <v>-0.013827245442667465</v>
      </c>
      <c r="E7847" s="7">
        <v>0.014548310382156367</v>
      </c>
      <c r="F7847" s="7">
        <v>1.2713592571367829</v>
      </c>
    </row>
    <row r="7848" ht="18.0" customHeight="1">
      <c r="A7848" s="7">
        <v>3.923</v>
      </c>
      <c r="B7848" s="7">
        <v>2.3968646318113347E-6</v>
      </c>
      <c r="C7848" s="7">
        <v>4.1271397555178E-6</v>
      </c>
      <c r="D7848" s="7">
        <v>-0.013819975101441099</v>
      </c>
      <c r="E7848" s="7">
        <v>0.014540682452733907</v>
      </c>
      <c r="F7848" s="7">
        <v>1.2713600438308077</v>
      </c>
    </row>
    <row r="7849" ht="18.0" customHeight="1">
      <c r="A7849" s="7">
        <v>3.9235</v>
      </c>
      <c r="B7849" s="7">
        <v>2.3948256931583505E-6</v>
      </c>
      <c r="C7849" s="7">
        <v>4.152894284034904E-6</v>
      </c>
      <c r="D7849" s="7">
        <v>-0.013812708572187632</v>
      </c>
      <c r="E7849" s="7">
        <v>0.01453305850693115</v>
      </c>
      <c r="F7849" s="7">
        <v>1.27136083014721</v>
      </c>
    </row>
    <row r="7850" ht="18.0" customHeight="1">
      <c r="A7850" s="7">
        <v>3.924</v>
      </c>
      <c r="B7850" s="7">
        <v>2.3926922177298138E-6</v>
      </c>
      <c r="C7850" s="7">
        <v>4.178517663538583E-6</v>
      </c>
      <c r="D7850" s="7">
        <v>-0.013805445852916293</v>
      </c>
      <c r="E7850" s="7">
        <v>0.014525438542679786</v>
      </c>
      <c r="F7850" s="7">
        <v>1.2713616160861594</v>
      </c>
    </row>
    <row r="7851" ht="18.0" customHeight="1">
      <c r="A7851" s="7">
        <v>3.9245</v>
      </c>
      <c r="B7851" s="7">
        <v>2.3906032798361123E-6</v>
      </c>
      <c r="C7851" s="7">
        <v>4.204010158791945E-6</v>
      </c>
      <c r="D7851" s="7">
        <v>-0.013798186941637336</v>
      </c>
      <c r="E7851" s="7">
        <v>0.014517822557912575</v>
      </c>
      <c r="F7851" s="7">
        <v>1.2713624016478273</v>
      </c>
    </row>
    <row r="7852" ht="18.0" customHeight="1">
      <c r="A7852" s="7">
        <v>3.9250000000000003</v>
      </c>
      <c r="B7852" s="7">
        <v>2.3885125150062624E-6</v>
      </c>
      <c r="C7852" s="7">
        <v>4.229372034787357E-6</v>
      </c>
      <c r="D7852" s="7">
        <v>-0.013790931836362055</v>
      </c>
      <c r="E7852" s="7">
        <v>0.014510210550563337</v>
      </c>
      <c r="F7852" s="7">
        <v>1.2713631868323838</v>
      </c>
    </row>
    <row r="7853" ht="18.0" customHeight="1">
      <c r="A7853" s="7">
        <v>3.9255</v>
      </c>
      <c r="B7853" s="7">
        <v>2.3863733954507163E-6</v>
      </c>
      <c r="C7853" s="7">
        <v>4.2546035567396195E-6</v>
      </c>
      <c r="D7853" s="7">
        <v>-0.013783680535102772</v>
      </c>
      <c r="E7853" s="7">
        <v>0.014502602518566957</v>
      </c>
      <c r="F7853" s="7">
        <v>1.2713639716399987</v>
      </c>
    </row>
    <row r="7854" ht="18.0" customHeight="1">
      <c r="A7854" s="7">
        <v>3.926</v>
      </c>
      <c r="B7854" s="7">
        <v>2.384232356690182E-6</v>
      </c>
      <c r="C7854" s="7">
        <v>4.279704990079349E-6</v>
      </c>
      <c r="D7854" s="7">
        <v>-0.013776433035872842</v>
      </c>
      <c r="E7854" s="7">
        <v>0.014494998459859378</v>
      </c>
      <c r="F7854" s="7">
        <v>1.271364756070843</v>
      </c>
    </row>
    <row r="7855" ht="18.0" customHeight="1">
      <c r="A7855" s="7">
        <v>3.9265</v>
      </c>
      <c r="B7855" s="7">
        <v>2.382089393549675E-6</v>
      </c>
      <c r="C7855" s="7">
        <v>4.304676600446542E-6</v>
      </c>
      <c r="D7855" s="7">
        <v>-0.013769189336686654</v>
      </c>
      <c r="E7855" s="7">
        <v>0.01448739837237761</v>
      </c>
      <c r="F7855" s="7">
        <v>1.271365540125087</v>
      </c>
    </row>
    <row r="7856" ht="18.0" customHeight="1">
      <c r="A7856" s="7">
        <v>3.927</v>
      </c>
      <c r="B7856" s="7">
        <v>2.3798978512596654E-6</v>
      </c>
      <c r="C7856" s="7">
        <v>4.32951865368433E-6</v>
      </c>
      <c r="D7856" s="7">
        <v>-0.013761949435559624</v>
      </c>
      <c r="E7856" s="7">
        <v>0.014479802254059723</v>
      </c>
      <c r="F7856" s="7">
        <v>1.2713663238029</v>
      </c>
    </row>
    <row r="7857" ht="18.0" customHeight="1">
      <c r="A7857" s="7">
        <v>3.9275</v>
      </c>
      <c r="B7857" s="7">
        <v>2.377750981621879E-6</v>
      </c>
      <c r="C7857" s="7">
        <v>4.354231415832901E-6</v>
      </c>
      <c r="D7857" s="7">
        <v>-0.0137547133305082</v>
      </c>
      <c r="E7857" s="7">
        <v>0.014472210102844846</v>
      </c>
      <c r="F7857" s="7">
        <v>1.2713671071044532</v>
      </c>
    </row>
    <row r="7858" ht="18.0" customHeight="1">
      <c r="A7858" s="7">
        <v>3.928</v>
      </c>
      <c r="B7858" s="7">
        <v>2.3755554369814913E-6</v>
      </c>
      <c r="C7858" s="7">
        <v>4.378815153123587E-6</v>
      </c>
      <c r="D7858" s="7">
        <v>-0.013747481019549864</v>
      </c>
      <c r="E7858" s="7">
        <v>0.014464621916673174</v>
      </c>
      <c r="F7858" s="7">
        <v>1.271367890029916</v>
      </c>
    </row>
    <row r="7859" ht="18.0" customHeight="1">
      <c r="A7859" s="7">
        <v>3.9285</v>
      </c>
      <c r="B7859" s="7">
        <v>2.373357861288693E-6</v>
      </c>
      <c r="C7859" s="7">
        <v>4.403270131973103E-6</v>
      </c>
      <c r="D7859" s="7">
        <v>-0.013740252500703121</v>
      </c>
      <c r="E7859" s="7">
        <v>0.014457037693485955</v>
      </c>
      <c r="F7859" s="7">
        <v>1.2713686725794584</v>
      </c>
    </row>
    <row r="7860" ht="18.0" customHeight="1">
      <c r="A7860" s="7">
        <v>3.9290000000000003</v>
      </c>
      <c r="B7860" s="7">
        <v>2.371111426463216E-6</v>
      </c>
      <c r="C7860" s="7">
        <v>4.427596618977936E-6</v>
      </c>
      <c r="D7860" s="7">
        <v>-0.013733027771987509</v>
      </c>
      <c r="E7860" s="7">
        <v>0.0144494574312255</v>
      </c>
      <c r="F7860" s="7">
        <v>1.2713694547532504</v>
      </c>
    </row>
    <row r="7861" ht="18.0" customHeight="1">
      <c r="A7861" s="7">
        <v>3.9295</v>
      </c>
      <c r="B7861" s="7">
        <v>2.3689097281814984E-6</v>
      </c>
      <c r="C7861" s="7">
        <v>4.4517948809088735E-6</v>
      </c>
      <c r="D7861" s="7">
        <v>-0.013725806831423592</v>
      </c>
      <c r="E7861" s="7">
        <v>0.01444188112783518</v>
      </c>
      <c r="F7861" s="7">
        <v>1.2713702365514616</v>
      </c>
    </row>
    <row r="7862" ht="18.0" customHeight="1">
      <c r="A7862" s="7">
        <v>3.93</v>
      </c>
      <c r="B7862" s="7">
        <v>2.366659071188017E-6</v>
      </c>
      <c r="C7862" s="7">
        <v>4.475865184705667E-6</v>
      </c>
      <c r="D7862" s="7">
        <v>-0.013718589677032962</v>
      </c>
      <c r="E7862" s="7">
        <v>0.01443430878125942</v>
      </c>
      <c r="F7862" s="7">
        <v>1.2713710179742623</v>
      </c>
    </row>
    <row r="7863" ht="18.0" customHeight="1">
      <c r="A7863" s="7">
        <v>3.9305</v>
      </c>
      <c r="B7863" s="7">
        <v>2.3644062718154252E-6</v>
      </c>
      <c r="C7863" s="7">
        <v>4.499807797471818E-6</v>
      </c>
      <c r="D7863" s="7">
        <v>-0.013711376306838241</v>
      </c>
      <c r="E7863" s="7">
        <v>0.014426740389443709</v>
      </c>
      <c r="F7863" s="7">
        <v>1.2713717990218216</v>
      </c>
    </row>
    <row r="7864" ht="18.0" customHeight="1">
      <c r="A7864" s="7">
        <v>3.931</v>
      </c>
      <c r="B7864" s="7">
        <v>2.362151323934118E-6</v>
      </c>
      <c r="C7864" s="7">
        <v>4.5236229864694845E-6</v>
      </c>
      <c r="D7864" s="7">
        <v>-0.013704166718863073</v>
      </c>
      <c r="E7864" s="7">
        <v>0.014419175950334585</v>
      </c>
      <c r="F7864" s="7">
        <v>1.2713725796943096</v>
      </c>
    </row>
    <row r="7865" ht="18.0" customHeight="1">
      <c r="A7865" s="7">
        <v>3.9315</v>
      </c>
      <c r="B7865" s="7">
        <v>2.3598942213852075E-6</v>
      </c>
      <c r="C7865" s="7">
        <v>4.54731101911451E-6</v>
      </c>
      <c r="D7865" s="7">
        <v>-0.013696960911132134</v>
      </c>
      <c r="E7865" s="7">
        <v>0.014411615461879652</v>
      </c>
      <c r="F7865" s="7">
        <v>1.2713733599918955</v>
      </c>
    </row>
    <row r="7866" ht="18.0" customHeight="1">
      <c r="A7866" s="7">
        <v>3.932</v>
      </c>
      <c r="B7866" s="7">
        <v>2.3575878669703825E-6</v>
      </c>
      <c r="C7866" s="7">
        <v>4.570872162971556E-6</v>
      </c>
      <c r="D7866" s="7">
        <v>-0.013689758881671121</v>
      </c>
      <c r="E7866" s="7">
        <v>0.014404058922027561</v>
      </c>
      <c r="F7866" s="7">
        <v>1.2713741399147491</v>
      </c>
    </row>
    <row r="7867" ht="18.0" customHeight="1">
      <c r="A7867" s="7">
        <v>3.9325</v>
      </c>
      <c r="B7867" s="7">
        <v>2.3553263912777665E-6</v>
      </c>
      <c r="C7867" s="7">
        <v>4.594306685749335E-6</v>
      </c>
      <c r="D7867" s="7">
        <v>-0.013682560628506757</v>
      </c>
      <c r="E7867" s="7">
        <v>0.014396506328728026</v>
      </c>
      <c r="F7867" s="7">
        <v>1.2713749194630397</v>
      </c>
    </row>
    <row r="7868" ht="18.0" customHeight="1">
      <c r="A7868" s="7">
        <v>3.9330000000000003</v>
      </c>
      <c r="B7868" s="7">
        <v>2.3530155596188075E-6</v>
      </c>
      <c r="C7868" s="7">
        <v>4.617614855295952E-6</v>
      </c>
      <c r="D7868" s="7">
        <v>-0.01367536614966679</v>
      </c>
      <c r="E7868" s="7">
        <v>0.014388957679931811</v>
      </c>
      <c r="F7868" s="7">
        <v>1.2713756986369364</v>
      </c>
    </row>
    <row r="7869" ht="18.0" customHeight="1">
      <c r="A7869" s="7">
        <v>3.9335</v>
      </c>
      <c r="B7869" s="7">
        <v>2.3506552264340995E-6</v>
      </c>
      <c r="C7869" s="7">
        <v>4.640796939594337E-6</v>
      </c>
      <c r="D7869" s="7">
        <v>-0.013668175443179996</v>
      </c>
      <c r="E7869" s="7">
        <v>0.014381412973590739</v>
      </c>
      <c r="F7869" s="7">
        <v>1.2713764774366088</v>
      </c>
    </row>
    <row r="7870" ht="18.0" customHeight="1">
      <c r="A7870" s="7">
        <v>3.934</v>
      </c>
      <c r="B7870" s="7">
        <v>2.3483397982235474E-6</v>
      </c>
      <c r="C7870" s="7">
        <v>4.663853206757769E-6</v>
      </c>
      <c r="D7870" s="7">
        <v>-0.013660988507076166</v>
      </c>
      <c r="E7870" s="7">
        <v>0.014373872207657684</v>
      </c>
      <c r="F7870" s="7">
        <v>1.2713772558622263</v>
      </c>
    </row>
    <row r="7871" ht="18.0" customHeight="1">
      <c r="A7871" s="7">
        <v>3.9345</v>
      </c>
      <c r="B7871" s="7">
        <v>2.3460220847808053E-6</v>
      </c>
      <c r="C7871" s="7">
        <v>4.686783925025485E-6</v>
      </c>
      <c r="D7871" s="7">
        <v>-0.013653805339386123</v>
      </c>
      <c r="E7871" s="7">
        <v>0.014366335380086573</v>
      </c>
      <c r="F7871" s="7">
        <v>1.2713780339139578</v>
      </c>
    </row>
    <row r="7872" ht="18.0" customHeight="1">
      <c r="A7872" s="7">
        <v>3.935</v>
      </c>
      <c r="B7872" s="7">
        <v>2.3436547083632036E-6</v>
      </c>
      <c r="C7872" s="7">
        <v>4.7095893627583765E-6</v>
      </c>
      <c r="D7872" s="7">
        <v>-0.013646625938141707</v>
      </c>
      <c r="E7872" s="7">
        <v>0.014358802488832388</v>
      </c>
      <c r="F7872" s="7">
        <v>1.271378811591972</v>
      </c>
    </row>
    <row r="7873" ht="18.0" customHeight="1">
      <c r="A7873" s="7">
        <v>3.9355</v>
      </c>
      <c r="B7873" s="7">
        <v>2.3412849381881634E-6</v>
      </c>
      <c r="C7873" s="7">
        <v>4.7322697884347605E-6</v>
      </c>
      <c r="D7873" s="7">
        <v>-0.013639450301375781</v>
      </c>
      <c r="E7873" s="7">
        <v>0.014351273531851162</v>
      </c>
      <c r="F7873" s="7">
        <v>1.2713795888964388</v>
      </c>
    </row>
    <row r="7874" ht="18.0" customHeight="1">
      <c r="A7874" s="7">
        <v>3.936</v>
      </c>
      <c r="B7874" s="7">
        <v>2.3389127669796687E-6</v>
      </c>
      <c r="C7874" s="7">
        <v>4.75482547064623E-6</v>
      </c>
      <c r="D7874" s="7">
        <v>-0.013632278427122231</v>
      </c>
      <c r="E7874" s="7">
        <v>0.01434374850709998</v>
      </c>
      <c r="F7874" s="7">
        <v>1.2713803658275264</v>
      </c>
    </row>
    <row r="7875" ht="18.0" customHeight="1">
      <c r="A7875" s="7">
        <v>3.9365</v>
      </c>
      <c r="B7875" s="7">
        <v>2.3364906712181204E-6</v>
      </c>
      <c r="C7875" s="7">
        <v>4.77725667809358E-6</v>
      </c>
      <c r="D7875" s="7">
        <v>-0.013625110313415963</v>
      </c>
      <c r="E7875" s="7">
        <v>0.01433622741253698</v>
      </c>
      <c r="F7875" s="7">
        <v>1.2713811423854038</v>
      </c>
    </row>
    <row r="7876" ht="18.0" customHeight="1">
      <c r="A7876" s="7">
        <v>3.9370000000000003</v>
      </c>
      <c r="B7876" s="7">
        <v>2.33411362757751E-6</v>
      </c>
      <c r="C7876" s="7">
        <v>4.799563679582794E-6</v>
      </c>
      <c r="D7876" s="7">
        <v>-0.013617945958292903</v>
      </c>
      <c r="E7876" s="7">
        <v>0.014328710246121347</v>
      </c>
      <c r="F7876" s="7">
        <v>1.2713819185702406</v>
      </c>
    </row>
    <row r="7877" ht="18.0" customHeight="1">
      <c r="A7877" s="7">
        <v>3.9375</v>
      </c>
      <c r="B7877" s="7">
        <v>2.3316865465992324E-6</v>
      </c>
      <c r="C7877" s="7">
        <v>4.821746744021106E-6</v>
      </c>
      <c r="D7877" s="7">
        <v>-0.013610785359789997</v>
      </c>
      <c r="E7877" s="7">
        <v>0.014321197005813321</v>
      </c>
      <c r="F7877" s="7">
        <v>1.2713826943822046</v>
      </c>
    </row>
    <row r="7878" ht="18.0" customHeight="1">
      <c r="A7878" s="7">
        <v>3.938</v>
      </c>
      <c r="B7878" s="7">
        <v>2.3293046003787466E-6</v>
      </c>
      <c r="C7878" s="7">
        <v>4.8438061404131275E-6</v>
      </c>
      <c r="D7878" s="7">
        <v>-0.01360362851594521</v>
      </c>
      <c r="E7878" s="7">
        <v>0.014313687689574188</v>
      </c>
      <c r="F7878" s="7">
        <v>1.2713834698214652</v>
      </c>
    </row>
    <row r="7879" ht="18.0" customHeight="1">
      <c r="A7879" s="7">
        <v>3.9385</v>
      </c>
      <c r="B7879" s="7">
        <v>2.3268725032743857E-6</v>
      </c>
      <c r="C7879" s="7">
        <v>4.865742137857033E-6</v>
      </c>
      <c r="D7879" s="7">
        <v>-0.013596475424797527</v>
      </c>
      <c r="E7879" s="7">
        <v>0.014306182295366286</v>
      </c>
      <c r="F7879" s="7">
        <v>1.2713842448881907</v>
      </c>
    </row>
    <row r="7880" ht="18.0" customHeight="1">
      <c r="A7880" s="7">
        <v>3.939</v>
      </c>
      <c r="B7880" s="7">
        <v>2.324390097861866E-6</v>
      </c>
      <c r="C7880" s="7">
        <v>4.887555005540797E-6</v>
      </c>
      <c r="D7880" s="7">
        <v>-0.013589326084386951</v>
      </c>
      <c r="E7880" s="7">
        <v>0.014298680821153</v>
      </c>
      <c r="F7880" s="7">
        <v>1.2713850195825493</v>
      </c>
    </row>
    <row r="7881" ht="18.0" customHeight="1">
      <c r="A7881" s="7">
        <v>3.9395000000000002</v>
      </c>
      <c r="B7881" s="7">
        <v>2.32195285313615E-6</v>
      </c>
      <c r="C7881" s="7">
        <v>4.90924501273851E-6</v>
      </c>
      <c r="D7881" s="7">
        <v>-0.013582180492754501</v>
      </c>
      <c r="E7881" s="7">
        <v>0.014291183264898762</v>
      </c>
      <c r="F7881" s="7">
        <v>1.27138579390471</v>
      </c>
    </row>
    <row r="7882" ht="18.0" customHeight="1">
      <c r="A7882" s="7">
        <v>3.94</v>
      </c>
      <c r="B7882" s="7">
        <v>2.31946518247871E-6</v>
      </c>
      <c r="C7882" s="7">
        <v>4.930812428806723E-6</v>
      </c>
      <c r="D7882" s="7">
        <v>-0.013575038647942217</v>
      </c>
      <c r="E7882" s="7">
        <v>0.014283689624569055</v>
      </c>
      <c r="F7882" s="7">
        <v>1.2713865678548408</v>
      </c>
    </row>
    <row r="7883" ht="18.0" customHeight="1">
      <c r="A7883" s="7">
        <v>3.9405</v>
      </c>
      <c r="B7883" s="7">
        <v>2.317022757307275E-6</v>
      </c>
      <c r="C7883" s="7">
        <v>4.952257523180863E-6</v>
      </c>
      <c r="D7883" s="7">
        <v>-0.013567900547993152</v>
      </c>
      <c r="E7883" s="7">
        <v>0.014276199898130407</v>
      </c>
      <c r="F7883" s="7">
        <v>1.2713873414331107</v>
      </c>
    </row>
    <row r="7884" ht="18.0" customHeight="1">
      <c r="A7884" s="7">
        <v>3.9410000000000003</v>
      </c>
      <c r="B7884" s="7">
        <v>2.3145297877589947E-6</v>
      </c>
      <c r="C7884" s="7">
        <v>4.973580565371694E-6</v>
      </c>
      <c r="D7884" s="7">
        <v>-0.013560766190951376</v>
      </c>
      <c r="E7884" s="7">
        <v>0.01426871408355039</v>
      </c>
      <c r="F7884" s="7">
        <v>1.2713881146396877</v>
      </c>
    </row>
    <row r="7885" ht="18.0" customHeight="1">
      <c r="A7885" s="7">
        <v>3.9415</v>
      </c>
      <c r="B7885" s="7">
        <v>2.3120341301476467E-6</v>
      </c>
      <c r="C7885" s="7">
        <v>4.994781824961827E-6</v>
      </c>
      <c r="D7885" s="7">
        <v>-0.013553635574861977</v>
      </c>
      <c r="E7885" s="7">
        <v>0.01426123217879763</v>
      </c>
      <c r="F7885" s="7">
        <v>1.2713888874747397</v>
      </c>
    </row>
    <row r="7886" ht="18.0" customHeight="1">
      <c r="A7886" s="7">
        <v>3.942</v>
      </c>
      <c r="B7886" s="7">
        <v>2.3095357757591617E-6</v>
      </c>
      <c r="C7886" s="7">
        <v>5.015861571602272E-6</v>
      </c>
      <c r="D7886" s="7">
        <v>-0.013546508697771057</v>
      </c>
      <c r="E7886" s="7">
        <v>0.014253754181841789</v>
      </c>
      <c r="F7886" s="7">
        <v>1.2713896599384351</v>
      </c>
    </row>
    <row r="7887" ht="18.0" customHeight="1">
      <c r="A7887" s="7">
        <v>3.9425</v>
      </c>
      <c r="B7887" s="7">
        <v>2.3069865919528954E-6</v>
      </c>
      <c r="C7887" s="7">
        <v>5.036820075009041E-6</v>
      </c>
      <c r="D7887" s="7">
        <v>-0.01353938555772573</v>
      </c>
      <c r="E7887" s="7">
        <v>0.014246280090653578</v>
      </c>
      <c r="F7887" s="7">
        <v>1.271390432030942</v>
      </c>
    </row>
    <row r="7888" ht="18.0" customHeight="1">
      <c r="A7888" s="7">
        <v>3.943</v>
      </c>
      <c r="B7888" s="7">
        <v>2.3044827653932073E-6</v>
      </c>
      <c r="C7888" s="7">
        <v>5.057657604959801E-6</v>
      </c>
      <c r="D7888" s="7">
        <v>-0.013532266152774128</v>
      </c>
      <c r="E7888" s="7">
        <v>0.014238809903204756</v>
      </c>
      <c r="F7888" s="7">
        <v>1.2713912037524284</v>
      </c>
    </row>
    <row r="7889" ht="18.0" customHeight="1">
      <c r="A7889" s="7">
        <v>3.9435000000000002</v>
      </c>
      <c r="B7889" s="7">
        <v>2.301927985826943E-6</v>
      </c>
      <c r="C7889" s="7">
        <v>5.078374431290551E-6</v>
      </c>
      <c r="D7889" s="7">
        <v>-0.013525150480965394</v>
      </c>
      <c r="E7889" s="7">
        <v>0.014231343617468119</v>
      </c>
      <c r="F7889" s="7">
        <v>1.2713919751030622</v>
      </c>
    </row>
    <row r="7890" ht="18.0" customHeight="1">
      <c r="A7890" s="7">
        <v>3.944</v>
      </c>
      <c r="B7890" s="7">
        <v>2.2993703677033526E-6</v>
      </c>
      <c r="C7890" s="7">
        <v>5.098970823892361E-6</v>
      </c>
      <c r="D7890" s="7">
        <v>-0.013518038540349685</v>
      </c>
      <c r="E7890" s="7">
        <v>0.014223881231417511</v>
      </c>
      <c r="F7890" s="7">
        <v>1.2713927460830117</v>
      </c>
    </row>
    <row r="7891" ht="18.0" customHeight="1">
      <c r="A7891" s="7">
        <v>3.9445</v>
      </c>
      <c r="B7891" s="7">
        <v>2.2968099015397883E-6</v>
      </c>
      <c r="C7891" s="7">
        <v>5.119447052708131E-6</v>
      </c>
      <c r="D7891" s="7">
        <v>-0.01351093032897817</v>
      </c>
      <c r="E7891" s="7">
        <v>0.014216422743027817</v>
      </c>
      <c r="F7891" s="7">
        <v>1.2713935166924444</v>
      </c>
    </row>
    <row r="7892" ht="18.0" customHeight="1">
      <c r="A7892" s="7">
        <v>3.9450000000000003</v>
      </c>
      <c r="B7892" s="7">
        <v>2.2942465778006895E-6</v>
      </c>
      <c r="C7892" s="7">
        <v>5.139803387729406E-6</v>
      </c>
      <c r="D7892" s="7">
        <v>-0.013503825844903034</v>
      </c>
      <c r="E7892" s="7">
        <v>0.014208968150274968</v>
      </c>
      <c r="F7892" s="7">
        <v>1.2713942869315276</v>
      </c>
    </row>
    <row r="7893" ht="18.0" customHeight="1">
      <c r="A7893" s="7">
        <v>3.9455</v>
      </c>
      <c r="B7893" s="7">
        <v>2.291680386897165E-6</v>
      </c>
      <c r="C7893" s="7">
        <v>5.1600400989932115E-6</v>
      </c>
      <c r="D7893" s="7">
        <v>-0.013496725086177466</v>
      </c>
      <c r="E7893" s="7">
        <v>0.014201517451135931</v>
      </c>
      <c r="F7893" s="7">
        <v>1.27139505680043</v>
      </c>
    </row>
    <row r="7894" ht="18.0" customHeight="1">
      <c r="A7894" s="7">
        <v>3.946</v>
      </c>
      <c r="B7894" s="7">
        <v>2.289062818496508E-6</v>
      </c>
      <c r="C7894" s="7">
        <v>5.18015745657894E-6</v>
      </c>
      <c r="D7894" s="7">
        <v>-0.01348962805085567</v>
      </c>
      <c r="E7894" s="7">
        <v>0.014194070643588717</v>
      </c>
      <c r="F7894" s="7">
        <v>1.271395826299318</v>
      </c>
    </row>
    <row r="7895" ht="18.0" customHeight="1">
      <c r="A7895" s="7">
        <v>3.9465</v>
      </c>
      <c r="B7895" s="7">
        <v>2.2864908097261487E-6</v>
      </c>
      <c r="C7895" s="7">
        <v>5.200155730605258E-6</v>
      </c>
      <c r="D7895" s="7">
        <v>-0.013482534736992863</v>
      </c>
      <c r="E7895" s="7">
        <v>0.014186627725612378</v>
      </c>
      <c r="F7895" s="7">
        <v>1.2713965954283606</v>
      </c>
    </row>
    <row r="7896" ht="18.0" customHeight="1">
      <c r="A7896" s="7">
        <v>3.947</v>
      </c>
      <c r="B7896" s="7">
        <v>2.2838672934950002E-6</v>
      </c>
      <c r="C7896" s="7">
        <v>5.220035191227057E-6</v>
      </c>
      <c r="D7896" s="7">
        <v>-0.01347544514264527</v>
      </c>
      <c r="E7896" s="7">
        <v>0.014179188695187007</v>
      </c>
      <c r="F7896" s="7">
        <v>1.2713973641877239</v>
      </c>
    </row>
    <row r="7897" ht="18.0" customHeight="1">
      <c r="A7897" s="7">
        <v>3.9475000000000002</v>
      </c>
      <c r="B7897" s="7">
        <v>2.281240760119417E-6</v>
      </c>
      <c r="C7897" s="7">
        <v>5.2397961086324304E-6</v>
      </c>
      <c r="D7897" s="7">
        <v>-0.013468359265870122</v>
      </c>
      <c r="E7897" s="7">
        <v>0.014171753550293735</v>
      </c>
      <c r="F7897" s="7">
        <v>1.271398132577576</v>
      </c>
    </row>
    <row r="7898" ht="18.0" customHeight="1">
      <c r="A7898" s="7">
        <v>3.948</v>
      </c>
      <c r="B7898" s="7">
        <v>2.2786111991658983E-6</v>
      </c>
      <c r="C7898" s="7">
        <v>5.2594387530396855E-6</v>
      </c>
      <c r="D7898" s="7">
        <v>-0.013461277104725665</v>
      </c>
      <c r="E7898" s="7">
        <v>0.014164322288914732</v>
      </c>
      <c r="F7898" s="7">
        <v>1.2713989005980848</v>
      </c>
    </row>
    <row r="7899" ht="18.0" customHeight="1">
      <c r="A7899" s="7">
        <v>3.9485</v>
      </c>
      <c r="B7899" s="7">
        <v>2.2759786001406716E-6</v>
      </c>
      <c r="C7899" s="7">
        <v>5.278963394694385E-6</v>
      </c>
      <c r="D7899" s="7">
        <v>-0.013454198657271148</v>
      </c>
      <c r="E7899" s="7">
        <v>0.01415689490903321</v>
      </c>
      <c r="F7899" s="7">
        <v>1.2713996682494162</v>
      </c>
    </row>
    <row r="7900" ht="18.0" customHeight="1">
      <c r="A7900" s="7">
        <v>3.9490000000000003</v>
      </c>
      <c r="B7900" s="7">
        <v>2.2733429524892037E-6</v>
      </c>
      <c r="C7900" s="7">
        <v>5.298370303866414E-6</v>
      </c>
      <c r="D7900" s="7">
        <v>-0.013447123921566832</v>
      </c>
      <c r="E7900" s="7">
        <v>0.014149471408633412</v>
      </c>
      <c r="F7900" s="7">
        <v>1.2714004355317388</v>
      </c>
    </row>
    <row r="7901" ht="18.0" customHeight="1">
      <c r="A7901" s="7">
        <v>3.9495</v>
      </c>
      <c r="B7901" s="7">
        <v>2.2706553517347016E-6</v>
      </c>
      <c r="C7901" s="7">
        <v>5.317659750847089E-6</v>
      </c>
      <c r="D7901" s="7">
        <v>-0.013440052895673982</v>
      </c>
      <c r="E7901" s="7">
        <v>0.014142051785700627</v>
      </c>
      <c r="F7901" s="7">
        <v>1.271401202445219</v>
      </c>
    </row>
    <row r="7902" ht="18.0" customHeight="1">
      <c r="A7902" s="7">
        <v>3.95</v>
      </c>
      <c r="B7902" s="7">
        <v>2.2680135179701817E-6</v>
      </c>
      <c r="C7902" s="7">
        <v>5.336832005946273E-6</v>
      </c>
      <c r="D7902" s="7">
        <v>-0.013432985577654872</v>
      </c>
      <c r="E7902" s="7">
        <v>0.014134636038221177</v>
      </c>
      <c r="F7902" s="7">
        <v>1.271401968990024</v>
      </c>
    </row>
    <row r="7903" ht="18.0" customHeight="1">
      <c r="A7903" s="7">
        <v>3.9505</v>
      </c>
      <c r="B7903" s="7">
        <v>2.2653195943231925E-6</v>
      </c>
      <c r="C7903" s="7">
        <v>5.35588733948954E-6</v>
      </c>
      <c r="D7903" s="7">
        <v>-0.01342592196557278</v>
      </c>
      <c r="E7903" s="7">
        <v>0.014127224164182417</v>
      </c>
      <c r="F7903" s="7">
        <v>1.271402735166321</v>
      </c>
    </row>
    <row r="7904" ht="18.0" customHeight="1">
      <c r="A7904" s="7">
        <v>3.951</v>
      </c>
      <c r="B7904" s="7">
        <v>2.2626224632389967E-6</v>
      </c>
      <c r="C7904" s="7">
        <v>5.3748260218153506E-6</v>
      </c>
      <c r="D7904" s="7">
        <v>-0.013418862057491994</v>
      </c>
      <c r="E7904" s="7">
        <v>0.014119816161572745</v>
      </c>
      <c r="F7904" s="7">
        <v>1.2714035009742766</v>
      </c>
    </row>
    <row r="7905" ht="18.0" customHeight="1">
      <c r="A7905" s="7">
        <v>3.9515000000000002</v>
      </c>
      <c r="B7905" s="7">
        <v>2.259971239305435E-6</v>
      </c>
      <c r="C7905" s="7">
        <v>5.39364832327226E-6</v>
      </c>
      <c r="D7905" s="7">
        <v>-0.013411805851477804</v>
      </c>
      <c r="E7905" s="7">
        <v>0.014112412028381588</v>
      </c>
      <c r="F7905" s="7">
        <v>1.2714042664140583</v>
      </c>
    </row>
    <row r="7906" ht="18.0" customHeight="1">
      <c r="A7906" s="7">
        <v>3.952</v>
      </c>
      <c r="B7906" s="7">
        <v>2.257218532754844E-6</v>
      </c>
      <c r="C7906" s="7">
        <v>5.41235451421615E-6</v>
      </c>
      <c r="D7906" s="7">
        <v>-0.013404753345596505</v>
      </c>
      <c r="E7906" s="7">
        <v>0.014105011762599415</v>
      </c>
      <c r="F7906" s="7">
        <v>1.2714050314858325</v>
      </c>
    </row>
    <row r="7907" ht="18.0" customHeight="1">
      <c r="A7907" s="7">
        <v>3.9525</v>
      </c>
      <c r="B7907" s="7">
        <v>2.254511710180509E-6</v>
      </c>
      <c r="C7907" s="7">
        <v>5.430944865007486E-6</v>
      </c>
      <c r="D7907" s="7">
        <v>-0.013397704537915396</v>
      </c>
      <c r="E7907" s="7">
        <v>0.014097615362217722</v>
      </c>
      <c r="F7907" s="7">
        <v>1.271405796189766</v>
      </c>
    </row>
    <row r="7908" ht="18.0" customHeight="1">
      <c r="A7908" s="7">
        <v>3.9530000000000003</v>
      </c>
      <c r="B7908" s="7">
        <v>2.2518016338190534E-6</v>
      </c>
      <c r="C7908" s="7">
        <v>5.449419646008595E-6</v>
      </c>
      <c r="D7908" s="7">
        <v>-0.013390659426502782</v>
      </c>
      <c r="E7908" s="7">
        <v>0.014090222825229043</v>
      </c>
      <c r="F7908" s="7">
        <v>1.2714065605260256</v>
      </c>
    </row>
    <row r="7909" ht="18.0" customHeight="1">
      <c r="A7909" s="7">
        <v>3.9535</v>
      </c>
      <c r="B7909" s="7">
        <v>2.2490882919083613E-6</v>
      </c>
      <c r="C7909" s="7">
        <v>5.467779127580969E-6</v>
      </c>
      <c r="D7909" s="7">
        <v>-0.013383618009427969</v>
      </c>
      <c r="E7909" s="7">
        <v>0.014082834149626945</v>
      </c>
      <c r="F7909" s="7">
        <v>1.271407324494778</v>
      </c>
    </row>
    <row r="7910" ht="18.0" customHeight="1">
      <c r="A7910" s="7">
        <v>3.954</v>
      </c>
      <c r="B7910" s="7">
        <v>2.2463222491271055E-6</v>
      </c>
      <c r="C7910" s="7">
        <v>5.486023580082588E-6</v>
      </c>
      <c r="D7910" s="7">
        <v>-0.013376580284761266</v>
      </c>
      <c r="E7910" s="7">
        <v>0.014075449333406027</v>
      </c>
      <c r="F7910" s="7">
        <v>1.271408088096189</v>
      </c>
    </row>
    <row r="7911" ht="18.0" customHeight="1">
      <c r="A7911" s="7">
        <v>3.9545</v>
      </c>
      <c r="B7911" s="7">
        <v>2.24355279613555E-6</v>
      </c>
      <c r="C7911" s="7">
        <v>5.504153273865273E-6</v>
      </c>
      <c r="D7911" s="7">
        <v>-0.013369546250573985</v>
      </c>
      <c r="E7911" s="7">
        <v>0.014068068374561921</v>
      </c>
      <c r="F7911" s="7">
        <v>1.2714088513304265</v>
      </c>
    </row>
    <row r="7912" ht="18.0" customHeight="1">
      <c r="A7912" s="7">
        <v>3.955</v>
      </c>
      <c r="B7912" s="7">
        <v>2.2408294660185006E-6</v>
      </c>
      <c r="C7912" s="7">
        <v>5.52216847927205E-6</v>
      </c>
      <c r="D7912" s="7">
        <v>-0.013362515904938439</v>
      </c>
      <c r="E7912" s="7">
        <v>0.01406069127109129</v>
      </c>
      <c r="F7912" s="7">
        <v>1.2714096141976559</v>
      </c>
    </row>
    <row r="7913" ht="18.0" customHeight="1">
      <c r="A7913" s="7">
        <v>3.9555000000000002</v>
      </c>
      <c r="B7913" s="7">
        <v>2.2380532160565233E-6</v>
      </c>
      <c r="C7913" s="7">
        <v>5.540069466634542E-6</v>
      </c>
      <c r="D7913" s="7">
        <v>-0.013355489245927943</v>
      </c>
      <c r="E7913" s="7">
        <v>0.01405331802099183</v>
      </c>
      <c r="F7913" s="7">
        <v>1.2714103766980436</v>
      </c>
    </row>
    <row r="7914" ht="18.0" customHeight="1">
      <c r="A7914" s="7">
        <v>3.956</v>
      </c>
      <c r="B7914" s="7">
        <v>2.235273517944758E-6</v>
      </c>
      <c r="C7914" s="7">
        <v>5.557856506270376E-6</v>
      </c>
      <c r="D7914" s="7">
        <v>-0.013348466271616812</v>
      </c>
      <c r="E7914" s="7">
        <v>0.014045948622262265</v>
      </c>
      <c r="F7914" s="7">
        <v>1.2714111388317562</v>
      </c>
    </row>
    <row r="7915" ht="18.0" customHeight="1">
      <c r="A7915" s="7">
        <v>3.9565</v>
      </c>
      <c r="B7915" s="7">
        <v>2.2324903588032182E-6</v>
      </c>
      <c r="C7915" s="7">
        <v>5.575529868480621E-6</v>
      </c>
      <c r="D7915" s="7">
        <v>-0.01334144698008036</v>
      </c>
      <c r="E7915" s="7">
        <v>0.014038583072902351</v>
      </c>
      <c r="F7915" s="7">
        <v>1.27141190059896</v>
      </c>
    </row>
    <row r="7916" ht="18.0" customHeight="1">
      <c r="A7916" s="7">
        <v>3.9570000000000003</v>
      </c>
      <c r="B7916" s="7">
        <v>2.229703725671532E-6</v>
      </c>
      <c r="C7916" s="7">
        <v>5.593089823547227E-6</v>
      </c>
      <c r="D7916" s="7">
        <v>-0.013334431369394904</v>
      </c>
      <c r="E7916" s="7">
        <v>0.014031221370912873</v>
      </c>
      <c r="F7916" s="7">
        <v>1.2714126619998207</v>
      </c>
    </row>
    <row r="7917" ht="18.0" customHeight="1">
      <c r="A7917" s="7">
        <v>3.9575</v>
      </c>
      <c r="B7917" s="7">
        <v>2.226863750163618E-6</v>
      </c>
      <c r="C7917" s="7">
        <v>5.610536641730507E-6</v>
      </c>
      <c r="D7917" s="7">
        <v>-0.013327419437637756</v>
      </c>
      <c r="E7917" s="7">
        <v>0.014023863514295647</v>
      </c>
      <c r="F7917" s="7">
        <v>1.271413423034505</v>
      </c>
    </row>
    <row r="7918" ht="18.0" customHeight="1">
      <c r="A7918" s="7">
        <v>3.958</v>
      </c>
      <c r="B7918" s="7">
        <v>2.2240700672229196E-6</v>
      </c>
      <c r="C7918" s="7">
        <v>5.6278705932666116E-6</v>
      </c>
      <c r="D7918" s="7">
        <v>-0.013320411182887229</v>
      </c>
      <c r="E7918" s="7">
        <v>0.014016509501053516</v>
      </c>
      <c r="F7918" s="7">
        <v>1.2714141837031787</v>
      </c>
    </row>
    <row r="7919" ht="18.0" customHeight="1">
      <c r="A7919" s="7">
        <v>3.9585</v>
      </c>
      <c r="B7919" s="7">
        <v>2.221222888734092E-6</v>
      </c>
      <c r="C7919" s="7">
        <v>5.645091948365045E-6</v>
      </c>
      <c r="D7919" s="7">
        <v>-0.013313406603222633</v>
      </c>
      <c r="E7919" s="7">
        <v>0.01400915932919035</v>
      </c>
      <c r="F7919" s="7">
        <v>1.2714149440060074</v>
      </c>
    </row>
    <row r="7920" ht="18.0" customHeight="1">
      <c r="A7920" s="7">
        <v>3.959</v>
      </c>
      <c r="B7920" s="7">
        <v>2.2184221022069743E-6</v>
      </c>
      <c r="C7920" s="7">
        <v>5.662200977206187E-6</v>
      </c>
      <c r="D7920" s="7">
        <v>-0.013306405696724278</v>
      </c>
      <c r="E7920" s="7">
        <v>0.01400181299671105</v>
      </c>
      <c r="F7920" s="7">
        <v>1.2714157039431577</v>
      </c>
    </row>
    <row r="7921" ht="18.0" customHeight="1">
      <c r="A7921" s="7">
        <v>3.9595000000000002</v>
      </c>
      <c r="B7921" s="7">
        <v>2.215567665651328E-6</v>
      </c>
      <c r="C7921" s="7">
        <v>5.679197949938829E-6</v>
      </c>
      <c r="D7921" s="7">
        <v>-0.013299408461473467</v>
      </c>
      <c r="E7921" s="7">
        <v>0.01399447050162154</v>
      </c>
      <c r="F7921" s="7">
        <v>1.2714164635147949</v>
      </c>
    </row>
    <row r="7922" ht="18.0" customHeight="1">
      <c r="A7922" s="7">
        <v>3.96</v>
      </c>
      <c r="B7922" s="7">
        <v>2.2127095468223882E-6</v>
      </c>
      <c r="C7922" s="7">
        <v>5.696083136677745E-6</v>
      </c>
      <c r="D7922" s="7">
        <v>-0.013292414895552503</v>
      </c>
      <c r="E7922" s="7">
        <v>0.013987131841928773</v>
      </c>
      <c r="F7922" s="7">
        <v>1.2714172227210845</v>
      </c>
    </row>
    <row r="7923" ht="18.0" customHeight="1">
      <c r="A7923" s="7">
        <v>3.9605</v>
      </c>
      <c r="B7923" s="7">
        <v>2.2098477314326886E-6</v>
      </c>
      <c r="C7923" s="7">
        <v>5.712856807501254E-6</v>
      </c>
      <c r="D7923" s="7">
        <v>-0.013285424997044682</v>
      </c>
      <c r="E7923" s="7">
        <v>0.013979797015640729</v>
      </c>
      <c r="F7923" s="7">
        <v>1.271417981562193</v>
      </c>
    </row>
    <row r="7924" ht="18.0" customHeight="1">
      <c r="A7924" s="7">
        <v>3.9610000000000003</v>
      </c>
      <c r="B7924" s="7">
        <v>2.206982205102131E-6</v>
      </c>
      <c r="C7924" s="7">
        <v>5.729519232448826E-6</v>
      </c>
      <c r="D7924" s="7">
        <v>-0.013278438764034298</v>
      </c>
      <c r="E7924" s="7">
        <v>0.01397246602076641</v>
      </c>
      <c r="F7924" s="7">
        <v>1.2714187400382857</v>
      </c>
    </row>
    <row r="7925" ht="18.0" customHeight="1">
      <c r="A7925" s="7">
        <v>3.9615</v>
      </c>
      <c r="B7925" s="7">
        <v>2.2041129533571384E-6</v>
      </c>
      <c r="C7925" s="7">
        <v>5.746070681518681E-6</v>
      </c>
      <c r="D7925" s="7">
        <v>-0.013271456194606639</v>
      </c>
      <c r="E7925" s="7">
        <v>0.013965138855315848</v>
      </c>
      <c r="F7925" s="7">
        <v>1.2714194981495281</v>
      </c>
    </row>
    <row r="7926" ht="18.0" customHeight="1">
      <c r="A7926" s="7">
        <v>3.962</v>
      </c>
      <c r="B7926" s="7">
        <v>2.201239961629806E-6</v>
      </c>
      <c r="C7926" s="7">
        <v>5.762511424665422E-6</v>
      </c>
      <c r="D7926" s="7">
        <v>-0.013264477286847988</v>
      </c>
      <c r="E7926" s="7">
        <v>0.013957815517300094</v>
      </c>
      <c r="F7926" s="7">
        <v>1.2714202558960856</v>
      </c>
    </row>
    <row r="7927" ht="18.0" customHeight="1">
      <c r="A7927" s="7">
        <v>3.9625</v>
      </c>
      <c r="B7927" s="7">
        <v>2.198363215257036E-6</v>
      </c>
      <c r="C7927" s="7">
        <v>5.778841731797665E-6</v>
      </c>
      <c r="D7927" s="7">
        <v>-0.013257502038845622</v>
      </c>
      <c r="E7927" s="7">
        <v>0.013950496004731226</v>
      </c>
      <c r="F7927" s="7">
        <v>1.2714210132781236</v>
      </c>
    </row>
    <row r="7928" ht="18.0" customHeight="1">
      <c r="A7928" s="7">
        <v>3.963</v>
      </c>
      <c r="B7928" s="7">
        <v>2.1954826994796646E-6</v>
      </c>
      <c r="C7928" s="7">
        <v>5.795061872775711E-6</v>
      </c>
      <c r="D7928" s="7">
        <v>-0.01325053044868781</v>
      </c>
      <c r="E7928" s="7">
        <v>0.013943180315622344</v>
      </c>
      <c r="F7928" s="7">
        <v>1.2714217702958082</v>
      </c>
    </row>
    <row r="7929" ht="18.0" customHeight="1">
      <c r="A7929" s="7">
        <v>3.9635000000000002</v>
      </c>
      <c r="B7929" s="7">
        <v>2.1925477638192637E-6</v>
      </c>
      <c r="C7929" s="7">
        <v>5.811172117409203E-6</v>
      </c>
      <c r="D7929" s="7">
        <v>-0.013243562514463817</v>
      </c>
      <c r="E7929" s="7">
        <v>0.013935868447987575</v>
      </c>
      <c r="F7929" s="7">
        <v>1.2714225269493038</v>
      </c>
    </row>
    <row r="7930" ht="18.0" customHeight="1">
      <c r="A7930" s="7">
        <v>3.964</v>
      </c>
      <c r="B7930" s="7">
        <v>2.1896595977795535E-6</v>
      </c>
      <c r="C7930" s="7">
        <v>5.827172735454825E-6</v>
      </c>
      <c r="D7930" s="7">
        <v>-0.013236598234263897</v>
      </c>
      <c r="E7930" s="7">
        <v>0.013928560399842064</v>
      </c>
      <c r="F7930" s="7">
        <v>1.2714232832387757</v>
      </c>
    </row>
    <row r="7931" ht="18.0" customHeight="1">
      <c r="A7931" s="7">
        <v>3.9645</v>
      </c>
      <c r="B7931" s="7">
        <v>2.1867168465675786E-6</v>
      </c>
      <c r="C7931" s="7">
        <v>5.843063996613993E-6</v>
      </c>
      <c r="D7931" s="7">
        <v>-0.013229637606179297</v>
      </c>
      <c r="E7931" s="7">
        <v>0.013921256169201977</v>
      </c>
      <c r="F7931" s="7">
        <v>1.2714240391643898</v>
      </c>
    </row>
    <row r="7932" ht="18.0" customHeight="1">
      <c r="A7932" s="7">
        <v>3.9650000000000003</v>
      </c>
      <c r="B7932" s="7">
        <v>2.1837701298389426E-6</v>
      </c>
      <c r="C7932" s="7">
        <v>5.85884617053058E-6</v>
      </c>
      <c r="D7932" s="7">
        <v>-0.013222680628302255</v>
      </c>
      <c r="E7932" s="7">
        <v>0.013913955754084507</v>
      </c>
      <c r="F7932" s="7">
        <v>1.2714247947263104</v>
      </c>
    </row>
    <row r="7933" ht="18.0" customHeight="1">
      <c r="A7933" s="7">
        <v>3.9655</v>
      </c>
      <c r="B7933" s="7">
        <v>2.180870339450756E-6</v>
      </c>
      <c r="C7933" s="7">
        <v>5.874519526788638E-6</v>
      </c>
      <c r="D7933" s="7">
        <v>-0.013215727298726</v>
      </c>
      <c r="E7933" s="7">
        <v>0.013906659152507862</v>
      </c>
      <c r="F7933" s="7">
        <v>1.2714255499247036</v>
      </c>
    </row>
    <row r="7934" ht="18.0" customHeight="1">
      <c r="A7934" s="7">
        <v>3.966</v>
      </c>
      <c r="B7934" s="7">
        <v>2.177915712421028E-6</v>
      </c>
      <c r="C7934" s="7">
        <v>5.890084334910148E-6</v>
      </c>
      <c r="D7934" s="7">
        <v>-0.013208777615544755</v>
      </c>
      <c r="E7934" s="7">
        <v>0.013899366362491276</v>
      </c>
      <c r="F7934" s="7">
        <v>1.271426304759733</v>
      </c>
    </row>
    <row r="7935" ht="18.0" customHeight="1">
      <c r="A7935" s="7">
        <v>3.9665</v>
      </c>
      <c r="B7935" s="7">
        <v>2.174957071605031E-6</v>
      </c>
      <c r="C7935" s="7">
        <v>5.905540864352777E-6</v>
      </c>
      <c r="D7935" s="7">
        <v>-0.013201831576853729</v>
      </c>
      <c r="E7935" s="7">
        <v>0.013892077382054996</v>
      </c>
      <c r="F7935" s="7">
        <v>1.2714270592315642</v>
      </c>
    </row>
    <row r="7936" ht="18.0" customHeight="1">
      <c r="A7936" s="7">
        <v>3.967</v>
      </c>
      <c r="B7936" s="7">
        <v>2.171994400600303E-6</v>
      </c>
      <c r="C7936" s="7">
        <v>5.92088938450765E-6</v>
      </c>
      <c r="D7936" s="7">
        <v>-0.013194889180749118</v>
      </c>
      <c r="E7936" s="7">
        <v>0.013884792209220294</v>
      </c>
      <c r="F7936" s="7">
        <v>1.2714278133403623</v>
      </c>
    </row>
    <row r="7937" ht="18.0" customHeight="1">
      <c r="A7937" s="7">
        <v>3.9675000000000002</v>
      </c>
      <c r="B7937" s="7">
        <v>2.1690276828923616E-6</v>
      </c>
      <c r="C7937" s="7">
        <v>5.936130164697131E-6</v>
      </c>
      <c r="D7937" s="7">
        <v>-0.013187950425328113</v>
      </c>
      <c r="E7937" s="7">
        <v>0.013877510842009458</v>
      </c>
      <c r="F7937" s="7">
        <v>1.271428567086292</v>
      </c>
    </row>
    <row r="7938" ht="18.0" customHeight="1">
      <c r="A7938" s="7">
        <v>3.968</v>
      </c>
      <c r="B7938" s="7">
        <v>2.16605690185363E-6</v>
      </c>
      <c r="C7938" s="7">
        <v>5.95126347417263E-6</v>
      </c>
      <c r="D7938" s="7">
        <v>-0.013181015308688891</v>
      </c>
      <c r="E7938" s="7">
        <v>0.013870233278445793</v>
      </c>
      <c r="F7938" s="7">
        <v>1.2714293204695173</v>
      </c>
    </row>
    <row r="7939" ht="18.0" customHeight="1">
      <c r="A7939" s="7">
        <v>3.9685</v>
      </c>
      <c r="B7939" s="7">
        <v>2.1630820407423487E-6</v>
      </c>
      <c r="C7939" s="7">
        <v>5.966289582112408E-6</v>
      </c>
      <c r="D7939" s="7">
        <v>-0.013174083828930615</v>
      </c>
      <c r="E7939" s="7">
        <v>0.013862959516553626</v>
      </c>
      <c r="F7939" s="7">
        <v>1.2714300734902038</v>
      </c>
    </row>
    <row r="7940" ht="18.0" customHeight="1">
      <c r="A7940" s="7">
        <v>3.969</v>
      </c>
      <c r="B7940" s="7">
        <v>2.1600516853287325E-6</v>
      </c>
      <c r="C7940" s="7">
        <v>5.981208757619402E-6</v>
      </c>
      <c r="D7940" s="7">
        <v>-0.013167155984153436</v>
      </c>
      <c r="E7940" s="7">
        <v>0.013855689554358298</v>
      </c>
      <c r="F7940" s="7">
        <v>1.2714308261485154</v>
      </c>
    </row>
    <row r="7941" ht="18.0" customHeight="1">
      <c r="A7941" s="7">
        <v>3.9695</v>
      </c>
      <c r="B7941" s="7">
        <v>2.1570685423059314E-6</v>
      </c>
      <c r="C7941" s="7">
        <v>5.996021269719067E-6</v>
      </c>
      <c r="D7941" s="7">
        <v>-0.013160231772458493</v>
      </c>
      <c r="E7941" s="7">
        <v>0.013848423389886169</v>
      </c>
      <c r="F7941" s="7">
        <v>1.271431578444617</v>
      </c>
    </row>
    <row r="7942" ht="18.0" customHeight="1">
      <c r="A7942" s="7">
        <v>3.97</v>
      </c>
      <c r="B7942" s="7">
        <v>2.1540812679934275E-6</v>
      </c>
      <c r="C7942" s="7">
        <v>6.0107273873572195E-6</v>
      </c>
      <c r="D7942" s="7">
        <v>-0.01315331119194791</v>
      </c>
      <c r="E7942" s="7">
        <v>0.013841161021164613</v>
      </c>
      <c r="F7942" s="7">
        <v>1.2714323303786732</v>
      </c>
    </row>
    <row r="7943" ht="18.0" customHeight="1">
      <c r="A7943" s="7">
        <v>3.9705</v>
      </c>
      <c r="B7943" s="7">
        <v>2.151038232442554E-6</v>
      </c>
      <c r="C7943" s="7">
        <v>6.025327379397906E-6</v>
      </c>
      <c r="D7943" s="7">
        <v>-0.013146394240724798</v>
      </c>
      <c r="E7943" s="7">
        <v>0.01383390244622202</v>
      </c>
      <c r="F7943" s="7">
        <v>1.2714330819508473</v>
      </c>
    </row>
    <row r="7944" ht="18.0" customHeight="1">
      <c r="A7944" s="7">
        <v>3.971</v>
      </c>
      <c r="B7944" s="7">
        <v>2.1480425718183346E-6</v>
      </c>
      <c r="C7944" s="7">
        <v>6.039821514621274E-6</v>
      </c>
      <c r="D7944" s="7">
        <v>-0.013139480916893254</v>
      </c>
      <c r="E7944" s="7">
        <v>0.013826647663087794</v>
      </c>
      <c r="F7944" s="7">
        <v>1.271433833161305</v>
      </c>
    </row>
    <row r="7945" ht="18.0" customHeight="1">
      <c r="A7945" s="7">
        <v>3.9715000000000003</v>
      </c>
      <c r="B7945" s="7">
        <v>2.1449909693640526E-6</v>
      </c>
      <c r="C7945" s="7">
        <v>6.054210061721457E-6</v>
      </c>
      <c r="D7945" s="7">
        <v>-0.013132571218558358</v>
      </c>
      <c r="E7945" s="7">
        <v>0.013819396669792358</v>
      </c>
      <c r="F7945" s="7">
        <v>1.2714345840102101</v>
      </c>
    </row>
    <row r="7946" ht="18.0" customHeight="1">
      <c r="A7946" s="7">
        <v>3.972</v>
      </c>
      <c r="B7946" s="7">
        <v>2.141986851399344E-6</v>
      </c>
      <c r="C7946" s="7">
        <v>6.068493289304482E-6</v>
      </c>
      <c r="D7946" s="7">
        <v>-0.013125665143826175</v>
      </c>
      <c r="E7946" s="7">
        <v>0.013812149464367145</v>
      </c>
      <c r="F7946" s="7">
        <v>1.2714353344977265</v>
      </c>
    </row>
    <row r="7947" ht="18.0" customHeight="1">
      <c r="A7947" s="7">
        <v>3.9725</v>
      </c>
      <c r="B7947" s="7">
        <v>2.1389266092779084E-6</v>
      </c>
      <c r="C7947" s="7">
        <v>6.082671465886168E-6</v>
      </c>
      <c r="D7947" s="7">
        <v>-0.013118762690803752</v>
      </c>
      <c r="E7947" s="7">
        <v>0.013804906044844602</v>
      </c>
      <c r="F7947" s="7">
        <v>1.2714360846240185</v>
      </c>
    </row>
    <row r="7948" ht="18.0" customHeight="1">
      <c r="A7948" s="7">
        <v>3.973</v>
      </c>
      <c r="B7948" s="7">
        <v>2.135913961935599E-6</v>
      </c>
      <c r="C7948" s="7">
        <v>6.096744859890057E-6</v>
      </c>
      <c r="D7948" s="7">
        <v>-0.013111863857599123</v>
      </c>
      <c r="E7948" s="7">
        <v>0.013797666409258193</v>
      </c>
      <c r="F7948" s="7">
        <v>1.27143683438925</v>
      </c>
    </row>
    <row r="7949" ht="18.0" customHeight="1">
      <c r="A7949" s="7">
        <v>3.9735</v>
      </c>
      <c r="B7949" s="7">
        <v>2.132845006347353E-6</v>
      </c>
      <c r="C7949" s="7">
        <v>6.110713739645345E-6</v>
      </c>
      <c r="D7949" s="7">
        <v>-0.013104968642321302</v>
      </c>
      <c r="E7949" s="7">
        <v>0.013790430555642389</v>
      </c>
      <c r="F7949" s="7">
        <v>1.2714375837935856</v>
      </c>
    </row>
    <row r="7950" ht="18.0" customHeight="1">
      <c r="A7950" s="7">
        <v>3.974</v>
      </c>
      <c r="B7950" s="7">
        <v>2.129771628464013E-6</v>
      </c>
      <c r="C7950" s="7">
        <v>6.124578373384829E-6</v>
      </c>
      <c r="D7950" s="7">
        <v>-0.013098077043080286</v>
      </c>
      <c r="E7950" s="7">
        <v>0.013783198482032678</v>
      </c>
      <c r="F7950" s="7">
        <v>1.271438332837188</v>
      </c>
    </row>
    <row r="7951" ht="18.0" customHeight="1">
      <c r="A7951" s="7">
        <v>3.9745</v>
      </c>
      <c r="B7951" s="7">
        <v>2.126693809113025E-6</v>
      </c>
      <c r="C7951" s="7">
        <v>6.1383390292428615E-6</v>
      </c>
      <c r="D7951" s="7">
        <v>-0.013091189057987052</v>
      </c>
      <c r="E7951" s="7">
        <v>0.013775970186465555</v>
      </c>
      <c r="F7951" s="7">
        <v>1.2714390815202226</v>
      </c>
    </row>
    <row r="7952" ht="18.0" customHeight="1">
      <c r="A7952" s="7">
        <v>3.975</v>
      </c>
      <c r="B7952" s="7">
        <v>2.1236115289828976E-6</v>
      </c>
      <c r="C7952" s="7">
        <v>6.151995975253319E-6</v>
      </c>
      <c r="D7952" s="7">
        <v>-0.013084304685153564</v>
      </c>
      <c r="E7952" s="7">
        <v>0.01376874566697853</v>
      </c>
      <c r="F7952" s="7">
        <v>1.2714398298428518</v>
      </c>
    </row>
    <row r="7953" ht="18.0" customHeight="1">
      <c r="A7953" s="7">
        <v>3.9755000000000003</v>
      </c>
      <c r="B7953" s="7">
        <v>2.1205247686217894E-6</v>
      </c>
      <c r="C7953" s="7">
        <v>6.165549479347581E-6</v>
      </c>
      <c r="D7953" s="7">
        <v>-0.013077423922692758</v>
      </c>
      <c r="E7953" s="7">
        <v>0.013761524921610122</v>
      </c>
      <c r="F7953" s="7">
        <v>1.2714405778052402</v>
      </c>
    </row>
    <row r="7954" ht="18.0" customHeight="1">
      <c r="A7954" s="7">
        <v>3.976</v>
      </c>
      <c r="B7954" s="7">
        <v>2.1174335084360753E-6</v>
      </c>
      <c r="C7954" s="7">
        <v>6.178999809352523E-6</v>
      </c>
      <c r="D7954" s="7">
        <v>-0.013070546768718558</v>
      </c>
      <c r="E7954" s="7">
        <v>0.013754307948399859</v>
      </c>
      <c r="F7954" s="7">
        <v>1.2714413254075512</v>
      </c>
    </row>
    <row r="7955" ht="18.0" customHeight="1">
      <c r="A7955" s="7">
        <v>3.9765</v>
      </c>
      <c r="B7955" s="7">
        <v>2.1143377286888964E-6</v>
      </c>
      <c r="C7955" s="7">
        <v>6.192347232988515E-6</v>
      </c>
      <c r="D7955" s="7">
        <v>-0.013063673221345865</v>
      </c>
      <c r="E7955" s="7">
        <v>0.01374709474538828</v>
      </c>
      <c r="F7955" s="7">
        <v>1.2714420726499485</v>
      </c>
    </row>
    <row r="7956" ht="18.0" customHeight="1">
      <c r="A7956" s="7">
        <v>3.977</v>
      </c>
      <c r="B7956" s="7">
        <v>2.111237409498689E-6</v>
      </c>
      <c r="C7956" s="7">
        <v>6.205592017867432E-6</v>
      </c>
      <c r="D7956" s="7">
        <v>-0.013056803278690557</v>
      </c>
      <c r="E7956" s="7">
        <v>0.013739885310616932</v>
      </c>
      <c r="F7956" s="7">
        <v>1.2714428195325953</v>
      </c>
    </row>
    <row r="7957" ht="18.0" customHeight="1">
      <c r="A7957" s="7">
        <v>3.9775</v>
      </c>
      <c r="B7957" s="7">
        <v>2.1081325308376955E-6</v>
      </c>
      <c r="C7957" s="7">
        <v>6.218734431490678E-6</v>
      </c>
      <c r="D7957" s="7">
        <v>-0.013049936938869492</v>
      </c>
      <c r="E7957" s="7">
        <v>0.01373267964212837</v>
      </c>
      <c r="F7957" s="7">
        <v>1.2714435660556556</v>
      </c>
    </row>
    <row r="7958" ht="18.0" customHeight="1">
      <c r="A7958" s="7">
        <v>3.978</v>
      </c>
      <c r="B7958" s="7">
        <v>2.105023072530456E-6</v>
      </c>
      <c r="C7958" s="7">
        <v>6.231774741247223E-6</v>
      </c>
      <c r="D7958" s="7">
        <v>-0.01304307420000051</v>
      </c>
      <c r="E7958" s="7">
        <v>0.01372547773796616</v>
      </c>
      <c r="F7958" s="7">
        <v>1.2714443122192924</v>
      </c>
    </row>
    <row r="7959" ht="18.0" customHeight="1">
      <c r="A7959" s="7">
        <v>3.9785</v>
      </c>
      <c r="B7959" s="7">
        <v>2.101909014252276E-6</v>
      </c>
      <c r="C7959" s="7">
        <v>6.244713214411637E-6</v>
      </c>
      <c r="D7959" s="7">
        <v>-0.013036215060202421</v>
      </c>
      <c r="E7959" s="7">
        <v>0.013718279596174873</v>
      </c>
      <c r="F7959" s="7">
        <v>1.2714450580236691</v>
      </c>
    </row>
    <row r="7960" ht="18.0" customHeight="1">
      <c r="A7960" s="7">
        <v>3.979</v>
      </c>
      <c r="B7960" s="7">
        <v>2.098790335527679E-6</v>
      </c>
      <c r="C7960" s="7">
        <v>6.2575501181421556E-6</v>
      </c>
      <c r="D7960" s="7">
        <v>-0.013029359517595021</v>
      </c>
      <c r="E7960" s="7">
        <v>0.013711085214800085</v>
      </c>
      <c r="F7960" s="7">
        <v>1.271445803468949</v>
      </c>
    </row>
    <row r="7961" ht="18.0" customHeight="1">
      <c r="A7961" s="7">
        <v>3.9795000000000003</v>
      </c>
      <c r="B7961" s="7">
        <v>2.095667015728835E-6</v>
      </c>
      <c r="C7961" s="7">
        <v>6.270285719478735E-6</v>
      </c>
      <c r="D7961" s="7">
        <v>-0.013022507570299078</v>
      </c>
      <c r="E7961" s="7">
        <v>0.013703894591888383</v>
      </c>
      <c r="F7961" s="7">
        <v>1.2714465485552953</v>
      </c>
    </row>
    <row r="7962" ht="18.0" customHeight="1">
      <c r="A7962" s="7">
        <v>3.98</v>
      </c>
      <c r="B7962" s="7">
        <v>2.0924859771377895E-6</v>
      </c>
      <c r="C7962" s="7">
        <v>6.2829202853411334E-6</v>
      </c>
      <c r="D7962" s="7">
        <v>-0.013015659216436335</v>
      </c>
      <c r="E7962" s="7">
        <v>0.013696707725487357</v>
      </c>
      <c r="F7962" s="7">
        <v>1.2714472932828713</v>
      </c>
    </row>
    <row r="7963" ht="18.0" customHeight="1">
      <c r="A7963" s="7">
        <v>3.9805</v>
      </c>
      <c r="B7963" s="7">
        <v>2.089353233138835E-6</v>
      </c>
      <c r="C7963" s="7">
        <v>6.2954540825269885E-6</v>
      </c>
      <c r="D7963" s="7">
        <v>-0.013008814454129512</v>
      </c>
      <c r="E7963" s="7">
        <v>0.013689524613645603</v>
      </c>
      <c r="F7963" s="7">
        <v>1.2714480376518396</v>
      </c>
    </row>
    <row r="7964" ht="18.0" customHeight="1">
      <c r="A7964" s="7">
        <v>3.981</v>
      </c>
      <c r="B7964" s="7">
        <v>2.086215784893096E-6</v>
      </c>
      <c r="C7964" s="7">
        <v>6.307887377709922E-6</v>
      </c>
      <c r="D7964" s="7">
        <v>-0.013001973281502306</v>
      </c>
      <c r="E7964" s="7">
        <v>0.013682345254412722</v>
      </c>
      <c r="F7964" s="7">
        <v>1.2714487816623639</v>
      </c>
    </row>
    <row r="7965" ht="18.0" customHeight="1">
      <c r="A7965" s="7">
        <v>3.9815</v>
      </c>
      <c r="B7965" s="7">
        <v>2.083020313113054E-6</v>
      </c>
      <c r="C7965" s="7">
        <v>6.320220437437634E-6</v>
      </c>
      <c r="D7965" s="7">
        <v>-0.012995135696679386</v>
      </c>
      <c r="E7965" s="7">
        <v>0.01367516964583932</v>
      </c>
      <c r="F7965" s="7">
        <v>1.2714495253146065</v>
      </c>
    </row>
    <row r="7966" ht="18.0" customHeight="1">
      <c r="A7966" s="7">
        <v>3.982</v>
      </c>
      <c r="B7966" s="7">
        <v>2.0798733118031537E-6</v>
      </c>
      <c r="C7966" s="7">
        <v>6.33245352813003E-6</v>
      </c>
      <c r="D7966" s="7">
        <v>-0.012988301697786397</v>
      </c>
      <c r="E7966" s="7">
        <v>0.013667997785977005</v>
      </c>
      <c r="F7966" s="7">
        <v>1.2714502686087306</v>
      </c>
    </row>
    <row r="7967" ht="18.0" customHeight="1">
      <c r="A7967" s="7">
        <v>3.9825</v>
      </c>
      <c r="B7967" s="7">
        <v>2.0767215416276765E-6</v>
      </c>
      <c r="C7967" s="7">
        <v>6.3445869160773305E-6</v>
      </c>
      <c r="D7967" s="7">
        <v>-0.012981471282949958</v>
      </c>
      <c r="E7967" s="7">
        <v>0.013660829672878391</v>
      </c>
      <c r="F7967" s="7">
        <v>1.2714510115448991</v>
      </c>
    </row>
    <row r="7968" ht="18.0" customHeight="1">
      <c r="A7968" s="7">
        <v>3.983</v>
      </c>
      <c r="B7968" s="7">
        <v>2.0735114383974163E-6</v>
      </c>
      <c r="C7968" s="7">
        <v>6.356620867438219E-6</v>
      </c>
      <c r="D7968" s="7">
        <v>-0.012974644450297659</v>
      </c>
      <c r="E7968" s="7">
        <v>0.013653665304597093</v>
      </c>
      <c r="F7968" s="7">
        <v>1.2714517541232744</v>
      </c>
    </row>
    <row r="7969" ht="18.0" customHeight="1">
      <c r="A7969" s="7">
        <v>3.9835000000000003</v>
      </c>
      <c r="B7969" s="7">
        <v>2.070349983329953E-6</v>
      </c>
      <c r="C7969" s="7">
        <v>6.368555648237979E-6</v>
      </c>
      <c r="D7969" s="7">
        <v>-0.012967821197958066</v>
      </c>
      <c r="E7969" s="7">
        <v>0.013646504679187727</v>
      </c>
      <c r="F7969" s="7">
        <v>1.2714524963440197</v>
      </c>
    </row>
    <row r="7970" ht="18.0" customHeight="1">
      <c r="A7970" s="7">
        <v>3.984</v>
      </c>
      <c r="B7970" s="7">
        <v>2.0671299855545668E-6</v>
      </c>
      <c r="C7970" s="7">
        <v>6.380391524366649E-6</v>
      </c>
      <c r="D7970" s="7">
        <v>-0.012961001524060713</v>
      </c>
      <c r="E7970" s="7">
        <v>0.013639347794705915</v>
      </c>
      <c r="F7970" s="7">
        <v>1.271453238207297</v>
      </c>
    </row>
    <row r="7971" ht="18.0" customHeight="1">
      <c r="A7971" s="7">
        <v>3.9845</v>
      </c>
      <c r="B7971" s="7">
        <v>2.063958755762391E-6</v>
      </c>
      <c r="C7971" s="7">
        <v>6.392128761577188E-6</v>
      </c>
      <c r="D7971" s="7">
        <v>-0.012954185426736108</v>
      </c>
      <c r="E7971" s="7">
        <v>0.013632194649208278</v>
      </c>
      <c r="F7971" s="7">
        <v>1.2714539797132693</v>
      </c>
    </row>
    <row r="7972" ht="18.0" customHeight="1">
      <c r="A7972" s="7">
        <v>3.985</v>
      </c>
      <c r="B7972" s="7">
        <v>2.0607287713798548E-6</v>
      </c>
      <c r="C7972" s="7">
        <v>6.403767625483644E-6</v>
      </c>
      <c r="D7972" s="7">
        <v>-0.012947372904115732</v>
      </c>
      <c r="E7972" s="7">
        <v>0.013625045240752438</v>
      </c>
      <c r="F7972" s="7">
        <v>1.2714547208620988</v>
      </c>
    </row>
    <row r="7973" ht="18.0" customHeight="1">
      <c r="A7973" s="7">
        <v>3.9855</v>
      </c>
      <c r="B7973" s="7">
        <v>2.0575476756328493E-6</v>
      </c>
      <c r="C7973" s="7">
        <v>6.415308381559341E-6</v>
      </c>
      <c r="D7973" s="7">
        <v>-0.012940563954332034</v>
      </c>
      <c r="E7973" s="7">
        <v>0.013617899567397014</v>
      </c>
      <c r="F7973" s="7">
        <v>1.2714554616539482</v>
      </c>
    </row>
    <row r="7974" ht="18.0" customHeight="1">
      <c r="A7974" s="7">
        <v>3.986</v>
      </c>
      <c r="B7974" s="7">
        <v>2.0543076111445993E-6</v>
      </c>
      <c r="C7974" s="7">
        <v>6.426751295135069E-6</v>
      </c>
      <c r="D7974" s="7">
        <v>-0.012933758575518433</v>
      </c>
      <c r="E7974" s="7">
        <v>0.01361075762720163</v>
      </c>
      <c r="F7974" s="7">
        <v>1.27145620208898</v>
      </c>
    </row>
    <row r="7975" ht="18.0" customHeight="1">
      <c r="A7975" s="7">
        <v>3.9865</v>
      </c>
      <c r="B7975" s="7">
        <v>2.0511165567846317E-6</v>
      </c>
      <c r="C7975" s="7">
        <v>6.438096631397283E-6</v>
      </c>
      <c r="D7975" s="7">
        <v>-0.01292695676580932</v>
      </c>
      <c r="E7975" s="7">
        <v>0.013603619418226909</v>
      </c>
      <c r="F7975" s="7">
        <v>1.2714569421673556</v>
      </c>
    </row>
    <row r="7976" ht="18.0" customHeight="1">
      <c r="A7976" s="7">
        <v>3.987</v>
      </c>
      <c r="B7976" s="7">
        <v>2.047866317223986E-6</v>
      </c>
      <c r="C7976" s="7">
        <v>6.449344655386317E-6</v>
      </c>
      <c r="D7976" s="7">
        <v>-0.012920158523340053</v>
      </c>
      <c r="E7976" s="7">
        <v>0.01359648493853447</v>
      </c>
      <c r="F7976" s="7">
        <v>1.2714576818892382</v>
      </c>
    </row>
    <row r="7977" ht="18.0" customHeight="1">
      <c r="A7977" s="7">
        <v>3.9875000000000003</v>
      </c>
      <c r="B7977" s="7">
        <v>2.0446652101334207E-6</v>
      </c>
      <c r="C7977" s="7">
        <v>6.460495631994598E-6</v>
      </c>
      <c r="D7977" s="7">
        <v>-0.01291336384624696</v>
      </c>
      <c r="E7977" s="7">
        <v>0.01358935418618693</v>
      </c>
      <c r="F7977" s="7">
        <v>1.2714584212547897</v>
      </c>
    </row>
    <row r="7978" ht="18.0" customHeight="1">
      <c r="A7978" s="7">
        <v>3.988</v>
      </c>
      <c r="B7978" s="7">
        <v>2.041404699033103E-6</v>
      </c>
      <c r="C7978" s="7">
        <v>6.471549825964884E-6</v>
      </c>
      <c r="D7978" s="7">
        <v>-0.012906572732667336</v>
      </c>
      <c r="E7978" s="7">
        <v>0.013582227159247907</v>
      </c>
      <c r="F7978" s="7">
        <v>1.2714591602641718</v>
      </c>
    </row>
    <row r="7979" ht="18.0" customHeight="1">
      <c r="A7979" s="7">
        <v>3.9885</v>
      </c>
      <c r="B7979" s="7">
        <v>2.0381934436024097E-6</v>
      </c>
      <c r="C7979" s="7">
        <v>6.48250750188849E-6</v>
      </c>
      <c r="D7979" s="7">
        <v>-0.012899785180739445</v>
      </c>
      <c r="E7979" s="7">
        <v>0.013575103855782015</v>
      </c>
      <c r="F7979" s="7">
        <v>1.2714598989175474</v>
      </c>
    </row>
    <row r="7980" ht="18.0" customHeight="1">
      <c r="A7980" s="7">
        <v>3.989</v>
      </c>
      <c r="B7980" s="7">
        <v>2.0349225629611407E-6</v>
      </c>
      <c r="C7980" s="7">
        <v>6.493368924203544E-6</v>
      </c>
      <c r="D7980" s="7">
        <v>-0.012893001188602517</v>
      </c>
      <c r="E7980" s="7">
        <v>0.013567984273854862</v>
      </c>
      <c r="F7980" s="7">
        <v>1.2714606372150774</v>
      </c>
    </row>
    <row r="7981" ht="18.0" customHeight="1">
      <c r="A7981" s="7">
        <v>3.9895</v>
      </c>
      <c r="B7981" s="7">
        <v>2.031701062055575E-6</v>
      </c>
      <c r="C7981" s="7">
        <v>6.5041343571932355E-6</v>
      </c>
      <c r="D7981" s="7">
        <v>-0.01288622075439675</v>
      </c>
      <c r="E7981" s="7">
        <v>0.013560868411533056</v>
      </c>
      <c r="F7981" s="7">
        <v>1.2714613751569241</v>
      </c>
    </row>
    <row r="7982" ht="18.0" customHeight="1">
      <c r="A7982" s="7">
        <v>3.99</v>
      </c>
      <c r="B7982" s="7">
        <v>2.028419712303704E-6</v>
      </c>
      <c r="C7982" s="7">
        <v>6.51480406498409E-6</v>
      </c>
      <c r="D7982" s="7">
        <v>-0.012879443876263308</v>
      </c>
      <c r="E7982" s="7">
        <v>0.013553756266884199</v>
      </c>
      <c r="F7982" s="7">
        <v>1.2714621127432497</v>
      </c>
    </row>
    <row r="7983" ht="18.0" customHeight="1">
      <c r="A7983" s="7">
        <v>3.9905</v>
      </c>
      <c r="B7983" s="7">
        <v>2.025187867229027E-6</v>
      </c>
      <c r="C7983" s="7">
        <v>6.525378311544232E-6</v>
      </c>
      <c r="D7983" s="7">
        <v>-0.012872670552344319</v>
      </c>
      <c r="E7983" s="7">
        <v>0.013546647837976888</v>
      </c>
      <c r="F7983" s="7">
        <v>1.2714628499742155</v>
      </c>
    </row>
    <row r="7984" ht="18.0" customHeight="1">
      <c r="A7984" s="7">
        <v>3.991</v>
      </c>
      <c r="B7984" s="7">
        <v>2.0218959471931645E-6</v>
      </c>
      <c r="C7984" s="7">
        <v>6.535857360681673E-6</v>
      </c>
      <c r="D7984" s="7">
        <v>-0.012865900780782879</v>
      </c>
      <c r="E7984" s="7">
        <v>0.013539543122880714</v>
      </c>
      <c r="F7984" s="7">
        <v>1.2714635868499835</v>
      </c>
    </row>
    <row r="7985" ht="18.0" customHeight="1">
      <c r="A7985" s="7">
        <v>3.9915000000000003</v>
      </c>
      <c r="B7985" s="7">
        <v>2.0185986587186253E-6</v>
      </c>
      <c r="C7985" s="7">
        <v>6.546241476042602E-6</v>
      </c>
      <c r="D7985" s="7">
        <v>-0.012859134559723045</v>
      </c>
      <c r="E7985" s="7">
        <v>0.013532442119666265</v>
      </c>
      <c r="F7985" s="7">
        <v>1.2714643233707152</v>
      </c>
    </row>
    <row r="7986" ht="18.0" customHeight="1">
      <c r="A7986" s="7">
        <v>3.992</v>
      </c>
      <c r="B7986" s="7">
        <v>2.015351064526984E-6</v>
      </c>
      <c r="C7986" s="7">
        <v>6.5565309211096845E-6</v>
      </c>
      <c r="D7986" s="7">
        <v>-0.012852371887309843</v>
      </c>
      <c r="E7986" s="7">
        <v>0.013525344826405123</v>
      </c>
      <c r="F7986" s="7">
        <v>1.2714650595365724</v>
      </c>
    </row>
    <row r="7987" ht="18.0" customHeight="1">
      <c r="A7987" s="7">
        <v>3.9925</v>
      </c>
      <c r="B7987" s="7">
        <v>2.0120430504824035E-6</v>
      </c>
      <c r="C7987" s="7">
        <v>6.566725959200373E-6</v>
      </c>
      <c r="D7987" s="7">
        <v>-0.012845612761689258</v>
      </c>
      <c r="E7987" s="7">
        <v>0.013518251241169859</v>
      </c>
      <c r="F7987" s="7">
        <v>1.2714657953477164</v>
      </c>
    </row>
    <row r="7988" ht="18.0" customHeight="1">
      <c r="A7988" s="7">
        <v>3.993</v>
      </c>
      <c r="B7988" s="7">
        <v>2.0087848578939338E-6</v>
      </c>
      <c r="C7988" s="7">
        <v>6.576826853465222E-6</v>
      </c>
      <c r="D7988" s="7">
        <v>-0.01283885718100824</v>
      </c>
      <c r="E7988" s="7">
        <v>0.01351116136203404</v>
      </c>
      <c r="F7988" s="7">
        <v>1.2714665308043085</v>
      </c>
    </row>
    <row r="7989" ht="18.0" customHeight="1">
      <c r="A7989" s="7">
        <v>3.9935</v>
      </c>
      <c r="B7989" s="7">
        <v>2.0054660129277785E-6</v>
      </c>
      <c r="C7989" s="7">
        <v>6.586833866886216E-6</v>
      </c>
      <c r="D7989" s="7">
        <v>-0.012832105143414704</v>
      </c>
      <c r="E7989" s="7">
        <v>0.013504075187072225</v>
      </c>
      <c r="F7989" s="7">
        <v>1.27146726590651</v>
      </c>
    </row>
    <row r="7990" ht="18.0" customHeight="1">
      <c r="A7990" s="7">
        <v>3.994</v>
      </c>
      <c r="B7990" s="7">
        <v>2.0021971174981385E-6</v>
      </c>
      <c r="C7990" s="7">
        <v>6.596747262275101E-6</v>
      </c>
      <c r="D7990" s="7">
        <v>-0.012825356647057523</v>
      </c>
      <c r="E7990" s="7">
        <v>0.013496992714359963</v>
      </c>
      <c r="F7990" s="7">
        <v>1.2714680006544832</v>
      </c>
    </row>
    <row r="7991" ht="18.0" customHeight="1">
      <c r="A7991" s="7">
        <v>3.9945</v>
      </c>
      <c r="B7991" s="7">
        <v>1.9988673345228153E-6</v>
      </c>
      <c r="C7991" s="7">
        <v>6.60656730227173E-6</v>
      </c>
      <c r="D7991" s="7">
        <v>-0.012818611690086537</v>
      </c>
      <c r="E7991" s="7">
        <v>0.013489913941973797</v>
      </c>
      <c r="F7991" s="7">
        <v>1.271468735048388</v>
      </c>
    </row>
    <row r="7992" ht="18.0" customHeight="1">
      <c r="A7992" s="7">
        <v>3.995</v>
      </c>
      <c r="B7992" s="7">
        <v>1.9955876300808635E-6</v>
      </c>
      <c r="C7992" s="7">
        <v>6.616294249342415E-6</v>
      </c>
      <c r="D7992" s="7">
        <v>-0.012811870270652542</v>
      </c>
      <c r="E7992" s="7">
        <v>0.013482838867991257</v>
      </c>
      <c r="F7992" s="7">
        <v>1.2714694690883865</v>
      </c>
    </row>
    <row r="7993" ht="18.0" customHeight="1">
      <c r="A7993" s="7">
        <v>3.9955000000000003</v>
      </c>
      <c r="B7993" s="7">
        <v>1.9922468002324027E-6</v>
      </c>
      <c r="C7993" s="7">
        <v>6.625928365778284E-6</v>
      </c>
      <c r="D7993" s="7">
        <v>-0.012805132386907296</v>
      </c>
      <c r="E7993" s="7">
        <v>0.013475767490490868</v>
      </c>
      <c r="F7993" s="7">
        <v>1.2714702027746394</v>
      </c>
    </row>
    <row r="7994" ht="18.0" customHeight="1">
      <c r="A7994" s="7">
        <v>3.996</v>
      </c>
      <c r="B7994" s="7">
        <v>1.988956178839962E-6</v>
      </c>
      <c r="C7994" s="7">
        <v>6.635469913693655E-6</v>
      </c>
      <c r="D7994" s="7">
        <v>-0.01279839803700352</v>
      </c>
      <c r="E7994" s="7">
        <v>0.01346869980755214</v>
      </c>
      <c r="F7994" s="7">
        <v>1.2714709361073078</v>
      </c>
    </row>
    <row r="7995" ht="18.0" customHeight="1">
      <c r="A7995" s="7">
        <v>3.9965</v>
      </c>
      <c r="B7995" s="7">
        <v>1.9856041914364885E-6</v>
      </c>
      <c r="C7995" s="7">
        <v>6.6449191550244045E-6</v>
      </c>
      <c r="D7995" s="7">
        <v>-0.012791667219094893</v>
      </c>
      <c r="E7995" s="7">
        <v>0.013461635817255574</v>
      </c>
      <c r="F7995" s="7">
        <v>1.2714716690865528</v>
      </c>
    </row>
    <row r="7996" ht="18.0" customHeight="1">
      <c r="A7996" s="7">
        <v>3.997</v>
      </c>
      <c r="B7996" s="7">
        <v>1.9823025433468944E-6</v>
      </c>
      <c r="C7996" s="7">
        <v>6.6542763515263575E-6</v>
      </c>
      <c r="D7996" s="7">
        <v>-0.012784939931336052</v>
      </c>
      <c r="E7996" s="7">
        <v>0.01345457551768266</v>
      </c>
      <c r="F7996" s="7">
        <v>1.2714724017125356</v>
      </c>
    </row>
    <row r="7997" ht="18.0" customHeight="1">
      <c r="A7997" s="7">
        <v>3.9975</v>
      </c>
      <c r="B7997" s="7">
        <v>1.978939285845843E-6</v>
      </c>
      <c r="C7997" s="7">
        <v>6.663541764773682E-6</v>
      </c>
      <c r="D7997" s="7">
        <v>-0.012778216171882593</v>
      </c>
      <c r="E7997" s="7">
        <v>0.013447518906915878</v>
      </c>
      <c r="F7997" s="7">
        <v>1.2714731339854162</v>
      </c>
    </row>
    <row r="7998" ht="18.0" customHeight="1">
      <c r="A7998" s="7">
        <v>3.998</v>
      </c>
      <c r="B7998" s="7">
        <v>1.9756264994612394E-6</v>
      </c>
      <c r="C7998" s="7">
        <v>6.672715656157287E-6</v>
      </c>
      <c r="D7998" s="7">
        <v>-0.012771495938891073</v>
      </c>
      <c r="E7998" s="7">
        <v>0.01344046598303869</v>
      </c>
      <c r="F7998" s="7">
        <v>1.2714738659053564</v>
      </c>
    </row>
    <row r="7999" ht="18.0" customHeight="1">
      <c r="A7999" s="7">
        <v>3.9985</v>
      </c>
      <c r="B7999" s="7">
        <v>1.972308148764509E-6</v>
      </c>
      <c r="C7999" s="7">
        <v>6.681798286883234E-6</v>
      </c>
      <c r="D7999" s="7">
        <v>-0.012764779230519005</v>
      </c>
      <c r="E7999" s="7">
        <v>0.013433416744135554</v>
      </c>
      <c r="F7999" s="7">
        <v>1.2714745974725163</v>
      </c>
    </row>
    <row r="8000" ht="18.0" customHeight="1">
      <c r="A8000" s="7">
        <v>3.999</v>
      </c>
      <c r="B8000" s="7">
        <v>1.9689278192425882E-6</v>
      </c>
      <c r="C8000" s="7">
        <v>6.6907899179711564E-6</v>
      </c>
      <c r="D8000" s="7">
        <v>-0.01275806604492486</v>
      </c>
      <c r="E8000" s="7">
        <v>0.013426371188291906</v>
      </c>
      <c r="F8000" s="7">
        <v>1.2714753286870568</v>
      </c>
    </row>
    <row r="8001" ht="18.0" customHeight="1">
      <c r="A8001" s="7">
        <v>3.9995000000000003</v>
      </c>
      <c r="B8001" s="7">
        <v>1.965598159771419E-6</v>
      </c>
      <c r="C8001" s="7">
        <v>6.699690810252682E-6</v>
      </c>
      <c r="D8001" s="7">
        <v>-0.012751356380268062</v>
      </c>
      <c r="E8001" s="7">
        <v>0.013419329313594174</v>
      </c>
      <c r="F8001" s="7">
        <v>1.2714760595491388</v>
      </c>
    </row>
    <row r="8002" ht="18.0" customHeight="1">
      <c r="A8002" s="7">
        <v>4.0</v>
      </c>
      <c r="B8002" s="7">
        <v>1.9622062708597377E-6</v>
      </c>
      <c r="C8002" s="7">
        <v>6.708501224369869E-6</v>
      </c>
      <c r="D8002" s="7">
        <v>-0.012744650234708997</v>
      </c>
      <c r="E8002" s="7">
        <v>0.01341229111812977</v>
      </c>
      <c r="F8002" s="7">
        <v>1.2714767900589221</v>
      </c>
    </row>
    <row r="8003" ht="18.0" customHeight="1">
      <c r="A8003" s="7">
        <v>4.0005</v>
      </c>
      <c r="B8003" s="7">
        <v>1.9588651862011057E-6</v>
      </c>
      <c r="C8003" s="7">
        <v>6.717221420773653E-6</v>
      </c>
      <c r="D8003" s="7">
        <v>-0.012737947606409004</v>
      </c>
      <c r="E8003" s="7">
        <v>0.013405256599987089</v>
      </c>
      <c r="F8003" s="7">
        <v>1.2714775202165676</v>
      </c>
    </row>
    <row r="8004" ht="18.0" customHeight="1">
      <c r="A8004" s="7">
        <v>4.001</v>
      </c>
      <c r="B8004" s="7">
        <v>1.9555183931684476E-6</v>
      </c>
      <c r="C8004" s="7">
        <v>6.725851659722286E-6</v>
      </c>
      <c r="D8004" s="7">
        <v>-0.012731248493530377</v>
      </c>
      <c r="E8004" s="7">
        <v>0.013398225757255511</v>
      </c>
      <c r="F8004" s="7">
        <v>1.2714782500222357</v>
      </c>
    </row>
    <row r="8005" ht="18.0" customHeight="1">
      <c r="A8005" s="7">
        <v>4.0015</v>
      </c>
      <c r="B8005" s="7">
        <v>1.9521658624024556E-6</v>
      </c>
      <c r="C8005" s="7">
        <v>6.734392201279806E-6</v>
      </c>
      <c r="D8005" s="7">
        <v>-0.012724552894236364</v>
      </c>
      <c r="E8005" s="7">
        <v>0.013391198588025406</v>
      </c>
      <c r="F8005" s="7">
        <v>1.2714789794760868</v>
      </c>
    </row>
    <row r="8006" ht="18.0" customHeight="1">
      <c r="A8006" s="7">
        <v>4.002</v>
      </c>
      <c r="B8006" s="7">
        <v>1.9487505941074173E-6</v>
      </c>
      <c r="C8006" s="7">
        <v>6.742843305314498E-6</v>
      </c>
      <c r="D8006" s="7">
        <v>-0.01271786080669117</v>
      </c>
      <c r="E8006" s="7">
        <v>0.01338417509038812</v>
      </c>
      <c r="F8006" s="7">
        <v>1.2714797085782807</v>
      </c>
    </row>
    <row r="8007" ht="18.0" customHeight="1">
      <c r="A8007" s="7">
        <v>4.0025</v>
      </c>
      <c r="B8007" s="7">
        <v>1.945386400266905E-6</v>
      </c>
      <c r="C8007" s="7">
        <v>6.751205231497368E-6</v>
      </c>
      <c r="D8007" s="7">
        <v>-0.012711172229059951</v>
      </c>
      <c r="E8007" s="7">
        <v>0.013377155262435988</v>
      </c>
      <c r="F8007" s="7">
        <v>1.2714804373289788</v>
      </c>
    </row>
    <row r="8008" ht="18.0" customHeight="1">
      <c r="A8008" s="7">
        <v>4.003</v>
      </c>
      <c r="B8008" s="7">
        <v>1.9420163785748157E-6</v>
      </c>
      <c r="C8008" s="7">
        <v>6.7594782393006295E-6</v>
      </c>
      <c r="D8008" s="7">
        <v>-0.01270448715950882</v>
      </c>
      <c r="E8008" s="7">
        <v>0.013370139102262323</v>
      </c>
      <c r="F8008" s="7">
        <v>1.2714811657283398</v>
      </c>
    </row>
    <row r="8009" ht="18.0" customHeight="1">
      <c r="A8009" s="7">
        <v>4.0035</v>
      </c>
      <c r="B8009" s="7">
        <v>1.9386404986387388E-6</v>
      </c>
      <c r="C8009" s="7">
        <v>6.7676625879961865E-6</v>
      </c>
      <c r="D8009" s="7">
        <v>-0.012697805596204838</v>
      </c>
      <c r="E8009" s="7">
        <v>0.013363126607961424</v>
      </c>
      <c r="F8009" s="7">
        <v>1.2714818937765247</v>
      </c>
    </row>
    <row r="8010" ht="18.0" customHeight="1">
      <c r="A8010" s="7">
        <v>4.0040000000000004</v>
      </c>
      <c r="B8010" s="7">
        <v>1.935258729801179E-6</v>
      </c>
      <c r="C8010" s="7">
        <v>6.775758536654137E-6</v>
      </c>
      <c r="D8010" s="7">
        <v>-0.012691127537316025</v>
      </c>
      <c r="E8010" s="7">
        <v>0.013356117777628568</v>
      </c>
      <c r="F8010" s="7">
        <v>1.2714826214736932</v>
      </c>
    </row>
    <row r="8011" ht="18.0" customHeight="1">
      <c r="A8011" s="7">
        <v>4.0045</v>
      </c>
      <c r="B8011" s="7">
        <v>1.931871041136309E-6</v>
      </c>
      <c r="C8011" s="7">
        <v>6.7837663441412775E-6</v>
      </c>
      <c r="D8011" s="7">
        <v>-0.012684452981011346</v>
      </c>
      <c r="E8011" s="7">
        <v>0.013349112609360019</v>
      </c>
      <c r="F8011" s="7">
        <v>1.2714833488200057</v>
      </c>
    </row>
    <row r="8012" ht="18.0" customHeight="1">
      <c r="A8012" s="7">
        <v>4.005</v>
      </c>
      <c r="B8012" s="7">
        <v>1.9284774014466705E-6</v>
      </c>
      <c r="C8012" s="7">
        <v>6.791686269119615E-6</v>
      </c>
      <c r="D8012" s="7">
        <v>-0.01267778192546072</v>
      </c>
      <c r="E8012" s="7">
        <v>0.013342111101253017</v>
      </c>
      <c r="F8012" s="7">
        <v>1.2714840758156212</v>
      </c>
    </row>
    <row r="8013" ht="18.0" customHeight="1">
      <c r="A8013" s="7">
        <v>4.0055000000000005</v>
      </c>
      <c r="B8013" s="7">
        <v>1.9250777792598193E-6</v>
      </c>
      <c r="C8013" s="7">
        <v>6.799518570044891E-6</v>
      </c>
      <c r="D8013" s="7">
        <v>-0.012671114368835017</v>
      </c>
      <c r="E8013" s="7">
        <v>0.01333511325140578</v>
      </c>
      <c r="F8013" s="7">
        <v>1.2714848024607004</v>
      </c>
    </row>
    <row r="8014" ht="18.0" customHeight="1">
      <c r="A8014" s="7">
        <v>4.006</v>
      </c>
      <c r="B8014" s="7">
        <v>1.9216721428249234E-6</v>
      </c>
      <c r="C8014" s="7">
        <v>6.807263505165106E-6</v>
      </c>
      <c r="D8014" s="7">
        <v>-0.012664450309306059</v>
      </c>
      <c r="E8014" s="7">
        <v>0.013328119057917514</v>
      </c>
      <c r="F8014" s="7">
        <v>1.2714855287554023</v>
      </c>
    </row>
    <row r="8015" ht="18.0" customHeight="1">
      <c r="A8015" s="7">
        <v>4.0065</v>
      </c>
      <c r="B8015" s="7">
        <v>1.918260460109301E-6</v>
      </c>
      <c r="C8015" s="7">
        <v>6.814921332519062E-6</v>
      </c>
      <c r="D8015" s="7">
        <v>-0.012657789745046616</v>
      </c>
      <c r="E8015" s="7">
        <v>0.013321128518888396</v>
      </c>
      <c r="F8015" s="7">
        <v>1.2714862546998873</v>
      </c>
    </row>
    <row r="8016" ht="18.0" customHeight="1">
      <c r="A8016" s="7">
        <v>4.007</v>
      </c>
      <c r="B8016" s="7">
        <v>1.914842698794907E-6</v>
      </c>
      <c r="C8016" s="7">
        <v>6.822492309934904E-6</v>
      </c>
      <c r="D8016" s="7">
        <v>-0.012651132674230407</v>
      </c>
      <c r="E8016" s="7">
        <v>0.013314141632419584</v>
      </c>
      <c r="F8016" s="7">
        <v>1.2714869802943147</v>
      </c>
    </row>
    <row r="8017" ht="18.0" customHeight="1">
      <c r="A8017" s="7">
        <v>4.0075</v>
      </c>
      <c r="B8017" s="7">
        <v>1.911418826274759E-6</v>
      </c>
      <c r="C8017" s="7">
        <v>6.82997669502867E-6</v>
      </c>
      <c r="D8017" s="7">
        <v>-0.0126444790950321</v>
      </c>
      <c r="E8017" s="7">
        <v>0.013307158396613217</v>
      </c>
      <c r="F8017" s="7">
        <v>1.2714877055388443</v>
      </c>
    </row>
    <row r="8018" ht="18.0" customHeight="1">
      <c r="A8018" s="7">
        <v>4.008</v>
      </c>
      <c r="B8018" s="7">
        <v>1.9079888096493106E-6</v>
      </c>
      <c r="C8018" s="7">
        <v>6.837374745202855E-6</v>
      </c>
      <c r="D8018" s="7">
        <v>-0.012637829005627314</v>
      </c>
      <c r="E8018" s="7">
        <v>0.01330017880957241</v>
      </c>
      <c r="F8018" s="7">
        <v>1.271488430433635</v>
      </c>
    </row>
    <row r="8019" ht="18.0" customHeight="1">
      <c r="A8019" s="7">
        <v>4.0085</v>
      </c>
      <c r="B8019" s="7">
        <v>1.9046109079445421E-6</v>
      </c>
      <c r="C8019" s="7">
        <v>6.844686717644976E-6</v>
      </c>
      <c r="D8019" s="7">
        <v>-0.012631182404192613</v>
      </c>
      <c r="E8019" s="7">
        <v>0.013293202869401255</v>
      </c>
      <c r="F8019" s="7">
        <v>1.271489154978847</v>
      </c>
    </row>
    <row r="8020" ht="18.0" customHeight="1">
      <c r="A8020" s="7">
        <v>4.009</v>
      </c>
      <c r="B8020" s="7">
        <v>1.9011686087695506E-6</v>
      </c>
      <c r="C8020" s="7">
        <v>6.851912869326146E-6</v>
      </c>
      <c r="D8020" s="7">
        <v>-0.012624539288905511</v>
      </c>
      <c r="E8020" s="7">
        <v>0.013286230574204819</v>
      </c>
      <c r="F8020" s="7">
        <v>1.2714898791746394</v>
      </c>
    </row>
    <row r="8021" ht="18.0" customHeight="1">
      <c r="A8021" s="7">
        <v>4.0095</v>
      </c>
      <c r="B8021" s="7">
        <v>1.8977200655734668E-6</v>
      </c>
      <c r="C8021" s="7">
        <v>6.8590534569996605E-6</v>
      </c>
      <c r="D8021" s="7">
        <v>-0.012617899657944466</v>
      </c>
      <c r="E8021" s="7">
        <v>0.013279261922089149</v>
      </c>
      <c r="F8021" s="7">
        <v>1.271490603021171</v>
      </c>
    </row>
    <row r="8022" ht="18.0" customHeight="1">
      <c r="A8022" s="7">
        <v>4.01</v>
      </c>
      <c r="B8022" s="7">
        <v>1.894265244254241E-6</v>
      </c>
      <c r="C8022" s="7">
        <v>6.866108737199581E-6</v>
      </c>
      <c r="D8022" s="7">
        <v>-0.012611263509488886</v>
      </c>
      <c r="E8022" s="7">
        <v>0.013272296911161264</v>
      </c>
      <c r="F8022" s="7">
        <v>1.271491326518602</v>
      </c>
    </row>
    <row r="8023" ht="18.0" customHeight="1">
      <c r="A8023" s="7">
        <v>4.0105</v>
      </c>
      <c r="B8023" s="7">
        <v>1.8908628264641302E-6</v>
      </c>
      <c r="C8023" s="7">
        <v>6.873078966239339E-6</v>
      </c>
      <c r="D8023" s="7">
        <v>-0.012604630841719122</v>
      </c>
      <c r="E8023" s="7">
        <v>0.013265335539529162</v>
      </c>
      <c r="F8023" s="7">
        <v>1.271492049667091</v>
      </c>
    </row>
    <row r="8024" ht="18.0" customHeight="1">
      <c r="A8024" s="7">
        <v>4.011</v>
      </c>
      <c r="B8024" s="7">
        <v>1.8873954532141202E-6</v>
      </c>
      <c r="C8024" s="7">
        <v>6.879964400210336E-6</v>
      </c>
      <c r="D8024" s="7">
        <v>-0.01259800165281647</v>
      </c>
      <c r="E8024" s="7">
        <v>0.013258377805301813</v>
      </c>
      <c r="F8024" s="7">
        <v>1.2714927724667968</v>
      </c>
    </row>
    <row r="8025" ht="18.0" customHeight="1">
      <c r="A8025" s="7">
        <v>4.0115</v>
      </c>
      <c r="B8025" s="7">
        <v>1.883980628809032E-6</v>
      </c>
      <c r="C8025" s="7">
        <v>6.88676529498056E-6</v>
      </c>
      <c r="D8025" s="7">
        <v>-0.012591375940963176</v>
      </c>
      <c r="E8025" s="7">
        <v>0.013251423706589162</v>
      </c>
      <c r="F8025" s="7">
        <v>1.271493494917879</v>
      </c>
    </row>
    <row r="8026" ht="18.0" customHeight="1">
      <c r="A8026" s="7">
        <v>4.0120000000000005</v>
      </c>
      <c r="B8026" s="7">
        <v>1.8805005658167431E-6</v>
      </c>
      <c r="C8026" s="7">
        <v>6.893481906193202E-6</v>
      </c>
      <c r="D8026" s="7">
        <v>-0.012584753704342425</v>
      </c>
      <c r="E8026" s="7">
        <v>0.013244473241502127</v>
      </c>
      <c r="F8026" s="7">
        <v>1.2714942170204968</v>
      </c>
    </row>
    <row r="8027" ht="18.0" customHeight="1">
      <c r="A8027" s="7">
        <v>4.0125</v>
      </c>
      <c r="B8027" s="7">
        <v>1.877073198080307E-6</v>
      </c>
      <c r="C8027" s="7">
        <v>6.900114489265286E-6</v>
      </c>
      <c r="D8027" s="7">
        <v>-0.012578134941138349</v>
      </c>
      <c r="E8027" s="7">
        <v>0.0132375264081526</v>
      </c>
      <c r="F8027" s="7">
        <v>1.2714949387748085</v>
      </c>
    </row>
    <row r="8028" ht="18.0" customHeight="1">
      <c r="A8028" s="7">
        <v>4.013</v>
      </c>
      <c r="B8028" s="7">
        <v>1.873639560818935E-6</v>
      </c>
      <c r="C8028" s="7">
        <v>6.9066632993863015E-6</v>
      </c>
      <c r="D8028" s="7">
        <v>-0.012571519649536022</v>
      </c>
      <c r="E8028" s="7">
        <v>0.013230583204653444</v>
      </c>
      <c r="F8028" s="7">
        <v>1.2714956601809733</v>
      </c>
    </row>
    <row r="8029" ht="18.0" customHeight="1">
      <c r="A8029" s="7">
        <v>4.0135000000000005</v>
      </c>
      <c r="B8029" s="7">
        <v>1.8701402546801637E-6</v>
      </c>
      <c r="C8029" s="7">
        <v>6.913128591516845E-6</v>
      </c>
      <c r="D8029" s="7">
        <v>-0.012564907827721463</v>
      </c>
      <c r="E8029" s="7">
        <v>0.013223643629118499</v>
      </c>
      <c r="F8029" s="7">
        <v>1.27149638123915</v>
      </c>
    </row>
    <row r="8030" ht="18.0" customHeight="1">
      <c r="A8030" s="7">
        <v>4.014</v>
      </c>
      <c r="B8030" s="7">
        <v>1.8666938648555975E-6</v>
      </c>
      <c r="C8030" s="7">
        <v>6.919510620387272E-6</v>
      </c>
      <c r="D8030" s="7">
        <v>-0.012558299473881632</v>
      </c>
      <c r="E8030" s="7">
        <v>0.013216707679662572</v>
      </c>
      <c r="F8030" s="7">
        <v>1.2714971019494972</v>
      </c>
    </row>
    <row r="8031" ht="18.0" customHeight="1">
      <c r="A8031" s="7">
        <v>4.0145</v>
      </c>
      <c r="B8031" s="7">
        <v>1.8632411003420542E-6</v>
      </c>
      <c r="C8031" s="7">
        <v>6.925809640496351E-6</v>
      </c>
      <c r="D8031" s="7">
        <v>-0.012551694586204431</v>
      </c>
      <c r="E8031" s="7">
        <v>0.013209775354401444</v>
      </c>
      <c r="F8031" s="7">
        <v>1.2714978223121736</v>
      </c>
    </row>
    <row r="8032" ht="18.0" customHeight="1">
      <c r="A8032" s="7">
        <v>4.015</v>
      </c>
      <c r="B8032" s="7">
        <v>1.8597819256348873E-6</v>
      </c>
      <c r="C8032" s="7">
        <v>6.932025906109931E-6</v>
      </c>
      <c r="D8032" s="7">
        <v>-0.012545093162878706</v>
      </c>
      <c r="E8032" s="7">
        <v>0.013202846651451865</v>
      </c>
      <c r="F8032" s="7">
        <v>1.2714985423273377</v>
      </c>
    </row>
    <row r="8033" ht="18.0" customHeight="1">
      <c r="A8033" s="7">
        <v>4.0155</v>
      </c>
      <c r="B8033" s="7">
        <v>1.8563163048986426E-6</v>
      </c>
      <c r="C8033" s="7">
        <v>6.938159671259606E-6</v>
      </c>
      <c r="D8033" s="7">
        <v>-0.012538495202094239</v>
      </c>
      <c r="E8033" s="7">
        <v>0.013195921568931556</v>
      </c>
      <c r="F8033" s="7">
        <v>1.2714992619951484</v>
      </c>
    </row>
    <row r="8034" ht="18.0" customHeight="1">
      <c r="A8034" s="7">
        <v>4.016</v>
      </c>
      <c r="B8034" s="7">
        <v>1.852844201962726E-6</v>
      </c>
      <c r="C8034" s="7">
        <v>6.9442111897414005E-6</v>
      </c>
      <c r="D8034" s="7">
        <v>-0.01253190070204176</v>
      </c>
      <c r="E8034" s="7">
        <v>0.013189000104959207</v>
      </c>
      <c r="F8034" s="7">
        <v>1.2714999813157641</v>
      </c>
    </row>
    <row r="8035" ht="18.0" customHeight="1">
      <c r="A8035" s="7">
        <v>4.0165</v>
      </c>
      <c r="B8035" s="7">
        <v>1.8493655803169994E-6</v>
      </c>
      <c r="C8035" s="7">
        <v>6.950180715114453E-6</v>
      </c>
      <c r="D8035" s="7">
        <v>-0.012525309660912932</v>
      </c>
      <c r="E8035" s="7">
        <v>0.01318208225765448</v>
      </c>
      <c r="F8035" s="7">
        <v>1.2715007002893428</v>
      </c>
    </row>
    <row r="8036" ht="18.0" customHeight="1">
      <c r="A8036" s="7">
        <v>4.017</v>
      </c>
      <c r="B8036" s="7">
        <v>1.8458804031073012E-6</v>
      </c>
      <c r="C8036" s="7">
        <v>6.956068500699704E-6</v>
      </c>
      <c r="D8036" s="7">
        <v>-0.012518722076900362</v>
      </c>
      <c r="E8036" s="7">
        <v>0.013175168025138004</v>
      </c>
      <c r="F8036" s="7">
        <v>1.2715014189160434</v>
      </c>
    </row>
    <row r="8037" ht="18.0" customHeight="1">
      <c r="A8037" s="7">
        <v>4.0175</v>
      </c>
      <c r="B8037" s="7">
        <v>1.8423886331308912E-6</v>
      </c>
      <c r="C8037" s="7">
        <v>6.961874799578604E-6</v>
      </c>
      <c r="D8037" s="7">
        <v>-0.012512137948197596</v>
      </c>
      <c r="E8037" s="7">
        <v>0.013168257405531375</v>
      </c>
      <c r="F8037" s="7">
        <v>1.2715021371960236</v>
      </c>
    </row>
    <row r="8038" ht="18.0" customHeight="1">
      <c r="A8038" s="7">
        <v>4.018</v>
      </c>
      <c r="B8038" s="7">
        <v>1.838890232831817E-6</v>
      </c>
      <c r="C8038" s="7">
        <v>6.967599864591814E-6</v>
      </c>
      <c r="D8038" s="7">
        <v>-0.012505557272999119</v>
      </c>
      <c r="E8038" s="7">
        <v>0.013161350396957159</v>
      </c>
      <c r="F8038" s="7">
        <v>1.271502855129442</v>
      </c>
    </row>
    <row r="8039" ht="18.0" customHeight="1">
      <c r="A8039" s="7">
        <v>4.0185</v>
      </c>
      <c r="B8039" s="7">
        <v>1.835445653219817E-6</v>
      </c>
      <c r="C8039" s="7">
        <v>6.973243948337922E-6</v>
      </c>
      <c r="D8039" s="7">
        <v>-0.01249898004950035</v>
      </c>
      <c r="E8039" s="7">
        <v>0.013154446997538888</v>
      </c>
      <c r="F8039" s="7">
        <v>1.271503572716457</v>
      </c>
    </row>
    <row r="8040" ht="18.0" customHeight="1">
      <c r="A8040" s="7">
        <v>4.019</v>
      </c>
      <c r="B8040" s="7">
        <v>1.831933994126934E-6</v>
      </c>
      <c r="C8040" s="7">
        <v>6.978807303172166E-6</v>
      </c>
      <c r="D8040" s="7">
        <v>-0.01249240627589765</v>
      </c>
      <c r="E8040" s="7">
        <v>0.013147547205401061</v>
      </c>
      <c r="F8040" s="7">
        <v>1.271504289957226</v>
      </c>
    </row>
    <row r="8041" ht="18.0" customHeight="1">
      <c r="A8041" s="7">
        <v>4.0195</v>
      </c>
      <c r="B8041" s="7">
        <v>1.8284763100344308E-6</v>
      </c>
      <c r="C8041" s="7">
        <v>6.984290181205161E-6</v>
      </c>
      <c r="D8041" s="7">
        <v>-0.012485835950388316</v>
      </c>
      <c r="E8041" s="7">
        <v>0.013140651018669146</v>
      </c>
      <c r="F8041" s="7">
        <v>1.2715050068519078</v>
      </c>
    </row>
    <row r="8042" ht="18.0" customHeight="1">
      <c r="A8042" s="7">
        <v>4.0200000000000005</v>
      </c>
      <c r="B8042" s="7">
        <v>1.8249512402449192E-6</v>
      </c>
      <c r="C8042" s="7">
        <v>6.989692834301634E-6</v>
      </c>
      <c r="D8042" s="7">
        <v>-0.012479269071170581</v>
      </c>
      <c r="E8042" s="7">
        <v>0.01313375843546957</v>
      </c>
      <c r="F8042" s="7">
        <v>1.2715057234006595</v>
      </c>
    </row>
    <row r="8043" ht="18.0" customHeight="1">
      <c r="A8043" s="7">
        <v>4.0205</v>
      </c>
      <c r="B8043" s="7">
        <v>1.8214803009614831E-6</v>
      </c>
      <c r="C8043" s="7">
        <v>6.995015514079166E-6</v>
      </c>
      <c r="D8043" s="7">
        <v>-0.012472705636443615</v>
      </c>
      <c r="E8043" s="7">
        <v>0.013126869453929735</v>
      </c>
      <c r="F8043" s="7">
        <v>1.2715064396036397</v>
      </c>
    </row>
    <row r="8044" ht="18.0" customHeight="1">
      <c r="A8044" s="7">
        <v>4.021</v>
      </c>
      <c r="B8044" s="7">
        <v>1.8179416656496644E-6</v>
      </c>
      <c r="C8044" s="7">
        <v>7.000258471906944E-6</v>
      </c>
      <c r="D8044" s="7">
        <v>-0.012466145644407527</v>
      </c>
      <c r="E8044" s="7">
        <v>0.013119984072178</v>
      </c>
      <c r="F8044" s="7">
        <v>1.271507155461006</v>
      </c>
    </row>
    <row r="8045" ht="18.0" customHeight="1">
      <c r="A8045" s="7">
        <v>4.0215000000000005</v>
      </c>
      <c r="B8045" s="7">
        <v>1.814457317553748E-6</v>
      </c>
      <c r="C8045" s="7">
        <v>7.005421958904517E-6</v>
      </c>
      <c r="D8045" s="7">
        <v>-0.012459589093263355</v>
      </c>
      <c r="E8045" s="7">
        <v>0.013113102288343689</v>
      </c>
      <c r="F8045" s="7">
        <v>1.2715078709729162</v>
      </c>
    </row>
    <row r="8046" ht="18.0" customHeight="1">
      <c r="A8046" s="7">
        <v>4.022</v>
      </c>
      <c r="B8046" s="7">
        <v>1.8109662654902242E-6</v>
      </c>
      <c r="C8046" s="7">
        <v>7.010506225940556E-6</v>
      </c>
      <c r="D8046" s="7">
        <v>-0.012453035981213077</v>
      </c>
      <c r="E8046" s="7">
        <v>0.013106224100557095</v>
      </c>
      <c r="F8046" s="7">
        <v>1.271508586139528</v>
      </c>
    </row>
    <row r="8047" ht="18.0" customHeight="1">
      <c r="A8047" s="7">
        <v>4.0225</v>
      </c>
      <c r="B8047" s="7">
        <v>1.8074684706137684E-6</v>
      </c>
      <c r="C8047" s="7">
        <v>7.0155115236316295E-6</v>
      </c>
      <c r="D8047" s="7">
        <v>-0.012446486306459602</v>
      </c>
      <c r="E8047" s="7">
        <v>0.013099349506949472</v>
      </c>
      <c r="F8047" s="7">
        <v>1.2715093009609992</v>
      </c>
    </row>
    <row r="8048" ht="18.0" customHeight="1">
      <c r="A8048" s="7">
        <v>4.023</v>
      </c>
      <c r="B8048" s="7">
        <v>1.8039638937024603E-6</v>
      </c>
      <c r="C8048" s="7">
        <v>7.020438102340978E-6</v>
      </c>
      <c r="D8048" s="7">
        <v>-0.012439940067206775</v>
      </c>
      <c r="E8048" s="7">
        <v>0.013092478505653034</v>
      </c>
      <c r="F8048" s="7">
        <v>1.271510015437487</v>
      </c>
    </row>
    <row r="8049" ht="18.0" customHeight="1">
      <c r="A8049" s="7">
        <v>4.0235</v>
      </c>
      <c r="B8049" s="7">
        <v>1.8004524951526513E-6</v>
      </c>
      <c r="C8049" s="7">
        <v>7.025286212177298E-6</v>
      </c>
      <c r="D8049" s="7">
        <v>-0.012433397261659375</v>
      </c>
      <c r="E8049" s="7">
        <v>0.013085611094800963</v>
      </c>
      <c r="F8049" s="7">
        <v>1.2715107295691492</v>
      </c>
    </row>
    <row r="8050" ht="18.0" customHeight="1">
      <c r="A8050" s="7">
        <v>4.024</v>
      </c>
      <c r="B8050" s="7">
        <v>1.7969342349737438E-6</v>
      </c>
      <c r="C8050" s="7">
        <v>7.030056102993537E-6</v>
      </c>
      <c r="D8050" s="7">
        <v>-0.012426857888023111</v>
      </c>
      <c r="E8050" s="7">
        <v>0.013078747272527396</v>
      </c>
      <c r="F8050" s="7">
        <v>1.2715114433561432</v>
      </c>
    </row>
    <row r="8051" ht="18.0" customHeight="1">
      <c r="A8051" s="7">
        <v>4.0245</v>
      </c>
      <c r="B8051" s="7">
        <v>1.7934090727828775E-6</v>
      </c>
      <c r="C8051" s="7">
        <v>7.034748024385686E-6</v>
      </c>
      <c r="D8051" s="7">
        <v>-0.012420321944504627</v>
      </c>
      <c r="E8051" s="7">
        <v>0.013071887036967439</v>
      </c>
      <c r="F8051" s="7">
        <v>1.2715121567986265</v>
      </c>
    </row>
    <row r="8052" ht="18.0" customHeight="1">
      <c r="A8052" s="7">
        <v>4.025</v>
      </c>
      <c r="B8052" s="7">
        <v>1.789876967799521E-6</v>
      </c>
      <c r="C8052" s="7">
        <v>7.039362225691588E-6</v>
      </c>
      <c r="D8052" s="7">
        <v>-0.0124137894293115</v>
      </c>
      <c r="E8052" s="7">
        <v>0.013065030386257153</v>
      </c>
      <c r="F8052" s="7">
        <v>1.2715128698967564</v>
      </c>
    </row>
    <row r="8053" ht="18.0" customHeight="1">
      <c r="A8053" s="7">
        <v>4.0255</v>
      </c>
      <c r="B8053" s="7">
        <v>1.7863378788399673E-6</v>
      </c>
      <c r="C8053" s="7">
        <v>7.043898955989751E-6</v>
      </c>
      <c r="D8053" s="7">
        <v>-0.012407260340652232</v>
      </c>
      <c r="E8053" s="7">
        <v>0.013058177318533563</v>
      </c>
      <c r="F8053" s="7">
        <v>1.2715135826506896</v>
      </c>
    </row>
    <row r="8054" ht="18.0" customHeight="1">
      <c r="A8054" s="7">
        <v>4.026</v>
      </c>
      <c r="B8054" s="7">
        <v>1.782854037632544E-6</v>
      </c>
      <c r="C8054" s="7">
        <v>7.048358464098165E-6</v>
      </c>
      <c r="D8054" s="7">
        <v>-0.012400734676736264</v>
      </c>
      <c r="E8054" s="7">
        <v>0.013051327831934651</v>
      </c>
      <c r="F8054" s="7">
        <v>1.2715142950605844</v>
      </c>
    </row>
    <row r="8055" ht="18.0" customHeight="1">
      <c r="A8055" s="7">
        <v>4.0265</v>
      </c>
      <c r="B8055" s="7">
        <v>1.7793009798856211E-6</v>
      </c>
      <c r="C8055" s="7">
        <v>7.052740998573123E-6</v>
      </c>
      <c r="D8055" s="7">
        <v>-0.012394212435773965</v>
      </c>
      <c r="E8055" s="7">
        <v>0.01304448192459936</v>
      </c>
      <c r="F8055" s="7">
        <v>1.2715150071265968</v>
      </c>
    </row>
    <row r="8056" ht="18.0" customHeight="1">
      <c r="A8056" s="7">
        <v>4.027</v>
      </c>
      <c r="B8056" s="7">
        <v>1.7757408128837942E-6</v>
      </c>
      <c r="C8056" s="7">
        <v>7.057046807708064E-6</v>
      </c>
      <c r="D8056" s="7">
        <v>-0.012387693615976633</v>
      </c>
      <c r="E8056" s="7">
        <v>0.013037639594667593</v>
      </c>
      <c r="F8056" s="7">
        <v>1.2715157188488844</v>
      </c>
    </row>
    <row r="8057" ht="18.0" customHeight="1">
      <c r="A8057" s="7">
        <v>4.0275</v>
      </c>
      <c r="B8057" s="7">
        <v>1.7722361402097041E-6</v>
      </c>
      <c r="C8057" s="7">
        <v>7.061276139532402E-6</v>
      </c>
      <c r="D8057" s="7">
        <v>-0.012381178215556492</v>
      </c>
      <c r="E8057" s="7">
        <v>0.01303080084028021</v>
      </c>
      <c r="F8057" s="7">
        <v>1.2715164302276045</v>
      </c>
    </row>
    <row r="8058" ht="18.0" customHeight="1">
      <c r="A8058" s="7">
        <v>4.0280000000000005</v>
      </c>
      <c r="B8058" s="7">
        <v>1.7687245231492612E-6</v>
      </c>
      <c r="C8058" s="7">
        <v>7.065429241810375E-6</v>
      </c>
      <c r="D8058" s="7">
        <v>-0.012374666232726704</v>
      </c>
      <c r="E8058" s="7">
        <v>0.01302396565957903</v>
      </c>
      <c r="F8058" s="7">
        <v>1.2715171412629136</v>
      </c>
    </row>
    <row r="8059" ht="18.0" customHeight="1">
      <c r="A8059" s="7">
        <v>4.0285</v>
      </c>
      <c r="B8059" s="7">
        <v>1.7651430243209326E-6</v>
      </c>
      <c r="C8059" s="7">
        <v>7.069506362039901E-6</v>
      </c>
      <c r="D8059" s="7">
        <v>-0.012368157665701351</v>
      </c>
      <c r="E8059" s="7">
        <v>0.01301713405070683</v>
      </c>
      <c r="F8059" s="7">
        <v>1.2715178519549688</v>
      </c>
    </row>
    <row r="8060" ht="18.0" customHeight="1">
      <c r="A8060" s="7">
        <v>4.029</v>
      </c>
      <c r="B8060" s="7">
        <v>1.7616172678629828E-6</v>
      </c>
      <c r="C8060" s="7">
        <v>7.073507747451431E-6</v>
      </c>
      <c r="D8060" s="7">
        <v>-0.012361652512695448</v>
      </c>
      <c r="E8060" s="7">
        <v>0.013010306011807344</v>
      </c>
      <c r="F8060" s="7">
        <v>1.2715185623039265</v>
      </c>
    </row>
    <row r="8061" ht="18.0" customHeight="1">
      <c r="A8061" s="7">
        <v>4.0295000000000005</v>
      </c>
      <c r="B8061" s="7">
        <v>1.7580844406788976E-6</v>
      </c>
      <c r="C8061" s="7">
        <v>7.077433645006821E-6</v>
      </c>
      <c r="D8061" s="7">
        <v>-0.012355150771924934</v>
      </c>
      <c r="E8061" s="7">
        <v>0.01300348154102526</v>
      </c>
      <c r="F8061" s="7">
        <v>1.2715192723099442</v>
      </c>
    </row>
    <row r="8062" ht="18.0" customHeight="1">
      <c r="A8062" s="7">
        <v>4.03</v>
      </c>
      <c r="B8062" s="7">
        <v>1.7545445000573293E-6</v>
      </c>
      <c r="C8062" s="7">
        <v>7.0812843013981995E-6</v>
      </c>
      <c r="D8062" s="7">
        <v>-0.012348652441606682</v>
      </c>
      <c r="E8062" s="7">
        <v>0.012996660636506225</v>
      </c>
      <c r="F8062" s="7">
        <v>1.271519981973178</v>
      </c>
    </row>
    <row r="8063" ht="18.0" customHeight="1">
      <c r="A8063" s="7">
        <v>4.0305</v>
      </c>
      <c r="B8063" s="7">
        <v>1.7509974028551885E-6</v>
      </c>
      <c r="C8063" s="7">
        <v>7.085059963046851E-6</v>
      </c>
      <c r="D8063" s="7">
        <v>-0.012342157519958484</v>
      </c>
      <c r="E8063" s="7">
        <v>0.01298984329639684</v>
      </c>
      <c r="F8063" s="7">
        <v>1.2715206912937849</v>
      </c>
    </row>
    <row r="8064" ht="18.0" customHeight="1">
      <c r="A8064" s="7">
        <v>4.031</v>
      </c>
      <c r="B8064" s="7">
        <v>1.7474431054915086E-6</v>
      </c>
      <c r="C8064" s="7">
        <v>7.088760876102095E-6</v>
      </c>
      <c r="D8064" s="7">
        <v>-0.012335666005199062</v>
      </c>
      <c r="E8064" s="7">
        <v>0.012983029518844664</v>
      </c>
      <c r="F8064" s="7">
        <v>1.2715214002719208</v>
      </c>
    </row>
    <row r="8065" ht="18.0" customHeight="1">
      <c r="A8065" s="7">
        <v>4.0315</v>
      </c>
      <c r="B8065" s="7">
        <v>1.7439452266797042E-6</v>
      </c>
      <c r="C8065" s="7">
        <v>7.092387286440189E-6</v>
      </c>
      <c r="D8065" s="7">
        <v>-0.012329177895548063</v>
      </c>
      <c r="E8065" s="7">
        <v>0.012976219301998205</v>
      </c>
      <c r="F8065" s="7">
        <v>1.2715221089077433</v>
      </c>
    </row>
    <row r="8066" ht="18.0" customHeight="1">
      <c r="A8066" s="7">
        <v>4.032</v>
      </c>
      <c r="B8066" s="7">
        <v>1.7403765270145183E-6</v>
      </c>
      <c r="C8066" s="7">
        <v>7.09593943966322E-6</v>
      </c>
      <c r="D8066" s="7">
        <v>-0.01232269318922606</v>
      </c>
      <c r="E8066" s="7">
        <v>0.01296941264400693</v>
      </c>
      <c r="F8066" s="7">
        <v>1.2715228172014077</v>
      </c>
    </row>
    <row r="8067" ht="18.0" customHeight="1">
      <c r="A8067" s="7">
        <v>4.0325</v>
      </c>
      <c r="B8067" s="7">
        <v>1.7368004945609926E-6</v>
      </c>
      <c r="C8067" s="7">
        <v>7.099417581098009E-6</v>
      </c>
      <c r="D8067" s="7">
        <v>-0.012316211884454548</v>
      </c>
      <c r="E8067" s="7">
        <v>0.01296260954302126</v>
      </c>
      <c r="F8067" s="7">
        <v>1.2715235251530708</v>
      </c>
    </row>
    <row r="8068" ht="18.0" customHeight="1">
      <c r="A8068" s="7">
        <v>4.033</v>
      </c>
      <c r="B8068" s="7">
        <v>1.7332811383720835E-6</v>
      </c>
      <c r="C8068" s="7">
        <v>7.102821955795029E-6</v>
      </c>
      <c r="D8068" s="7">
        <v>-0.012309733979455952</v>
      </c>
      <c r="E8068" s="7">
        <v>0.012955809997192562</v>
      </c>
      <c r="F8068" s="7">
        <v>1.2715242327628893</v>
      </c>
    </row>
    <row r="8069" ht="18.0" customHeight="1">
      <c r="A8069" s="7">
        <v>4.0335</v>
      </c>
      <c r="B8069" s="7">
        <v>1.7296904366853098E-6</v>
      </c>
      <c r="C8069" s="7">
        <v>7.106152808527319E-6</v>
      </c>
      <c r="D8069" s="7">
        <v>-0.012303259472453615</v>
      </c>
      <c r="E8069" s="7">
        <v>0.012949014004673165</v>
      </c>
      <c r="F8069" s="7">
        <v>1.271524940031019</v>
      </c>
    </row>
    <row r="8070" ht="18.0" customHeight="1">
      <c r="A8070" s="7">
        <v>4.034</v>
      </c>
      <c r="B8070" s="7">
        <v>1.7261565842905837E-6</v>
      </c>
      <c r="C8070" s="7">
        <v>7.1094103837894145E-6</v>
      </c>
      <c r="D8070" s="7">
        <v>-0.012296788361671807</v>
      </c>
      <c r="E8070" s="7">
        <v>0.012942221563616347</v>
      </c>
      <c r="F8070" s="7">
        <v>1.2715256469576162</v>
      </c>
    </row>
    <row r="8071" ht="18.0" customHeight="1">
      <c r="A8071" s="7">
        <v>4.0345</v>
      </c>
      <c r="B8071" s="7">
        <v>1.7226154824042574E-6</v>
      </c>
      <c r="C8071" s="7">
        <v>7.1125949257962715E-6</v>
      </c>
      <c r="D8071" s="7">
        <v>-0.012290320645335718</v>
      </c>
      <c r="E8071" s="7">
        <v>0.012935432672176334</v>
      </c>
      <c r="F8071" s="7">
        <v>1.271526353542837</v>
      </c>
    </row>
    <row r="8072" ht="18.0" customHeight="1">
      <c r="A8072" s="7">
        <v>4.035</v>
      </c>
      <c r="B8072" s="7">
        <v>1.7190670862267037E-6</v>
      </c>
      <c r="C8072" s="7">
        <v>7.115706678482213E-6</v>
      </c>
      <c r="D8072" s="7">
        <v>-0.012283856321671463</v>
      </c>
      <c r="E8072" s="7">
        <v>0.012928647328508309</v>
      </c>
      <c r="F8072" s="7">
        <v>1.2715270597868376</v>
      </c>
    </row>
    <row r="8073" ht="18.0" customHeight="1">
      <c r="A8073" s="7">
        <v>4.0355</v>
      </c>
      <c r="B8073" s="7">
        <v>1.7155113504949732E-6</v>
      </c>
      <c r="C8073" s="7">
        <v>7.118745885499865E-6</v>
      </c>
      <c r="D8073" s="7">
        <v>-0.01227739538890608</v>
      </c>
      <c r="E8073" s="7">
        <v>0.012921865530768403</v>
      </c>
      <c r="F8073" s="7">
        <v>1.2715277656897737</v>
      </c>
    </row>
    <row r="8074" ht="18.0" customHeight="1">
      <c r="A8074" s="7">
        <v>4.0360000000000005</v>
      </c>
      <c r="B8074" s="7">
        <v>1.7119482294760562E-6</v>
      </c>
      <c r="C8074" s="7">
        <v>7.12171279021912E-6</v>
      </c>
      <c r="D8074" s="7">
        <v>-0.012270937845267522</v>
      </c>
      <c r="E8074" s="7">
        <v>0.012915087277113695</v>
      </c>
      <c r="F8074" s="7">
        <v>1.2715284712518014</v>
      </c>
    </row>
    <row r="8075" ht="18.0" customHeight="1">
      <c r="A8075" s="7">
        <v>4.0365</v>
      </c>
      <c r="B8075" s="7">
        <v>1.708377676960022E-6</v>
      </c>
      <c r="C8075" s="7">
        <v>7.1246076357260785E-6</v>
      </c>
      <c r="D8075" s="7">
        <v>-0.012264483688984671</v>
      </c>
      <c r="E8075" s="7">
        <v>0.012908312565702218</v>
      </c>
      <c r="F8075" s="7">
        <v>1.2715291764730767</v>
      </c>
    </row>
    <row r="8076" ht="18.0" customHeight="1">
      <c r="A8076" s="7">
        <v>4.037</v>
      </c>
      <c r="B8076" s="7">
        <v>1.7047996462530248E-6</v>
      </c>
      <c r="C8076" s="7">
        <v>7.127430664822029E-6</v>
      </c>
      <c r="D8076" s="7">
        <v>-0.012258032918287325</v>
      </c>
      <c r="E8076" s="7">
        <v>0.012901541394692951</v>
      </c>
      <c r="F8076" s="7">
        <v>1.2715298813537554</v>
      </c>
    </row>
    <row r="8077" ht="18.0" customHeight="1">
      <c r="A8077" s="7">
        <v>4.0375</v>
      </c>
      <c r="B8077" s="7">
        <v>1.7012140901701808E-6</v>
      </c>
      <c r="C8077" s="7">
        <v>7.130182120022409E-6</v>
      </c>
      <c r="D8077" s="7">
        <v>-0.012251585531406203</v>
      </c>
      <c r="E8077" s="7">
        <v>0.012894773762245824</v>
      </c>
      <c r="F8077" s="7">
        <v>1.2715305858939927</v>
      </c>
    </row>
    <row r="8078" ht="18.0" customHeight="1">
      <c r="A8078" s="7">
        <v>4.038</v>
      </c>
      <c r="B8078" s="7">
        <v>1.6976863585266856E-6</v>
      </c>
      <c r="C8078" s="7">
        <v>7.132862243555782E-6</v>
      </c>
      <c r="D8078" s="7">
        <v>-0.012245141526572943</v>
      </c>
      <c r="E8078" s="7">
        <v>0.012888009666521713</v>
      </c>
      <c r="F8078" s="7">
        <v>1.2715312900939448</v>
      </c>
    </row>
    <row r="8079" ht="18.0" customHeight="1">
      <c r="A8079" s="7">
        <v>4.0385</v>
      </c>
      <c r="B8079" s="7">
        <v>1.6940857471381772E-6</v>
      </c>
      <c r="C8079" s="7">
        <v>7.135471277362825E-6</v>
      </c>
      <c r="D8079" s="7">
        <v>-0.012238700902020101</v>
      </c>
      <c r="E8079" s="7">
        <v>0.012881249105682446</v>
      </c>
      <c r="F8079" s="7">
        <v>1.2715319939537673</v>
      </c>
    </row>
    <row r="8080" ht="18.0" customHeight="1">
      <c r="A8080" s="7">
        <v>4.039</v>
      </c>
      <c r="B8080" s="7">
        <v>1.6905431405293265E-6</v>
      </c>
      <c r="C8080" s="7">
        <v>7.138009463095316E-6</v>
      </c>
      <c r="D8080" s="7">
        <v>-0.012232263655981155</v>
      </c>
      <c r="E8080" s="7">
        <v>0.012874492077890794</v>
      </c>
      <c r="F8080" s="7">
        <v>1.2715326974736159</v>
      </c>
    </row>
    <row r="8081" ht="18.0" customHeight="1">
      <c r="A8081" s="7">
        <v>4.0395</v>
      </c>
      <c r="B8081" s="7">
        <v>1.6869930946286654E-6</v>
      </c>
      <c r="C8081" s="7">
        <v>7.140477042115128E-6</v>
      </c>
      <c r="D8081" s="7">
        <v>-0.0122258297866905</v>
      </c>
      <c r="E8081" s="7">
        <v>0.012867738581310477</v>
      </c>
      <c r="F8081" s="7">
        <v>1.2715334006536454</v>
      </c>
    </row>
    <row r="8082" ht="18.0" customHeight="1">
      <c r="A8082" s="7">
        <v>4.04</v>
      </c>
      <c r="B8082" s="7">
        <v>1.6833696112422604E-6</v>
      </c>
      <c r="C8082" s="7">
        <v>7.142874255493235E-6</v>
      </c>
      <c r="D8082" s="7">
        <v>-0.012219399292383446</v>
      </c>
      <c r="E8082" s="7">
        <v>0.012860988614106162</v>
      </c>
      <c r="F8082" s="7">
        <v>1.2715341034940117</v>
      </c>
    </row>
    <row r="8083" ht="18.0" customHeight="1">
      <c r="A8083" s="7">
        <v>4.0405</v>
      </c>
      <c r="B8083" s="7">
        <v>1.6798044050983915E-6</v>
      </c>
      <c r="C8083" s="7">
        <v>7.145201344008716E-6</v>
      </c>
      <c r="D8083" s="7">
        <v>-0.012212972171296224</v>
      </c>
      <c r="E8083" s="7">
        <v>0.01285424217444346</v>
      </c>
      <c r="F8083" s="7">
        <v>1.27153480599487</v>
      </c>
    </row>
    <row r="8084" ht="18.0" customHeight="1">
      <c r="A8084" s="7">
        <v>4.041</v>
      </c>
      <c r="B8084" s="7">
        <v>1.676231616072792E-6</v>
      </c>
      <c r="C8084" s="7">
        <v>7.147458548147777E-6</v>
      </c>
      <c r="D8084" s="7">
        <v>-0.01220654842166598</v>
      </c>
      <c r="E8084" s="7">
        <v>0.012847499260488927</v>
      </c>
      <c r="F8084" s="7">
        <v>1.271535508156376</v>
      </c>
    </row>
    <row r="8085" ht="18.0" customHeight="1">
      <c r="A8085" s="7">
        <v>4.0415</v>
      </c>
      <c r="B8085" s="7">
        <v>1.6726511955742735E-6</v>
      </c>
      <c r="C8085" s="7">
        <v>7.149646108102761E-6</v>
      </c>
      <c r="D8085" s="7">
        <v>-0.012200128041730774</v>
      </c>
      <c r="E8085" s="7">
        <v>0.012840759870410069</v>
      </c>
      <c r="F8085" s="7">
        <v>1.2715362099786842</v>
      </c>
    </row>
    <row r="8086" ht="18.0" customHeight="1">
      <c r="A8086" s="7">
        <v>4.042</v>
      </c>
      <c r="B8086" s="7">
        <v>1.6691296109035435E-6</v>
      </c>
      <c r="C8086" s="7">
        <v>7.1517642637711874E-6</v>
      </c>
      <c r="D8086" s="7">
        <v>-0.012193711029729586</v>
      </c>
      <c r="E8086" s="7">
        <v>0.01283402400237533</v>
      </c>
      <c r="F8086" s="7">
        <v>1.2715369114619506</v>
      </c>
    </row>
    <row r="8087" ht="18.0" customHeight="1">
      <c r="A8087" s="7">
        <v>4.0425</v>
      </c>
      <c r="B8087" s="7">
        <v>1.665533923199722E-6</v>
      </c>
      <c r="C8087" s="7">
        <v>7.153813254754776E-6</v>
      </c>
      <c r="D8087" s="7">
        <v>-0.012187297383902309</v>
      </c>
      <c r="E8087" s="7">
        <v>0.012827291654554103</v>
      </c>
      <c r="F8087" s="7">
        <v>1.2715376126063296</v>
      </c>
    </row>
    <row r="8088" ht="18.0" customHeight="1">
      <c r="A8088" s="7">
        <v>4.043</v>
      </c>
      <c r="B8088" s="7">
        <v>1.6619304560248903E-6</v>
      </c>
      <c r="C8088" s="7">
        <v>7.155793320358492E-6</v>
      </c>
      <c r="D8088" s="7">
        <v>-0.01218088710248975</v>
      </c>
      <c r="E8088" s="7">
        <v>0.01282056282511672</v>
      </c>
      <c r="F8088" s="7">
        <v>1.2715383134119764</v>
      </c>
    </row>
    <row r="8089" ht="18.0" customHeight="1">
      <c r="A8089" s="7">
        <v>4.0435</v>
      </c>
      <c r="B8089" s="7">
        <v>1.6583861060085098E-6</v>
      </c>
      <c r="C8089" s="7">
        <v>7.157704699589591E-6</v>
      </c>
      <c r="D8089" s="7">
        <v>-0.012174480183733634</v>
      </c>
      <c r="E8089" s="7">
        <v>0.012813837512234461</v>
      </c>
      <c r="F8089" s="7">
        <v>1.2715390138790468</v>
      </c>
    </row>
    <row r="8090" ht="18.0" customHeight="1">
      <c r="A8090" s="7">
        <v>4.0440000000000005</v>
      </c>
      <c r="B8090" s="7">
        <v>1.654767073619762E-6</v>
      </c>
      <c r="C8090" s="7">
        <v>7.159547631156671E-6</v>
      </c>
      <c r="D8090" s="7">
        <v>-0.012168076625876593</v>
      </c>
      <c r="E8090" s="7">
        <v>0.012807115714079545</v>
      </c>
      <c r="F8090" s="7">
        <v>1.2715397140076943</v>
      </c>
    </row>
    <row r="8091" ht="18.0" customHeight="1">
      <c r="A8091" s="7">
        <v>4.0445</v>
      </c>
      <c r="B8091" s="7">
        <v>1.6512073473295469E-6</v>
      </c>
      <c r="C8091" s="7">
        <v>7.161322353468728E-6</v>
      </c>
      <c r="D8091" s="7">
        <v>-0.01216167642716218</v>
      </c>
      <c r="E8091" s="7">
        <v>0.012800397428825133</v>
      </c>
      <c r="F8091" s="7">
        <v>1.271540413798075</v>
      </c>
    </row>
    <row r="8092" ht="18.0" customHeight="1">
      <c r="A8092" s="7">
        <v>4.045</v>
      </c>
      <c r="B8092" s="7">
        <v>1.6476399302681538E-6</v>
      </c>
      <c r="C8092" s="7">
        <v>7.163029104634225E-6</v>
      </c>
      <c r="D8092" s="7">
        <v>-0.012155279585834858</v>
      </c>
      <c r="E8092" s="7">
        <v>0.012793682654645332</v>
      </c>
      <c r="F8092" s="7">
        <v>1.2715411132503427</v>
      </c>
    </row>
    <row r="8093" ht="18.0" customHeight="1">
      <c r="A8093" s="7">
        <v>4.0455</v>
      </c>
      <c r="B8093" s="7">
        <v>1.644064772371519E-6</v>
      </c>
      <c r="C8093" s="7">
        <v>7.16466812246016E-6</v>
      </c>
      <c r="D8093" s="7">
        <v>-0.01214888610014</v>
      </c>
      <c r="E8093" s="7">
        <v>0.012786971389715183</v>
      </c>
      <c r="F8093" s="7">
        <v>1.271541812364653</v>
      </c>
    </row>
    <row r="8094" ht="18.0" customHeight="1">
      <c r="A8094" s="7">
        <v>4.046</v>
      </c>
      <c r="B8094" s="7">
        <v>1.640481823030046E-6</v>
      </c>
      <c r="C8094" s="7">
        <v>7.166239644451144E-6</v>
      </c>
      <c r="D8094" s="7">
        <v>-0.012142495968323895</v>
      </c>
      <c r="E8094" s="7">
        <v>0.012780263632210674</v>
      </c>
      <c r="F8094" s="7">
        <v>1.27154251114116</v>
      </c>
    </row>
    <row r="8095" ht="18.0" customHeight="1">
      <c r="A8095" s="7">
        <v>4.0465</v>
      </c>
      <c r="B8095" s="7">
        <v>1.6368910310802461E-6</v>
      </c>
      <c r="C8095" s="7">
        <v>7.167743907808481E-6</v>
      </c>
      <c r="D8095" s="7">
        <v>-0.01213610918863374</v>
      </c>
      <c r="E8095" s="7">
        <v>0.012773559380308731</v>
      </c>
      <c r="F8095" s="7">
        <v>1.2715432095800185</v>
      </c>
    </row>
    <row r="8096" ht="18.0" customHeight="1">
      <c r="A8096" s="7">
        <v>4.047</v>
      </c>
      <c r="B8096" s="7">
        <v>1.6332923447962153E-6</v>
      </c>
      <c r="C8096" s="7">
        <v>7.16918114942926E-6</v>
      </c>
      <c r="D8096" s="7">
        <v>-0.012129725759317646</v>
      </c>
      <c r="E8096" s="7">
        <v>0.01276685863218722</v>
      </c>
      <c r="F8096" s="7">
        <v>1.2715439076813828</v>
      </c>
    </row>
    <row r="8097" ht="18.0" customHeight="1">
      <c r="A8097" s="7">
        <v>4.0475</v>
      </c>
      <c r="B8097" s="7">
        <v>1.6296857118809403E-6</v>
      </c>
      <c r="C8097" s="7">
        <v>7.1705516059054495E-6</v>
      </c>
      <c r="D8097" s="7">
        <v>-0.012123345678624633</v>
      </c>
      <c r="E8097" s="7">
        <v>0.012760161386024944</v>
      </c>
      <c r="F8097" s="7">
        <v>1.2715446054454076</v>
      </c>
    </row>
    <row r="8098" ht="18.0" customHeight="1">
      <c r="A8098" s="7">
        <v>4.048</v>
      </c>
      <c r="B8098" s="7">
        <v>1.626139354438229E-6</v>
      </c>
      <c r="C8098" s="7">
        <v>7.171855513522997E-6</v>
      </c>
      <c r="D8098" s="7">
        <v>-0.012116968944804633</v>
      </c>
      <c r="E8098" s="7">
        <v>0.012753467640001646</v>
      </c>
      <c r="F8098" s="7">
        <v>1.2715453028722474</v>
      </c>
    </row>
    <row r="8099" ht="18.0" customHeight="1">
      <c r="A8099" s="7">
        <v>4.0485</v>
      </c>
      <c r="B8099" s="7">
        <v>1.6225168214819065E-6</v>
      </c>
      <c r="C8099" s="7">
        <v>7.173093108260936E-6</v>
      </c>
      <c r="D8099" s="7">
        <v>-0.012110595556108484</v>
      </c>
      <c r="E8099" s="7">
        <v>0.01274677739229801</v>
      </c>
      <c r="F8099" s="7">
        <v>1.2715459999620566</v>
      </c>
    </row>
    <row r="8100" ht="18.0" customHeight="1">
      <c r="A8100" s="7">
        <v>4.049</v>
      </c>
      <c r="B8100" s="7">
        <v>1.6189547604969206E-6</v>
      </c>
      <c r="C8100" s="7">
        <v>7.174264625790503E-6</v>
      </c>
      <c r="D8100" s="7">
        <v>-0.012104225510787936</v>
      </c>
      <c r="E8100" s="7">
        <v>0.012740090641095657</v>
      </c>
      <c r="F8100" s="7">
        <v>1.2715466967149895</v>
      </c>
    </row>
    <row r="8101" ht="18.0" customHeight="1">
      <c r="A8101" s="7">
        <v>4.0495</v>
      </c>
      <c r="B8101" s="7">
        <v>1.6153848448835762E-6</v>
      </c>
      <c r="C8101" s="7">
        <v>7.175370301474249E-6</v>
      </c>
      <c r="D8101" s="7">
        <v>-0.012097858807095647</v>
      </c>
      <c r="E8101" s="7">
        <v>0.01273340738457714</v>
      </c>
      <c r="F8101" s="7">
        <v>1.2715473931311998</v>
      </c>
    </row>
    <row r="8102" ht="18.0" customHeight="1">
      <c r="A8102" s="7">
        <v>4.05</v>
      </c>
      <c r="B8102" s="7">
        <v>1.6117381403374753E-6</v>
      </c>
      <c r="C8102" s="7">
        <v>7.1764103703651726E-6</v>
      </c>
      <c r="D8102" s="7">
        <v>-0.012091495443285184</v>
      </c>
      <c r="E8102" s="7">
        <v>0.012726727620925953</v>
      </c>
      <c r="F8102" s="7">
        <v>1.271548089210842</v>
      </c>
    </row>
    <row r="8103" ht="18.0" customHeight="1">
      <c r="A8103" s="7">
        <v>4.0505</v>
      </c>
      <c r="B8103" s="7">
        <v>1.6081522047251612E-6</v>
      </c>
      <c r="C8103" s="7">
        <v>7.177385067205846E-6</v>
      </c>
      <c r="D8103" s="7">
        <v>-0.01208513541761102</v>
      </c>
      <c r="E8103" s="7">
        <v>0.012720051348326529</v>
      </c>
      <c r="F8103" s="7">
        <v>1.27154878495407</v>
      </c>
    </row>
    <row r="8104" ht="18.0" customHeight="1">
      <c r="A8104" s="7">
        <v>4.051</v>
      </c>
      <c r="B8104" s="7">
        <v>1.6045582551301434E-6</v>
      </c>
      <c r="C8104" s="7">
        <v>7.178294626427555E-6</v>
      </c>
      <c r="D8104" s="7">
        <v>-0.012078778728328538</v>
      </c>
      <c r="E8104" s="7">
        <v>0.01271337856496423</v>
      </c>
      <c r="F8104" s="7">
        <v>1.271549480361038</v>
      </c>
    </row>
    <row r="8105" ht="18.0" customHeight="1">
      <c r="A8105" s="7">
        <v>4.0515</v>
      </c>
      <c r="B8105" s="7">
        <v>1.6010255835729512E-6</v>
      </c>
      <c r="C8105" s="7">
        <v>7.179139282149439E-6</v>
      </c>
      <c r="D8105" s="7">
        <v>-0.012072425373694025</v>
      </c>
      <c r="E8105" s="7">
        <v>0.012706709269025361</v>
      </c>
      <c r="F8105" s="7">
        <v>1.2715501754319005</v>
      </c>
    </row>
    <row r="8106" ht="18.0" customHeight="1">
      <c r="A8106" s="7">
        <v>4.0520000000000005</v>
      </c>
      <c r="B8106" s="7">
        <v>1.5974156002114798E-6</v>
      </c>
      <c r="C8106" s="7">
        <v>7.179919268177642E-6</v>
      </c>
      <c r="D8106" s="7">
        <v>-0.012066075351964677</v>
      </c>
      <c r="E8106" s="7">
        <v>0.012700043458697156</v>
      </c>
      <c r="F8106" s="7">
        <v>1.2715508701668106</v>
      </c>
    </row>
    <row r="8107" ht="18.0" customHeight="1">
      <c r="A8107" s="7">
        <v>4.0525</v>
      </c>
      <c r="B8107" s="7">
        <v>1.5937974401858273E-6</v>
      </c>
      <c r="C8107" s="7">
        <v>7.180634818004465E-6</v>
      </c>
      <c r="D8107" s="7">
        <v>-0.012059728661398593</v>
      </c>
      <c r="E8107" s="7">
        <v>0.012693381132167787</v>
      </c>
      <c r="F8107" s="7">
        <v>1.2715515645659226</v>
      </c>
    </row>
    <row r="8108" ht="18.0" customHeight="1">
      <c r="A8108" s="7">
        <v>4.053</v>
      </c>
      <c r="B8108" s="7">
        <v>1.5902408639862436E-6</v>
      </c>
      <c r="C8108" s="7">
        <v>7.181286164807529E-6</v>
      </c>
      <c r="D8108" s="7">
        <v>-0.01205338530025478</v>
      </c>
      <c r="E8108" s="7">
        <v>0.012686722287626358</v>
      </c>
      <c r="F8108" s="7">
        <v>1.2715522586293904</v>
      </c>
    </row>
    <row r="8109" ht="18.0" customHeight="1">
      <c r="A8109" s="7">
        <v>4.0535</v>
      </c>
      <c r="B8109" s="7">
        <v>1.5866063424919264E-6</v>
      </c>
      <c r="C8109" s="7">
        <v>7.181873541448943E-6</v>
      </c>
      <c r="D8109" s="7">
        <v>-0.012047045266793148</v>
      </c>
      <c r="E8109" s="7">
        <v>0.012680066923262907</v>
      </c>
      <c r="F8109" s="7">
        <v>1.2715529523573668</v>
      </c>
    </row>
    <row r="8110" ht="18.0" customHeight="1">
      <c r="A8110" s="7">
        <v>4.054</v>
      </c>
      <c r="B8110" s="7">
        <v>1.5830336102510352E-6</v>
      </c>
      <c r="C8110" s="7">
        <v>7.18239718047447E-6</v>
      </c>
      <c r="D8110" s="7">
        <v>-0.012040708559274513</v>
      </c>
      <c r="E8110" s="7">
        <v>0.012673415037268406</v>
      </c>
      <c r="F8110" s="7">
        <v>1.2715536457500065</v>
      </c>
    </row>
    <row r="8111" ht="18.0" customHeight="1">
      <c r="A8111" s="7">
        <v>4.0545</v>
      </c>
      <c r="B8111" s="7">
        <v>1.5794527964878359E-6</v>
      </c>
      <c r="C8111" s="7">
        <v>7.182857314112714E-6</v>
      </c>
      <c r="D8111" s="7">
        <v>-0.012034375175960595</v>
      </c>
      <c r="E8111" s="7">
        <v>0.01266676662783476</v>
      </c>
      <c r="F8111" s="7">
        <v>1.2715543388074628</v>
      </c>
    </row>
    <row r="8112" ht="18.0" customHeight="1">
      <c r="A8112" s="7">
        <v>4.055</v>
      </c>
      <c r="B8112" s="7">
        <v>1.5758638461117331E-6</v>
      </c>
      <c r="C8112" s="7">
        <v>7.183254174274295E-6</v>
      </c>
      <c r="D8112" s="7">
        <v>-0.012028045115114018</v>
      </c>
      <c r="E8112" s="7">
        <v>0.012660121693154803</v>
      </c>
      <c r="F8112" s="7">
        <v>1.2715550315298891</v>
      </c>
    </row>
    <row r="8113" ht="18.0" customHeight="1">
      <c r="A8113" s="7">
        <v>4.0555</v>
      </c>
      <c r="B8113" s="7">
        <v>1.5722667034033643E-6</v>
      </c>
      <c r="C8113" s="7">
        <v>7.183587992551046E-6</v>
      </c>
      <c r="D8113" s="7">
        <v>-0.012021718374998307</v>
      </c>
      <c r="E8113" s="7">
        <v>0.012653480231422303</v>
      </c>
      <c r="F8113" s="7">
        <v>1.2715557239174387</v>
      </c>
    </row>
    <row r="8114" ht="18.0" customHeight="1">
      <c r="A8114" s="7">
        <v>4.056</v>
      </c>
      <c r="B8114" s="7">
        <v>1.568661312004507E-6</v>
      </c>
      <c r="C8114" s="7">
        <v>7.183859000215206E-6</v>
      </c>
      <c r="D8114" s="7">
        <v>-0.012015394953877892</v>
      </c>
      <c r="E8114" s="7">
        <v>0.012646842240831959</v>
      </c>
      <c r="F8114" s="7">
        <v>1.2715564159702655</v>
      </c>
    </row>
    <row r="8115" ht="18.0" customHeight="1">
      <c r="A8115" s="7">
        <v>4.0565</v>
      </c>
      <c r="B8115" s="7">
        <v>1.5651185519101885E-6</v>
      </c>
      <c r="C8115" s="7">
        <v>7.184067428218619E-6</v>
      </c>
      <c r="D8115" s="7">
        <v>-0.012009074850018103</v>
      </c>
      <c r="E8115" s="7">
        <v>0.0126402077195794</v>
      </c>
      <c r="F8115" s="7">
        <v>1.2715571076885224</v>
      </c>
    </row>
    <row r="8116" ht="18.0" customHeight="1">
      <c r="A8116" s="7">
        <v>4.057</v>
      </c>
      <c r="B8116" s="7">
        <v>1.5614966559945827E-6</v>
      </c>
      <c r="C8116" s="7">
        <v>7.184213507191945E-6</v>
      </c>
      <c r="D8116" s="7">
        <v>-0.012002758061685171</v>
      </c>
      <c r="E8116" s="7">
        <v>0.012633576665861184</v>
      </c>
      <c r="F8116" s="7">
        <v>1.2715577990723628</v>
      </c>
    </row>
    <row r="8117" ht="18.0" customHeight="1">
      <c r="A8117" s="7">
        <v>4.0575</v>
      </c>
      <c r="B8117" s="7">
        <v>1.5579376035117736E-6</v>
      </c>
      <c r="C8117" s="7">
        <v>7.1842974674438734E-6</v>
      </c>
      <c r="D8117" s="7">
        <v>-0.011996444587146235</v>
      </c>
      <c r="E8117" s="7">
        <v>0.012626949077874804</v>
      </c>
      <c r="F8117" s="7">
        <v>1.2715584901219403</v>
      </c>
    </row>
    <row r="8118" ht="18.0" customHeight="1">
      <c r="A8118" s="7">
        <v>4.058</v>
      </c>
      <c r="B8118" s="7">
        <v>1.5542989743240606E-6</v>
      </c>
      <c r="C8118" s="7">
        <v>7.184319538960335E-6</v>
      </c>
      <c r="D8118" s="7">
        <v>-0.011990134424669325</v>
      </c>
      <c r="E8118" s="7">
        <v>0.012620324953818676</v>
      </c>
      <c r="F8118" s="7">
        <v>1.2715591808374072</v>
      </c>
    </row>
    <row r="8119" ht="18.0" customHeight="1">
      <c r="A8119" s="7">
        <v>4.0585</v>
      </c>
      <c r="B8119" s="7">
        <v>1.55072340258944E-6</v>
      </c>
      <c r="C8119" s="7">
        <v>7.184279951403735E-6</v>
      </c>
      <c r="D8119" s="7">
        <v>-0.011983827572523378</v>
      </c>
      <c r="E8119" s="7">
        <v>0.012613704291892147</v>
      </c>
      <c r="F8119" s="7">
        <v>1.2715598712189173</v>
      </c>
    </row>
    <row r="8120" ht="18.0" customHeight="1">
      <c r="A8120" s="7">
        <v>4.059</v>
      </c>
      <c r="B8120" s="7">
        <v>1.5471395674250967E-6</v>
      </c>
      <c r="C8120" s="7">
        <v>7.184178934112179E-6</v>
      </c>
      <c r="D8120" s="7">
        <v>-0.011977524028978231</v>
      </c>
      <c r="E8120" s="7">
        <v>0.012607087090295494</v>
      </c>
      <c r="F8120" s="7">
        <v>1.2715605612666239</v>
      </c>
    </row>
    <row r="8121" ht="18.0" customHeight="1">
      <c r="A8121" s="7">
        <v>4.0595</v>
      </c>
      <c r="B8121" s="7">
        <v>1.5435474112725073E-6</v>
      </c>
      <c r="C8121" s="7">
        <v>7.1840167160987075E-6</v>
      </c>
      <c r="D8121" s="7">
        <v>-0.011971223792304616</v>
      </c>
      <c r="E8121" s="7">
        <v>0.01260047334722992</v>
      </c>
      <c r="F8121" s="7">
        <v>1.271561250980679</v>
      </c>
    </row>
    <row r="8122" ht="18.0" customHeight="1">
      <c r="A8122" s="7">
        <v>4.0600000000000005</v>
      </c>
      <c r="B8122" s="7">
        <v>1.539946875901829E-6</v>
      </c>
      <c r="C8122" s="7">
        <v>7.183793526050541E-6</v>
      </c>
      <c r="D8122" s="7">
        <v>-0.011964926860774166</v>
      </c>
      <c r="E8122" s="7">
        <v>0.012593863060897555</v>
      </c>
      <c r="F8122" s="7">
        <v>1.2715619403612362</v>
      </c>
    </row>
    <row r="8123" ht="18.0" customHeight="1">
      <c r="A8123" s="7">
        <v>4.0605</v>
      </c>
      <c r="B8123" s="7">
        <v>1.5363379024008836E-6</v>
      </c>
      <c r="C8123" s="7">
        <v>7.183509592328322E-6</v>
      </c>
      <c r="D8123" s="7">
        <v>-0.011958633232659416</v>
      </c>
      <c r="E8123" s="7">
        <v>0.012587256229501456</v>
      </c>
      <c r="F8123" s="7">
        <v>1.271562629408448</v>
      </c>
    </row>
    <row r="8124" ht="18.0" customHeight="1">
      <c r="A8124" s="7">
        <v>4.061</v>
      </c>
      <c r="B8124" s="7">
        <v>1.5327928642553814E-6</v>
      </c>
      <c r="C8124" s="7">
        <v>7.183165142965372E-6</v>
      </c>
      <c r="D8124" s="7">
        <v>-0.011952342906233792</v>
      </c>
      <c r="E8124" s="7">
        <v>0.012580652851245608</v>
      </c>
      <c r="F8124" s="7">
        <v>1.2715633181224677</v>
      </c>
    </row>
    <row r="8125" ht="18.0" customHeight="1">
      <c r="A8125" s="7">
        <v>4.0615</v>
      </c>
      <c r="B8125" s="7">
        <v>1.52916700672816E-6</v>
      </c>
      <c r="C8125" s="7">
        <v>7.1827604056669515E-6</v>
      </c>
      <c r="D8125" s="7">
        <v>-0.011946055879771624</v>
      </c>
      <c r="E8125" s="7">
        <v>0.012574052924334922</v>
      </c>
      <c r="F8125" s="7">
        <v>1.2715640065034473</v>
      </c>
    </row>
    <row r="8126" ht="18.0" customHeight="1">
      <c r="A8126" s="7">
        <v>4.062</v>
      </c>
      <c r="B8126" s="7">
        <v>1.52560530571463E-6</v>
      </c>
      <c r="C8126" s="7">
        <v>7.182295607809518E-6</v>
      </c>
      <c r="D8126" s="7">
        <v>-0.011939772151548136</v>
      </c>
      <c r="E8126" s="7">
        <v>0.012567456446975232</v>
      </c>
      <c r="F8126" s="7">
        <v>1.27156469455154</v>
      </c>
    </row>
    <row r="8127" ht="18.0" customHeight="1">
      <c r="A8127" s="7">
        <v>4.0625</v>
      </c>
      <c r="B8127" s="7">
        <v>1.5219623249536677E-6</v>
      </c>
      <c r="C8127" s="7">
        <v>7.18177097644E-6</v>
      </c>
      <c r="D8127" s="7">
        <v>-0.01193349171983945</v>
      </c>
      <c r="E8127" s="7">
        <v>0.0125608634173733</v>
      </c>
      <c r="F8127" s="7">
        <v>1.271565382266898</v>
      </c>
    </row>
    <row r="8128" ht="18.0" customHeight="1">
      <c r="A8128" s="7">
        <v>4.063</v>
      </c>
      <c r="B8128" s="7">
        <v>1.5183837238778091E-6</v>
      </c>
      <c r="C8128" s="7">
        <v>7.1811867382750705E-6</v>
      </c>
      <c r="D8128" s="7">
        <v>-0.01192721458292258</v>
      </c>
      <c r="E8128" s="7">
        <v>0.012554273833736808</v>
      </c>
      <c r="F8128" s="7">
        <v>1.2715660696496744</v>
      </c>
    </row>
    <row r="8129" ht="18.0" customHeight="1">
      <c r="A8129" s="7">
        <v>4.0635</v>
      </c>
      <c r="B8129" s="7">
        <v>1.5147966686310451E-6</v>
      </c>
      <c r="C8129" s="7">
        <v>7.180543119700427E-6</v>
      </c>
      <c r="D8129" s="7">
        <v>-0.011920940739075443</v>
      </c>
      <c r="E8129" s="7">
        <v>0.012547687694274369</v>
      </c>
      <c r="F8129" s="7">
        <v>1.271566756700021</v>
      </c>
    </row>
    <row r="8130" ht="18.0" customHeight="1">
      <c r="A8130" s="7">
        <v>4.064</v>
      </c>
      <c r="B8130" s="7">
        <v>1.51120109901177E-6</v>
      </c>
      <c r="C8130" s="7">
        <v>7.1798403467700824E-6</v>
      </c>
      <c r="D8130" s="7">
        <v>-0.011914670186576845</v>
      </c>
      <c r="E8130" s="7">
        <v>0.012541104997195513</v>
      </c>
      <c r="F8130" s="7">
        <v>1.2715674434180908</v>
      </c>
    </row>
    <row r="8131" ht="18.0" customHeight="1">
      <c r="A8131" s="7">
        <v>4.0645</v>
      </c>
      <c r="B8131" s="7">
        <v>1.507596954100482E-6</v>
      </c>
      <c r="C8131" s="7">
        <v>7.17907864520565E-6</v>
      </c>
      <c r="D8131" s="7">
        <v>-0.01190840292370649</v>
      </c>
      <c r="E8131" s="7">
        <v>0.012534525740710695</v>
      </c>
      <c r="F8131" s="7">
        <v>1.2715681298040358</v>
      </c>
    </row>
    <row r="8132" ht="18.0" customHeight="1">
      <c r="A8132" s="7">
        <v>4.065</v>
      </c>
      <c r="B8132" s="7">
        <v>1.5040579892333424E-6</v>
      </c>
      <c r="C8132" s="7">
        <v>7.178258240395646E-6</v>
      </c>
      <c r="D8132" s="7">
        <v>-0.011902138948744975</v>
      </c>
      <c r="E8132" s="7">
        <v>0.012527949923031296</v>
      </c>
      <c r="F8132" s="7">
        <v>1.271568815858008</v>
      </c>
    </row>
    <row r="8133" ht="18.0" customHeight="1">
      <c r="A8133" s="7">
        <v>4.0655</v>
      </c>
      <c r="B8133" s="7">
        <v>1.5004366862134885E-6</v>
      </c>
      <c r="C8133" s="7">
        <v>7.177379357394791E-6</v>
      </c>
      <c r="D8133" s="7">
        <v>-0.01189587825997379</v>
      </c>
      <c r="E8133" s="7">
        <v>0.012521377542369613</v>
      </c>
      <c r="F8133" s="7">
        <v>1.2715695015801605</v>
      </c>
    </row>
    <row r="8134" ht="18.0" customHeight="1">
      <c r="A8134" s="7">
        <v>4.066</v>
      </c>
      <c r="B8134" s="7">
        <v>1.4968807929487603E-6</v>
      </c>
      <c r="C8134" s="7">
        <v>7.176442220923315E-6</v>
      </c>
      <c r="D8134" s="7">
        <v>-0.01188962085567532</v>
      </c>
      <c r="E8134" s="7">
        <v>0.012514808596938872</v>
      </c>
      <c r="F8134" s="7">
        <v>1.2715701869706448</v>
      </c>
    </row>
    <row r="8135" ht="18.0" customHeight="1">
      <c r="A8135" s="7">
        <v>4.0665000000000004</v>
      </c>
      <c r="B8135" s="7">
        <v>1.4932420844114923E-6</v>
      </c>
      <c r="C8135" s="7">
        <v>7.175447055366278E-6</v>
      </c>
      <c r="D8135" s="7">
        <v>-0.011883366734132844</v>
      </c>
      <c r="E8135" s="7">
        <v>0.012508243084953215</v>
      </c>
      <c r="F8135" s="7">
        <v>1.2715708720296128</v>
      </c>
    </row>
    <row r="8136" ht="18.0" customHeight="1">
      <c r="A8136" s="7">
        <v>4.067</v>
      </c>
      <c r="B8136" s="7">
        <v>1.4896690174737384E-6</v>
      </c>
      <c r="C8136" s="7">
        <v>7.174394084772882E-6</v>
      </c>
      <c r="D8136" s="7">
        <v>-0.01187711589363053</v>
      </c>
      <c r="E8136" s="7">
        <v>0.012501681004627707</v>
      </c>
      <c r="F8136" s="7">
        <v>1.2715715567572168</v>
      </c>
    </row>
    <row r="8137" ht="18.0" customHeight="1">
      <c r="A8137" s="7">
        <v>4.0675</v>
      </c>
      <c r="B8137" s="7">
        <v>1.4860873596746484E-6</v>
      </c>
      <c r="C8137" s="7">
        <v>7.1732835328558035E-6</v>
      </c>
      <c r="D8137" s="7">
        <v>-0.011870868332453441</v>
      </c>
      <c r="E8137" s="7">
        <v>0.01249512235417833</v>
      </c>
      <c r="F8137" s="7">
        <v>1.2715722411536092</v>
      </c>
    </row>
    <row r="8138" ht="18.0" customHeight="1">
      <c r="A8138" s="7">
        <v>4.0680000000000005</v>
      </c>
      <c r="B8138" s="7">
        <v>1.482497048748618E-6</v>
      </c>
      <c r="C8138" s="7">
        <v>7.172115622990514E-6</v>
      </c>
      <c r="D8138" s="7">
        <v>-0.01186462404888753</v>
      </c>
      <c r="E8138" s="7">
        <v>0.012488567131821992</v>
      </c>
      <c r="F8138" s="7">
        <v>1.2715729252189414</v>
      </c>
    </row>
    <row r="8139" ht="18.0" customHeight="1">
      <c r="A8139" s="7">
        <v>4.0685</v>
      </c>
      <c r="B8139" s="7">
        <v>1.478898021674232E-6</v>
      </c>
      <c r="C8139" s="7">
        <v>7.1708905782146235E-6</v>
      </c>
      <c r="D8139" s="7">
        <v>-0.011858383041219642</v>
      </c>
      <c r="E8139" s="7">
        <v>0.012482015335776515</v>
      </c>
      <c r="F8139" s="7">
        <v>1.2715736089533654</v>
      </c>
    </row>
    <row r="8140" ht="18.0" customHeight="1">
      <c r="A8140" s="7">
        <v>4.069</v>
      </c>
      <c r="B8140" s="7">
        <v>1.475365467292927E-6</v>
      </c>
      <c r="C8140" s="7">
        <v>7.169608621227217E-6</v>
      </c>
      <c r="D8140" s="7">
        <v>-0.011852145307737512</v>
      </c>
      <c r="E8140" s="7">
        <v>0.012475466964260641</v>
      </c>
      <c r="F8140" s="7">
        <v>1.271574292357033</v>
      </c>
    </row>
    <row r="8141" ht="18.0" customHeight="1">
      <c r="A8141" s="7">
        <v>4.0695</v>
      </c>
      <c r="B8141" s="7">
        <v>1.4717490006940964E-6</v>
      </c>
      <c r="C8141" s="7">
        <v>7.168269974388207E-6</v>
      </c>
      <c r="D8141" s="7">
        <v>-0.011845910846729766</v>
      </c>
      <c r="E8141" s="7">
        <v>0.012468922015494033</v>
      </c>
      <c r="F8141" s="7">
        <v>1.2715749754300956</v>
      </c>
    </row>
    <row r="8142" ht="18.0" customHeight="1">
      <c r="A8142" s="7">
        <v>4.07</v>
      </c>
      <c r="B8142" s="7">
        <v>1.4681992455428491E-6</v>
      </c>
      <c r="C8142" s="7">
        <v>7.166874859717675E-6</v>
      </c>
      <c r="D8142" s="7">
        <v>-0.011839679656485916</v>
      </c>
      <c r="E8142" s="7">
        <v>0.01246238048769727</v>
      </c>
      <c r="F8142" s="7">
        <v>1.2715756581727053</v>
      </c>
    </row>
    <row r="8143" ht="18.0" customHeight="1">
      <c r="A8143" s="7">
        <v>4.0705</v>
      </c>
      <c r="B8143" s="7">
        <v>1.4645650834210768E-6</v>
      </c>
      <c r="C8143" s="7">
        <v>7.16542349889524E-6</v>
      </c>
      <c r="D8143" s="7">
        <v>-0.01183345173529637</v>
      </c>
      <c r="E8143" s="7">
        <v>0.012455842379091846</v>
      </c>
      <c r="F8143" s="7">
        <v>1.2715763405850136</v>
      </c>
    </row>
    <row r="8144" ht="18.0" customHeight="1">
      <c r="A8144" s="7">
        <v>4.071</v>
      </c>
      <c r="B8144" s="7">
        <v>1.460997873764608E-6</v>
      </c>
      <c r="C8144" s="7">
        <v>7.1639161132594085E-6</v>
      </c>
      <c r="D8144" s="7">
        <v>-0.01182722708145242</v>
      </c>
      <c r="E8144" s="7">
        <v>0.012449307687900178</v>
      </c>
      <c r="F8144" s="7">
        <v>1.271577022667172</v>
      </c>
    </row>
    <row r="8145" ht="18.0" customHeight="1">
      <c r="A8145" s="7">
        <v>4.0715</v>
      </c>
      <c r="B8145" s="7">
        <v>1.4574219329738473E-6</v>
      </c>
      <c r="C8145" s="7">
        <v>7.1623529238069546E-6</v>
      </c>
      <c r="D8145" s="7">
        <v>-0.011821005693246248</v>
      </c>
      <c r="E8145" s="7">
        <v>0.012442776412345594</v>
      </c>
      <c r="F8145" s="7">
        <v>1.2715777044193317</v>
      </c>
    </row>
    <row r="8146" ht="18.0" customHeight="1">
      <c r="A8146" s="7">
        <v>4.072</v>
      </c>
      <c r="B8146" s="7">
        <v>1.4538371966220102E-6</v>
      </c>
      <c r="C8146" s="7">
        <v>7.160734151192284E-6</v>
      </c>
      <c r="D8146" s="7">
        <v>-0.011814787568970921</v>
      </c>
      <c r="E8146" s="7">
        <v>0.012436248550652342</v>
      </c>
      <c r="F8146" s="7">
        <v>1.2715783858416447</v>
      </c>
    </row>
    <row r="8147" ht="18.0" customHeight="1">
      <c r="A8147" s="7">
        <v>4.0725</v>
      </c>
      <c r="B8147" s="7">
        <v>1.4502435994860537E-6</v>
      </c>
      <c r="C8147" s="7">
        <v>7.159060015726819E-6</v>
      </c>
      <c r="D8147" s="7">
        <v>-0.011808572706920399</v>
      </c>
      <c r="E8147" s="7">
        <v>0.012429724101045583</v>
      </c>
      <c r="F8147" s="7">
        <v>1.2715790669342617</v>
      </c>
    </row>
    <row r="8148" ht="18.0" customHeight="1">
      <c r="A8148" s="7">
        <v>4.073</v>
      </c>
      <c r="B8148" s="7">
        <v>1.446717818381909E-6</v>
      </c>
      <c r="C8148" s="7">
        <v>7.157330737378375E-6</v>
      </c>
      <c r="D8148" s="7">
        <v>-0.011802361105389523</v>
      </c>
      <c r="E8148" s="7">
        <v>0.012423203061751393</v>
      </c>
      <c r="F8148" s="7">
        <v>1.2715797476973345</v>
      </c>
    </row>
    <row r="8149" ht="18.0" customHeight="1">
      <c r="A8149" s="7">
        <v>4.0735</v>
      </c>
      <c r="B8149" s="7">
        <v>1.4431064928106415E-6</v>
      </c>
      <c r="C8149" s="7">
        <v>7.155546535770555E-6</v>
      </c>
      <c r="D8149" s="7">
        <v>-0.011796152762674024</v>
      </c>
      <c r="E8149" s="7">
        <v>0.012416685430996765</v>
      </c>
      <c r="F8149" s="7">
        <v>1.271580428131014</v>
      </c>
    </row>
    <row r="8150" ht="18.0" customHeight="1">
      <c r="A8150" s="7">
        <v>4.074</v>
      </c>
      <c r="B8150" s="7">
        <v>1.4395632315968879E-6</v>
      </c>
      <c r="C8150" s="7">
        <v>7.153707630182141E-6</v>
      </c>
      <c r="D8150" s="7">
        <v>-0.011789947677070518</v>
      </c>
      <c r="E8150" s="7">
        <v>0.012410171207009605</v>
      </c>
      <c r="F8150" s="7">
        <v>1.2715811082354513</v>
      </c>
    </row>
    <row r="8151" ht="18.0" customHeight="1">
      <c r="A8151" s="7">
        <v>4.0745000000000005</v>
      </c>
      <c r="B8151" s="7">
        <v>1.4359339125928446E-6</v>
      </c>
      <c r="C8151" s="7">
        <v>7.151814239546495E-6</v>
      </c>
      <c r="D8151" s="7">
        <v>-0.011783745846876508</v>
      </c>
      <c r="E8151" s="7">
        <v>0.012403660388018732</v>
      </c>
      <c r="F8151" s="7">
        <v>1.271581788010798</v>
      </c>
    </row>
    <row r="8152" ht="18.0" customHeight="1">
      <c r="A8152" s="7">
        <v>4.075</v>
      </c>
      <c r="B8152" s="7">
        <v>1.4323729086755446E-6</v>
      </c>
      <c r="C8152" s="7">
        <v>7.149866582450961E-6</v>
      </c>
      <c r="D8152" s="7">
        <v>-0.011777547270390381</v>
      </c>
      <c r="E8152" s="7">
        <v>0.012397152972253881</v>
      </c>
      <c r="F8152" s="7">
        <v>1.2715824674572047</v>
      </c>
    </row>
    <row r="8153" ht="18.0" customHeight="1">
      <c r="A8153" s="7">
        <v>4.0755</v>
      </c>
      <c r="B8153" s="7">
        <v>1.428803029700415E-6</v>
      </c>
      <c r="C8153" s="7">
        <v>7.147864877136281E-6</v>
      </c>
      <c r="D8153" s="7">
        <v>-0.011771351945911408</v>
      </c>
      <c r="E8153" s="7">
        <v>0.012390648957945697</v>
      </c>
      <c r="F8153" s="7">
        <v>1.2715831465748224</v>
      </c>
    </row>
    <row r="8154" ht="18.0" customHeight="1">
      <c r="A8154" s="7">
        <v>4.0760000000000005</v>
      </c>
      <c r="B8154" s="7">
        <v>1.4252242089771455E-6</v>
      </c>
      <c r="C8154" s="7">
        <v>7.145809341495998E-6</v>
      </c>
      <c r="D8154" s="7">
        <v>-0.011765159871739745</v>
      </c>
      <c r="E8154" s="7">
        <v>0.012384148343325739</v>
      </c>
      <c r="F8154" s="7">
        <v>1.271583825363802</v>
      </c>
    </row>
    <row r="8155" ht="18.0" customHeight="1">
      <c r="A8155" s="7">
        <v>4.0765</v>
      </c>
      <c r="B8155" s="7">
        <v>1.4216363789759938E-6</v>
      </c>
      <c r="C8155" s="7">
        <v>7.143700193075889E-6</v>
      </c>
      <c r="D8155" s="7">
        <v>-0.011758971046176432</v>
      </c>
      <c r="E8155" s="7">
        <v>0.012377651126626475</v>
      </c>
      <c r="F8155" s="7">
        <v>1.2715845038242948</v>
      </c>
    </row>
    <row r="8156" ht="18.0" customHeight="1">
      <c r="A8156" s="7">
        <v>4.077</v>
      </c>
      <c r="B8156" s="7">
        <v>1.4181177619670185E-6</v>
      </c>
      <c r="C8156" s="7">
        <v>7.141537649073386E-6</v>
      </c>
      <c r="D8156" s="7">
        <v>-0.011752785467523391</v>
      </c>
      <c r="E8156" s="7">
        <v>0.012371157306081288</v>
      </c>
      <c r="F8156" s="7">
        <v>1.271585181956451</v>
      </c>
    </row>
    <row r="8157" ht="18.0" customHeight="1">
      <c r="A8157" s="7">
        <v>4.0775</v>
      </c>
      <c r="B8157" s="7">
        <v>1.4145119069770287E-6</v>
      </c>
      <c r="C8157" s="7">
        <v>7.139321926336999E-6</v>
      </c>
      <c r="D8157" s="7">
        <v>-0.01174660313408343</v>
      </c>
      <c r="E8157" s="7">
        <v>0.01236466687992447</v>
      </c>
      <c r="F8157" s="7">
        <v>1.2715858597604217</v>
      </c>
    </row>
    <row r="8158" ht="18.0" customHeight="1">
      <c r="A8158" s="7">
        <v>4.078</v>
      </c>
      <c r="B8158" s="7">
        <v>1.4109755234440324E-6</v>
      </c>
      <c r="C8158" s="7">
        <v>7.137053241365764E-6</v>
      </c>
      <c r="D8158" s="7">
        <v>-0.011740424044160234</v>
      </c>
      <c r="E8158" s="7">
        <v>0.012358179846391225</v>
      </c>
      <c r="F8158" s="7">
        <v>1.2715865372363577</v>
      </c>
    </row>
    <row r="8159" ht="18.0" customHeight="1">
      <c r="A8159" s="7">
        <v>4.0785</v>
      </c>
      <c r="B8159" s="7">
        <v>1.4074302542351898E-6</v>
      </c>
      <c r="C8159" s="7">
        <v>7.134731810308674E-6</v>
      </c>
      <c r="D8159" s="7">
        <v>-0.011734248196058375</v>
      </c>
      <c r="E8159" s="7">
        <v>0.012351696203717667</v>
      </c>
      <c r="F8159" s="7">
        <v>1.271587214384409</v>
      </c>
    </row>
    <row r="8160" ht="18.0" customHeight="1">
      <c r="A8160" s="7">
        <v>4.079</v>
      </c>
      <c r="B8160" s="7">
        <v>1.4037969471080838E-6</v>
      </c>
      <c r="C8160" s="7">
        <v>7.1323578489641286E-6</v>
      </c>
      <c r="D8160" s="7">
        <v>-0.011728075588083305</v>
      </c>
      <c r="E8160" s="7">
        <v>0.012345215950140816</v>
      </c>
      <c r="F8160" s="7">
        <v>1.2715878912047265</v>
      </c>
    </row>
    <row r="8161" ht="18.0" customHeight="1">
      <c r="A8161" s="7">
        <v>4.0795</v>
      </c>
      <c r="B8161" s="7">
        <v>1.4002335024874767E-6</v>
      </c>
      <c r="C8161" s="7">
        <v>7.129931572779387E-6</v>
      </c>
      <c r="D8161" s="7">
        <v>-0.011721906218541356</v>
      </c>
      <c r="E8161" s="7">
        <v>0.012338739083898608</v>
      </c>
      <c r="F8161" s="7">
        <v>1.2715885676974603</v>
      </c>
    </row>
    <row r="8162" ht="18.0" customHeight="1">
      <c r="A8162" s="7">
        <v>4.08</v>
      </c>
      <c r="B8162" s="7">
        <v>1.3967404550852109E-6</v>
      </c>
      <c r="C8162" s="7">
        <v>7.127453196850019E-6</v>
      </c>
      <c r="D8162" s="7">
        <v>-0.01171574008573974</v>
      </c>
      <c r="E8162" s="7">
        <v>0.012332265603229881</v>
      </c>
      <c r="F8162" s="7">
        <v>1.271589243862762</v>
      </c>
    </row>
    <row r="8163" ht="18.0" customHeight="1">
      <c r="A8163" s="7">
        <v>4.0805</v>
      </c>
      <c r="B8163" s="7">
        <v>1.3931589613716062E-6</v>
      </c>
      <c r="C8163" s="7">
        <v>7.124922935919369E-6</v>
      </c>
      <c r="D8163" s="7">
        <v>-0.011709577187986554</v>
      </c>
      <c r="E8163" s="7">
        <v>0.012325795506374386</v>
      </c>
      <c r="F8163" s="7">
        <v>1.2715899197007805</v>
      </c>
    </row>
    <row r="8164" ht="18.0" customHeight="1">
      <c r="A8164" s="7">
        <v>4.081</v>
      </c>
      <c r="B8164" s="7">
        <v>1.389568236693824E-6</v>
      </c>
      <c r="C8164" s="7">
        <v>7.122341004378022E-6</v>
      </c>
      <c r="D8164" s="7">
        <v>-0.011703417523590767</v>
      </c>
      <c r="E8164" s="7">
        <v>0.012319328791572777</v>
      </c>
      <c r="F8164" s="7">
        <v>1.271590595211667</v>
      </c>
    </row>
    <row r="8165" ht="18.0" customHeight="1">
      <c r="A8165" s="7">
        <v>4.0815</v>
      </c>
      <c r="B8165" s="7">
        <v>1.3860483114998837E-6</v>
      </c>
      <c r="C8165" s="7">
        <v>7.119707616263274E-6</v>
      </c>
      <c r="D8165" s="7">
        <v>-0.011697261090862233</v>
      </c>
      <c r="E8165" s="7">
        <v>0.012312865457066618</v>
      </c>
      <c r="F8165" s="7">
        <v>1.2715912703955718</v>
      </c>
    </row>
    <row r="8166" ht="18.0" customHeight="1">
      <c r="A8166" s="7">
        <v>4.082</v>
      </c>
      <c r="B8166" s="7">
        <v>1.382439117860186E-6</v>
      </c>
      <c r="C8166" s="7">
        <v>7.11702298525861E-6</v>
      </c>
      <c r="D8166" s="7">
        <v>-0.011691107888111684</v>
      </c>
      <c r="E8166" s="7">
        <v>0.012306405501098383</v>
      </c>
      <c r="F8166" s="7">
        <v>1.2715919452526443</v>
      </c>
    </row>
    <row r="8167" ht="18.0" customHeight="1">
      <c r="A8167" s="7">
        <v>4.0825000000000005</v>
      </c>
      <c r="B8167" s="7">
        <v>1.3789009942607716E-6</v>
      </c>
      <c r="C8167" s="7">
        <v>7.114287324693179E-6</v>
      </c>
      <c r="D8167" s="7">
        <v>-0.011684957913650729</v>
      </c>
      <c r="E8167" s="7">
        <v>0.012299948921911446</v>
      </c>
      <c r="F8167" s="7">
        <v>1.2715926197830352</v>
      </c>
    </row>
    <row r="8168" ht="18.0" customHeight="1">
      <c r="A8168" s="7">
        <v>4.083</v>
      </c>
      <c r="B8168" s="7">
        <v>1.3753537688015545E-6</v>
      </c>
      <c r="C8168" s="7">
        <v>7.1115008475412894E-6</v>
      </c>
      <c r="D8168" s="7">
        <v>-0.011678811165791853</v>
      </c>
      <c r="E8168" s="7">
        <v>0.01229349571775009</v>
      </c>
      <c r="F8168" s="7">
        <v>1.2715932939868944</v>
      </c>
    </row>
    <row r="8169" ht="18.0" customHeight="1">
      <c r="A8169" s="7">
        <v>4.0835</v>
      </c>
      <c r="B8169" s="7">
        <v>1.371797370875136E-6</v>
      </c>
      <c r="C8169" s="7">
        <v>7.108663766421892E-6</v>
      </c>
      <c r="D8169" s="7">
        <v>-0.011672667642848423</v>
      </c>
      <c r="E8169" s="7">
        <v>0.012287045886859504</v>
      </c>
      <c r="F8169" s="7">
        <v>1.271593967864372</v>
      </c>
    </row>
    <row r="8170" ht="18.0" customHeight="1">
      <c r="A8170" s="7">
        <v>4.0840000000000005</v>
      </c>
      <c r="B8170" s="7">
        <v>1.3682317289564772E-6</v>
      </c>
      <c r="C8170" s="7">
        <v>7.1057762935980824E-6</v>
      </c>
      <c r="D8170" s="7">
        <v>-0.01166652734313468</v>
      </c>
      <c r="E8170" s="7">
        <v>0.012280599427485783</v>
      </c>
      <c r="F8170" s="7">
        <v>1.2715946414156176</v>
      </c>
    </row>
    <row r="8171" ht="18.0" customHeight="1">
      <c r="A8171" s="7">
        <v>4.0845</v>
      </c>
      <c r="B8171" s="7">
        <v>1.3646567705861158E-6</v>
      </c>
      <c r="C8171" s="7">
        <v>7.102838640976595E-6</v>
      </c>
      <c r="D8171" s="7">
        <v>-0.011660390264965742</v>
      </c>
      <c r="E8171" s="7">
        <v>0.012274156337875921</v>
      </c>
      <c r="F8171" s="7">
        <v>1.2715953146407815</v>
      </c>
    </row>
    <row r="8172" ht="18.0" customHeight="1">
      <c r="A8172" s="7">
        <v>4.085</v>
      </c>
      <c r="B8172" s="7">
        <v>1.361153989633336E-6</v>
      </c>
      <c r="C8172" s="7">
        <v>7.099851020107313E-6</v>
      </c>
      <c r="D8172" s="7">
        <v>-0.011654256406657603</v>
      </c>
      <c r="E8172" s="7">
        <v>0.012267716616277824</v>
      </c>
      <c r="F8172" s="7">
        <v>1.2715959875400134</v>
      </c>
    </row>
    <row r="8173" ht="18.0" customHeight="1">
      <c r="A8173" s="7">
        <v>4.0855</v>
      </c>
      <c r="B8173" s="7">
        <v>1.3575603930868206E-6</v>
      </c>
      <c r="C8173" s="7">
        <v>7.096813642182783E-6</v>
      </c>
      <c r="D8173" s="7">
        <v>-0.011648125766527134</v>
      </c>
      <c r="E8173" s="7">
        <v>0.012261280260940295</v>
      </c>
      <c r="F8173" s="7">
        <v>1.2715966601134627</v>
      </c>
    </row>
    <row r="8174" ht="18.0" customHeight="1">
      <c r="A8174" s="7">
        <v>4.086</v>
      </c>
      <c r="B8174" s="7">
        <v>1.3540392545514563E-6</v>
      </c>
      <c r="C8174" s="7">
        <v>7.093726718037721E-6</v>
      </c>
      <c r="D8174" s="7">
        <v>-0.011641998342892078</v>
      </c>
      <c r="E8174" s="7">
        <v>0.012254847270113044</v>
      </c>
      <c r="F8174" s="7">
        <v>1.2715973323612795</v>
      </c>
    </row>
    <row r="8175" ht="18.0" customHeight="1">
      <c r="A8175" s="7">
        <v>4.0865</v>
      </c>
      <c r="B8175" s="7">
        <v>1.3505089354959797E-6</v>
      </c>
      <c r="C8175" s="7">
        <v>7.090590458148542E-6</v>
      </c>
      <c r="D8175" s="7">
        <v>-0.011635874134071056</v>
      </c>
      <c r="E8175" s="7">
        <v>0.012248417642046682</v>
      </c>
      <c r="F8175" s="7">
        <v>1.271598004283613</v>
      </c>
    </row>
    <row r="8176" ht="18.0" customHeight="1">
      <c r="A8176" s="7">
        <v>4.087</v>
      </c>
      <c r="B8176" s="7">
        <v>1.3469693637357552E-6</v>
      </c>
      <c r="C8176" s="7">
        <v>7.08740507263288E-6</v>
      </c>
      <c r="D8176" s="7">
        <v>-0.01162975313838356</v>
      </c>
      <c r="E8176" s="7">
        <v>0.012241991374992723</v>
      </c>
      <c r="F8176" s="7">
        <v>1.2715986758806133</v>
      </c>
    </row>
    <row r="8177" ht="18.0" customHeight="1">
      <c r="A8177" s="7">
        <v>4.0875</v>
      </c>
      <c r="B8177" s="7">
        <v>1.343420466135203E-6</v>
      </c>
      <c r="C8177" s="7">
        <v>7.084170771249122E-6</v>
      </c>
      <c r="D8177" s="7">
        <v>-0.011623635354149958</v>
      </c>
      <c r="E8177" s="7">
        <v>0.012235568467203582</v>
      </c>
      <c r="F8177" s="7">
        <v>1.2715993471524296</v>
      </c>
    </row>
    <row r="8178" ht="18.0" customHeight="1">
      <c r="A8178" s="7">
        <v>4.088</v>
      </c>
      <c r="B8178" s="7">
        <v>1.3398621685901675E-6</v>
      </c>
      <c r="C8178" s="7">
        <v>7.08088776339594E-6</v>
      </c>
      <c r="D8178" s="7">
        <v>-0.011617520779691491</v>
      </c>
      <c r="E8178" s="7">
        <v>0.012229148916932575</v>
      </c>
      <c r="F8178" s="7">
        <v>1.2716000180992109</v>
      </c>
    </row>
    <row r="8179" ht="18.0" customHeight="1">
      <c r="A8179" s="7">
        <v>4.0885</v>
      </c>
      <c r="B8179" s="7">
        <v>1.3362943960098641E-6</v>
      </c>
      <c r="C8179" s="7">
        <v>7.077556258111831E-6</v>
      </c>
      <c r="D8179" s="7">
        <v>-0.011611409413330274</v>
      </c>
      <c r="E8179" s="7">
        <v>0.012222732722433922</v>
      </c>
      <c r="F8179" s="7">
        <v>1.271600688721107</v>
      </c>
    </row>
    <row r="8180" ht="18.0" customHeight="1">
      <c r="A8180" s="7">
        <v>4.089</v>
      </c>
      <c r="B8180" s="7">
        <v>1.33280037492511E-6</v>
      </c>
      <c r="C8180" s="7">
        <v>7.074176464074668E-6</v>
      </c>
      <c r="D8180" s="7">
        <v>-0.011605301253389292</v>
      </c>
      <c r="E8180" s="7">
        <v>0.012216319881962737</v>
      </c>
      <c r="F8180" s="7">
        <v>1.2716013590182675</v>
      </c>
    </row>
    <row r="8181" ht="18.0" customHeight="1">
      <c r="A8181" s="7">
        <v>4.0895</v>
      </c>
      <c r="B8181" s="7">
        <v>1.329297169933668E-6</v>
      </c>
      <c r="C8181" s="7">
        <v>7.070748589601238E-6</v>
      </c>
      <c r="D8181" s="7">
        <v>-0.011599196298192406</v>
      </c>
      <c r="E8181" s="7">
        <v>0.01220991039377504</v>
      </c>
      <c r="F8181" s="7">
        <v>1.2716020289908416</v>
      </c>
    </row>
    <row r="8182" ht="18.0" customHeight="1">
      <c r="A8182" s="7">
        <v>4.09</v>
      </c>
      <c r="B8182" s="7">
        <v>1.3257009647661421E-6</v>
      </c>
      <c r="C8182" s="7">
        <v>7.067272842646808E-6</v>
      </c>
      <c r="D8182" s="7">
        <v>-0.011593094546064341</v>
      </c>
      <c r="E8182" s="7">
        <v>0.012203504256127748</v>
      </c>
      <c r="F8182" s="7">
        <v>1.2716026986389777</v>
      </c>
    </row>
    <row r="8183" ht="18.0" customHeight="1">
      <c r="A8183" s="7">
        <v>4.0905000000000005</v>
      </c>
      <c r="B8183" s="7">
        <v>1.322178949528023E-6</v>
      </c>
      <c r="C8183" s="7">
        <v>7.063749430804677E-6</v>
      </c>
      <c r="D8183" s="7">
        <v>-0.011586995995330703</v>
      </c>
      <c r="E8183" s="7">
        <v>0.012197101467278678</v>
      </c>
      <c r="F8183" s="7">
        <v>1.271603367962826</v>
      </c>
    </row>
    <row r="8184" ht="18.0" customHeight="1">
      <c r="A8184" s="7">
        <v>4.091</v>
      </c>
      <c r="B8184" s="7">
        <v>1.3186475272673027E-6</v>
      </c>
      <c r="C8184" s="7">
        <v>7.060178561305742E-6</v>
      </c>
      <c r="D8184" s="7">
        <v>-0.01158090064431796</v>
      </c>
      <c r="E8184" s="7">
        <v>0.012190702025486543</v>
      </c>
      <c r="F8184" s="7">
        <v>1.2716040369625345</v>
      </c>
    </row>
    <row r="8185" ht="18.0" customHeight="1">
      <c r="A8185" s="7">
        <v>4.0915</v>
      </c>
      <c r="B8185" s="7">
        <v>1.3151066222026706E-6</v>
      </c>
      <c r="C8185" s="7">
        <v>7.056560441018068E-6</v>
      </c>
      <c r="D8185" s="7">
        <v>-0.011574808491353455</v>
      </c>
      <c r="E8185" s="7">
        <v>0.012184305929010956</v>
      </c>
      <c r="F8185" s="7">
        <v>1.271604705638253</v>
      </c>
    </row>
    <row r="8186" ht="18.0" customHeight="1">
      <c r="A8186" s="7">
        <v>4.0920000000000005</v>
      </c>
      <c r="B8186" s="7">
        <v>1.311640804092107E-6</v>
      </c>
      <c r="C8186" s="7">
        <v>7.052895276446461E-6</v>
      </c>
      <c r="D8186" s="7">
        <v>-0.011568719534765399</v>
      </c>
      <c r="E8186" s="7">
        <v>0.012177913176112429</v>
      </c>
      <c r="F8186" s="7">
        <v>1.2716053739901303</v>
      </c>
    </row>
    <row r="8187" ht="18.0" customHeight="1">
      <c r="A8187" s="7">
        <v>4.0925</v>
      </c>
      <c r="B8187" s="7">
        <v>1.3080809323404019E-6</v>
      </c>
      <c r="C8187" s="7">
        <v>7.0491832737320414E-6</v>
      </c>
      <c r="D8187" s="7">
        <v>-0.011562633772882872</v>
      </c>
      <c r="E8187" s="7">
        <v>0.012171523765052369</v>
      </c>
      <c r="F8187" s="7">
        <v>1.2716060420183148</v>
      </c>
    </row>
    <row r="8188" ht="18.0" customHeight="1">
      <c r="A8188" s="7">
        <v>4.093</v>
      </c>
      <c r="B8188" s="7">
        <v>1.3045964497692788E-6</v>
      </c>
      <c r="C8188" s="7">
        <v>7.0454246386518335E-6</v>
      </c>
      <c r="D8188" s="7">
        <v>-0.011556551204035825</v>
      </c>
      <c r="E8188" s="7">
        <v>0.012165137694093081</v>
      </c>
      <c r="F8188" s="7">
        <v>1.271606709722956</v>
      </c>
    </row>
    <row r="8189" ht="18.0" customHeight="1">
      <c r="A8189" s="7">
        <v>4.0935</v>
      </c>
      <c r="B8189" s="7">
        <v>1.3010173032453305E-6</v>
      </c>
      <c r="C8189" s="7">
        <v>7.04161957661835E-6</v>
      </c>
      <c r="D8189" s="7">
        <v>-0.011550471826555076</v>
      </c>
      <c r="E8189" s="7">
        <v>0.012158754961497766</v>
      </c>
      <c r="F8189" s="7">
        <v>1.2716073771042022</v>
      </c>
    </row>
    <row r="8190" ht="18.0" customHeight="1">
      <c r="A8190" s="7">
        <v>4.094</v>
      </c>
      <c r="B8190" s="7">
        <v>1.2975138513872688E-6</v>
      </c>
      <c r="C8190" s="7">
        <v>7.03776829267918E-6</v>
      </c>
      <c r="D8190" s="7">
        <v>-0.01154439563877231</v>
      </c>
      <c r="E8190" s="7">
        <v>0.012152375565530518</v>
      </c>
      <c r="F8190" s="7">
        <v>1.2716080441622024</v>
      </c>
    </row>
    <row r="8191" ht="18.0" customHeight="1">
      <c r="A8191" s="7">
        <v>4.0945</v>
      </c>
      <c r="B8191" s="7">
        <v>1.2940009141186472E-6</v>
      </c>
      <c r="C8191" s="7">
        <v>7.033870991516596E-6</v>
      </c>
      <c r="D8191" s="7">
        <v>-0.011538322639020082</v>
      </c>
      <c r="E8191" s="7">
        <v>0.012145999504456332</v>
      </c>
      <c r="F8191" s="7">
        <v>1.2716087108971048</v>
      </c>
    </row>
    <row r="8192" ht="18.0" customHeight="1">
      <c r="A8192" s="7">
        <v>4.095</v>
      </c>
      <c r="B8192" s="7">
        <v>1.290478413975982E-6</v>
      </c>
      <c r="C8192" s="7">
        <v>7.029927877447147E-6</v>
      </c>
      <c r="D8192" s="7">
        <v>-0.011532252825631811</v>
      </c>
      <c r="E8192" s="7">
        <v>0.012139626776541092</v>
      </c>
      <c r="F8192" s="7">
        <v>1.2716093773090584</v>
      </c>
    </row>
    <row r="8193" ht="18.0" customHeight="1">
      <c r="A8193" s="7">
        <v>4.0955</v>
      </c>
      <c r="B8193" s="7">
        <v>1.286946272435659E-6</v>
      </c>
      <c r="C8193" s="7">
        <v>7.025939154421264E-6</v>
      </c>
      <c r="D8193" s="7">
        <v>-0.011526186196941785</v>
      </c>
      <c r="E8193" s="7">
        <v>0.01213325738005158</v>
      </c>
      <c r="F8193" s="7">
        <v>1.2716100433982114</v>
      </c>
    </row>
    <row r="8194" ht="18.0" customHeight="1">
      <c r="A8194" s="7">
        <v>4.096</v>
      </c>
      <c r="B8194" s="7">
        <v>1.2834909130722481E-6</v>
      </c>
      <c r="C8194" s="7">
        <v>7.021905026022877E-6</v>
      </c>
      <c r="D8194" s="7">
        <v>-0.011520122751285156</v>
      </c>
      <c r="E8194" s="7">
        <v>0.012126891313255473</v>
      </c>
      <c r="F8194" s="7">
        <v>1.2716107091647124</v>
      </c>
    </row>
    <row r="8195" ht="18.0" customHeight="1">
      <c r="A8195" s="7">
        <v>4.0965</v>
      </c>
      <c r="B8195" s="7">
        <v>1.2799394888576197E-6</v>
      </c>
      <c r="C8195" s="7">
        <v>7.0178256954690255E-6</v>
      </c>
      <c r="D8195" s="7">
        <v>-0.011514062486997946</v>
      </c>
      <c r="E8195" s="7">
        <v>0.012120528574421335</v>
      </c>
      <c r="F8195" s="7">
        <v>1.27161137460871</v>
      </c>
    </row>
    <row r="8196" ht="18.0" customHeight="1">
      <c r="A8196" s="7">
        <v>4.097</v>
      </c>
      <c r="B8196" s="7">
        <v>1.276465162446708E-6</v>
      </c>
      <c r="C8196" s="7">
        <v>7.01370136560948E-6</v>
      </c>
      <c r="D8196" s="7">
        <v>-0.011508005402417037</v>
      </c>
      <c r="E8196" s="7">
        <v>0.012114169161818634</v>
      </c>
      <c r="F8196" s="7">
        <v>1.2716120397303525</v>
      </c>
    </row>
    <row r="8197" ht="18.0" customHeight="1">
      <c r="A8197" s="7">
        <v>4.0975</v>
      </c>
      <c r="B8197" s="7">
        <v>1.2729813536509863E-6</v>
      </c>
      <c r="C8197" s="7">
        <v>7.009532238926366E-6</v>
      </c>
      <c r="D8197" s="7">
        <v>-0.011501951495880179</v>
      </c>
      <c r="E8197" s="7">
        <v>0.012107813073717721</v>
      </c>
      <c r="F8197" s="7">
        <v>1.2716127045297876</v>
      </c>
    </row>
    <row r="8198" ht="18.0" customHeight="1">
      <c r="A8198" s="7">
        <v>4.098</v>
      </c>
      <c r="B8198" s="7">
        <v>1.2694879844039855E-6</v>
      </c>
      <c r="C8198" s="7">
        <v>7.0053185175337915E-6</v>
      </c>
      <c r="D8198" s="7">
        <v>-0.011495900765725984</v>
      </c>
      <c r="E8198" s="7">
        <v>0.012101460308389843</v>
      </c>
      <c r="F8198" s="7">
        <v>1.2716133690071643</v>
      </c>
    </row>
    <row r="8199" ht="18.0" customHeight="1">
      <c r="A8199" s="7">
        <v>4.0985000000000005</v>
      </c>
      <c r="B8199" s="7">
        <v>1.265984975562147E-6</v>
      </c>
      <c r="C8199" s="7">
        <v>7.001060403177484E-6</v>
      </c>
      <c r="D8199" s="7">
        <v>-0.011489853210293931</v>
      </c>
      <c r="E8199" s="7">
        <v>0.012095110864107137</v>
      </c>
      <c r="F8199" s="7">
        <v>1.2716140331626298</v>
      </c>
    </row>
    <row r="8200" ht="18.0" customHeight="1">
      <c r="A8200" s="7">
        <v>4.099</v>
      </c>
      <c r="B8200" s="7">
        <v>1.2624722468839014E-6</v>
      </c>
      <c r="C8200" s="7">
        <v>6.996758097234427E-6</v>
      </c>
      <c r="D8200" s="7">
        <v>-0.01148380882792436</v>
      </c>
      <c r="E8200" s="7">
        <v>0.012088764739142634</v>
      </c>
      <c r="F8200" s="7">
        <v>1.2716146969963331</v>
      </c>
    </row>
    <row r="8201" ht="18.0" customHeight="1">
      <c r="A8201" s="7">
        <v>4.0995</v>
      </c>
      <c r="B8201" s="7">
        <v>1.2589497170082223E-6</v>
      </c>
      <c r="C8201" s="7">
        <v>6.992411800712502E-6</v>
      </c>
      <c r="D8201" s="7">
        <v>-0.011477767616958474</v>
      </c>
      <c r="E8201" s="7">
        <v>0.012082421931770254</v>
      </c>
      <c r="F8201" s="7">
        <v>1.2716153605084217</v>
      </c>
    </row>
    <row r="8202" ht="18.0" customHeight="1">
      <c r="A8202" s="7">
        <v>4.1</v>
      </c>
      <c r="B8202" s="7">
        <v>1.2554173034326393E-6</v>
      </c>
      <c r="C8202" s="7">
        <v>6.988021714250134E-6</v>
      </c>
      <c r="D8202" s="7">
        <v>-0.01147172957573834</v>
      </c>
      <c r="E8202" s="7">
        <v>0.012076082440264809</v>
      </c>
      <c r="F8202" s="7">
        <v>1.271616023699044</v>
      </c>
    </row>
    <row r="8203" ht="18.0" customHeight="1">
      <c r="A8203" s="7">
        <v>4.1005</v>
      </c>
      <c r="B8203" s="7">
        <v>1.2519636041698658E-6</v>
      </c>
      <c r="C8203" s="7">
        <v>6.983588038115948E-6</v>
      </c>
      <c r="D8203" s="7">
        <v>-0.01146569470260689</v>
      </c>
      <c r="E8203" s="7">
        <v>0.012069746262901998</v>
      </c>
      <c r="F8203" s="7">
        <v>1.2716166865683471</v>
      </c>
    </row>
    <row r="8204" ht="18.0" customHeight="1">
      <c r="A8204" s="7">
        <v>4.101</v>
      </c>
      <c r="B8204" s="7">
        <v>1.2485003510507806E-6</v>
      </c>
      <c r="C8204" s="7">
        <v>6.97911097220842E-6</v>
      </c>
      <c r="D8204" s="7">
        <v>-0.01145966299590791</v>
      </c>
      <c r="E8204" s="7">
        <v>0.01206341339795841</v>
      </c>
      <c r="F8204" s="7">
        <v>1.2716173491164797</v>
      </c>
    </row>
    <row r="8205" ht="18.0" customHeight="1">
      <c r="A8205" s="7">
        <v>4.1015</v>
      </c>
      <c r="B8205" s="7">
        <v>1.245027464348415E-6</v>
      </c>
      <c r="C8205" s="7">
        <v>6.974590716055541E-6</v>
      </c>
      <c r="D8205" s="7">
        <v>-0.011453634453986054</v>
      </c>
      <c r="E8205" s="7">
        <v>0.012057083843711526</v>
      </c>
      <c r="F8205" s="7">
        <v>1.2716180113435895</v>
      </c>
    </row>
    <row r="8206" ht="18.0" customHeight="1">
      <c r="A8206" s="7">
        <v>4.102</v>
      </c>
      <c r="B8206" s="7">
        <v>1.2415448632207235E-6</v>
      </c>
      <c r="C8206" s="7">
        <v>6.970027468814478E-6</v>
      </c>
      <c r="D8206" s="7">
        <v>-0.011447609075186835</v>
      </c>
      <c r="E8206" s="7">
        <v>0.012050757598439713</v>
      </c>
      <c r="F8206" s="7">
        <v>1.2716186732498236</v>
      </c>
    </row>
    <row r="8207" ht="18.0" customHeight="1">
      <c r="A8207" s="7">
        <v>4.1025</v>
      </c>
      <c r="B8207" s="7">
        <v>1.2380524656886262E-6</v>
      </c>
      <c r="C8207" s="7">
        <v>6.9654214292712496E-6</v>
      </c>
      <c r="D8207" s="7">
        <v>-0.011441586857856624</v>
      </c>
      <c r="E8207" s="7">
        <v>0.012044434660422225</v>
      </c>
      <c r="F8207" s="7">
        <v>1.2716193348353302</v>
      </c>
    </row>
    <row r="8208" ht="18.0" customHeight="1">
      <c r="A8208" s="7">
        <v>4.103</v>
      </c>
      <c r="B8208" s="7">
        <v>1.234550188613492E-6</v>
      </c>
      <c r="C8208" s="7">
        <v>6.960772795840394E-6</v>
      </c>
      <c r="D8208" s="7">
        <v>-0.011435567800342656</v>
      </c>
      <c r="E8208" s="7">
        <v>0.012038115027939209</v>
      </c>
      <c r="F8208" s="7">
        <v>1.2716199961002566</v>
      </c>
    </row>
    <row r="8209" ht="18.0" customHeight="1">
      <c r="A8209" s="7">
        <v>4.1035</v>
      </c>
      <c r="B8209" s="7">
        <v>1.231037947674047E-6</v>
      </c>
      <c r="C8209" s="7">
        <v>6.9560817665646494E-6</v>
      </c>
      <c r="D8209" s="7">
        <v>-0.01142955190099302</v>
      </c>
      <c r="E8209" s="7">
        <v>0.012031798699271692</v>
      </c>
      <c r="F8209" s="7">
        <v>1.2716206570447504</v>
      </c>
    </row>
    <row r="8210" ht="18.0" customHeight="1">
      <c r="A8210" s="7">
        <v>4.104</v>
      </c>
      <c r="B8210" s="7">
        <v>1.2276060987248218E-6</v>
      </c>
      <c r="C8210" s="7">
        <v>6.951348539114637E-6</v>
      </c>
      <c r="D8210" s="7">
        <v>-0.011423539158156668</v>
      </c>
      <c r="E8210" s="7">
        <v>0.012025485672701593</v>
      </c>
      <c r="F8210" s="7">
        <v>1.2716213176689593</v>
      </c>
    </row>
    <row r="8211" ht="18.0" customHeight="1">
      <c r="A8211" s="7">
        <v>4.1045</v>
      </c>
      <c r="B8211" s="7">
        <v>1.2240739332386334E-6</v>
      </c>
      <c r="C8211" s="7">
        <v>6.94657331078855E-6</v>
      </c>
      <c r="D8211" s="7">
        <v>-0.011417529570183412</v>
      </c>
      <c r="E8211" s="7">
        <v>0.012019175946511714</v>
      </c>
      <c r="F8211" s="7">
        <v>1.2716219779730302</v>
      </c>
    </row>
    <row r="8212" ht="18.0" customHeight="1">
      <c r="A8212" s="7">
        <v>4.105</v>
      </c>
      <c r="B8212" s="7">
        <v>1.220622504727463E-6</v>
      </c>
      <c r="C8212" s="7">
        <v>6.941756278511838E-6</v>
      </c>
      <c r="D8212" s="7">
        <v>-0.011411523135423918</v>
      </c>
      <c r="E8212" s="7">
        <v>0.012012869518985746</v>
      </c>
      <c r="F8212" s="7">
        <v>1.2716226379571112</v>
      </c>
    </row>
    <row r="8213" ht="18.0" customHeight="1">
      <c r="A8213" s="7">
        <v>4.1055</v>
      </c>
      <c r="B8213" s="7">
        <v>1.2171612892546294E-6</v>
      </c>
      <c r="C8213" s="7">
        <v>6.936897638836912E-6</v>
      </c>
      <c r="D8213" s="7">
        <v>-0.011405519852229715</v>
      </c>
      <c r="E8213" s="7">
        <v>0.012006566388408262</v>
      </c>
      <c r="F8213" s="7">
        <v>1.271623297621349</v>
      </c>
    </row>
    <row r="8214" ht="18.0" customHeight="1">
      <c r="A8214" s="7">
        <v>4.106</v>
      </c>
      <c r="B8214" s="7">
        <v>1.2136902030884316E-6</v>
      </c>
      <c r="C8214" s="7">
        <v>6.931997587942837E-6</v>
      </c>
      <c r="D8214" s="7">
        <v>-0.011399519718953182</v>
      </c>
      <c r="E8214" s="7">
        <v>0.012000266553064723</v>
      </c>
      <c r="F8214" s="7">
        <v>1.271623956965891</v>
      </c>
    </row>
    <row r="8215" ht="18.0" customHeight="1">
      <c r="A8215" s="7">
        <v>4.1065000000000005</v>
      </c>
      <c r="B8215" s="7">
        <v>1.2102091612963791E-6</v>
      </c>
      <c r="C8215" s="7">
        <v>6.9270563216350405E-6</v>
      </c>
      <c r="D8215" s="7">
        <v>-0.011393522733947562</v>
      </c>
      <c r="E8215" s="7">
        <v>0.011993970011241471</v>
      </c>
      <c r="F8215" s="7">
        <v>1.2716246159908846</v>
      </c>
    </row>
    <row r="8216" ht="18.0" customHeight="1">
      <c r="A8216" s="7">
        <v>4.107</v>
      </c>
      <c r="B8216" s="7">
        <v>1.2068100777270038E-6</v>
      </c>
      <c r="C8216" s="7">
        <v>6.9220740353450195E-6</v>
      </c>
      <c r="D8216" s="7">
        <v>-0.01138752889556695</v>
      </c>
      <c r="E8216" s="7">
        <v>0.011987676761225736</v>
      </c>
      <c r="F8216" s="7">
        <v>1.2716252746964765</v>
      </c>
    </row>
    <row r="8217" ht="18.0" customHeight="1">
      <c r="A8217" s="7">
        <v>4.1075</v>
      </c>
      <c r="B8217" s="7">
        <v>1.2033091326489232E-6</v>
      </c>
      <c r="C8217" s="7">
        <v>6.917050924130053E-6</v>
      </c>
      <c r="D8217" s="7">
        <v>-0.011381538202166298</v>
      </c>
      <c r="E8217" s="7">
        <v>0.01198138680130563</v>
      </c>
      <c r="F8217" s="7">
        <v>1.271625933082814</v>
      </c>
    </row>
    <row r="8218" ht="18.0" customHeight="1">
      <c r="A8218" s="7">
        <v>4.108</v>
      </c>
      <c r="B8218" s="7">
        <v>1.199890502643502E-6</v>
      </c>
      <c r="C8218" s="7">
        <v>6.911987182672923E-6</v>
      </c>
      <c r="D8218" s="7">
        <v>-0.011375550652101413</v>
      </c>
      <c r="E8218" s="7">
        <v>0.011975100129770147</v>
      </c>
      <c r="F8218" s="7">
        <v>1.2716265911500442</v>
      </c>
    </row>
    <row r="8219" ht="18.0" customHeight="1">
      <c r="A8219" s="7">
        <v>4.1085</v>
      </c>
      <c r="B8219" s="7">
        <v>1.1963693089288618E-6</v>
      </c>
      <c r="C8219" s="7">
        <v>6.906883005281631E-6</v>
      </c>
      <c r="D8219" s="7">
        <v>-0.011369566243728958</v>
      </c>
      <c r="E8219" s="7">
        <v>0.011968816744909164</v>
      </c>
      <c r="F8219" s="7">
        <v>1.2716272488983134</v>
      </c>
    </row>
    <row r="8220" ht="18.0" customHeight="1">
      <c r="A8220" s="7">
        <v>4.109</v>
      </c>
      <c r="B8220" s="7">
        <v>1.1929307913557662E-6</v>
      </c>
      <c r="C8220" s="7">
        <v>6.901738585889126E-6</v>
      </c>
      <c r="D8220" s="7">
        <v>-0.011363584975406451</v>
      </c>
      <c r="E8220" s="7">
        <v>0.011962536645013441</v>
      </c>
      <c r="F8220" s="7">
        <v>1.2716279063277693</v>
      </c>
    </row>
    <row r="8221" ht="18.0" customHeight="1">
      <c r="A8221" s="7">
        <v>4.1095</v>
      </c>
      <c r="B8221" s="7">
        <v>1.1894823338673283E-6</v>
      </c>
      <c r="C8221" s="7">
        <v>6.896554118053037E-6</v>
      </c>
      <c r="D8221" s="7">
        <v>-0.011357606845492264</v>
      </c>
      <c r="E8221" s="7">
        <v>0.011956259828374621</v>
      </c>
      <c r="F8221" s="7">
        <v>1.2716285634385582</v>
      </c>
    </row>
    <row r="8222" ht="18.0" customHeight="1">
      <c r="A8222" s="7">
        <v>4.11</v>
      </c>
      <c r="B8222" s="7">
        <v>1.1860238497602982E-6</v>
      </c>
      <c r="C8222" s="7">
        <v>6.891329794955402E-6</v>
      </c>
      <c r="D8222" s="7">
        <v>-0.011351631852345622</v>
      </c>
      <c r="E8222" s="7">
        <v>0.011949986293285225</v>
      </c>
      <c r="F8222" s="7">
        <v>1.2716292202308273</v>
      </c>
    </row>
    <row r="8223" ht="18.0" customHeight="1">
      <c r="A8223" s="7">
        <v>4.1105</v>
      </c>
      <c r="B8223" s="7">
        <v>1.1826491307327526E-6</v>
      </c>
      <c r="C8223" s="7">
        <v>6.88606580940241E-6</v>
      </c>
      <c r="D8223" s="7">
        <v>-0.011345659994326603</v>
      </c>
      <c r="E8223" s="7">
        <v>0.011943716038038657</v>
      </c>
      <c r="F8223" s="7">
        <v>1.2716298767047227</v>
      </c>
    </row>
    <row r="8224" ht="18.0" customHeight="1">
      <c r="A8224" s="7">
        <v>4.111</v>
      </c>
      <c r="B8224" s="7">
        <v>1.1791706051461372E-6</v>
      </c>
      <c r="C8224" s="7">
        <v>6.8807623538241465E-6</v>
      </c>
      <c r="D8224" s="7">
        <v>-0.011339691269796138</v>
      </c>
      <c r="E8224" s="7">
        <v>0.011937449060929202</v>
      </c>
      <c r="F8224" s="7">
        <v>1.2716305328603912</v>
      </c>
    </row>
    <row r="8225" ht="18.0" customHeight="1">
      <c r="A8225" s="7">
        <v>4.1115</v>
      </c>
      <c r="B8225" s="7">
        <v>1.1757762160646914E-6</v>
      </c>
      <c r="C8225" s="7">
        <v>6.875419620274331E-6</v>
      </c>
      <c r="D8225" s="7">
        <v>-0.011333725677116012</v>
      </c>
      <c r="E8225" s="7">
        <v>0.011931185360252023</v>
      </c>
      <c r="F8225" s="7">
        <v>1.2716311886979796</v>
      </c>
    </row>
    <row r="8226" ht="18.0" customHeight="1">
      <c r="A8226" s="7">
        <v>4.112</v>
      </c>
      <c r="B8226" s="7">
        <v>1.1722772964965142E-6</v>
      </c>
      <c r="C8226" s="7">
        <v>6.8700378004300795E-6</v>
      </c>
      <c r="D8226" s="7">
        <v>-0.01132776321464886</v>
      </c>
      <c r="E8226" s="7">
        <v>0.011924924934303163</v>
      </c>
      <c r="F8226" s="7">
        <v>1.271631844217634</v>
      </c>
    </row>
    <row r="8227" ht="18.0" customHeight="1">
      <c r="A8227" s="7">
        <v>4.1125</v>
      </c>
      <c r="B8227" s="7">
        <v>1.168862889351815E-6</v>
      </c>
      <c r="C8227" s="7">
        <v>6.864617085591651E-6</v>
      </c>
      <c r="D8227" s="7">
        <v>-0.011321803880758171</v>
      </c>
      <c r="E8227" s="7">
        <v>0.011918667781379545</v>
      </c>
      <c r="F8227" s="7">
        <v>1.2716324994195016</v>
      </c>
    </row>
    <row r="8228" ht="18.0" customHeight="1">
      <c r="A8228" s="7">
        <v>4.113</v>
      </c>
      <c r="B8228" s="7">
        <v>1.165438478996884E-6</v>
      </c>
      <c r="C8228" s="7">
        <v>6.859157666682211E-6</v>
      </c>
      <c r="D8228" s="7">
        <v>-0.011315847673808282</v>
      </c>
      <c r="E8228" s="7">
        <v>0.011912413899778974</v>
      </c>
      <c r="F8228" s="7">
        <v>1.2716331543037278</v>
      </c>
    </row>
    <row r="8229" ht="18.0" customHeight="1">
      <c r="A8229" s="7">
        <v>4.1135</v>
      </c>
      <c r="B8229" s="7">
        <v>1.1620039769937396E-6</v>
      </c>
      <c r="C8229" s="7">
        <v>6.853659734247595E-6</v>
      </c>
      <c r="D8229" s="7">
        <v>-0.011309894592164383</v>
      </c>
      <c r="E8229" s="7">
        <v>0.011906163287800125</v>
      </c>
      <c r="F8229" s="7">
        <v>1.2716338088704595</v>
      </c>
    </row>
    <row r="8230" ht="18.0" customHeight="1">
      <c r="A8230" s="7">
        <v>4.114</v>
      </c>
      <c r="B8230" s="7">
        <v>1.1585592935935408E-6</v>
      </c>
      <c r="C8230" s="7">
        <v>6.848123478456076E-6</v>
      </c>
      <c r="D8230" s="7">
        <v>-0.01130394463419251</v>
      </c>
      <c r="E8230" s="7">
        <v>0.011899915943742555</v>
      </c>
      <c r="F8230" s="7">
        <v>1.2716344631198433</v>
      </c>
    </row>
    <row r="8231" ht="18.0" customHeight="1">
      <c r="A8231" s="7">
        <v>4.1145000000000005</v>
      </c>
      <c r="B8231" s="7">
        <v>1.1552004482338062E-6</v>
      </c>
      <c r="C8231" s="7">
        <v>6.842549089098131E-6</v>
      </c>
      <c r="D8231" s="7">
        <v>-0.011297997798259558</v>
      </c>
      <c r="E8231" s="7">
        <v>0.011893671865906702</v>
      </c>
      <c r="F8231" s="7">
        <v>1.2716351170520246</v>
      </c>
    </row>
    <row r="8232" ht="18.0" customHeight="1">
      <c r="A8232" s="7">
        <v>4.115</v>
      </c>
      <c r="B8232" s="7">
        <v>1.1517354165876309E-6</v>
      </c>
      <c r="C8232" s="7">
        <v>6.8369367555862274E-6</v>
      </c>
      <c r="D8232" s="7">
        <v>-0.01129205408273326</v>
      </c>
      <c r="E8232" s="7">
        <v>0.011887431052593876</v>
      </c>
      <c r="F8232" s="7">
        <v>1.27163577066715</v>
      </c>
    </row>
    <row r="8233" ht="18.0" customHeight="1">
      <c r="A8233" s="7">
        <v>4.1155</v>
      </c>
      <c r="B8233" s="7">
        <v>1.1483566121418493E-6</v>
      </c>
      <c r="C8233" s="7">
        <v>6.8312866669545916E-6</v>
      </c>
      <c r="D8233" s="7">
        <v>-0.011286113485982208</v>
      </c>
      <c r="E8233" s="7">
        <v>0.011881193502106265</v>
      </c>
      <c r="F8233" s="7">
        <v>1.2716364239653652</v>
      </c>
    </row>
    <row r="8234" ht="18.0" customHeight="1">
      <c r="A8234" s="7">
        <v>4.116</v>
      </c>
      <c r="B8234" s="7">
        <v>1.1449678368746994E-6</v>
      </c>
      <c r="C8234" s="7">
        <v>6.825599011859001E-6</v>
      </c>
      <c r="D8234" s="7">
        <v>-0.011280176006375835</v>
      </c>
      <c r="E8234" s="7">
        <v>0.01187495921274693</v>
      </c>
      <c r="F8234" s="7">
        <v>1.271637076946817</v>
      </c>
    </row>
    <row r="8235" ht="18.0" customHeight="1">
      <c r="A8235" s="7">
        <v>4.1165</v>
      </c>
      <c r="B8235" s="7">
        <v>1.141569001990309E-6</v>
      </c>
      <c r="C8235" s="7">
        <v>6.8198739785765685E-6</v>
      </c>
      <c r="D8235" s="7">
        <v>-0.011274241642284424</v>
      </c>
      <c r="E8235" s="7">
        <v>0.011868728182819815</v>
      </c>
      <c r="F8235" s="7">
        <v>1.2716377296116508</v>
      </c>
    </row>
    <row r="8236" ht="18.0" customHeight="1">
      <c r="A8236" s="7">
        <v>4.117</v>
      </c>
      <c r="B8236" s="7">
        <v>1.138160017366966E-6</v>
      </c>
      <c r="C8236" s="7">
        <v>6.8141117550055354E-6</v>
      </c>
      <c r="D8236" s="7">
        <v>-0.011268310392079109</v>
      </c>
      <c r="E8236" s="7">
        <v>0.011862500410629731</v>
      </c>
      <c r="F8236" s="7">
        <v>1.271638381960012</v>
      </c>
    </row>
    <row r="8237" ht="18.0" customHeight="1">
      <c r="A8237" s="7">
        <v>4.1175</v>
      </c>
      <c r="B8237" s="7">
        <v>1.134740791529235E-6</v>
      </c>
      <c r="C8237" s="7">
        <v>6.8083125286650685E-6</v>
      </c>
      <c r="D8237" s="7">
        <v>-0.011262382254131868</v>
      </c>
      <c r="E8237" s="7">
        <v>0.01185627589448237</v>
      </c>
      <c r="F8237" s="7">
        <v>1.2716390339920474</v>
      </c>
    </row>
    <row r="8238" ht="18.0" customHeight="1">
      <c r="A8238" s="7">
        <v>4.118</v>
      </c>
      <c r="B8238" s="7">
        <v>1.1313112316193175E-6</v>
      </c>
      <c r="C8238" s="7">
        <v>6.802476486695056E-6</v>
      </c>
      <c r="D8238" s="7">
        <v>-0.011256457226815526</v>
      </c>
      <c r="E8238" s="7">
        <v>0.01185005463268429</v>
      </c>
      <c r="F8238" s="7">
        <v>1.2716396857079024</v>
      </c>
    </row>
    <row r="8239" ht="18.0" customHeight="1">
      <c r="A8239" s="7">
        <v>4.1185</v>
      </c>
      <c r="B8239" s="7">
        <v>1.127871243367628E-6</v>
      </c>
      <c r="C8239" s="7">
        <v>6.796603815855918E-6</v>
      </c>
      <c r="D8239" s="7">
        <v>-0.011250535308503755</v>
      </c>
      <c r="E8239" s="7">
        <v>0.011843836623542934</v>
      </c>
      <c r="F8239" s="7">
        <v>1.2716403371077225</v>
      </c>
    </row>
    <row r="8240" ht="18.0" customHeight="1">
      <c r="A8240" s="7">
        <v>4.119</v>
      </c>
      <c r="B8240" s="7">
        <v>1.1245194640592873E-6</v>
      </c>
      <c r="C8240" s="7">
        <v>6.790694702528408E-6</v>
      </c>
      <c r="D8240" s="7">
        <v>-0.011244616497571072</v>
      </c>
      <c r="E8240" s="7">
        <v>0.011837621865366608</v>
      </c>
      <c r="F8240" s="7">
        <v>1.2716409881916537</v>
      </c>
    </row>
    <row r="8241" ht="18.0" customHeight="1">
      <c r="A8241" s="7">
        <v>4.1195</v>
      </c>
      <c r="B8241" s="7">
        <v>1.1211576644168892E-6</v>
      </c>
      <c r="C8241" s="7">
        <v>6.784749332713432E-6</v>
      </c>
      <c r="D8241" s="7">
        <v>-0.01123870079239284</v>
      </c>
      <c r="E8241" s="7">
        <v>0.011831410356464496</v>
      </c>
      <c r="F8241" s="7">
        <v>1.2716416389598415</v>
      </c>
    </row>
    <row r="8242" ht="18.0" customHeight="1">
      <c r="A8242" s="7">
        <v>4.12</v>
      </c>
      <c r="B8242" s="7">
        <v>1.1176864261984916E-6</v>
      </c>
      <c r="C8242" s="7">
        <v>6.778767892031858E-6</v>
      </c>
      <c r="D8242" s="7">
        <v>-0.011232788191345267</v>
      </c>
      <c r="E8242" s="7">
        <v>0.011825202095146654</v>
      </c>
      <c r="F8242" s="7">
        <v>1.271642289412431</v>
      </c>
    </row>
    <row r="8243" ht="18.0" customHeight="1">
      <c r="A8243" s="7">
        <v>4.1205</v>
      </c>
      <c r="B8243" s="7">
        <v>1.1143040118122628E-6</v>
      </c>
      <c r="C8243" s="7">
        <v>6.77275056572434E-6</v>
      </c>
      <c r="D8243" s="7">
        <v>-0.011226878692805404</v>
      </c>
      <c r="E8243" s="7">
        <v>0.01181899707972401</v>
      </c>
      <c r="F8243" s="7">
        <v>1.2716429395495685</v>
      </c>
    </row>
    <row r="8244" ht="18.0" customHeight="1">
      <c r="A8244" s="7">
        <v>4.121</v>
      </c>
      <c r="B8244" s="7">
        <v>1.1110112325167446E-6</v>
      </c>
      <c r="C8244" s="7">
        <v>6.766697538651139E-6</v>
      </c>
      <c r="D8244" s="7">
        <v>-0.01122097229515115</v>
      </c>
      <c r="E8244" s="7">
        <v>0.01181279530850836</v>
      </c>
      <c r="F8244" s="7">
        <v>1.2716435893713989</v>
      </c>
    </row>
    <row r="8245" ht="18.0" customHeight="1">
      <c r="A8245" s="7">
        <v>4.1215</v>
      </c>
      <c r="B8245" s="7">
        <v>1.1076084336131263E-6</v>
      </c>
      <c r="C8245" s="7">
        <v>6.760608995291954E-6</v>
      </c>
      <c r="D8245" s="7">
        <v>-0.011215068996761243</v>
      </c>
      <c r="E8245" s="7">
        <v>0.011806596779812377</v>
      </c>
      <c r="F8245" s="7">
        <v>1.2716442388780673</v>
      </c>
    </row>
    <row r="8246" ht="18.0" customHeight="1">
      <c r="A8246" s="7">
        <v>4.122</v>
      </c>
      <c r="B8246" s="7">
        <v>1.1041951483517172E-6</v>
      </c>
      <c r="C8246" s="7">
        <v>6.7544851197457534E-6</v>
      </c>
      <c r="D8246" s="7">
        <v>-0.011209168796015268</v>
      </c>
      <c r="E8246" s="7">
        <v>0.0118004014919496</v>
      </c>
      <c r="F8246" s="7">
        <v>1.2716448880697195</v>
      </c>
    </row>
    <row r="8247" ht="18.0" customHeight="1">
      <c r="A8247" s="7">
        <v>4.1225000000000005</v>
      </c>
      <c r="B8247" s="7">
        <v>1.100872133211184E-6</v>
      </c>
      <c r="C8247" s="7">
        <v>6.748326095730606E-6</v>
      </c>
      <c r="D8247" s="7">
        <v>-0.01120327169129365</v>
      </c>
      <c r="E8247" s="7">
        <v>0.011794209443234439</v>
      </c>
      <c r="F8247" s="7">
        <v>1.2716455369465007</v>
      </c>
    </row>
    <row r="8248" ht="18.0" customHeight="1">
      <c r="A8248" s="7">
        <v>4.123</v>
      </c>
      <c r="B8248" s="7">
        <v>1.097437896700078E-6</v>
      </c>
      <c r="C8248" s="7">
        <v>6.742132106583526E-6</v>
      </c>
      <c r="D8248" s="7">
        <v>-0.01119737768097766</v>
      </c>
      <c r="E8248" s="7">
        <v>0.011788020631982176</v>
      </c>
      <c r="F8248" s="7">
        <v>1.271646185508556</v>
      </c>
    </row>
    <row r="8249" ht="18.0" customHeight="1">
      <c r="A8249" s="7">
        <v>4.1235</v>
      </c>
      <c r="B8249" s="7">
        <v>1.0940943584311928E-6</v>
      </c>
      <c r="C8249" s="7">
        <v>6.735903335260316E-6</v>
      </c>
      <c r="D8249" s="7">
        <v>-0.011191486763449405</v>
      </c>
      <c r="E8249" s="7">
        <v>0.011781835056508962</v>
      </c>
      <c r="F8249" s="7">
        <v>1.27164683375603</v>
      </c>
    </row>
    <row r="8250" ht="18.0" customHeight="1">
      <c r="A8250" s="7">
        <v>4.124</v>
      </c>
      <c r="B8250" s="7">
        <v>1.0907405709830527E-6</v>
      </c>
      <c r="C8250" s="7">
        <v>6.729639964335409E-6</v>
      </c>
      <c r="D8250" s="7">
        <v>-0.01118559893709184</v>
      </c>
      <c r="E8250" s="7">
        <v>0.011775652715131812</v>
      </c>
      <c r="F8250" s="7">
        <v>1.2716474816890686</v>
      </c>
    </row>
    <row r="8251" ht="18.0" customHeight="1">
      <c r="A8251" s="7">
        <v>4.1245</v>
      </c>
      <c r="B8251" s="7">
        <v>1.0873764395212488E-6</v>
      </c>
      <c r="C8251" s="7">
        <v>6.723342176001727E-6</v>
      </c>
      <c r="D8251" s="7">
        <v>-0.011179714200288755</v>
      </c>
      <c r="E8251" s="7">
        <v>0.011769473606168616</v>
      </c>
      <c r="F8251" s="7">
        <v>1.2716481293078161</v>
      </c>
    </row>
    <row r="8252" ht="18.0" customHeight="1">
      <c r="A8252" s="7">
        <v>4.125</v>
      </c>
      <c r="B8252" s="7">
        <v>1.0840018677398026E-6</v>
      </c>
      <c r="C8252" s="7">
        <v>6.71701015207053E-6</v>
      </c>
      <c r="D8252" s="7">
        <v>-0.011173832551424786</v>
      </c>
      <c r="E8252" s="7">
        <v>0.011763297727938127</v>
      </c>
      <c r="F8252" s="7">
        <v>1.2716487766124176</v>
      </c>
    </row>
    <row r="8253" ht="18.0" customHeight="1">
      <c r="A8253" s="7">
        <v>4.1255</v>
      </c>
      <c r="B8253" s="7">
        <v>1.080616757828997E-6</v>
      </c>
      <c r="C8253" s="7">
        <v>6.710644073971273E-6</v>
      </c>
      <c r="D8253" s="7">
        <v>-0.011167953988885405</v>
      </c>
      <c r="E8253" s="7">
        <v>0.011757125078759968</v>
      </c>
      <c r="F8253" s="7">
        <v>1.2716494236030182</v>
      </c>
    </row>
    <row r="8254" ht="18.0" customHeight="1">
      <c r="A8254" s="7">
        <v>4.126</v>
      </c>
      <c r="B8254" s="7">
        <v>1.0773240691376253E-6</v>
      </c>
      <c r="C8254" s="7">
        <v>6.70424412275148E-6</v>
      </c>
      <c r="D8254" s="7">
        <v>-0.011162078511056928</v>
      </c>
      <c r="E8254" s="7">
        <v>0.011750955656954627</v>
      </c>
      <c r="F8254" s="7">
        <v>1.2716500702797628</v>
      </c>
    </row>
    <row r="8255" ht="18.0" customHeight="1">
      <c r="A8255" s="7">
        <v>4.1265</v>
      </c>
      <c r="B8255" s="7">
        <v>1.0739179102616378E-6</v>
      </c>
      <c r="C8255" s="7">
        <v>6.697810479076596E-6</v>
      </c>
      <c r="D8255" s="7">
        <v>-0.011156206116326506</v>
      </c>
      <c r="E8255" s="7">
        <v>0.011744789460843463</v>
      </c>
      <c r="F8255" s="7">
        <v>1.2716507166427957</v>
      </c>
    </row>
    <row r="8256" ht="18.0" customHeight="1">
      <c r="A8256" s="7">
        <v>4.127</v>
      </c>
      <c r="B8256" s="7">
        <v>1.0706046191863368E-6</v>
      </c>
      <c r="C8256" s="7">
        <v>6.691343323229868E-6</v>
      </c>
      <c r="D8256" s="7">
        <v>-0.011150336803082132</v>
      </c>
      <c r="E8256" s="7">
        <v>0.011738626488748696</v>
      </c>
      <c r="F8256" s="7">
        <v>1.2716513626922623</v>
      </c>
    </row>
    <row r="8257" ht="18.0" customHeight="1">
      <c r="A8257" s="7">
        <v>4.1275</v>
      </c>
      <c r="B8257" s="7">
        <v>1.0672810423058767E-6</v>
      </c>
      <c r="C8257" s="7">
        <v>6.684842835112211E-6</v>
      </c>
      <c r="D8257" s="7">
        <v>-0.011144470569712635</v>
      </c>
      <c r="E8257" s="7">
        <v>0.011732466738993415</v>
      </c>
      <c r="F8257" s="7">
        <v>1.2716520084283065</v>
      </c>
    </row>
    <row r="8258" ht="18.0" customHeight="1">
      <c r="A8258" s="7">
        <v>4.128</v>
      </c>
      <c r="B8258" s="7">
        <v>1.0639470832273175E-6</v>
      </c>
      <c r="C8258" s="7">
        <v>6.6783091942420915E-6</v>
      </c>
      <c r="D8258" s="7">
        <v>-0.011138607414607683</v>
      </c>
      <c r="E8258" s="7">
        <v>0.011726310209901574</v>
      </c>
      <c r="F8258" s="7">
        <v>1.271652653851073</v>
      </c>
    </row>
    <row r="8259" ht="18.0" customHeight="1">
      <c r="A8259" s="7">
        <v>4.1285</v>
      </c>
      <c r="B8259" s="7">
        <v>1.0606026440426753E-6</v>
      </c>
      <c r="C8259" s="7">
        <v>6.6717425797554056E-6</v>
      </c>
      <c r="D8259" s="7">
        <v>-0.011132747336157784</v>
      </c>
      <c r="E8259" s="7">
        <v>0.01172015689979799</v>
      </c>
      <c r="F8259" s="7">
        <v>1.2716532989607066</v>
      </c>
    </row>
    <row r="8260" ht="18.0" customHeight="1">
      <c r="A8260" s="7">
        <v>4.1290000000000004</v>
      </c>
      <c r="B8260" s="7">
        <v>1.057247625295376E-6</v>
      </c>
      <c r="C8260" s="7">
        <v>6.665143170405367E-6</v>
      </c>
      <c r="D8260" s="7">
        <v>-0.01112689033275428</v>
      </c>
      <c r="E8260" s="7">
        <v>0.011714006807008346</v>
      </c>
      <c r="F8260" s="7">
        <v>1.2716539437573517</v>
      </c>
    </row>
    <row r="8261" ht="18.0" customHeight="1">
      <c r="A8261" s="7">
        <v>4.1295</v>
      </c>
      <c r="B8261" s="7">
        <v>1.0538819259457434E-6</v>
      </c>
      <c r="C8261" s="7">
        <v>6.658511144562389E-6</v>
      </c>
      <c r="D8261" s="7">
        <v>-0.01112103640278935</v>
      </c>
      <c r="E8261" s="7">
        <v>0.01170785992985919</v>
      </c>
      <c r="F8261" s="7">
        <v>1.2716545882411523</v>
      </c>
    </row>
    <row r="8262" ht="18.0" customHeight="1">
      <c r="A8262" s="7">
        <v>4.13</v>
      </c>
      <c r="B8262" s="7">
        <v>1.0506111226721484E-6</v>
      </c>
      <c r="C8262" s="7">
        <v>6.651846680213987E-6</v>
      </c>
      <c r="D8262" s="7">
        <v>-0.011115185544656011</v>
      </c>
      <c r="E8262" s="7">
        <v>0.011701716266677932</v>
      </c>
      <c r="F8262" s="7">
        <v>1.2716552324122536</v>
      </c>
    </row>
    <row r="8263" ht="18.0" customHeight="1">
      <c r="A8263" s="7">
        <v>4.1305000000000005</v>
      </c>
      <c r="B8263" s="7">
        <v>1.0473301047567357E-6</v>
      </c>
      <c r="C8263" s="7">
        <v>6.645149954964666E-6</v>
      </c>
      <c r="D8263" s="7">
        <v>-0.011109337756748114</v>
      </c>
      <c r="E8263" s="7">
        <v>0.011695575815792846</v>
      </c>
      <c r="F8263" s="7">
        <v>1.2716558762707988</v>
      </c>
    </row>
    <row r="8264" ht="18.0" customHeight="1">
      <c r="A8264" s="7">
        <v>4.131</v>
      </c>
      <c r="B8264" s="7">
        <v>1.0439324312292212E-6</v>
      </c>
      <c r="C8264" s="7">
        <v>6.638421146035827E-6</v>
      </c>
      <c r="D8264" s="7">
        <v>-0.011103493037460348</v>
      </c>
      <c r="E8264" s="7">
        <v>0.011689438575533066</v>
      </c>
      <c r="F8264" s="7">
        <v>1.271656519816933</v>
      </c>
    </row>
    <row r="8265" ht="18.0" customHeight="1">
      <c r="A8265" s="7">
        <v>4.1315</v>
      </c>
      <c r="B8265" s="7">
        <v>1.0406303561877654E-6</v>
      </c>
      <c r="C8265" s="7">
        <v>6.631660430265662E-6</v>
      </c>
      <c r="D8265" s="7">
        <v>-0.011097651385188234</v>
      </c>
      <c r="E8265" s="7">
        <v>0.01168330454422859</v>
      </c>
      <c r="F8265" s="7">
        <v>1.2716571630507996</v>
      </c>
    </row>
    <row r="8266" ht="18.0" customHeight="1">
      <c r="A8266" s="7">
        <v>4.132</v>
      </c>
      <c r="B8266" s="7">
        <v>1.0373177697633442E-6</v>
      </c>
      <c r="C8266" s="7">
        <v>6.624867984109073E-6</v>
      </c>
      <c r="D8266" s="7">
        <v>-0.011091812798328129</v>
      </c>
      <c r="E8266" s="7">
        <v>0.01167717372021028</v>
      </c>
      <c r="F8266" s="7">
        <v>1.2716578059725432</v>
      </c>
    </row>
    <row r="8267" ht="18.0" customHeight="1">
      <c r="A8267" s="7">
        <v>4.1325</v>
      </c>
      <c r="B8267" s="7">
        <v>1.03399457093068E-6</v>
      </c>
      <c r="C8267" s="7">
        <v>6.618043983637572E-6</v>
      </c>
      <c r="D8267" s="7">
        <v>-0.011085977275277223</v>
      </c>
      <c r="E8267" s="7">
        <v>0.011671046101809855</v>
      </c>
      <c r="F8267" s="7">
        <v>1.2716584485823081</v>
      </c>
    </row>
    <row r="8268" ht="18.0" customHeight="1">
      <c r="A8268" s="7">
        <v>4.133</v>
      </c>
      <c r="B8268" s="7">
        <v>1.0307683709574953E-6</v>
      </c>
      <c r="C8268" s="7">
        <v>6.611188604539201E-6</v>
      </c>
      <c r="D8268" s="7">
        <v>-0.011080144814433543</v>
      </c>
      <c r="E8268" s="7">
        <v>0.0116649216873599</v>
      </c>
      <c r="F8268" s="7">
        <v>1.2716590908802374</v>
      </c>
    </row>
    <row r="8269" ht="18.0" customHeight="1">
      <c r="A8269" s="7">
        <v>4.1335</v>
      </c>
      <c r="B8269" s="7">
        <v>1.0274239883386468E-6</v>
      </c>
      <c r="C8269" s="7">
        <v>6.6043020221184495E-6</v>
      </c>
      <c r="D8269" s="7">
        <v>-0.011074315414195946</v>
      </c>
      <c r="E8269" s="7">
        <v>0.011658800475193857</v>
      </c>
      <c r="F8269" s="7">
        <v>1.2716597328664758</v>
      </c>
    </row>
    <row r="8270" ht="18.0" customHeight="1">
      <c r="A8270" s="7">
        <v>4.134</v>
      </c>
      <c r="B8270" s="7">
        <v>1.0240686837615018E-6</v>
      </c>
      <c r="C8270" s="7">
        <v>6.597384411296174E-6</v>
      </c>
      <c r="D8270" s="7">
        <v>-0.011068489072964123</v>
      </c>
      <c r="E8270" s="7">
        <v>0.011652682463646027</v>
      </c>
      <c r="F8270" s="7">
        <v>1.2716603745411663</v>
      </c>
    </row>
    <row r="8271" ht="18.0" customHeight="1">
      <c r="A8271" s="7">
        <v>4.1345</v>
      </c>
      <c r="B8271" s="7">
        <v>1.0208111142191108E-6</v>
      </c>
      <c r="C8271" s="7">
        <v>6.590435946609526E-6</v>
      </c>
      <c r="D8271" s="7">
        <v>-0.011062665789138598</v>
      </c>
      <c r="E8271" s="7">
        <v>0.011646567651051574</v>
      </c>
      <c r="F8271" s="7">
        <v>1.271661015904454</v>
      </c>
    </row>
    <row r="8272" ht="18.0" customHeight="1">
      <c r="A8272" s="7">
        <v>4.135</v>
      </c>
      <c r="B8272" s="7">
        <v>1.0175431159245835E-6</v>
      </c>
      <c r="C8272" s="7">
        <v>6.583456802211877E-6</v>
      </c>
      <c r="D8272" s="7">
        <v>-0.011056845561120724</v>
      </c>
      <c r="E8272" s="7">
        <v>0.011640456035746519</v>
      </c>
      <c r="F8272" s="7">
        <v>1.2716616569564816</v>
      </c>
    </row>
    <row r="8273" ht="18.0" customHeight="1">
      <c r="A8273" s="7">
        <v>4.1355</v>
      </c>
      <c r="B8273" s="7">
        <v>1.0142645880724408E-6</v>
      </c>
      <c r="C8273" s="7">
        <v>6.576447151872758E-6</v>
      </c>
      <c r="D8273" s="7">
        <v>-0.01105102838731269</v>
      </c>
      <c r="E8273" s="7">
        <v>0.011634347616067743</v>
      </c>
      <c r="F8273" s="7">
        <v>1.271662297697393</v>
      </c>
    </row>
    <row r="8274" ht="18.0" customHeight="1">
      <c r="A8274" s="7">
        <v>4.136</v>
      </c>
      <c r="B8274" s="7">
        <v>1.0109754282226675E-6</v>
      </c>
      <c r="C8274" s="7">
        <v>6.569407168977785E-6</v>
      </c>
      <c r="D8274" s="7">
        <v>-0.011045214266117513</v>
      </c>
      <c r="E8274" s="7">
        <v>0.011628242390352985</v>
      </c>
      <c r="F8274" s="7">
        <v>1.2716629381273317</v>
      </c>
    </row>
    <row r="8275" ht="18.0" customHeight="1">
      <c r="A8275" s="7">
        <v>4.1365</v>
      </c>
      <c r="B8275" s="7">
        <v>1.007675532263364E-6</v>
      </c>
      <c r="C8275" s="7">
        <v>6.562337026528608E-6</v>
      </c>
      <c r="D8275" s="7">
        <v>-0.011039403195939042</v>
      </c>
      <c r="E8275" s="7">
        <v>0.01162214035694084</v>
      </c>
      <c r="F8275" s="7">
        <v>1.2716635782464416</v>
      </c>
    </row>
    <row r="8276" ht="18.0" customHeight="1">
      <c r="A8276" s="7">
        <v>4.1370000000000005</v>
      </c>
      <c r="B8276" s="7">
        <v>1.0043647943722948E-6</v>
      </c>
      <c r="C8276" s="7">
        <v>6.555236897142848E-6</v>
      </c>
      <c r="D8276" s="7">
        <v>-0.011033595175181958</v>
      </c>
      <c r="E8276" s="7">
        <v>0.011616041514170762</v>
      </c>
      <c r="F8276" s="7">
        <v>1.271664218054866</v>
      </c>
    </row>
    <row r="8277" ht="18.0" customHeight="1">
      <c r="A8277" s="7">
        <v>4.1375</v>
      </c>
      <c r="B8277" s="7">
        <v>1.001154007449241E-6</v>
      </c>
      <c r="C8277" s="7">
        <v>6.548106953054044E-6</v>
      </c>
      <c r="D8277" s="7">
        <v>-0.011027790202251767</v>
      </c>
      <c r="E8277" s="7">
        <v>0.011609945860383063</v>
      </c>
      <c r="F8277" s="7">
        <v>1.2716648575527483</v>
      </c>
    </row>
    <row r="8278" ht="18.0" customHeight="1">
      <c r="A8278" s="7">
        <v>4.138</v>
      </c>
      <c r="B8278" s="7">
        <v>9.97821631597513E-7</v>
      </c>
      <c r="C8278" s="7">
        <v>6.54094736611161E-6</v>
      </c>
      <c r="D8278" s="7">
        <v>-0.011021988275554806</v>
      </c>
      <c r="E8278" s="7">
        <v>0.011603853393918909</v>
      </c>
      <c r="F8278" s="7">
        <v>1.2716654967402319</v>
      </c>
    </row>
    <row r="8279" ht="18.0" customHeight="1">
      <c r="A8279" s="7">
        <v>4.1385000000000005</v>
      </c>
      <c r="B8279" s="7">
        <v>9.945897219160753E-7</v>
      </c>
      <c r="C8279" s="7">
        <v>6.533758307780775E-6</v>
      </c>
      <c r="D8279" s="7">
        <v>-0.011016189393498247</v>
      </c>
      <c r="E8279" s="7">
        <v>0.011597764113120324</v>
      </c>
      <c r="F8279" s="7">
        <v>1.2716661356174603</v>
      </c>
    </row>
    <row r="8280" ht="18.0" customHeight="1">
      <c r="A8280" s="7">
        <v>4.139</v>
      </c>
      <c r="B8280" s="7">
        <v>9.913472758818018E-7</v>
      </c>
      <c r="C8280" s="7">
        <v>6.526539949142553E-6</v>
      </c>
      <c r="D8280" s="7">
        <v>-0.011010393554490083</v>
      </c>
      <c r="E8280" s="7">
        <v>0.011591678016330187</v>
      </c>
      <c r="F8280" s="7">
        <v>1.2716667741845766</v>
      </c>
    </row>
    <row r="8281" ht="18.0" customHeight="1">
      <c r="A8281" s="7">
        <v>4.1395</v>
      </c>
      <c r="B8281" s="7">
        <v>9.88094189769094E-7</v>
      </c>
      <c r="C8281" s="7">
        <v>6.519292460893698E-6</v>
      </c>
      <c r="D8281" s="7">
        <v>-0.011004600756939136</v>
      </c>
      <c r="E8281" s="7">
        <v>0.011585595101892233</v>
      </c>
      <c r="F8281" s="7">
        <v>1.271667412441724</v>
      </c>
    </row>
    <row r="8282" ht="18.0" customHeight="1">
      <c r="A8282" s="7">
        <v>4.14</v>
      </c>
      <c r="B8282" s="7">
        <v>9.848303581392153E-7</v>
      </c>
      <c r="C8282" s="7">
        <v>6.512016013346664E-6</v>
      </c>
      <c r="D8282" s="7">
        <v>-0.01099881099925506</v>
      </c>
      <c r="E8282" s="7">
        <v>0.01157951536815105</v>
      </c>
      <c r="F8282" s="7">
        <v>1.2716680503890454</v>
      </c>
    </row>
    <row r="8283" ht="18.0" customHeight="1">
      <c r="A8283" s="7">
        <v>4.1405</v>
      </c>
      <c r="B8283" s="7">
        <v>9.815556738004157E-7</v>
      </c>
      <c r="C8283" s="7">
        <v>6.504710776429581E-6</v>
      </c>
      <c r="D8283" s="7">
        <v>-0.010993024279848334</v>
      </c>
      <c r="E8283" s="7">
        <v>0.011573438813452082</v>
      </c>
      <c r="F8283" s="7">
        <v>1.2716686880266843</v>
      </c>
    </row>
    <row r="8284" ht="18.0" customHeight="1">
      <c r="A8284" s="7">
        <v>4.141</v>
      </c>
      <c r="B8284" s="7">
        <v>9.78270027766854E-7</v>
      </c>
      <c r="C8284" s="7">
        <v>6.497376919686216E-6</v>
      </c>
      <c r="D8284" s="7">
        <v>-0.010987240597130264</v>
      </c>
      <c r="E8284" s="7">
        <v>0.011567365436141626</v>
      </c>
      <c r="F8284" s="7">
        <v>1.2716693253547833</v>
      </c>
    </row>
    <row r="8285" ht="18.0" customHeight="1">
      <c r="A8285" s="7">
        <v>4.1415</v>
      </c>
      <c r="B8285" s="7">
        <v>9.750871747126303E-7</v>
      </c>
      <c r="C8285" s="7">
        <v>6.490014612275953E-6</v>
      </c>
      <c r="D8285" s="7">
        <v>-0.010981459949512981</v>
      </c>
      <c r="E8285" s="7">
        <v>0.011561295234566832</v>
      </c>
      <c r="F8285" s="7">
        <v>1.2716699623734862</v>
      </c>
    </row>
    <row r="8286" ht="18.0" customHeight="1">
      <c r="A8286" s="7">
        <v>4.142</v>
      </c>
      <c r="B8286" s="7">
        <v>9.717796585369713E-7</v>
      </c>
      <c r="C8286" s="7">
        <v>6.482624022973772E-6</v>
      </c>
      <c r="D8286" s="7">
        <v>-0.010975682335409444</v>
      </c>
      <c r="E8286" s="7">
        <v>0.011555228207075706</v>
      </c>
      <c r="F8286" s="7">
        <v>1.2716705990829344</v>
      </c>
    </row>
    <row r="8287" ht="18.0" customHeight="1">
      <c r="A8287" s="7">
        <v>4.1425</v>
      </c>
      <c r="B8287" s="7">
        <v>9.685754776001356E-7</v>
      </c>
      <c r="C8287" s="7">
        <v>6.475205320170223E-6</v>
      </c>
      <c r="D8287" s="7">
        <v>-0.010969907753233435</v>
      </c>
      <c r="E8287" s="7">
        <v>0.011549164352017104</v>
      </c>
      <c r="F8287" s="7">
        <v>1.2716712354832722</v>
      </c>
    </row>
    <row r="8288" ht="18.0" customHeight="1">
      <c r="A8288" s="7">
        <v>4.143</v>
      </c>
      <c r="B8288" s="7">
        <v>9.653606615511267E-7</v>
      </c>
      <c r="C8288" s="7">
        <v>6.467758671871418E-6</v>
      </c>
      <c r="D8288" s="7">
        <v>-0.010964136201399565</v>
      </c>
      <c r="E8288" s="7">
        <v>0.011543103667740733</v>
      </c>
      <c r="F8288" s="7">
        <v>1.2716718715746418</v>
      </c>
    </row>
    <row r="8289" ht="18.0" customHeight="1">
      <c r="A8289" s="7">
        <v>4.1435</v>
      </c>
      <c r="B8289" s="7">
        <v>9.621351037835212E-7</v>
      </c>
      <c r="C8289" s="7">
        <v>6.46028424569901E-6</v>
      </c>
      <c r="D8289" s="7">
        <v>-0.010958367678323266</v>
      </c>
      <c r="E8289" s="7">
        <v>0.011537046152597156</v>
      </c>
      <c r="F8289" s="7">
        <v>1.271672507357186</v>
      </c>
    </row>
    <row r="8290" ht="18.0" customHeight="1">
      <c r="A8290" s="7">
        <v>4.144</v>
      </c>
      <c r="B8290" s="7">
        <v>9.588986958978645E-7</v>
      </c>
      <c r="C8290" s="7">
        <v>6.452782208890194E-6</v>
      </c>
      <c r="D8290" s="7">
        <v>-0.010952602182420796</v>
      </c>
      <c r="E8290" s="7">
        <v>0.011530991804937782</v>
      </c>
      <c r="F8290" s="7">
        <v>1.2716731428310473</v>
      </c>
    </row>
    <row r="8291" ht="18.0" customHeight="1">
      <c r="A8291" s="7">
        <v>4.1445</v>
      </c>
      <c r="B8291" s="7">
        <v>9.556513276591642E-7</v>
      </c>
      <c r="C8291" s="7">
        <v>6.445252728297691E-6</v>
      </c>
      <c r="D8291" s="7">
        <v>-0.010946839712109238</v>
      </c>
      <c r="E8291" s="7">
        <v>0.011524940623114877</v>
      </c>
      <c r="F8291" s="7">
        <v>1.271673777996368</v>
      </c>
    </row>
    <row r="8292" ht="18.0" customHeight="1">
      <c r="A8292" s="7">
        <v>4.1450000000000005</v>
      </c>
      <c r="B8292" s="7">
        <v>9.525094517765934E-7</v>
      </c>
      <c r="C8292" s="7">
        <v>6.4376959703897535E-6</v>
      </c>
      <c r="D8292" s="7">
        <v>-0.010941080265806497</v>
      </c>
      <c r="E8292" s="7">
        <v>0.011518892605481551</v>
      </c>
      <c r="F8292" s="7">
        <v>1.2716744128532917</v>
      </c>
    </row>
    <row r="8293" ht="18.0" customHeight="1">
      <c r="A8293" s="7">
        <v>4.1455</v>
      </c>
      <c r="B8293" s="7">
        <v>9.492402260681142E-7</v>
      </c>
      <c r="C8293" s="7">
        <v>6.430112101250163E-6</v>
      </c>
      <c r="D8293" s="7">
        <v>-0.010935323841931301</v>
      </c>
      <c r="E8293" s="7">
        <v>0.01151284775039177</v>
      </c>
      <c r="F8293" s="7">
        <v>1.2716750474019598</v>
      </c>
    </row>
    <row r="8294" ht="18.0" customHeight="1">
      <c r="A8294" s="7">
        <v>4.146</v>
      </c>
      <c r="B8294" s="7">
        <v>9.460770594686608E-7</v>
      </c>
      <c r="C8294" s="7">
        <v>6.4225012865782335E-6</v>
      </c>
      <c r="D8294" s="7">
        <v>-0.010929570438903202</v>
      </c>
      <c r="E8294" s="7">
        <v>0.011506806056200344</v>
      </c>
      <c r="F8294" s="7">
        <v>1.2716756816425152</v>
      </c>
    </row>
    <row r="8295" ht="18.0" customHeight="1">
      <c r="A8295" s="7">
        <v>4.1465000000000005</v>
      </c>
      <c r="B8295" s="7">
        <v>9.427855289062121E-7</v>
      </c>
      <c r="C8295" s="7">
        <v>6.41486369168882E-6</v>
      </c>
      <c r="D8295" s="7">
        <v>-0.01092382005514257</v>
      </c>
      <c r="E8295" s="7">
        <v>0.011500767521262936</v>
      </c>
      <c r="F8295" s="7">
        <v>1.2716763155751</v>
      </c>
    </row>
    <row r="8296" ht="18.0" customHeight="1">
      <c r="A8296" s="7">
        <v>4.147</v>
      </c>
      <c r="B8296" s="7">
        <v>9.396006328126804E-7</v>
      </c>
      <c r="C8296" s="7">
        <v>6.40719948151233E-6</v>
      </c>
      <c r="D8296" s="7">
        <v>-0.010918072689070602</v>
      </c>
      <c r="E8296" s="7">
        <v>0.011494732143936056</v>
      </c>
      <c r="F8296" s="7">
        <v>1.2716769491998572</v>
      </c>
    </row>
    <row r="8297" ht="18.0" customHeight="1">
      <c r="A8297" s="7">
        <v>4.1475</v>
      </c>
      <c r="B8297" s="7">
        <v>9.364049043277233E-7</v>
      </c>
      <c r="C8297" s="7">
        <v>6.399508820594735E-6</v>
      </c>
      <c r="D8297" s="7">
        <v>-0.010912328339109312</v>
      </c>
      <c r="E8297" s="7">
        <v>0.011488699922577063</v>
      </c>
      <c r="F8297" s="7">
        <v>1.2716775825169284</v>
      </c>
    </row>
    <row r="8298" ht="18.0" customHeight="1">
      <c r="A8298" s="7">
        <v>4.148</v>
      </c>
      <c r="B8298" s="7">
        <v>9.331982321650829E-7</v>
      </c>
      <c r="C8298" s="7">
        <v>6.391791873097592E-6</v>
      </c>
      <c r="D8298" s="7">
        <v>-0.01090658700368154</v>
      </c>
      <c r="E8298" s="7">
        <v>0.011482670855544165</v>
      </c>
      <c r="F8298" s="7">
        <v>1.2716782155264559</v>
      </c>
    </row>
    <row r="8299" ht="18.0" customHeight="1">
      <c r="A8299" s="7">
        <v>4.1485</v>
      </c>
      <c r="B8299" s="7">
        <v>9.299805031198554E-7</v>
      </c>
      <c r="C8299" s="7">
        <v>6.384048802798058E-6</v>
      </c>
      <c r="D8299" s="7">
        <v>-0.010900848681210941</v>
      </c>
      <c r="E8299" s="7">
        <v>0.011476644941196415</v>
      </c>
      <c r="F8299" s="7">
        <v>1.271678848228582</v>
      </c>
    </row>
    <row r="8300" ht="18.0" customHeight="1">
      <c r="A8300" s="7">
        <v>4.149</v>
      </c>
      <c r="B8300" s="7">
        <v>9.268713915398444E-7</v>
      </c>
      <c r="C8300" s="7">
        <v>6.37627977308892E-6</v>
      </c>
      <c r="D8300" s="7">
        <v>-0.010895113370121995</v>
      </c>
      <c r="E8300" s="7">
        <v>0.011470622177893713</v>
      </c>
      <c r="F8300" s="7">
        <v>1.2716794806234484</v>
      </c>
    </row>
    <row r="8301" ht="18.0" customHeight="1">
      <c r="A8301" s="7">
        <v>4.1495</v>
      </c>
      <c r="B8301" s="7">
        <v>9.236316214389971E-7</v>
      </c>
      <c r="C8301" s="7">
        <v>6.3684849469786165E-6</v>
      </c>
      <c r="D8301" s="7">
        <v>-0.010889381068839996</v>
      </c>
      <c r="E8301" s="7">
        <v>0.011464602563996808</v>
      </c>
      <c r="F8301" s="7">
        <v>1.2716801127111974</v>
      </c>
    </row>
    <row r="8302" ht="18.0" customHeight="1">
      <c r="A8302" s="7">
        <v>4.15</v>
      </c>
      <c r="B8302" s="7">
        <v>9.20501065938535E-7</v>
      </c>
      <c r="C8302" s="7">
        <v>6.36066448709127E-6</v>
      </c>
      <c r="D8302" s="7">
        <v>-0.010883651775791063</v>
      </c>
      <c r="E8302" s="7">
        <v>0.011458586097867294</v>
      </c>
      <c r="F8302" s="7">
        <v>1.2716807444919709</v>
      </c>
    </row>
    <row r="8303" ht="18.0" customHeight="1">
      <c r="A8303" s="7">
        <v>4.1505</v>
      </c>
      <c r="B8303" s="7">
        <v>9.173598272575095E-7</v>
      </c>
      <c r="C8303" s="7">
        <v>6.352818555666721E-6</v>
      </c>
      <c r="D8303" s="7">
        <v>-0.010877925489402128</v>
      </c>
      <c r="E8303" s="7">
        <v>0.01145257277786761</v>
      </c>
      <c r="F8303" s="7">
        <v>1.271681375965911</v>
      </c>
    </row>
    <row r="8304" ht="18.0" customHeight="1">
      <c r="A8304" s="7">
        <v>4.151</v>
      </c>
      <c r="B8304" s="7">
        <v>9.140863462129554E-7</v>
      </c>
      <c r="C8304" s="7">
        <v>6.344947314560564E-6</v>
      </c>
      <c r="D8304" s="7">
        <v>-0.010872202208100947</v>
      </c>
      <c r="E8304" s="7">
        <v>0.01144656260236104</v>
      </c>
      <c r="F8304" s="7">
        <v>1.271682007133159</v>
      </c>
    </row>
    <row r="8305" ht="18.0" customHeight="1">
      <c r="A8305" s="7">
        <v>4.1515</v>
      </c>
      <c r="B8305" s="7">
        <v>9.109229871975453E-7</v>
      </c>
      <c r="C8305" s="7">
        <v>6.3370509252441865E-6</v>
      </c>
      <c r="D8305" s="7">
        <v>-0.01086648193031609</v>
      </c>
      <c r="E8305" s="7">
        <v>0.011440555569711713</v>
      </c>
      <c r="F8305" s="7">
        <v>1.2716826379938573</v>
      </c>
    </row>
    <row r="8306" ht="18.0" customHeight="1">
      <c r="A8306" s="7">
        <v>4.152</v>
      </c>
      <c r="B8306" s="7">
        <v>9.077486044477555E-7</v>
      </c>
      <c r="C8306" s="7">
        <v>6.329129548804811E-6</v>
      </c>
      <c r="D8306" s="7">
        <v>-0.010860764654476949</v>
      </c>
      <c r="E8306" s="7">
        <v>0.011434551678284607</v>
      </c>
      <c r="F8306" s="7">
        <v>1.271683268548147</v>
      </c>
    </row>
    <row r="8307" ht="18.0" customHeight="1">
      <c r="A8307" s="7">
        <v>4.1525</v>
      </c>
      <c r="B8307" s="7">
        <v>9.046858094132577E-7</v>
      </c>
      <c r="C8307" s="7">
        <v>6.3211833459455435E-6</v>
      </c>
      <c r="D8307" s="7">
        <v>-0.010855050379013726</v>
      </c>
      <c r="E8307" s="7">
        <v>0.011428550926445534</v>
      </c>
      <c r="F8307" s="7">
        <v>1.2716838987961703</v>
      </c>
    </row>
    <row r="8308" ht="18.0" customHeight="1">
      <c r="A8308" s="7">
        <v>4.1530000000000005</v>
      </c>
      <c r="B8308" s="7">
        <v>9.014894641789607E-7</v>
      </c>
      <c r="C8308" s="7">
        <v>6.313212476985419E-6</v>
      </c>
      <c r="D8308" s="7">
        <v>-0.010849339102357447</v>
      </c>
      <c r="E8308" s="7">
        <v>0.01142255331256116</v>
      </c>
      <c r="F8308" s="7">
        <v>1.2716845287380685</v>
      </c>
    </row>
    <row r="8309" ht="18.0" customHeight="1">
      <c r="A8309" s="7">
        <v>4.1535</v>
      </c>
      <c r="B8309" s="7">
        <v>8.982817454994942E-7</v>
      </c>
      <c r="C8309" s="7">
        <v>6.305217101859457E-6</v>
      </c>
      <c r="D8309" s="7">
        <v>-0.010843630822939947</v>
      </c>
      <c r="E8309" s="7">
        <v>0.011416558834998987</v>
      </c>
      <c r="F8309" s="7">
        <v>1.271685158373983</v>
      </c>
    </row>
    <row r="8310" ht="18.0" customHeight="1">
      <c r="A8310" s="7">
        <v>4.154</v>
      </c>
      <c r="B8310" s="7">
        <v>8.951865611002499E-7</v>
      </c>
      <c r="C8310" s="7">
        <v>6.297197380118714E-6</v>
      </c>
      <c r="D8310" s="7">
        <v>-0.010837925539193884</v>
      </c>
      <c r="E8310" s="7">
        <v>0.011410567492127361</v>
      </c>
      <c r="F8310" s="7">
        <v>1.2716857877040557</v>
      </c>
    </row>
    <row r="8311" ht="18.0" customHeight="1">
      <c r="A8311" s="7">
        <v>4.1545000000000005</v>
      </c>
      <c r="B8311" s="7">
        <v>8.920806376395382E-7</v>
      </c>
      <c r="C8311" s="7">
        <v>6.289153470930344E-6</v>
      </c>
      <c r="D8311" s="7">
        <v>-0.010832223249552726</v>
      </c>
      <c r="E8311" s="7">
        <v>0.011404579282315475</v>
      </c>
      <c r="F8311" s="7">
        <v>1.2716864167284279</v>
      </c>
    </row>
    <row r="8312" ht="18.0" customHeight="1">
      <c r="A8312" s="7">
        <v>4.155</v>
      </c>
      <c r="B8312" s="7">
        <v>8.888389642242927E-7</v>
      </c>
      <c r="C8312" s="7">
        <v>6.281085533077659E-6</v>
      </c>
      <c r="D8312" s="7">
        <v>-0.01082652395245076</v>
      </c>
      <c r="E8312" s="7">
        <v>0.011398594203933358</v>
      </c>
      <c r="F8312" s="7">
        <v>1.2716870454472404</v>
      </c>
    </row>
    <row r="8313" ht="18.0" customHeight="1">
      <c r="A8313" s="7">
        <v>4.1555</v>
      </c>
      <c r="B8313" s="7">
        <v>8.857107819148341E-7</v>
      </c>
      <c r="C8313" s="7">
        <v>6.272993724960193E-6</v>
      </c>
      <c r="D8313" s="7">
        <v>-0.010820827646323083</v>
      </c>
      <c r="E8313" s="7">
        <v>0.011392612255351884</v>
      </c>
      <c r="F8313" s="7">
        <v>1.2716876738606353</v>
      </c>
    </row>
    <row r="8314" ht="18.0" customHeight="1">
      <c r="A8314" s="7">
        <v>4.156</v>
      </c>
      <c r="B8314" s="7">
        <v>8.825715121603803E-7</v>
      </c>
      <c r="C8314" s="7">
        <v>6.2648782045937685E-6</v>
      </c>
      <c r="D8314" s="7">
        <v>-0.010815134329605612</v>
      </c>
      <c r="E8314" s="7">
        <v>0.011386633434942766</v>
      </c>
      <c r="F8314" s="7">
        <v>1.2716883019687535</v>
      </c>
    </row>
    <row r="8315" ht="18.0" customHeight="1">
      <c r="A8315" s="7">
        <v>4.1565</v>
      </c>
      <c r="B8315" s="7">
        <v>8.795472719296325E-7</v>
      </c>
      <c r="C8315" s="7">
        <v>6.256739129610572E-6</v>
      </c>
      <c r="D8315" s="7">
        <v>-0.010809444000735073</v>
      </c>
      <c r="E8315" s="7">
        <v>0.011380657741078557</v>
      </c>
      <c r="F8315" s="7">
        <v>1.271688929771736</v>
      </c>
    </row>
    <row r="8316" ht="18.0" customHeight="1">
      <c r="A8316" s="7">
        <v>4.157</v>
      </c>
      <c r="B8316" s="7">
        <v>8.763859243710687E-7</v>
      </c>
      <c r="C8316" s="7">
        <v>6.248576657259222E-6</v>
      </c>
      <c r="D8316" s="7">
        <v>-0.010803756658149007</v>
      </c>
      <c r="E8316" s="7">
        <v>0.011374685172132653</v>
      </c>
      <c r="F8316" s="7">
        <v>1.2716895572697242</v>
      </c>
    </row>
    <row r="8317" ht="18.0" customHeight="1">
      <c r="A8317" s="7">
        <v>4.1575</v>
      </c>
      <c r="B8317" s="7">
        <v>8.732131316652344E-7</v>
      </c>
      <c r="C8317" s="7">
        <v>6.240390944404846E-6</v>
      </c>
      <c r="D8317" s="7">
        <v>-0.010798072300285767</v>
      </c>
      <c r="E8317" s="7">
        <v>0.011368715726479286</v>
      </c>
      <c r="F8317" s="7">
        <v>1.271690184462859</v>
      </c>
    </row>
    <row r="8318" ht="18.0" customHeight="1">
      <c r="A8318" s="7">
        <v>4.158</v>
      </c>
      <c r="B8318" s="7">
        <v>8.701563668642576E-7</v>
      </c>
      <c r="C8318" s="7">
        <v>6.232182147529164E-6</v>
      </c>
      <c r="D8318" s="7">
        <v>-0.010792390925584521</v>
      </c>
      <c r="E8318" s="7">
        <v>0.011362749402493532</v>
      </c>
      <c r="F8318" s="7">
        <v>1.2716908113512815</v>
      </c>
    </row>
    <row r="8319" ht="18.0" customHeight="1">
      <c r="A8319" s="7">
        <v>4.1585</v>
      </c>
      <c r="B8319" s="7">
        <v>8.669607763164826E-7</v>
      </c>
      <c r="C8319" s="7">
        <v>6.2239504227305684E-6</v>
      </c>
      <c r="D8319" s="7">
        <v>-0.010786712532485246</v>
      </c>
      <c r="E8319" s="7">
        <v>0.011356786198551301</v>
      </c>
      <c r="F8319" s="7">
        <v>1.2716914379351325</v>
      </c>
    </row>
    <row r="8320" ht="18.0" customHeight="1">
      <c r="A8320" s="7">
        <v>4.159</v>
      </c>
      <c r="B8320" s="7">
        <v>8.638818884275075E-7</v>
      </c>
      <c r="C8320" s="7">
        <v>6.21569592572421E-6</v>
      </c>
      <c r="D8320" s="7">
        <v>-0.010781037119428731</v>
      </c>
      <c r="E8320" s="7">
        <v>0.011350826113029344</v>
      </c>
      <c r="F8320" s="7">
        <v>1.271692064214553</v>
      </c>
    </row>
    <row r="8321" ht="18.0" customHeight="1">
      <c r="A8321" s="7">
        <v>4.1595</v>
      </c>
      <c r="B8321" s="7">
        <v>8.607919880173579E-7</v>
      </c>
      <c r="C8321" s="7">
        <v>6.207418811842084E-6</v>
      </c>
      <c r="D8321" s="7">
        <v>-0.010775364684856579</v>
      </c>
      <c r="E8321" s="7">
        <v>0.011344869144305249</v>
      </c>
      <c r="F8321" s="7">
        <v>1.2716926901896841</v>
      </c>
    </row>
    <row r="8322" ht="18.0" customHeight="1">
      <c r="A8322" s="7">
        <v>4.16</v>
      </c>
      <c r="B8322" s="7">
        <v>8.576909560655713E-7</v>
      </c>
      <c r="C8322" s="7">
        <v>6.1991192360331295E-6</v>
      </c>
      <c r="D8322" s="7">
        <v>-0.0107696952272112</v>
      </c>
      <c r="E8322" s="7">
        <v>0.01133891529075744</v>
      </c>
      <c r="F8322" s="7">
        <v>1.271693315860666</v>
      </c>
    </row>
    <row r="8323" ht="18.0" customHeight="1">
      <c r="A8323" s="7">
        <v>4.1605</v>
      </c>
      <c r="B8323" s="7">
        <v>8.545786713922086E-7</v>
      </c>
      <c r="C8323" s="7">
        <v>6.1907973528633136E-6</v>
      </c>
      <c r="D8323" s="7">
        <v>-0.010764028744935818</v>
      </c>
      <c r="E8323" s="7">
        <v>0.011332964550765183</v>
      </c>
      <c r="F8323" s="7">
        <v>1.2716939412276396</v>
      </c>
    </row>
    <row r="8324" ht="18.0" customHeight="1">
      <c r="A8324" s="7">
        <v>4.1610000000000005</v>
      </c>
      <c r="B8324" s="7">
        <v>8.515853918927896E-7</v>
      </c>
      <c r="C8324" s="7">
        <v>6.182453316515736E-6</v>
      </c>
      <c r="D8324" s="7">
        <v>-0.010758365236474464</v>
      </c>
      <c r="E8324" s="7">
        <v>0.011327016922708575</v>
      </c>
      <c r="F8324" s="7">
        <v>1.2716945662907462</v>
      </c>
    </row>
    <row r="8325" ht="18.0" customHeight="1">
      <c r="A8325" s="7">
        <v>4.1615</v>
      </c>
      <c r="B8325" s="7">
        <v>8.484507111005298E-7</v>
      </c>
      <c r="C8325" s="7">
        <v>6.174087280790727E-6</v>
      </c>
      <c r="D8325" s="7">
        <v>-0.01075270470027198</v>
      </c>
      <c r="E8325" s="7">
        <v>0.011321072404968555</v>
      </c>
      <c r="F8325" s="7">
        <v>1.271695191050125</v>
      </c>
    </row>
    <row r="8326" ht="18.0" customHeight="1">
      <c r="A8326" s="7">
        <v>4.162</v>
      </c>
      <c r="B8326" s="7">
        <v>8.453044059087787E-7</v>
      </c>
      <c r="C8326" s="7">
        <v>6.1656993991059496E-6</v>
      </c>
      <c r="D8326" s="7">
        <v>-0.010747047134774016</v>
      </c>
      <c r="E8326" s="7">
        <v>0.011315130995926893</v>
      </c>
      <c r="F8326" s="7">
        <v>1.271695815505918</v>
      </c>
    </row>
    <row r="8327" ht="18.0" customHeight="1">
      <c r="A8327" s="7">
        <v>4.1625</v>
      </c>
      <c r="B8327" s="7">
        <v>8.422781682648061E-7</v>
      </c>
      <c r="C8327" s="7">
        <v>6.157289824496508E-6</v>
      </c>
      <c r="D8327" s="7">
        <v>-0.010741392538427033</v>
      </c>
      <c r="E8327" s="7">
        <v>0.011309192693966196</v>
      </c>
      <c r="F8327" s="7">
        <v>1.2716964396582648</v>
      </c>
    </row>
    <row r="8328" ht="18.0" customHeight="1">
      <c r="A8328" s="7">
        <v>4.163</v>
      </c>
      <c r="B8328" s="7">
        <v>8.392410183149062E-7</v>
      </c>
      <c r="C8328" s="7">
        <v>6.148858709615054E-6</v>
      </c>
      <c r="D8328" s="7">
        <v>-0.010735740909678299</v>
      </c>
      <c r="E8328" s="7">
        <v>0.011303257497469906</v>
      </c>
      <c r="F8328" s="7">
        <v>1.2716970635073062</v>
      </c>
    </row>
    <row r="8329" ht="18.0" customHeight="1">
      <c r="A8329" s="7">
        <v>4.1635</v>
      </c>
      <c r="B8329" s="7">
        <v>8.361928371547823E-7</v>
      </c>
      <c r="C8329" s="7">
        <v>6.140406206731902E-6</v>
      </c>
      <c r="D8329" s="7">
        <v>-0.010730092246975888</v>
      </c>
      <c r="E8329" s="7">
        <v>0.0112973254048223</v>
      </c>
      <c r="F8329" s="7">
        <v>1.2716976870531824</v>
      </c>
    </row>
    <row r="8330" ht="18.0" customHeight="1">
      <c r="A8330" s="7">
        <v>4.164</v>
      </c>
      <c r="B8330" s="7">
        <v>8.33000234328156E-7</v>
      </c>
      <c r="C8330" s="7">
        <v>6.13193246773514E-6</v>
      </c>
      <c r="D8330" s="7">
        <v>-0.010724446548768684</v>
      </c>
      <c r="E8330" s="7">
        <v>0.011291396414408489</v>
      </c>
      <c r="F8330" s="7">
        <v>1.2716983102960335</v>
      </c>
    </row>
    <row r="8331" ht="18.0" customHeight="1">
      <c r="A8331" s="7">
        <v>4.1645</v>
      </c>
      <c r="B8331" s="7">
        <v>8.300628946546229E-7</v>
      </c>
      <c r="C8331" s="7">
        <v>6.12343764413075E-6</v>
      </c>
      <c r="D8331" s="7">
        <v>-0.010718803813506376</v>
      </c>
      <c r="E8331" s="7">
        <v>0.011285470524614417</v>
      </c>
      <c r="F8331" s="7">
        <v>1.2716989332360003</v>
      </c>
    </row>
    <row r="8332" ht="18.0" customHeight="1">
      <c r="A8332" s="7">
        <v>4.165</v>
      </c>
      <c r="B8332" s="7">
        <v>8.269808844037057E-7</v>
      </c>
      <c r="C8332" s="7">
        <v>6.1149218870427286E-6</v>
      </c>
      <c r="D8332" s="7">
        <v>-0.010713164039639463</v>
      </c>
      <c r="E8332" s="7">
        <v>0.011279547733826861</v>
      </c>
      <c r="F8332" s="7">
        <v>1.2716995558732223</v>
      </c>
    </row>
    <row r="8333" ht="18.0" customHeight="1">
      <c r="A8333" s="7">
        <v>4.1655</v>
      </c>
      <c r="B8333" s="7">
        <v>8.238873450028584E-7</v>
      </c>
      <c r="C8333" s="7">
        <v>6.106385347213207E-6</v>
      </c>
      <c r="D8333" s="7">
        <v>-0.010707527225619245</v>
      </c>
      <c r="E8333" s="7">
        <v>0.011273628040433433</v>
      </c>
      <c r="F8333" s="7">
        <v>1.2717001782078403</v>
      </c>
    </row>
    <row r="8334" ht="18.0" customHeight="1">
      <c r="A8334" s="7">
        <v>4.166</v>
      </c>
      <c r="B8334" s="7">
        <v>8.207821460915088E-7</v>
      </c>
      <c r="C8334" s="7">
        <v>6.097828175002582E-6</v>
      </c>
      <c r="D8334" s="7">
        <v>-0.010701893369897833</v>
      </c>
      <c r="E8334" s="7">
        <v>0.011267711442822577</v>
      </c>
      <c r="F8334" s="7">
        <v>1.2717008002399937</v>
      </c>
    </row>
    <row r="8335" ht="18.0" customHeight="1">
      <c r="A8335" s="7">
        <v>4.1665</v>
      </c>
      <c r="B8335" s="7">
        <v>8.178009232290164E-7</v>
      </c>
      <c r="C8335" s="7">
        <v>6.0892505203896415E-6</v>
      </c>
      <c r="D8335" s="7">
        <v>-0.010696262470928142</v>
      </c>
      <c r="E8335" s="7">
        <v>0.011261797939383564</v>
      </c>
      <c r="F8335" s="7">
        <v>1.2717014219698233</v>
      </c>
    </row>
    <row r="8336" ht="18.0" customHeight="1">
      <c r="A8336" s="7">
        <v>4.167</v>
      </c>
      <c r="B8336" s="7">
        <v>8.148087927396711E-7</v>
      </c>
      <c r="C8336" s="7">
        <v>6.0806525329716944E-6</v>
      </c>
      <c r="D8336" s="7">
        <v>-0.010690634527163888</v>
      </c>
      <c r="E8336" s="7">
        <v>0.011255887528506505</v>
      </c>
      <c r="F8336" s="7">
        <v>1.2717020433974684</v>
      </c>
    </row>
    <row r="8337" ht="18.0" customHeight="1">
      <c r="A8337" s="7">
        <v>4.1675</v>
      </c>
      <c r="B8337" s="7">
        <v>8.116688627837119E-7</v>
      </c>
      <c r="C8337" s="7">
        <v>6.072034361964711E-6</v>
      </c>
      <c r="D8337" s="7">
        <v>-0.010685009537059597</v>
      </c>
      <c r="E8337" s="7">
        <v>0.011249980208582337</v>
      </c>
      <c r="F8337" s="7">
        <v>1.271702664523069</v>
      </c>
    </row>
    <row r="8338" ht="18.0" customHeight="1">
      <c r="A8338" s="7">
        <v>4.168</v>
      </c>
      <c r="B8338" s="7">
        <v>8.086540431508723E-7</v>
      </c>
      <c r="C8338" s="7">
        <v>6.063396156203455E-6</v>
      </c>
      <c r="D8338" s="7">
        <v>-0.010679387499070596</v>
      </c>
      <c r="E8338" s="7">
        <v>0.011244075978002827</v>
      </c>
      <c r="F8338" s="7">
        <v>1.271703285346765</v>
      </c>
    </row>
    <row r="8339" ht="18.0" customHeight="1">
      <c r="A8339" s="7">
        <v>4.1685</v>
      </c>
      <c r="B8339" s="7">
        <v>8.056279415436766E-7</v>
      </c>
      <c r="C8339" s="7">
        <v>6.0547380641416254E-6</v>
      </c>
      <c r="D8339" s="7">
        <v>-0.010673768411653016</v>
      </c>
      <c r="E8339" s="7">
        <v>0.011238174835160574</v>
      </c>
      <c r="F8339" s="7">
        <v>1.271703905868696</v>
      </c>
    </row>
    <row r="8340" ht="18.0" customHeight="1">
      <c r="A8340" s="7">
        <v>4.1690000000000005</v>
      </c>
      <c r="B8340" s="7">
        <v>8.025904303488489E-7</v>
      </c>
      <c r="C8340" s="7">
        <v>6.046060233852E-6</v>
      </c>
      <c r="D8340" s="7">
        <v>-0.010668152273263792</v>
      </c>
      <c r="E8340" s="7">
        <v>0.011232276778449008</v>
      </c>
      <c r="F8340" s="7">
        <v>1.271704526089002</v>
      </c>
    </row>
    <row r="8341" ht="18.0" customHeight="1">
      <c r="A8341" s="7">
        <v>4.1695</v>
      </c>
      <c r="B8341" s="7">
        <v>7.99680224955028E-7</v>
      </c>
      <c r="C8341" s="7">
        <v>6.037362813026579E-6</v>
      </c>
      <c r="D8341" s="7">
        <v>-0.01066253908236066</v>
      </c>
      <c r="E8341" s="7">
        <v>0.011226381806262386</v>
      </c>
      <c r="F8341" s="7">
        <v>1.2717051460078226</v>
      </c>
    </row>
    <row r="8342" ht="18.0" customHeight="1">
      <c r="A8342" s="7">
        <v>4.17</v>
      </c>
      <c r="B8342" s="7">
        <v>7.966200354471214E-7</v>
      </c>
      <c r="C8342" s="7">
        <v>6.0286459489767344E-6</v>
      </c>
      <c r="D8342" s="7">
        <v>-0.010656928837402163</v>
      </c>
      <c r="E8342" s="7">
        <v>0.011220489916995794</v>
      </c>
      <c r="F8342" s="7">
        <v>1.2717057656252972</v>
      </c>
    </row>
    <row r="8343" ht="18.0" customHeight="1">
      <c r="A8343" s="7">
        <v>4.1705</v>
      </c>
      <c r="B8343" s="7">
        <v>7.935480449017701E-7</v>
      </c>
      <c r="C8343" s="7">
        <v>6.019909788633362E-6</v>
      </c>
      <c r="D8343" s="7">
        <v>-0.010651321536847641</v>
      </c>
      <c r="E8343" s="7">
        <v>0.011214601109045149</v>
      </c>
      <c r="F8343" s="7">
        <v>1.2717063849415657</v>
      </c>
    </row>
    <row r="8344" ht="18.0" customHeight="1">
      <c r="A8344" s="7">
        <v>4.171</v>
      </c>
      <c r="B8344" s="7">
        <v>7.906045553018245E-7</v>
      </c>
      <c r="C8344" s="7">
        <v>6.011154478547034E-6</v>
      </c>
      <c r="D8344" s="7">
        <v>-0.010645717179157237</v>
      </c>
      <c r="E8344" s="7">
        <v>0.011208715380807196</v>
      </c>
      <c r="F8344" s="7">
        <v>1.2717070039567673</v>
      </c>
    </row>
    <row r="8345" ht="18.0" customHeight="1">
      <c r="A8345" s="7">
        <v>4.1715</v>
      </c>
      <c r="B8345" s="7">
        <v>7.876500658036978E-7</v>
      </c>
      <c r="C8345" s="7">
        <v>6.002380164888151E-6</v>
      </c>
      <c r="D8345" s="7">
        <v>-0.010640115762791898</v>
      </c>
      <c r="E8345" s="7">
        <v>0.011202832730679506</v>
      </c>
      <c r="F8345" s="7">
        <v>1.2717076226710418</v>
      </c>
    </row>
    <row r="8346" ht="18.0" customHeight="1">
      <c r="A8346" s="7">
        <v>4.172</v>
      </c>
      <c r="B8346" s="7">
        <v>7.845429528408361E-7</v>
      </c>
      <c r="C8346" s="7">
        <v>5.993586993447111E-6</v>
      </c>
      <c r="D8346" s="7">
        <v>-0.010634517286213367</v>
      </c>
      <c r="E8346" s="7">
        <v>0.011196953157060478</v>
      </c>
      <c r="F8346" s="7">
        <v>1.2717082410845277</v>
      </c>
    </row>
    <row r="8347" ht="18.0" customHeight="1">
      <c r="A8347" s="7">
        <v>4.1725</v>
      </c>
      <c r="B8347" s="7">
        <v>7.815655494894796E-7</v>
      </c>
      <c r="C8347" s="7">
        <v>5.984775109634462E-6</v>
      </c>
      <c r="D8347" s="7">
        <v>-0.010628921747884192</v>
      </c>
      <c r="E8347" s="7">
        <v>0.011191076658349338</v>
      </c>
      <c r="F8347" s="7">
        <v>1.2717088591973649</v>
      </c>
    </row>
    <row r="8348" ht="18.0" customHeight="1">
      <c r="A8348" s="7">
        <v>4.173</v>
      </c>
      <c r="B8348" s="7">
        <v>7.785767601498045E-7</v>
      </c>
      <c r="C8348" s="7">
        <v>5.975944658481067E-6</v>
      </c>
      <c r="D8348" s="7">
        <v>-0.01062332914626772</v>
      </c>
      <c r="E8348" s="7">
        <v>0.01118520323294614</v>
      </c>
      <c r="F8348" s="7">
        <v>1.2717094770096928</v>
      </c>
    </row>
    <row r="8349" ht="18.0" customHeight="1">
      <c r="A8349" s="7">
        <v>4.1735</v>
      </c>
      <c r="B8349" s="7">
        <v>7.755764531894583E-7</v>
      </c>
      <c r="C8349" s="7">
        <v>5.967095784638279E-6</v>
      </c>
      <c r="D8349" s="7">
        <v>-0.010617739479828093</v>
      </c>
      <c r="E8349" s="7">
        <v>0.01117933287925176</v>
      </c>
      <c r="F8349" s="7">
        <v>1.2717100945216504</v>
      </c>
    </row>
    <row r="8350" ht="18.0" customHeight="1">
      <c r="A8350" s="7">
        <v>4.174</v>
      </c>
      <c r="B8350" s="7">
        <v>7.727081872501668E-7</v>
      </c>
      <c r="C8350" s="7">
        <v>5.958228632378102E-6</v>
      </c>
      <c r="D8350" s="7">
        <v>-0.010612152747030259</v>
      </c>
      <c r="E8350" s="7">
        <v>0.011173465595667904</v>
      </c>
      <c r="F8350" s="7">
        <v>1.2717107117333768</v>
      </c>
    </row>
    <row r="8351" ht="18.0" customHeight="1">
      <c r="A8351" s="7">
        <v>4.1745</v>
      </c>
      <c r="B8351" s="7">
        <v>7.696850043621824E-7</v>
      </c>
      <c r="C8351" s="7">
        <v>5.949343345593365E-6</v>
      </c>
      <c r="D8351" s="7">
        <v>-0.01060656894633996</v>
      </c>
      <c r="E8351" s="7">
        <v>0.011167601380597102</v>
      </c>
      <c r="F8351" s="7">
        <v>1.2717113286450106</v>
      </c>
    </row>
    <row r="8352" ht="18.0" customHeight="1">
      <c r="A8352" s="7">
        <v>4.175</v>
      </c>
      <c r="B8352" s="7">
        <v>7.666499000434206E-7</v>
      </c>
      <c r="C8352" s="7">
        <v>5.940440067797901E-6</v>
      </c>
      <c r="D8352" s="7">
        <v>-0.010600988076223738</v>
      </c>
      <c r="E8352" s="7">
        <v>0.011161740232442706</v>
      </c>
      <c r="F8352" s="7">
        <v>1.2717119452566918</v>
      </c>
    </row>
    <row r="8353" ht="18.0" customHeight="1">
      <c r="A8353" s="7">
        <v>4.1755</v>
      </c>
      <c r="B8353" s="7">
        <v>7.63748111053694E-7</v>
      </c>
      <c r="C8353" s="7">
        <v>5.931518942126721E-6</v>
      </c>
      <c r="D8353" s="7">
        <v>-0.010595410135148933</v>
      </c>
      <c r="E8353" s="7">
        <v>0.011155882149608895</v>
      </c>
      <c r="F8353" s="7">
        <v>1.271712561568559</v>
      </c>
    </row>
    <row r="8354" ht="18.0" customHeight="1">
      <c r="A8354" s="7">
        <v>4.176</v>
      </c>
      <c r="B8354" s="7">
        <v>7.608352548611194E-7</v>
      </c>
      <c r="C8354" s="7">
        <v>5.922580111336192E-6</v>
      </c>
      <c r="D8354" s="7">
        <v>-0.010589835121583683</v>
      </c>
      <c r="E8354" s="7">
        <v>0.011150027130500674</v>
      </c>
      <c r="F8354" s="7">
        <v>1.2717131775807506</v>
      </c>
    </row>
    <row r="8355" ht="18.0" customHeight="1">
      <c r="A8355" s="7">
        <v>4.1765</v>
      </c>
      <c r="B8355" s="7">
        <v>7.577647051269665E-7</v>
      </c>
      <c r="C8355" s="7">
        <v>5.913623717804225E-6</v>
      </c>
      <c r="D8355" s="7">
        <v>-0.010584263033996922</v>
      </c>
      <c r="E8355" s="7">
        <v>0.011144175173523868</v>
      </c>
      <c r="F8355" s="7">
        <v>1.2717137932934057</v>
      </c>
    </row>
    <row r="8356" ht="18.0" customHeight="1">
      <c r="A8356" s="7">
        <v>4.1770000000000005</v>
      </c>
      <c r="B8356" s="7">
        <v>7.548287595459367E-7</v>
      </c>
      <c r="C8356" s="7">
        <v>5.9046499035304565E-6</v>
      </c>
      <c r="D8356" s="7">
        <v>-0.010578693870858379</v>
      </c>
      <c r="E8356" s="7">
        <v>0.011138326277085128</v>
      </c>
      <c r="F8356" s="7">
        <v>1.2717144087066634</v>
      </c>
    </row>
    <row r="8357" ht="18.0" customHeight="1">
      <c r="A8357" s="7">
        <v>4.1775</v>
      </c>
      <c r="B8357" s="7">
        <v>7.518813497747876E-7</v>
      </c>
      <c r="C8357" s="7">
        <v>5.895658810136437E-6</v>
      </c>
      <c r="D8357" s="7">
        <v>-0.010573127630638583</v>
      </c>
      <c r="E8357" s="7">
        <v>0.011132480439591924</v>
      </c>
      <c r="F8357" s="7">
        <v>1.271715023820662</v>
      </c>
    </row>
    <row r="8358" ht="18.0" customHeight="1">
      <c r="A8358" s="7">
        <v>4.178</v>
      </c>
      <c r="B8358" s="7">
        <v>7.489223404603813E-7</v>
      </c>
      <c r="C8358" s="7">
        <v>5.886650578865821E-6</v>
      </c>
      <c r="D8358" s="7">
        <v>-0.010567564311808856</v>
      </c>
      <c r="E8358" s="7">
        <v>0.01112663765945255</v>
      </c>
      <c r="F8358" s="7">
        <v>1.2717156386355404</v>
      </c>
    </row>
    <row r="8359" ht="18.0" customHeight="1">
      <c r="A8359" s="7">
        <v>4.1785</v>
      </c>
      <c r="B8359" s="7">
        <v>7.461004118395052E-7</v>
      </c>
      <c r="C8359" s="7">
        <v>5.87762535058456E-6</v>
      </c>
      <c r="D8359" s="7">
        <v>-0.010562003912841319</v>
      </c>
      <c r="E8359" s="7">
        <v>0.011120797935076124</v>
      </c>
      <c r="F8359" s="7">
        <v>1.2717162531514372</v>
      </c>
    </row>
    <row r="8360" ht="18.0" customHeight="1">
      <c r="A8360" s="7">
        <v>4.179</v>
      </c>
      <c r="B8360" s="7">
        <v>7.431183838720304E-7</v>
      </c>
      <c r="C8360" s="7">
        <v>5.8685832657811005E-6</v>
      </c>
      <c r="D8360" s="7">
        <v>-0.010556446432208882</v>
      </c>
      <c r="E8360" s="7">
        <v>0.011114961264872584</v>
      </c>
      <c r="F8360" s="7">
        <v>1.2717168673684909</v>
      </c>
    </row>
    <row r="8361" ht="18.0" customHeight="1">
      <c r="A8361" s="7">
        <v>4.1795</v>
      </c>
      <c r="B8361" s="7">
        <v>7.40124341141458E-7</v>
      </c>
      <c r="C8361" s="7">
        <v>5.859524464566575E-6</v>
      </c>
      <c r="D8361" s="7">
        <v>-0.010550891868385256</v>
      </c>
      <c r="E8361" s="7">
        <v>0.011109127647252687</v>
      </c>
      <c r="F8361" s="7">
        <v>1.27171748128684</v>
      </c>
    </row>
    <row r="8362" ht="18.0" customHeight="1">
      <c r="A8362" s="7">
        <v>4.18</v>
      </c>
      <c r="B8362" s="7">
        <v>7.372687385590828E-7</v>
      </c>
      <c r="C8362" s="7">
        <v>5.850449086675009E-6</v>
      </c>
      <c r="D8362" s="7">
        <v>-0.010545340219844941</v>
      </c>
      <c r="E8362" s="7">
        <v>0.011103297080628013</v>
      </c>
      <c r="F8362" s="7">
        <v>1.2717180949066227</v>
      </c>
    </row>
    <row r="8363" ht="18.0" customHeight="1">
      <c r="A8363" s="7">
        <v>4.1805</v>
      </c>
      <c r="B8363" s="7">
        <v>7.344020325155189E-7</v>
      </c>
      <c r="C8363" s="7">
        <v>5.841357271463522E-6</v>
      </c>
      <c r="D8363" s="7">
        <v>-0.010539791485063236</v>
      </c>
      <c r="E8363" s="7">
        <v>0.01109746956341096</v>
      </c>
      <c r="F8363" s="7">
        <v>1.271718708227978</v>
      </c>
    </row>
    <row r="8364" ht="18.0" customHeight="1">
      <c r="A8364" s="7">
        <v>4.181</v>
      </c>
      <c r="B8364" s="7">
        <v>7.313723082428157E-7</v>
      </c>
      <c r="C8364" s="7">
        <v>5.832249157912533E-6</v>
      </c>
      <c r="D8364" s="7">
        <v>-0.010534245662516229</v>
      </c>
      <c r="E8364" s="7">
        <v>0.011091645094014752</v>
      </c>
      <c r="F8364" s="7">
        <v>1.2717193212510434</v>
      </c>
    </row>
    <row r="8365" ht="18.0" customHeight="1">
      <c r="A8365" s="7">
        <v>4.1815</v>
      </c>
      <c r="B8365" s="7">
        <v>7.284823990810267E-7</v>
      </c>
      <c r="C8365" s="7">
        <v>5.823124884625966E-6</v>
      </c>
      <c r="D8365" s="7">
        <v>-0.010528702750680801</v>
      </c>
      <c r="E8365" s="7">
        <v>0.011085823670853425</v>
      </c>
      <c r="F8365" s="7">
        <v>1.2717199339759577</v>
      </c>
    </row>
    <row r="8366" ht="18.0" customHeight="1">
      <c r="A8366" s="7">
        <v>4.182</v>
      </c>
      <c r="B8366" s="7">
        <v>7.255809798204969E-7</v>
      </c>
      <c r="C8366" s="7">
        <v>5.813984589831462E-6</v>
      </c>
      <c r="D8366" s="7">
        <v>-0.01052316274803463</v>
      </c>
      <c r="E8366" s="7">
        <v>0.011080005292341837</v>
      </c>
      <c r="F8366" s="7">
        <v>1.271720546402859</v>
      </c>
    </row>
    <row r="8367" ht="18.0" customHeight="1">
      <c r="A8367" s="7">
        <v>4.1825</v>
      </c>
      <c r="B8367" s="7">
        <v>7.226679118265155E-7</v>
      </c>
      <c r="C8367" s="7">
        <v>5.804828411380592E-6</v>
      </c>
      <c r="D8367" s="7">
        <v>-0.010517625653056181</v>
      </c>
      <c r="E8367" s="7">
        <v>0.011074189956895663</v>
      </c>
      <c r="F8367" s="7">
        <v>1.2717211585318853</v>
      </c>
    </row>
    <row r="8368" ht="18.0" customHeight="1">
      <c r="A8368" s="7">
        <v>4.183</v>
      </c>
      <c r="B8368" s="7">
        <v>7.197430536588182E-7</v>
      </c>
      <c r="C8368" s="7">
        <v>5.795656486749071E-6</v>
      </c>
      <c r="D8368" s="7">
        <v>-0.010512091464224715</v>
      </c>
      <c r="E8368" s="7">
        <v>0.0110683776629314</v>
      </c>
      <c r="F8368" s="7">
        <v>1.2717217703631745</v>
      </c>
    </row>
    <row r="8369" ht="18.0" customHeight="1">
      <c r="A8369" s="7">
        <v>4.1835</v>
      </c>
      <c r="B8369" s="7">
        <v>7.169611289334098E-7</v>
      </c>
      <c r="C8369" s="7">
        <v>5.786468953036976E-6</v>
      </c>
      <c r="D8369" s="7">
        <v>-0.010506560180020282</v>
      </c>
      <c r="E8369" s="7">
        <v>0.011062568408866357</v>
      </c>
      <c r="F8369" s="7">
        <v>1.2717223818968653</v>
      </c>
    </row>
    <row r="8370" ht="18.0" customHeight="1">
      <c r="A8370" s="7">
        <v>4.184</v>
      </c>
      <c r="B8370" s="7">
        <v>7.140128940767762E-7</v>
      </c>
      <c r="C8370" s="7">
        <v>5.777265946968968E-6</v>
      </c>
      <c r="D8370" s="7">
        <v>-0.010501031798923722</v>
      </c>
      <c r="E8370" s="7">
        <v>0.011056762193118665</v>
      </c>
      <c r="F8370" s="7">
        <v>1.2717229931330953</v>
      </c>
    </row>
    <row r="8371" ht="18.0" customHeight="1">
      <c r="A8371" s="7">
        <v>4.1845</v>
      </c>
      <c r="B8371" s="7">
        <v>7.11208555923818E-7</v>
      </c>
      <c r="C8371" s="7">
        <v>5.768047604894512E-6</v>
      </c>
      <c r="D8371" s="7">
        <v>-0.010495506319416668</v>
      </c>
      <c r="E8371" s="7">
        <v>0.01105095901410727</v>
      </c>
      <c r="F8371" s="7">
        <v>1.2717236040720021</v>
      </c>
    </row>
    <row r="8372" ht="18.0" customHeight="1">
      <c r="A8372" s="7">
        <v>4.1850000000000005</v>
      </c>
      <c r="B8372" s="7">
        <v>7.082363747546907E-7</v>
      </c>
      <c r="C8372" s="7">
        <v>5.758814062788099E-6</v>
      </c>
      <c r="D8372" s="7">
        <v>-0.010489983739981543</v>
      </c>
      <c r="E8372" s="7">
        <v>0.011045158870251936</v>
      </c>
      <c r="F8372" s="7">
        <v>1.271724214713724</v>
      </c>
    </row>
    <row r="8373" ht="18.0" customHeight="1">
      <c r="A8373" s="7">
        <v>4.1855</v>
      </c>
      <c r="B8373" s="7">
        <v>7.054090725508255E-7</v>
      </c>
      <c r="C8373" s="7">
        <v>5.749565456249481E-6</v>
      </c>
      <c r="D8373" s="7">
        <v>-0.010484464059101556</v>
      </c>
      <c r="E8373" s="7">
        <v>0.01103936175997324</v>
      </c>
      <c r="F8373" s="7">
        <v>1.2717248250583986</v>
      </c>
    </row>
    <row r="8374" ht="18.0" customHeight="1">
      <c r="A8374" s="7">
        <v>4.186</v>
      </c>
      <c r="B8374" s="7">
        <v>7.025703927353934E-7</v>
      </c>
      <c r="C8374" s="7">
        <v>5.740301920503892E-6</v>
      </c>
      <c r="D8374" s="7">
        <v>-0.010478947275260709</v>
      </c>
      <c r="E8374" s="7">
        <v>0.011033567681692575</v>
      </c>
      <c r="F8374" s="7">
        <v>1.2717254351061638</v>
      </c>
    </row>
    <row r="8375" ht="18.0" customHeight="1">
      <c r="A8375" s="7">
        <v>4.1865</v>
      </c>
      <c r="B8375" s="7">
        <v>6.997201968356452E-7</v>
      </c>
      <c r="C8375" s="7">
        <v>5.731023590402288E-6</v>
      </c>
      <c r="D8375" s="7">
        <v>-0.010473433386943794</v>
      </c>
      <c r="E8375" s="7">
        <v>0.011027776633832153</v>
      </c>
      <c r="F8375" s="7">
        <v>1.271726044857157</v>
      </c>
    </row>
    <row r="8376" ht="18.0" customHeight="1">
      <c r="A8376" s="7">
        <v>4.187</v>
      </c>
      <c r="B8376" s="7">
        <v>6.96858343546996E-7</v>
      </c>
      <c r="C8376" s="7">
        <v>5.7217306004215715E-6</v>
      </c>
      <c r="D8376" s="7">
        <v>-0.010467922392636386</v>
      </c>
      <c r="E8376" s="7">
        <v>0.011021988614815</v>
      </c>
      <c r="F8376" s="7">
        <v>1.2717266543115158</v>
      </c>
    </row>
    <row r="8377" ht="18.0" customHeight="1">
      <c r="A8377" s="7">
        <v>4.1875</v>
      </c>
      <c r="B8377" s="7">
        <v>6.939846886512787E-7</v>
      </c>
      <c r="C8377" s="7">
        <v>5.7124230846648396E-6</v>
      </c>
      <c r="D8377" s="7">
        <v>-0.010462414290824854</v>
      </c>
      <c r="E8377" s="7">
        <v>0.011016203623064949</v>
      </c>
      <c r="F8377" s="7">
        <v>1.271727263469378</v>
      </c>
    </row>
    <row r="8378" ht="18.0" customHeight="1">
      <c r="A8378" s="7">
        <v>4.188</v>
      </c>
      <c r="B8378" s="7">
        <v>6.910990849319375E-7</v>
      </c>
      <c r="C8378" s="7">
        <v>5.703101176861611E-6</v>
      </c>
      <c r="D8378" s="7">
        <v>-0.01045690907999635</v>
      </c>
      <c r="E8378" s="7">
        <v>0.011010421657006657</v>
      </c>
      <c r="F8378" s="7">
        <v>1.271727872330881</v>
      </c>
    </row>
    <row r="8379" ht="18.0" customHeight="1">
      <c r="A8379" s="7">
        <v>4.1885</v>
      </c>
      <c r="B8379" s="7">
        <v>6.882013820860218E-7</v>
      </c>
      <c r="C8379" s="7">
        <v>5.693765010368077E-6</v>
      </c>
      <c r="D8379" s="7">
        <v>-0.010451406758638817</v>
      </c>
      <c r="E8379" s="7">
        <v>0.011004642715065587</v>
      </c>
      <c r="F8379" s="7">
        <v>1.271728480896162</v>
      </c>
    </row>
    <row r="8380" ht="18.0" customHeight="1">
      <c r="A8380" s="7">
        <v>4.189</v>
      </c>
      <c r="B8380" s="7">
        <v>6.854534149170056E-7</v>
      </c>
      <c r="C8380" s="7">
        <v>5.6844147181673385E-6</v>
      </c>
      <c r="D8380" s="7">
        <v>-0.010445907325240983</v>
      </c>
      <c r="E8380" s="7">
        <v>0.01099886679566802</v>
      </c>
      <c r="F8380" s="7">
        <v>1.271729089165359</v>
      </c>
    </row>
    <row r="8381" ht="18.0" customHeight="1">
      <c r="A8381" s="7">
        <v>4.1895</v>
      </c>
      <c r="B8381" s="7">
        <v>6.825317436813718E-7</v>
      </c>
      <c r="C8381" s="7">
        <v>5.675050432869656E-6</v>
      </c>
      <c r="D8381" s="7">
        <v>-0.010440410778292362</v>
      </c>
      <c r="E8381" s="7">
        <v>0.01099309389724105</v>
      </c>
      <c r="F8381" s="7">
        <v>1.271729697138609</v>
      </c>
    </row>
    <row r="8382" ht="18.0" customHeight="1">
      <c r="A8382" s="7">
        <v>4.19</v>
      </c>
      <c r="B8382" s="7">
        <v>6.797608571027078E-7</v>
      </c>
      <c r="C8382" s="7">
        <v>5.665672286712694E-6</v>
      </c>
      <c r="D8382" s="7">
        <v>-0.010434917116283256</v>
      </c>
      <c r="E8382" s="7">
        <v>0.010987324018212577</v>
      </c>
      <c r="F8382" s="7">
        <v>1.2717303048160493</v>
      </c>
    </row>
    <row r="8383" ht="18.0" customHeight="1">
      <c r="A8383" s="7">
        <v>4.1905</v>
      </c>
      <c r="B8383" s="7">
        <v>6.768146126971233E-7</v>
      </c>
      <c r="C8383" s="7">
        <v>5.656280411561775E-6</v>
      </c>
      <c r="D8383" s="7">
        <v>-0.01042942633770475</v>
      </c>
      <c r="E8383" s="7">
        <v>0.010981557157011322</v>
      </c>
      <c r="F8383" s="7">
        <v>1.2717309121978166</v>
      </c>
    </row>
    <row r="8384" ht="18.0" customHeight="1">
      <c r="A8384" s="7">
        <v>4.191</v>
      </c>
      <c r="B8384" s="7">
        <v>6.740202234923157E-7</v>
      </c>
      <c r="C8384" s="7">
        <v>5.64687493891013E-6</v>
      </c>
      <c r="D8384" s="7">
        <v>-0.010423938441048717</v>
      </c>
      <c r="E8384" s="7">
        <v>0.010975793312066807</v>
      </c>
      <c r="F8384" s="7">
        <v>1.271731519284049</v>
      </c>
    </row>
    <row r="8385" ht="18.0" customHeight="1">
      <c r="A8385" s="7">
        <v>4.1915000000000004</v>
      </c>
      <c r="B8385" s="7">
        <v>6.712142008278024E-7</v>
      </c>
      <c r="C8385" s="7">
        <v>5.637455999879152E-6</v>
      </c>
      <c r="D8385" s="7">
        <v>-0.010418453424807813</v>
      </c>
      <c r="E8385" s="7">
        <v>0.010970032481809376</v>
      </c>
      <c r="F8385" s="7">
        <v>1.2717321260748828</v>
      </c>
    </row>
    <row r="8386" ht="18.0" customHeight="1">
      <c r="A8386" s="7">
        <v>4.192</v>
      </c>
      <c r="B8386" s="7">
        <v>6.68396398186869E-7</v>
      </c>
      <c r="C8386" s="7">
        <v>5.628023725218657E-6</v>
      </c>
      <c r="D8386" s="7">
        <v>-0.010412971287475477</v>
      </c>
      <c r="E8386" s="7">
        <v>0.010964274664670174</v>
      </c>
      <c r="F8386" s="7">
        <v>1.2717327325704555</v>
      </c>
    </row>
    <row r="8387" ht="18.0" customHeight="1">
      <c r="A8387" s="7">
        <v>4.1925</v>
      </c>
      <c r="B8387" s="7">
        <v>6.655666659512432E-7</v>
      </c>
      <c r="C8387" s="7">
        <v>5.6185782453071405E-6</v>
      </c>
      <c r="D8387" s="7">
        <v>-0.010407492027545937</v>
      </c>
      <c r="E8387" s="7">
        <v>0.010958519859081164</v>
      </c>
      <c r="F8387" s="7">
        <v>1.2717333387709042</v>
      </c>
    </row>
    <row r="8388" ht="18.0" customHeight="1">
      <c r="A8388" s="7">
        <v>4.1930000000000005</v>
      </c>
      <c r="B8388" s="7">
        <v>6.628923541169056E-7</v>
      </c>
      <c r="C8388" s="7">
        <v>5.609119690152039E-6</v>
      </c>
      <c r="D8388" s="7">
        <v>-0.010402015643514199</v>
      </c>
      <c r="E8388" s="7">
        <v>0.010952768063475112</v>
      </c>
      <c r="F8388" s="7">
        <v>1.2717339446763654</v>
      </c>
    </row>
    <row r="8389" ht="18.0" customHeight="1">
      <c r="A8389" s="7">
        <v>4.1935</v>
      </c>
      <c r="B8389" s="7">
        <v>6.600390252575428E-7</v>
      </c>
      <c r="C8389" s="7">
        <v>5.599648189389994E-6</v>
      </c>
      <c r="D8389" s="7">
        <v>-0.010396542133876056</v>
      </c>
      <c r="E8389" s="7">
        <v>0.010947019276285599</v>
      </c>
      <c r="F8389" s="7">
        <v>1.2717345502869761</v>
      </c>
    </row>
    <row r="8390" ht="18.0" customHeight="1">
      <c r="A8390" s="7">
        <v>4.194</v>
      </c>
      <c r="B8390" s="7">
        <v>6.571733078718288E-7</v>
      </c>
      <c r="C8390" s="7">
        <v>5.590163872287121E-6</v>
      </c>
      <c r="D8390" s="7">
        <v>-0.010391071497128082</v>
      </c>
      <c r="E8390" s="7">
        <v>0.010941273495947012</v>
      </c>
      <c r="F8390" s="7">
        <v>1.271735155602873</v>
      </c>
    </row>
    <row r="8391" ht="18.0" customHeight="1">
      <c r="A8391" s="7">
        <v>4.1945</v>
      </c>
      <c r="B8391" s="7">
        <v>6.544646995067042E-7</v>
      </c>
      <c r="C8391" s="7">
        <v>5.5806668677392725E-6</v>
      </c>
      <c r="D8391" s="7">
        <v>-0.010385603731767635</v>
      </c>
      <c r="E8391" s="7">
        <v>0.010935530720894548</v>
      </c>
      <c r="F8391" s="7">
        <v>1.2717357606241932</v>
      </c>
    </row>
    <row r="8392" ht="18.0" customHeight="1">
      <c r="A8392" s="7">
        <v>4.195</v>
      </c>
      <c r="B8392" s="7">
        <v>6.515744659029196E-7</v>
      </c>
      <c r="C8392" s="7">
        <v>5.571157304272311E-6</v>
      </c>
      <c r="D8392" s="7">
        <v>-0.010380138836292853</v>
      </c>
      <c r="E8392" s="7">
        <v>0.010929790949564209</v>
      </c>
      <c r="F8392" s="7">
        <v>1.271736365351073</v>
      </c>
    </row>
    <row r="8393" ht="18.0" customHeight="1">
      <c r="A8393" s="7">
        <v>4.1955</v>
      </c>
      <c r="B8393" s="7">
        <v>6.488424854599721E-7</v>
      </c>
      <c r="C8393" s="7">
        <v>5.561635310042384E-6</v>
      </c>
      <c r="D8393" s="7">
        <v>-0.010374676809202657</v>
      </c>
      <c r="E8393" s="7">
        <v>0.010924054180392807</v>
      </c>
      <c r="F8393" s="7">
        <v>1.2717369697836494</v>
      </c>
    </row>
    <row r="8394" ht="18.0" customHeight="1">
      <c r="A8394" s="7">
        <v>4.196</v>
      </c>
      <c r="B8394" s="7">
        <v>6.460989531481021E-7</v>
      </c>
      <c r="C8394" s="7">
        <v>5.552101012836193E-6</v>
      </c>
      <c r="D8394" s="7">
        <v>-0.010369217648996749</v>
      </c>
      <c r="E8394" s="7">
        <v>0.010918320411817966</v>
      </c>
      <c r="F8394" s="7">
        <v>1.2717375739220587</v>
      </c>
    </row>
    <row r="8395" ht="18.0" customHeight="1">
      <c r="A8395" s="7">
        <v>4.1965</v>
      </c>
      <c r="B8395" s="7">
        <v>6.433437211788677E-7</v>
      </c>
      <c r="C8395" s="7">
        <v>5.542554540071274E-6</v>
      </c>
      <c r="D8395" s="7">
        <v>-0.01036376135417561</v>
      </c>
      <c r="E8395" s="7">
        <v>0.010912589642278108</v>
      </c>
      <c r="F8395" s="7">
        <v>1.2717381777664374</v>
      </c>
    </row>
    <row r="8396" ht="18.0" customHeight="1">
      <c r="A8396" s="7">
        <v>4.197</v>
      </c>
      <c r="B8396" s="7">
        <v>6.405766385854794E-7</v>
      </c>
      <c r="C8396" s="7">
        <v>5.532996018796279E-6</v>
      </c>
      <c r="D8396" s="7">
        <v>-0.010358307923240504</v>
      </c>
      <c r="E8396" s="7">
        <v>0.010906861870212467</v>
      </c>
      <c r="F8396" s="7">
        <v>1.2717387813169225</v>
      </c>
    </row>
    <row r="8397" ht="18.0" customHeight="1">
      <c r="A8397" s="7">
        <v>4.1975</v>
      </c>
      <c r="B8397" s="7">
        <v>6.377975511262732E-7</v>
      </c>
      <c r="C8397" s="7">
        <v>5.52342557569125E-6</v>
      </c>
      <c r="D8397" s="7">
        <v>-0.010352857354693473</v>
      </c>
      <c r="E8397" s="7">
        <v>0.010901137094061082</v>
      </c>
      <c r="F8397" s="7">
        <v>1.2717393845736498</v>
      </c>
    </row>
    <row r="8398" ht="18.0" customHeight="1">
      <c r="A8398" s="7">
        <v>4.198</v>
      </c>
      <c r="B8398" s="7">
        <v>6.350063011843823E-7</v>
      </c>
      <c r="C8398" s="7">
        <v>5.513843337067906E-6</v>
      </c>
      <c r="D8398" s="7">
        <v>-0.01034740964703734</v>
      </c>
      <c r="E8398" s="7">
        <v>0.010895415312264798</v>
      </c>
      <c r="F8398" s="7">
        <v>1.2717399875367559</v>
      </c>
    </row>
    <row r="8399" ht="18.0" customHeight="1">
      <c r="A8399" s="7">
        <v>4.1985</v>
      </c>
      <c r="B8399" s="7">
        <v>6.32202727663421E-7</v>
      </c>
      <c r="C8399" s="7">
        <v>5.504249428869931E-6</v>
      </c>
      <c r="D8399" s="7">
        <v>-0.010341964798775707</v>
      </c>
      <c r="E8399" s="7">
        <v>0.010889696523265265</v>
      </c>
      <c r="F8399" s="7">
        <v>1.271740590206377</v>
      </c>
    </row>
    <row r="8400" ht="18.0" customHeight="1">
      <c r="A8400" s="7">
        <v>4.199</v>
      </c>
      <c r="B8400" s="7">
        <v>6.295630387746679E-7</v>
      </c>
      <c r="C8400" s="7">
        <v>5.494643976673256E-6</v>
      </c>
      <c r="D8400" s="7">
        <v>-0.010336522808412955</v>
      </c>
      <c r="E8400" s="7">
        <v>0.010883980725504937</v>
      </c>
      <c r="F8400" s="7">
        <v>1.2717411925826494</v>
      </c>
    </row>
    <row r="8401" ht="18.0" customHeight="1">
      <c r="A8401" s="7">
        <v>4.1995000000000005</v>
      </c>
      <c r="B8401" s="7">
        <v>6.26735116386814E-7</v>
      </c>
      <c r="C8401" s="7">
        <v>5.485027105686355E-6</v>
      </c>
      <c r="D8401" s="7">
        <v>-0.010331083674454242</v>
      </c>
      <c r="E8401" s="7">
        <v>0.010878267917427074</v>
      </c>
      <c r="F8401" s="7">
        <v>1.2717417946657095</v>
      </c>
    </row>
    <row r="8402" ht="18.0" customHeight="1">
      <c r="A8402" s="7">
        <v>4.2</v>
      </c>
      <c r="B8402" s="7">
        <v>6.240723011306603E-7</v>
      </c>
      <c r="C8402" s="7">
        <v>5.475398940750529E-6</v>
      </c>
      <c r="D8402" s="7">
        <v>-0.010325647395405504</v>
      </c>
      <c r="E8402" s="7">
        <v>0.01087255809747574</v>
      </c>
      <c r="F8402" s="7">
        <v>1.2717423964556929</v>
      </c>
    </row>
    <row r="8403" ht="18.0" customHeight="1">
      <c r="A8403" s="7">
        <v>4.2005</v>
      </c>
      <c r="B8403" s="7">
        <v>6.213980752823763E-7</v>
      </c>
      <c r="C8403" s="7">
        <v>5.4657596063402045E-6</v>
      </c>
      <c r="D8403" s="7">
        <v>-0.010320213969773456</v>
      </c>
      <c r="E8403" s="7">
        <v>0.010866851264095801</v>
      </c>
      <c r="F8403" s="7">
        <v>1.2717429979527364</v>
      </c>
    </row>
    <row r="8404" ht="18.0" customHeight="1">
      <c r="A8404" s="7">
        <v>4.2010000000000005</v>
      </c>
      <c r="B8404" s="7">
        <v>6.185328239356753E-7</v>
      </c>
      <c r="C8404" s="7">
        <v>5.456109226563228E-6</v>
      </c>
      <c r="D8404" s="7">
        <v>-0.01031478339606559</v>
      </c>
      <c r="E8404" s="7">
        <v>0.010861147415732927</v>
      </c>
      <c r="F8404" s="7">
        <v>1.271743599156975</v>
      </c>
    </row>
    <row r="8405" ht="18.0" customHeight="1">
      <c r="A8405" s="7">
        <v>4.2015</v>
      </c>
      <c r="B8405" s="7">
        <v>6.158345436981962E-7</v>
      </c>
      <c r="C8405" s="7">
        <v>5.446447925161167E-6</v>
      </c>
      <c r="D8405" s="7">
        <v>-0.010309355672790172</v>
      </c>
      <c r="E8405" s="7">
        <v>0.010855446550833592</v>
      </c>
      <c r="F8405" s="7">
        <v>1.2717442000685455</v>
      </c>
    </row>
    <row r="8406" ht="18.0" customHeight="1">
      <c r="A8406" s="7">
        <v>4.202</v>
      </c>
      <c r="B8406" s="7">
        <v>6.131243887973221E-7</v>
      </c>
      <c r="C8406" s="7">
        <v>5.4367758255096E-6</v>
      </c>
      <c r="D8406" s="7">
        <v>-0.010303930798456248</v>
      </c>
      <c r="E8406" s="7">
        <v>0.01084974866784507</v>
      </c>
      <c r="F8406" s="7">
        <v>1.2717448006875838</v>
      </c>
    </row>
    <row r="8407" ht="18.0" customHeight="1">
      <c r="A8407" s="7">
        <v>4.2025</v>
      </c>
      <c r="B8407" s="7">
        <v>6.10402201064359E-7</v>
      </c>
      <c r="C8407" s="7">
        <v>5.427093050618431E-6</v>
      </c>
      <c r="D8407" s="7">
        <v>-0.010298508771573641</v>
      </c>
      <c r="E8407" s="7">
        <v>0.01084405376521544</v>
      </c>
      <c r="F8407" s="7">
        <v>1.2717454010142248</v>
      </c>
    </row>
    <row r="8408" ht="18.0" customHeight="1">
      <c r="A8408" s="7">
        <v>4.203</v>
      </c>
      <c r="B8408" s="7">
        <v>6.076678187878131E-7</v>
      </c>
      <c r="C8408" s="7">
        <v>5.417399723132183E-6</v>
      </c>
      <c r="D8408" s="7">
        <v>-0.010293089590652945</v>
      </c>
      <c r="E8408" s="7">
        <v>0.01083836184139358</v>
      </c>
      <c r="F8408" s="7">
        <v>1.2717460010486052</v>
      </c>
    </row>
    <row r="8409" ht="18.0" customHeight="1">
      <c r="A8409" s="7">
        <v>4.2035</v>
      </c>
      <c r="B8409" s="7">
        <v>6.051045806481618E-7</v>
      </c>
      <c r="C8409" s="7">
        <v>5.407695965330309E-6</v>
      </c>
      <c r="D8409" s="7">
        <v>-0.01028767325420553</v>
      </c>
      <c r="E8409" s="7">
        <v>0.010832672894829169</v>
      </c>
      <c r="F8409" s="7">
        <v>1.2717466007908609</v>
      </c>
    </row>
    <row r="8410" ht="18.0" customHeight="1">
      <c r="A8410" s="7">
        <v>4.204</v>
      </c>
      <c r="B8410" s="7">
        <v>6.023461500229848E-7</v>
      </c>
      <c r="C8410" s="7">
        <v>5.3979818991275025E-6</v>
      </c>
      <c r="D8410" s="7">
        <v>-0.010282259760743545</v>
      </c>
      <c r="E8410" s="7">
        <v>0.010826986923972689</v>
      </c>
      <c r="F8410" s="7">
        <v>1.2717472002411265</v>
      </c>
    </row>
    <row r="8411" ht="18.0" customHeight="1">
      <c r="A8411" s="7">
        <v>4.2045</v>
      </c>
      <c r="B8411" s="7">
        <v>5.995750289777222E-7</v>
      </c>
      <c r="C8411" s="7">
        <v>5.388257646073997E-6</v>
      </c>
      <c r="D8411" s="7">
        <v>-0.010276849108779906</v>
      </c>
      <c r="E8411" s="7">
        <v>0.01082130392727542</v>
      </c>
      <c r="F8411" s="7">
        <v>1.2717477993995383</v>
      </c>
    </row>
    <row r="8412" ht="18.0" customHeight="1">
      <c r="A8412" s="7">
        <v>4.205</v>
      </c>
      <c r="B8412" s="7">
        <v>5.969770438674219E-7</v>
      </c>
      <c r="C8412" s="7">
        <v>5.3785233273558875E-6</v>
      </c>
      <c r="D8412" s="7">
        <v>-0.010271441296828311</v>
      </c>
      <c r="E8412" s="7">
        <v>0.010815623903189447</v>
      </c>
      <c r="F8412" s="7">
        <v>1.271748398266232</v>
      </c>
    </row>
    <row r="8413" ht="18.0" customHeight="1">
      <c r="A8413" s="7">
        <v>4.2055</v>
      </c>
      <c r="B8413" s="7">
        <v>5.94180883091008E-7</v>
      </c>
      <c r="C8413" s="7">
        <v>5.368779063795442E-6</v>
      </c>
      <c r="D8413" s="7">
        <v>-0.010266036323403227</v>
      </c>
      <c r="E8413" s="7">
        <v>0.010809946850167647</v>
      </c>
      <c r="F8413" s="7">
        <v>1.2717489968413427</v>
      </c>
    </row>
    <row r="8414" ht="18.0" customHeight="1">
      <c r="A8414" s="7">
        <v>4.206</v>
      </c>
      <c r="B8414" s="7">
        <v>5.915592086696475E-7</v>
      </c>
      <c r="C8414" s="7">
        <v>5.3590249758514125E-6</v>
      </c>
      <c r="D8414" s="7">
        <v>-0.010260634187019895</v>
      </c>
      <c r="E8414" s="7">
        <v>0.010804272766663701</v>
      </c>
      <c r="F8414" s="7">
        <v>1.271749595125006</v>
      </c>
    </row>
    <row r="8415" ht="18.0" customHeight="1">
      <c r="A8415" s="7">
        <v>4.2065</v>
      </c>
      <c r="B8415" s="7">
        <v>5.88925863664442E-7</v>
      </c>
      <c r="C8415" s="7">
        <v>5.34926118361936E-6</v>
      </c>
      <c r="D8415" s="7">
        <v>-0.01025523488619433</v>
      </c>
      <c r="E8415" s="7">
        <v>0.010798601651132087</v>
      </c>
      <c r="F8415" s="7">
        <v>1.2717501931173574</v>
      </c>
    </row>
    <row r="8416" ht="18.0" customHeight="1">
      <c r="A8416" s="7">
        <v>4.207</v>
      </c>
      <c r="B8416" s="7">
        <v>5.862806908162321E-7</v>
      </c>
      <c r="C8416" s="7">
        <v>5.339487806831968E-6</v>
      </c>
      <c r="D8416" s="7">
        <v>-0.010249838419443316</v>
      </c>
      <c r="E8416" s="7">
        <v>0.010792933502028083</v>
      </c>
      <c r="F8416" s="7">
        <v>1.271750790818532</v>
      </c>
    </row>
    <row r="8417" ht="18.0" customHeight="1">
      <c r="A8417" s="7">
        <v>4.2075000000000005</v>
      </c>
      <c r="B8417" s="7">
        <v>5.83623529302073E-7</v>
      </c>
      <c r="C8417" s="7">
        <v>5.329704964859366E-6</v>
      </c>
      <c r="D8417" s="7">
        <v>-0.010244444785284412</v>
      </c>
      <c r="E8417" s="7">
        <v>0.010787268317807764</v>
      </c>
      <c r="F8417" s="7">
        <v>1.271751388228665</v>
      </c>
    </row>
    <row r="8418" ht="18.0" customHeight="1">
      <c r="A8418" s="7">
        <v>4.208</v>
      </c>
      <c r="B8418" s="7">
        <v>5.809542146211327E-7</v>
      </c>
      <c r="C8418" s="7">
        <v>5.3199127767094564E-6</v>
      </c>
      <c r="D8418" s="7">
        <v>-0.010239053982235949</v>
      </c>
      <c r="E8418" s="7">
        <v>0.010781606096928</v>
      </c>
      <c r="F8418" s="7">
        <v>1.271751985347892</v>
      </c>
    </row>
    <row r="8419" ht="18.0" customHeight="1">
      <c r="A8419" s="7">
        <v>4.2085</v>
      </c>
      <c r="B8419" s="7">
        <v>5.782725784758486E-7</v>
      </c>
      <c r="C8419" s="7">
        <v>5.310111361028231E-6</v>
      </c>
      <c r="D8419" s="7">
        <v>-0.010233666008817026</v>
      </c>
      <c r="E8419" s="7">
        <v>0.010775946837846462</v>
      </c>
      <c r="F8419" s="7">
        <v>1.2717525821763478</v>
      </c>
    </row>
    <row r="8420" ht="18.0" customHeight="1">
      <c r="A8420" s="7">
        <v>4.2090000000000005</v>
      </c>
      <c r="B8420" s="7">
        <v>5.755784486481021E-7</v>
      </c>
      <c r="C8420" s="7">
        <v>5.300300836100108E-6</v>
      </c>
      <c r="D8420" s="7">
        <v>-0.010228280863547516</v>
      </c>
      <c r="E8420" s="7">
        <v>0.010770290539021616</v>
      </c>
      <c r="F8420" s="7">
        <v>1.2717531787141676</v>
      </c>
    </row>
    <row r="8421" ht="18.0" customHeight="1">
      <c r="A8421" s="7">
        <v>4.2095</v>
      </c>
      <c r="B8421" s="7">
        <v>5.728716488701507E-7</v>
      </c>
      <c r="C8421" s="7">
        <v>5.290481319848255E-6</v>
      </c>
      <c r="D8421" s="7">
        <v>-0.01022289854494806</v>
      </c>
      <c r="E8421" s="7">
        <v>0.010764637198912724</v>
      </c>
      <c r="F8421" s="7">
        <v>1.2717537749614864</v>
      </c>
    </row>
    <row r="8422" ht="18.0" customHeight="1">
      <c r="A8422" s="7">
        <v>4.21</v>
      </c>
      <c r="B8422" s="7">
        <v>5.7034668949261E-7</v>
      </c>
      <c r="C8422" s="7">
        <v>5.280652929834922E-6</v>
      </c>
      <c r="D8422" s="7">
        <v>-0.01021751905154007</v>
      </c>
      <c r="E8422" s="7">
        <v>0.010758986815979846</v>
      </c>
      <c r="F8422" s="7">
        <v>1.2717543709184393</v>
      </c>
    </row>
    <row r="8423" ht="18.0" customHeight="1">
      <c r="A8423" s="7">
        <v>4.2105</v>
      </c>
      <c r="B8423" s="7">
        <v>5.676149414402594E-7</v>
      </c>
      <c r="C8423" s="7">
        <v>5.270815783261773E-6</v>
      </c>
      <c r="D8423" s="7">
        <v>-0.010212142381845729</v>
      </c>
      <c r="E8423" s="7">
        <v>0.010753339388683834</v>
      </c>
      <c r="F8423" s="7">
        <v>1.271754966585161</v>
      </c>
    </row>
    <row r="8424" ht="18.0" customHeight="1">
      <c r="A8424" s="7">
        <v>4.211</v>
      </c>
      <c r="B8424" s="7">
        <v>5.650664933281777E-7</v>
      </c>
      <c r="C8424" s="7">
        <v>5.260969996970222E-6</v>
      </c>
      <c r="D8424" s="7">
        <v>-0.010206768534387987</v>
      </c>
      <c r="E8424" s="7">
        <v>0.010747694915486338</v>
      </c>
      <c r="F8424" s="7">
        <v>1.2717555619617866</v>
      </c>
    </row>
    <row r="8425" ht="18.0" customHeight="1">
      <c r="A8425" s="7">
        <v>4.2115</v>
      </c>
      <c r="B8425" s="7">
        <v>5.625064995341635E-7</v>
      </c>
      <c r="C8425" s="7">
        <v>5.251115687441771E-6</v>
      </c>
      <c r="D8425" s="7">
        <v>-0.010201397507690562</v>
      </c>
      <c r="E8425" s="7">
        <v>0.0107420533948498</v>
      </c>
      <c r="F8425" s="7">
        <v>1.2717561570484508</v>
      </c>
    </row>
    <row r="8426" ht="18.0" customHeight="1">
      <c r="A8426" s="7">
        <v>4.212</v>
      </c>
      <c r="B8426" s="7">
        <v>5.597364893851636E-7</v>
      </c>
      <c r="C8426" s="7">
        <v>5.241252970798343E-6</v>
      </c>
      <c r="D8426" s="7">
        <v>-0.010196029300277944</v>
      </c>
      <c r="E8426" s="7">
        <v>0.010736414825237458</v>
      </c>
      <c r="F8426" s="7">
        <v>1.2717567518452881</v>
      </c>
    </row>
    <row r="8427" ht="18.0" customHeight="1">
      <c r="A8427" s="7">
        <v>4.2125</v>
      </c>
      <c r="B8427" s="7">
        <v>5.571520059061098E-7</v>
      </c>
      <c r="C8427" s="7">
        <v>5.231381962802628E-6</v>
      </c>
      <c r="D8427" s="7">
        <v>-0.010190663910675387</v>
      </c>
      <c r="E8427" s="7">
        <v>0.010730779205113344</v>
      </c>
      <c r="F8427" s="7">
        <v>1.2717573463524336</v>
      </c>
    </row>
    <row r="8428" ht="18.0" customHeight="1">
      <c r="A8428" s="7">
        <v>4.213</v>
      </c>
      <c r="B8428" s="7">
        <v>5.545554776766489E-7</v>
      </c>
      <c r="C8428" s="7">
        <v>5.221502778858422E-6</v>
      </c>
      <c r="D8428" s="7">
        <v>-0.010185301337408916</v>
      </c>
      <c r="E8428" s="7">
        <v>0.010725146532942282</v>
      </c>
      <c r="F8428" s="7">
        <v>1.2717579405700221</v>
      </c>
    </row>
    <row r="8429" ht="18.0" customHeight="1">
      <c r="A8429" s="7">
        <v>4.2135</v>
      </c>
      <c r="B8429" s="7">
        <v>5.519467347101084E-7</v>
      </c>
      <c r="C8429" s="7">
        <v>5.211615534010969E-6</v>
      </c>
      <c r="D8429" s="7">
        <v>-0.01017994157900532</v>
      </c>
      <c r="E8429" s="7">
        <v>0.010719516807189891</v>
      </c>
      <c r="F8429" s="7">
        <v>1.2717585344981874</v>
      </c>
    </row>
    <row r="8430" ht="18.0" customHeight="1">
      <c r="A8430" s="7">
        <v>4.214</v>
      </c>
      <c r="B8430" s="7">
        <v>5.493256029834447E-7</v>
      </c>
      <c r="C8430" s="7">
        <v>5.201720342947312E-6</v>
      </c>
      <c r="D8430" s="7">
        <v>-0.01017458463399216</v>
      </c>
      <c r="E8430" s="7">
        <v>0.010713890026322583</v>
      </c>
      <c r="F8430" s="7">
        <v>1.2717591281370648</v>
      </c>
    </row>
    <row r="8431" ht="18.0" customHeight="1">
      <c r="A8431" s="7">
        <v>4.2145</v>
      </c>
      <c r="B8431" s="7">
        <v>5.466919043017737E-7</v>
      </c>
      <c r="C8431" s="7">
        <v>5.191817319996637E-6</v>
      </c>
      <c r="D8431" s="7">
        <v>-0.010169230500897755</v>
      </c>
      <c r="E8431" s="7">
        <v>0.01070826618880756</v>
      </c>
      <c r="F8431" s="7">
        <v>1.2717597214867884</v>
      </c>
    </row>
    <row r="8432" ht="18.0" customHeight="1">
      <c r="A8432" s="7">
        <v>4.215</v>
      </c>
      <c r="B8432" s="7">
        <v>5.442494859620899E-7</v>
      </c>
      <c r="C8432" s="7">
        <v>5.1819065791306215E-6</v>
      </c>
      <c r="D8432" s="7">
        <v>-0.0101638791782512</v>
      </c>
      <c r="E8432" s="7">
        <v>0.010702645293112814</v>
      </c>
      <c r="F8432" s="7">
        <v>1.2717603145474927</v>
      </c>
    </row>
    <row r="8433" ht="18.0" customHeight="1">
      <c r="A8433" s="7">
        <v>4.2155000000000005</v>
      </c>
      <c r="B8433" s="7">
        <v>5.415911032374642E-7</v>
      </c>
      <c r="C8433" s="7">
        <v>5.171988233963786E-6</v>
      </c>
      <c r="D8433" s="7">
        <v>-0.010158530664582346</v>
      </c>
      <c r="E8433" s="7">
        <v>0.010697027337707134</v>
      </c>
      <c r="F8433" s="7">
        <v>1.271760907319312</v>
      </c>
    </row>
    <row r="8434" ht="18.0" customHeight="1">
      <c r="A8434" s="7">
        <v>4.216</v>
      </c>
      <c r="B8434" s="7">
        <v>5.389196074016495E-7</v>
      </c>
      <c r="C8434" s="7">
        <v>5.162062397753848E-6</v>
      </c>
      <c r="D8434" s="7">
        <v>-0.010153184958421817</v>
      </c>
      <c r="E8434" s="7">
        <v>0.010691412321060098</v>
      </c>
      <c r="F8434" s="7">
        <v>1.2717614998023805</v>
      </c>
    </row>
    <row r="8435" ht="18.0" customHeight="1">
      <c r="A8435" s="7">
        <v>4.2165</v>
      </c>
      <c r="B8435" s="7">
        <v>5.364418029785221E-7</v>
      </c>
      <c r="C8435" s="7">
        <v>5.152129183402076E-6</v>
      </c>
      <c r="D8435" s="7">
        <v>-0.010147842058300995</v>
      </c>
      <c r="E8435" s="7">
        <v>0.010685800241642071</v>
      </c>
      <c r="F8435" s="7">
        <v>1.2717620919968324</v>
      </c>
    </row>
    <row r="8436" ht="18.0" customHeight="1">
      <c r="A8436" s="7">
        <v>4.2170000000000005</v>
      </c>
      <c r="B8436" s="7">
        <v>5.339525004377702E-7</v>
      </c>
      <c r="C8436" s="7">
        <v>5.142188703453642E-6</v>
      </c>
      <c r="D8436" s="7">
        <v>-0.010142501962752033</v>
      </c>
      <c r="E8436" s="7">
        <v>0.010680191097924212</v>
      </c>
      <c r="F8436" s="7">
        <v>1.2717626839028022</v>
      </c>
    </row>
    <row r="8437" ht="18.0" customHeight="1">
      <c r="A8437" s="7">
        <v>4.2175</v>
      </c>
      <c r="B8437" s="7">
        <v>5.312425932281046E-7</v>
      </c>
      <c r="C8437" s="7">
        <v>5.132241070097986E-6</v>
      </c>
      <c r="D8437" s="7">
        <v>-0.010137164670307843</v>
      </c>
      <c r="E8437" s="7">
        <v>0.010674584888378469</v>
      </c>
      <c r="F8437" s="7">
        <v>1.271763275520424</v>
      </c>
    </row>
    <row r="8438" ht="18.0" customHeight="1">
      <c r="A8438" s="7">
        <v>4.218</v>
      </c>
      <c r="B8438" s="7">
        <v>5.287288129094356E-7</v>
      </c>
      <c r="C8438" s="7">
        <v>5.122286395169172E-6</v>
      </c>
      <c r="D8438" s="7">
        <v>-0.010131830179502104</v>
      </c>
      <c r="E8438" s="7">
        <v>0.01066898161147758</v>
      </c>
      <c r="F8438" s="7">
        <v>1.2717638668498317</v>
      </c>
    </row>
    <row r="8439" ht="18.0" customHeight="1">
      <c r="A8439" s="7">
        <v>4.2185</v>
      </c>
      <c r="B8439" s="7">
        <v>5.262030238810116E-7</v>
      </c>
      <c r="C8439" s="7">
        <v>5.112324790146246E-6</v>
      </c>
      <c r="D8439" s="7">
        <v>-0.010126498488869257</v>
      </c>
      <c r="E8439" s="7">
        <v>0.010663381265695068</v>
      </c>
      <c r="F8439" s="7">
        <v>1.2717644578911593</v>
      </c>
    </row>
    <row r="8440" ht="18.0" customHeight="1">
      <c r="A8440" s="7">
        <v>4.219</v>
      </c>
      <c r="B8440" s="7">
        <v>5.236650523783498E-7</v>
      </c>
      <c r="C8440" s="7">
        <v>5.102356366153607E-6</v>
      </c>
      <c r="D8440" s="7">
        <v>-0.010121169596944504</v>
      </c>
      <c r="E8440" s="7">
        <v>0.010657783849505251</v>
      </c>
      <c r="F8440" s="7">
        <v>1.2717650486445404</v>
      </c>
    </row>
    <row r="8441" ht="18.0" customHeight="1">
      <c r="A8441" s="7">
        <v>4.2195</v>
      </c>
      <c r="B8441" s="7">
        <v>5.211147204055163E-7</v>
      </c>
      <c r="C8441" s="7">
        <v>5.092381233961364E-6</v>
      </c>
      <c r="D8441" s="7">
        <v>-0.010115843502263812</v>
      </c>
      <c r="E8441" s="7">
        <v>0.010652189361383232</v>
      </c>
      <c r="F8441" s="7">
        <v>1.27176563911011</v>
      </c>
    </row>
    <row r="8442" ht="18.0" customHeight="1">
      <c r="A8442" s="7">
        <v>4.22</v>
      </c>
      <c r="B8442" s="7">
        <v>5.185518455894443E-7</v>
      </c>
      <c r="C8442" s="7">
        <v>5.0823995039857094E-6</v>
      </c>
      <c r="D8442" s="7">
        <v>-0.010110520203363909</v>
      </c>
      <c r="E8442" s="7">
        <v>0.0106465977998049</v>
      </c>
      <c r="F8442" s="7">
        <v>1.2717662292880005</v>
      </c>
    </row>
    <row r="8443" ht="18.0" customHeight="1">
      <c r="A8443" s="7">
        <v>4.2205</v>
      </c>
      <c r="B8443" s="7">
        <v>5.159762410277419E-7</v>
      </c>
      <c r="C8443" s="7">
        <v>5.072411286289279E-6</v>
      </c>
      <c r="D8443" s="7">
        <v>-0.010105199698782286</v>
      </c>
      <c r="E8443" s="7">
        <v>0.010641009163246933</v>
      </c>
      <c r="F8443" s="7">
        <v>1.2717668191783469</v>
      </c>
    </row>
    <row r="8444" ht="18.0" customHeight="1">
      <c r="A8444" s="7">
        <v>4.221</v>
      </c>
      <c r="B8444" s="7">
        <v>5.133877151296259E-7</v>
      </c>
      <c r="C8444" s="7">
        <v>5.062416690581528E-6</v>
      </c>
      <c r="D8444" s="7">
        <v>-0.010099881987057193</v>
      </c>
      <c r="E8444" s="7">
        <v>0.010635423450186797</v>
      </c>
      <c r="F8444" s="7">
        <v>1.2717674087812825</v>
      </c>
    </row>
    <row r="8445" ht="18.0" customHeight="1">
      <c r="A8445" s="7">
        <v>4.2215</v>
      </c>
      <c r="B8445" s="7">
        <v>5.110033809984455E-7</v>
      </c>
      <c r="C8445" s="7">
        <v>5.052415826219103E-6</v>
      </c>
      <c r="D8445" s="7">
        <v>-0.010094567066727641</v>
      </c>
      <c r="E8445" s="7">
        <v>0.010629840659102744</v>
      </c>
      <c r="F8445" s="7">
        <v>1.2717679980969407</v>
      </c>
    </row>
    <row r="8446" ht="18.0" customHeight="1">
      <c r="A8446" s="7">
        <v>4.222</v>
      </c>
      <c r="B8446" s="7">
        <v>5.083895358214427E-7</v>
      </c>
      <c r="C8446" s="7">
        <v>5.042408802206208E-6</v>
      </c>
      <c r="D8446" s="7">
        <v>-0.010089254936333404</v>
      </c>
      <c r="E8446" s="7">
        <v>0.010624260788473812</v>
      </c>
      <c r="F8446" s="7">
        <v>1.2717685871254554</v>
      </c>
    </row>
    <row r="8447" ht="18.0" customHeight="1">
      <c r="A8447" s="7">
        <v>4.2225</v>
      </c>
      <c r="B8447" s="7">
        <v>5.059816493496246E-7</v>
      </c>
      <c r="C8447" s="7">
        <v>5.032395727194988E-6</v>
      </c>
      <c r="D8447" s="7">
        <v>-0.010083945594415014</v>
      </c>
      <c r="E8447" s="7">
        <v>0.010618683836779825</v>
      </c>
      <c r="F8447" s="7">
        <v>1.27176917586696</v>
      </c>
    </row>
    <row r="8448" ht="18.0" customHeight="1">
      <c r="A8448" s="7">
        <v>4.223</v>
      </c>
      <c r="B8448" s="7">
        <v>5.033417270795916E-7</v>
      </c>
      <c r="C8448" s="7">
        <v>5.022376709485897E-6</v>
      </c>
      <c r="D8448" s="7">
        <v>-0.010078639039513764</v>
      </c>
      <c r="E8448" s="7">
        <v>0.010613109802501389</v>
      </c>
      <c r="F8448" s="7">
        <v>1.2717697643215884</v>
      </c>
    </row>
    <row r="8449" ht="18.0" customHeight="1">
      <c r="A8449" s="7">
        <v>4.2235000000000005</v>
      </c>
      <c r="B8449" s="7">
        <v>5.009095762363609E-7</v>
      </c>
      <c r="C8449" s="7">
        <v>5.0123518570280815E-6</v>
      </c>
      <c r="D8449" s="7">
        <v>-0.010073335270171704</v>
      </c>
      <c r="E8449" s="7">
        <v>0.010607538684119903</v>
      </c>
      <c r="F8449" s="7">
        <v>1.2717703524894735</v>
      </c>
    </row>
    <row r="8450" ht="18.0" customHeight="1">
      <c r="A8450" s="7">
        <v>4.224</v>
      </c>
      <c r="B8450" s="7">
        <v>4.984655584000916E-7</v>
      </c>
      <c r="C8450" s="7">
        <v>5.002321277419762E-6</v>
      </c>
      <c r="D8450" s="7">
        <v>-0.010068034284931644</v>
      </c>
      <c r="E8450" s="7">
        <v>0.010601970480117542</v>
      </c>
      <c r="F8450" s="7">
        <v>1.271770940370749</v>
      </c>
    </row>
    <row r="8451" ht="18.0" customHeight="1">
      <c r="A8451" s="7">
        <v>4.2245</v>
      </c>
      <c r="B8451" s="7">
        <v>4.960094981519404E-7</v>
      </c>
      <c r="C8451" s="7">
        <v>4.992285077908604E-6</v>
      </c>
      <c r="D8451" s="7">
        <v>-0.010062736082337155</v>
      </c>
      <c r="E8451" s="7">
        <v>0.01059640518897727</v>
      </c>
      <c r="F8451" s="7">
        <v>1.2717715279655482</v>
      </c>
    </row>
    <row r="8452" ht="18.0" customHeight="1">
      <c r="A8452" s="7">
        <v>4.225</v>
      </c>
      <c r="B8452" s="7">
        <v>4.933162140025799E-7</v>
      </c>
      <c r="C8452" s="7">
        <v>4.982243365392113E-6</v>
      </c>
      <c r="D8452" s="7">
        <v>-0.010057440660932565</v>
      </c>
      <c r="E8452" s="7">
        <v>0.010590842809182831</v>
      </c>
      <c r="F8452" s="7">
        <v>1.271772115274004</v>
      </c>
    </row>
    <row r="8453" ht="18.0" customHeight="1">
      <c r="A8453" s="7">
        <v>4.2255</v>
      </c>
      <c r="B8453" s="7">
        <v>4.908343878984681E-7</v>
      </c>
      <c r="C8453" s="7">
        <v>4.972196246418008E-6</v>
      </c>
      <c r="D8453" s="7">
        <v>-0.010052148019262956</v>
      </c>
      <c r="E8453" s="7">
        <v>0.01058528333921876</v>
      </c>
      <c r="F8453" s="7">
        <v>1.2717727022962504</v>
      </c>
    </row>
    <row r="8454" ht="18.0" customHeight="1">
      <c r="A8454" s="7">
        <v>4.226</v>
      </c>
      <c r="B8454" s="7">
        <v>4.88339948897782E-7</v>
      </c>
      <c r="C8454" s="7">
        <v>4.9621438271846195E-6</v>
      </c>
      <c r="D8454" s="7">
        <v>-0.010046858155874172</v>
      </c>
      <c r="E8454" s="7">
        <v>0.010579726777570367</v>
      </c>
      <c r="F8454" s="7">
        <v>1.2717732890324198</v>
      </c>
    </row>
    <row r="8455" ht="18.0" customHeight="1">
      <c r="A8455" s="7">
        <v>4.2265</v>
      </c>
      <c r="B8455" s="7">
        <v>4.860611686199978E-7</v>
      </c>
      <c r="C8455" s="7">
        <v>4.952086213541262E-6</v>
      </c>
      <c r="D8455" s="7">
        <v>-0.01004157106931281</v>
      </c>
      <c r="E8455" s="7">
        <v>0.010574173122723745</v>
      </c>
      <c r="F8455" s="7">
        <v>1.271773875482646</v>
      </c>
    </row>
    <row r="8456" ht="18.0" customHeight="1">
      <c r="A8456" s="7">
        <v>4.227</v>
      </c>
      <c r="B8456" s="7">
        <v>4.835421067353519E-7</v>
      </c>
      <c r="C8456" s="7">
        <v>4.942023510988637E-6</v>
      </c>
      <c r="D8456" s="7">
        <v>-0.010036286758126227</v>
      </c>
      <c r="E8456" s="7">
        <v>0.010568622373165776</v>
      </c>
      <c r="F8456" s="7">
        <v>1.2717744616470616</v>
      </c>
    </row>
    <row r="8457" ht="18.0" customHeight="1">
      <c r="A8457" s="7">
        <v>4.2275</v>
      </c>
      <c r="B8457" s="7">
        <v>4.810098526349404E-7</v>
      </c>
      <c r="C8457" s="7">
        <v>4.931955824679214E-6</v>
      </c>
      <c r="D8457" s="7">
        <v>-0.010031005220862536</v>
      </c>
      <c r="E8457" s="7">
        <v>0.010563074527384118</v>
      </c>
      <c r="F8457" s="7">
        <v>1.2717750475257996</v>
      </c>
    </row>
    <row r="8458" ht="18.0" customHeight="1">
      <c r="A8458" s="7">
        <v>4.228</v>
      </c>
      <c r="B8458" s="7">
        <v>4.78464196860864E-7</v>
      </c>
      <c r="C8458" s="7">
        <v>4.921883259417627E-6</v>
      </c>
      <c r="D8458" s="7">
        <v>-0.010025726456070602</v>
      </c>
      <c r="E8458" s="7">
        <v>0.010557529583867211</v>
      </c>
      <c r="F8458" s="7">
        <v>1.271775633118993</v>
      </c>
    </row>
    <row r="8459" ht="18.0" customHeight="1">
      <c r="A8459" s="7">
        <v>4.2285</v>
      </c>
      <c r="B8459" s="7">
        <v>4.761381539306226E-7</v>
      </c>
      <c r="C8459" s="7">
        <v>4.911805919661069E-6</v>
      </c>
      <c r="D8459" s="7">
        <v>-0.010020450462300049</v>
      </c>
      <c r="E8459" s="7">
        <v>0.010551987541104278</v>
      </c>
      <c r="F8459" s="7">
        <v>1.2717762184267747</v>
      </c>
    </row>
    <row r="8460" ht="18.0" customHeight="1">
      <c r="A8460" s="7">
        <v>4.229</v>
      </c>
      <c r="B8460" s="7">
        <v>4.7356631106349384E-7</v>
      </c>
      <c r="C8460" s="7">
        <v>4.901723909519681E-6</v>
      </c>
      <c r="D8460" s="7">
        <v>-0.010015177238101256</v>
      </c>
      <c r="E8460" s="7">
        <v>0.01054644839758532</v>
      </c>
      <c r="F8460" s="7">
        <v>1.2717768034492776</v>
      </c>
    </row>
    <row r="8461" ht="18.0" customHeight="1">
      <c r="A8461" s="7">
        <v>4.2295</v>
      </c>
      <c r="B8461" s="7">
        <v>4.7121609153872853E-7</v>
      </c>
      <c r="C8461" s="7">
        <v>4.891637332756956E-6</v>
      </c>
      <c r="D8461" s="7">
        <v>-0.010009906782025355</v>
      </c>
      <c r="E8461" s="7">
        <v>0.010540912151801122</v>
      </c>
      <c r="F8461" s="7">
        <v>1.2717773881866343</v>
      </c>
    </row>
    <row r="8462" ht="18.0" customHeight="1">
      <c r="A8462" s="7">
        <v>4.23</v>
      </c>
      <c r="B8462" s="7">
        <v>4.6885409124351793E-7</v>
      </c>
      <c r="C8462" s="7">
        <v>4.881546292790136E-6</v>
      </c>
      <c r="D8462" s="7">
        <v>-0.010004639092624234</v>
      </c>
      <c r="E8462" s="7">
        <v>0.010535378802243244</v>
      </c>
      <c r="F8462" s="7">
        <v>1.271777972638978</v>
      </c>
    </row>
    <row r="8463" ht="18.0" customHeight="1">
      <c r="A8463" s="7">
        <v>4.2305</v>
      </c>
      <c r="B8463" s="7">
        <v>4.66242070411508E-7</v>
      </c>
      <c r="C8463" s="7">
        <v>4.871450892690604E-6</v>
      </c>
      <c r="D8463" s="7">
        <v>-0.009999374168450531</v>
      </c>
      <c r="E8463" s="7">
        <v>0.010529848347404029</v>
      </c>
      <c r="F8463" s="7">
        <v>1.2717785568064404</v>
      </c>
    </row>
    <row r="8464" ht="18.0" customHeight="1">
      <c r="A8464" s="7">
        <v>4.231</v>
      </c>
      <c r="B8464" s="7">
        <v>4.638547425351596E-7</v>
      </c>
      <c r="C8464" s="7">
        <v>4.861351235184295E-6</v>
      </c>
      <c r="D8464" s="7">
        <v>-0.009994112008057643</v>
      </c>
      <c r="E8464" s="7">
        <v>0.010524320785776597</v>
      </c>
      <c r="F8464" s="7">
        <v>1.271779140689155</v>
      </c>
    </row>
    <row r="8465" ht="18.0" customHeight="1">
      <c r="A8465" s="7">
        <v>4.2315000000000005</v>
      </c>
      <c r="B8465" s="7">
        <v>4.614550640345263E-7</v>
      </c>
      <c r="C8465" s="7">
        <v>4.851247422652092E-6</v>
      </c>
      <c r="D8465" s="7">
        <v>-0.009988852609999715</v>
      </c>
      <c r="E8465" s="7">
        <v>0.010518796115854847</v>
      </c>
      <c r="F8465" s="7">
        <v>1.2717797242872542</v>
      </c>
    </row>
    <row r="8466" ht="18.0" customHeight="1">
      <c r="A8466" s="7">
        <v>4.232</v>
      </c>
      <c r="B8466" s="7">
        <v>4.5904284121839696E-7</v>
      </c>
      <c r="C8466" s="7">
        <v>4.841139557130235E-6</v>
      </c>
      <c r="D8466" s="7">
        <v>-0.009983595972831648</v>
      </c>
      <c r="E8466" s="7">
        <v>0.01051327433613346</v>
      </c>
      <c r="F8466" s="7">
        <v>1.2717803076008698</v>
      </c>
    </row>
    <row r="8467" ht="18.0" customHeight="1">
      <c r="A8467" s="7">
        <v>4.2325</v>
      </c>
      <c r="B8467" s="7">
        <v>4.566178752793281E-7</v>
      </c>
      <c r="C8467" s="7">
        <v>4.831027740310721E-6</v>
      </c>
      <c r="D8467" s="7">
        <v>-0.009978342095109094</v>
      </c>
      <c r="E8467" s="7">
        <v>0.010507755445107885</v>
      </c>
      <c r="F8467" s="7">
        <v>1.271780890630135</v>
      </c>
    </row>
    <row r="8468" ht="18.0" customHeight="1">
      <c r="A8468" s="7">
        <v>4.233</v>
      </c>
      <c r="B8468" s="7">
        <v>4.5417996210242214E-7</v>
      </c>
      <c r="C8468" s="7">
        <v>4.820912073541715E-6</v>
      </c>
      <c r="D8468" s="7">
        <v>-0.009973090975388456</v>
      </c>
      <c r="E8468" s="7">
        <v>0.01050223944127436</v>
      </c>
      <c r="F8468" s="7">
        <v>1.271781473375182</v>
      </c>
    </row>
    <row r="8469" ht="18.0" customHeight="1">
      <c r="A8469" s="7">
        <v>4.2335</v>
      </c>
      <c r="B8469" s="7">
        <v>4.5172889206481717E-7</v>
      </c>
      <c r="C8469" s="7">
        <v>4.810792657827957E-6</v>
      </c>
      <c r="D8469" s="7">
        <v>-0.009967842612226892</v>
      </c>
      <c r="E8469" s="7">
        <v>0.010496726323129894</v>
      </c>
      <c r="F8469" s="7">
        <v>1.271782055836143</v>
      </c>
    </row>
    <row r="8470" ht="18.0" customHeight="1">
      <c r="A8470" s="7">
        <v>4.234</v>
      </c>
      <c r="B8470" s="7">
        <v>4.495115020572687E-7</v>
      </c>
      <c r="C8470" s="7">
        <v>4.800669593831171E-6</v>
      </c>
      <c r="D8470" s="7">
        <v>-0.009962597004182306</v>
      </c>
      <c r="E8470" s="7">
        <v>0.010491216089172271</v>
      </c>
      <c r="F8470" s="7">
        <v>1.2717826380131505</v>
      </c>
    </row>
    <row r="8471" ht="18.0" customHeight="1">
      <c r="A8471" s="7">
        <v>4.2345</v>
      </c>
      <c r="B8471" s="7">
        <v>4.470348358154334E-7</v>
      </c>
      <c r="C8471" s="7">
        <v>4.790542981870478E-6</v>
      </c>
      <c r="D8471" s="7">
        <v>-0.009957354149813356</v>
      </c>
      <c r="E8471" s="7">
        <v>0.010485708737900057</v>
      </c>
      <c r="F8471" s="7">
        <v>1.2717832199063361</v>
      </c>
    </row>
    <row r="8472" ht="18.0" customHeight="1">
      <c r="A8472" s="7">
        <v>4.235</v>
      </c>
      <c r="B8472" s="7">
        <v>4.4454437166978184E-7</v>
      </c>
      <c r="C8472" s="7">
        <v>4.7804129219228074E-6</v>
      </c>
      <c r="D8472" s="7">
        <v>-0.00995211404767945</v>
      </c>
      <c r="E8472" s="7">
        <v>0.010480204267812586</v>
      </c>
      <c r="F8472" s="7">
        <v>1.2717838015158327</v>
      </c>
    </row>
    <row r="8473" ht="18.0" customHeight="1">
      <c r="A8473" s="7">
        <v>4.2355</v>
      </c>
      <c r="B8473" s="7">
        <v>4.4229096411633344E-7</v>
      </c>
      <c r="C8473" s="7">
        <v>4.770279513623312E-6</v>
      </c>
      <c r="D8473" s="7">
        <v>-0.009946876696340746</v>
      </c>
      <c r="E8473" s="7">
        <v>0.010474702677409976</v>
      </c>
      <c r="F8473" s="7">
        <v>1.2717843828417719</v>
      </c>
    </row>
    <row r="8474" ht="18.0" customHeight="1">
      <c r="A8474" s="7">
        <v>4.236</v>
      </c>
      <c r="B8474" s="7">
        <v>4.3977363596480566E-7</v>
      </c>
      <c r="C8474" s="7">
        <v>4.76014285626578E-6</v>
      </c>
      <c r="D8474" s="7">
        <v>-0.009941642094358149</v>
      </c>
      <c r="E8474" s="7">
        <v>0.010469203965193113</v>
      </c>
      <c r="F8474" s="7">
        <v>1.271784963884286</v>
      </c>
    </row>
    <row r="8475" ht="18.0" customHeight="1">
      <c r="A8475" s="7">
        <v>4.2365</v>
      </c>
      <c r="B8475" s="7">
        <v>4.374956564874445E-7</v>
      </c>
      <c r="C8475" s="7">
        <v>4.750003048803059E-6</v>
      </c>
      <c r="D8475" s="7">
        <v>-0.009936410240293316</v>
      </c>
      <c r="E8475" s="7">
        <v>0.010463708129663662</v>
      </c>
      <c r="F8475" s="7">
        <v>1.271785544643507</v>
      </c>
    </row>
    <row r="8476" ht="18.0" customHeight="1">
      <c r="A8476" s="7">
        <v>4.237</v>
      </c>
      <c r="B8476" s="7">
        <v>4.3520575363964883E-7</v>
      </c>
      <c r="C8476" s="7">
        <v>4.739860189847465E-6</v>
      </c>
      <c r="D8476" s="7">
        <v>-0.009931181132708654</v>
      </c>
      <c r="E8476" s="7">
        <v>0.01045821516932406</v>
      </c>
      <c r="F8476" s="7">
        <v>1.2717861251195663</v>
      </c>
    </row>
    <row r="8477" ht="18.0" customHeight="1">
      <c r="A8477" s="7">
        <v>4.2375</v>
      </c>
      <c r="B8477" s="7">
        <v>4.329037382106204E-7</v>
      </c>
      <c r="C8477" s="7">
        <v>4.729714377671211E-6</v>
      </c>
      <c r="D8477" s="7">
        <v>-0.009925954770167314</v>
      </c>
      <c r="E8477" s="7">
        <v>0.010452725082677519</v>
      </c>
      <c r="F8477" s="7">
        <v>1.2717867053125966</v>
      </c>
    </row>
    <row r="8478" ht="18.0" customHeight="1">
      <c r="A8478" s="7">
        <v>4.238</v>
      </c>
      <c r="B8478" s="7">
        <v>4.3033150071483144E-7</v>
      </c>
      <c r="C8478" s="7">
        <v>4.719565710206819E-6</v>
      </c>
      <c r="D8478" s="7">
        <v>-0.0099207311512332</v>
      </c>
      <c r="E8478" s="7">
        <v>0.010447237868228022</v>
      </c>
      <c r="F8478" s="7">
        <v>1.271787285222729</v>
      </c>
    </row>
    <row r="8479" ht="18.0" customHeight="1">
      <c r="A8479" s="7">
        <v>4.2385</v>
      </c>
      <c r="B8479" s="7">
        <v>4.280032699210996E-7</v>
      </c>
      <c r="C8479" s="7">
        <v>4.709414285047552E-6</v>
      </c>
      <c r="D8479" s="7">
        <v>-0.00991551027447096</v>
      </c>
      <c r="E8479" s="7">
        <v>0.01044175352448033</v>
      </c>
      <c r="F8479" s="7">
        <v>1.271787864850096</v>
      </c>
    </row>
    <row r="8480" ht="18.0" customHeight="1">
      <c r="A8480" s="7">
        <v>4.239</v>
      </c>
      <c r="B8480" s="7">
        <v>4.2566230467217587E-7</v>
      </c>
      <c r="C8480" s="7">
        <v>4.699260199447827E-6</v>
      </c>
      <c r="D8480" s="7">
        <v>-0.00991029213844599</v>
      </c>
      <c r="E8480" s="7">
        <v>0.010436272049939974</v>
      </c>
      <c r="F8480" s="7">
        <v>1.2717884441948284</v>
      </c>
    </row>
    <row r="8481" ht="18.0" customHeight="1">
      <c r="A8481" s="7">
        <v>4.2395000000000005</v>
      </c>
      <c r="B8481" s="7">
        <v>4.233083936971991E-7</v>
      </c>
      <c r="C8481" s="7">
        <v>4.689103550323648E-6</v>
      </c>
      <c r="D8481" s="7">
        <v>-0.009905076741724434</v>
      </c>
      <c r="E8481" s="7">
        <v>0.010430793443113253</v>
      </c>
      <c r="F8481" s="7">
        <v>1.2717890232570583</v>
      </c>
    </row>
    <row r="8482" ht="18.0" customHeight="1">
      <c r="A8482" s="7">
        <v>4.24</v>
      </c>
      <c r="B8482" s="7">
        <v>4.209413198180687E-7</v>
      </c>
      <c r="C8482" s="7">
        <v>4.67894443425303E-6</v>
      </c>
      <c r="D8482" s="7">
        <v>-0.00989986408287318</v>
      </c>
      <c r="E8482" s="7">
        <v>0.010425317702507245</v>
      </c>
      <c r="F8482" s="7">
        <v>1.2717896020369177</v>
      </c>
    </row>
    <row r="8483" ht="18.0" customHeight="1">
      <c r="A8483" s="7">
        <v>4.2405</v>
      </c>
      <c r="B8483" s="7">
        <v>4.188260234163791E-7</v>
      </c>
      <c r="C8483" s="7">
        <v>4.668782947476426E-6</v>
      </c>
      <c r="D8483" s="7">
        <v>-0.009894654160459865</v>
      </c>
      <c r="E8483" s="7">
        <v>0.010419844826629795</v>
      </c>
      <c r="F8483" s="7">
        <v>1.2717901805345375</v>
      </c>
    </row>
    <row r="8484" ht="18.0" customHeight="1">
      <c r="A8484" s="7">
        <v>4.241</v>
      </c>
      <c r="B8484" s="7">
        <v>4.164334718132681E-7</v>
      </c>
      <c r="C8484" s="7">
        <v>4.658619185897153E-6</v>
      </c>
      <c r="D8484" s="7">
        <v>-0.00988944697305287</v>
      </c>
      <c r="E8484" s="7">
        <v>0.01041437481398952</v>
      </c>
      <c r="F8484" s="7">
        <v>1.2717907587500497</v>
      </c>
    </row>
    <row r="8485" ht="18.0" customHeight="1">
      <c r="A8485" s="7">
        <v>4.2415</v>
      </c>
      <c r="B8485" s="7">
        <v>4.1402709452658604E-7</v>
      </c>
      <c r="C8485" s="7">
        <v>4.648453245081829E-6</v>
      </c>
      <c r="D8485" s="7">
        <v>-0.009884242519221322</v>
      </c>
      <c r="E8485" s="7">
        <v>0.01040890766309581</v>
      </c>
      <c r="F8485" s="7">
        <v>1.271791336683585</v>
      </c>
    </row>
    <row r="8486" ht="18.0" customHeight="1">
      <c r="A8486" s="7">
        <v>4.242</v>
      </c>
      <c r="B8486" s="7">
        <v>4.116066490689883E-7</v>
      </c>
      <c r="C8486" s="7">
        <v>4.6382852202607975E-6</v>
      </c>
      <c r="D8486" s="7">
        <v>-0.009879040797535092</v>
      </c>
      <c r="E8486" s="7">
        <v>0.010403443372458819</v>
      </c>
      <c r="F8486" s="7">
        <v>1.2717919143352754</v>
      </c>
    </row>
    <row r="8487" ht="18.0" customHeight="1">
      <c r="A8487" s="7">
        <v>4.2425</v>
      </c>
      <c r="B8487" s="7">
        <v>4.094431300173456E-7</v>
      </c>
      <c r="C8487" s="7">
        <v>4.628115206328564E-6</v>
      </c>
      <c r="D8487" s="7">
        <v>-0.009873841806564797</v>
      </c>
      <c r="E8487" s="7">
        <v>0.010397981940589478</v>
      </c>
      <c r="F8487" s="7">
        <v>1.271792491705252</v>
      </c>
    </row>
    <row r="8488" ht="18.0" customHeight="1">
      <c r="A8488" s="7">
        <v>4.243</v>
      </c>
      <c r="B8488" s="7">
        <v>4.0699542414390317E-7</v>
      </c>
      <c r="C8488" s="7">
        <v>4.617943297844232E-6</v>
      </c>
      <c r="D8488" s="7">
        <v>-0.009868645544881798</v>
      </c>
      <c r="E8488" s="7">
        <v>0.010392523365999487</v>
      </c>
      <c r="F8488" s="7">
        <v>1.2717930687936463</v>
      </c>
    </row>
    <row r="8489" ht="18.0" customHeight="1">
      <c r="A8489" s="7">
        <v>4.2435</v>
      </c>
      <c r="B8489" s="7">
        <v>4.04807260847277E-7</v>
      </c>
      <c r="C8489" s="7">
        <v>4.607769589031932E-6</v>
      </c>
      <c r="D8489" s="7">
        <v>-0.009863452011058198</v>
      </c>
      <c r="E8489" s="7">
        <v>0.01038706764720131</v>
      </c>
      <c r="F8489" s="7">
        <v>1.2717936456005894</v>
      </c>
    </row>
    <row r="8490" ht="18.0" customHeight="1">
      <c r="A8490" s="7">
        <v>4.244</v>
      </c>
      <c r="B8490" s="7">
        <v>4.026072050960775E-7</v>
      </c>
      <c r="C8490" s="7">
        <v>4.597594173781263E-6</v>
      </c>
      <c r="D8490" s="7">
        <v>-0.009858261203666844</v>
      </c>
      <c r="E8490" s="7">
        <v>0.010381614782708182</v>
      </c>
      <c r="F8490" s="7">
        <v>1.271794222126212</v>
      </c>
    </row>
    <row r="8491" ht="18.0" customHeight="1">
      <c r="A8491" s="7">
        <v>4.2445</v>
      </c>
      <c r="B8491" s="7">
        <v>4.001176828771127E-7</v>
      </c>
      <c r="C8491" s="7">
        <v>4.587417145647728E-6</v>
      </c>
      <c r="D8491" s="7">
        <v>-0.009853073121281327</v>
      </c>
      <c r="E8491" s="7">
        <v>0.010376164771034107</v>
      </c>
      <c r="F8491" s="7">
        <v>1.2717947983706455</v>
      </c>
    </row>
    <row r="8492" ht="18.0" customHeight="1">
      <c r="A8492" s="7">
        <v>4.245</v>
      </c>
      <c r="B8492" s="7">
        <v>3.9789169796761204E-7</v>
      </c>
      <c r="C8492" s="7">
        <v>4.577238597853174E-6</v>
      </c>
      <c r="D8492" s="7">
        <v>-0.009847887762475981</v>
      </c>
      <c r="E8492" s="7">
        <v>0.010370717610693858</v>
      </c>
      <c r="F8492" s="7">
        <v>1.2717953743340211</v>
      </c>
    </row>
    <row r="8493" ht="18.0" customHeight="1">
      <c r="A8493" s="7">
        <v>4.2455</v>
      </c>
      <c r="B8493" s="7">
        <v>3.95653189639802E-7</v>
      </c>
      <c r="C8493" s="7">
        <v>4.567058623286233E-6</v>
      </c>
      <c r="D8493" s="7">
        <v>-0.00984270512582588</v>
      </c>
      <c r="E8493" s="7">
        <v>0.010365273300202973</v>
      </c>
      <c r="F8493" s="7">
        <v>1.27179595001647</v>
      </c>
    </row>
    <row r="8494" ht="18.0" customHeight="1">
      <c r="A8494" s="7">
        <v>4.246</v>
      </c>
      <c r="B8494" s="7">
        <v>3.934019441140941E-7</v>
      </c>
      <c r="C8494" s="7">
        <v>4.5568773145027615E-6</v>
      </c>
      <c r="D8494" s="7">
        <v>-0.00983752520990684</v>
      </c>
      <c r="E8494" s="7">
        <v>0.01035983183807776</v>
      </c>
      <c r="F8494" s="7">
        <v>1.271796525418122</v>
      </c>
    </row>
    <row r="8495" ht="18.0" customHeight="1">
      <c r="A8495" s="7">
        <v>4.2465</v>
      </c>
      <c r="B8495" s="7">
        <v>3.911377414586178E-7</v>
      </c>
      <c r="C8495" s="7">
        <v>4.546694763726285E-6</v>
      </c>
      <c r="D8495" s="7">
        <v>-0.009832348013295421</v>
      </c>
      <c r="E8495" s="7">
        <v>0.01035439322283529</v>
      </c>
      <c r="F8495" s="7">
        <v>1.2717971005391093</v>
      </c>
    </row>
    <row r="8496" ht="18.0" customHeight="1">
      <c r="A8496" s="7">
        <v>4.247</v>
      </c>
      <c r="B8496" s="7">
        <v>3.8886035533845337E-7</v>
      </c>
      <c r="C8496" s="7">
        <v>4.53651106284844E-6</v>
      </c>
      <c r="D8496" s="7">
        <v>-0.009827173534568925</v>
      </c>
      <c r="E8496" s="7">
        <v>0.010348957452993404</v>
      </c>
      <c r="F8496" s="7">
        <v>1.2717976753795623</v>
      </c>
    </row>
    <row r="8497" ht="18.0" customHeight="1">
      <c r="A8497" s="7">
        <v>4.2475000000000005</v>
      </c>
      <c r="B8497" s="7">
        <v>3.865695527515688E-7</v>
      </c>
      <c r="C8497" s="7">
        <v>4.526326303429421E-6</v>
      </c>
      <c r="D8497" s="7">
        <v>-0.00982200177230539</v>
      </c>
      <c r="E8497" s="7">
        <v>0.010343524527070708</v>
      </c>
      <c r="F8497" s="7">
        <v>1.2717982499396112</v>
      </c>
    </row>
    <row r="8498" ht="18.0" customHeight="1">
      <c r="A8498" s="7">
        <v>4.248</v>
      </c>
      <c r="B8498" s="7">
        <v>3.842650937505873E-7</v>
      </c>
      <c r="C8498" s="7">
        <v>4.516140576698425E-6</v>
      </c>
      <c r="D8498" s="7">
        <v>-0.009816832725083597</v>
      </c>
      <c r="E8498" s="7">
        <v>0.010338094443586571</v>
      </c>
      <c r="F8498" s="7">
        <v>1.2717988242193874</v>
      </c>
    </row>
    <row r="8499" ht="18.0" customHeight="1">
      <c r="A8499" s="7">
        <v>4.2485</v>
      </c>
      <c r="B8499" s="7">
        <v>3.819467311494462E-7</v>
      </c>
      <c r="C8499" s="7">
        <v>4.5059539735541E-6</v>
      </c>
      <c r="D8499" s="7">
        <v>-0.009811666391483067</v>
      </c>
      <c r="E8499" s="7">
        <v>0.010332667201061132</v>
      </c>
      <c r="F8499" s="7">
        <v>1.271799398219021</v>
      </c>
    </row>
    <row r="8500" ht="18.0" customHeight="1">
      <c r="A8500" s="7">
        <v>4.249</v>
      </c>
      <c r="B8500" s="7">
        <v>3.7990655851310606E-7</v>
      </c>
      <c r="C8500" s="7">
        <v>4.495766584564994E-6</v>
      </c>
      <c r="D8500" s="7">
        <v>-0.009806502770084059</v>
      </c>
      <c r="E8500" s="7">
        <v>0.01032724279801529</v>
      </c>
      <c r="F8500" s="7">
        <v>1.2717999719386428</v>
      </c>
    </row>
    <row r="8501" ht="18.0" customHeight="1">
      <c r="A8501" s="7">
        <v>4.2495</v>
      </c>
      <c r="B8501" s="7">
        <v>3.77561433891058E-7</v>
      </c>
      <c r="C8501" s="7">
        <v>4.4855784999700026E-6</v>
      </c>
      <c r="D8501" s="7">
        <v>-0.009801341859467573</v>
      </c>
      <c r="E8501" s="7">
        <v>0.01032182123297071</v>
      </c>
      <c r="F8501" s="7">
        <v>1.2718005453783836</v>
      </c>
    </row>
    <row r="8502" ht="18.0" customHeight="1">
      <c r="A8502" s="7">
        <v>4.25</v>
      </c>
      <c r="B8502" s="7">
        <v>3.7520165181202426E-7</v>
      </c>
      <c r="C8502" s="7">
        <v>4.475389809678824E-6</v>
      </c>
      <c r="D8502" s="7">
        <v>-0.009796183658215349</v>
      </c>
      <c r="E8502" s="7">
        <v>0.010316402504449824</v>
      </c>
      <c r="F8502" s="7">
        <v>1.2718011185383737</v>
      </c>
    </row>
    <row r="8503" ht="18.0" customHeight="1">
      <c r="A8503" s="7">
        <v>4.2505</v>
      </c>
      <c r="B8503" s="7">
        <v>3.731246002182063E-7</v>
      </c>
      <c r="C8503" s="7">
        <v>4.4652006032724064E-6</v>
      </c>
      <c r="D8503" s="7">
        <v>-0.00979102816490986</v>
      </c>
      <c r="E8503" s="7">
        <v>0.010310986610975825</v>
      </c>
      <c r="F8503" s="7">
        <v>1.2718016914187436</v>
      </c>
    </row>
    <row r="8504" ht="18.0" customHeight="1">
      <c r="A8504" s="7">
        <v>4.251</v>
      </c>
      <c r="B8504" s="7">
        <v>3.7073657824470996E-7</v>
      </c>
      <c r="C8504" s="7">
        <v>4.455010970003404E-6</v>
      </c>
      <c r="D8504" s="7">
        <v>-0.009785875378134324</v>
      </c>
      <c r="E8504" s="7">
        <v>0.010305573551072667</v>
      </c>
      <c r="F8504" s="7">
        <v>1.2718022640196232</v>
      </c>
    </row>
    <row r="8505" ht="18.0" customHeight="1">
      <c r="A8505" s="7">
        <v>4.2515</v>
      </c>
      <c r="B8505" s="7">
        <v>3.6863436927953517E-7</v>
      </c>
      <c r="C8505" s="7">
        <v>4.4448209987966314E-6</v>
      </c>
      <c r="D8505" s="7">
        <v>-0.00978072529647269</v>
      </c>
      <c r="E8505" s="7">
        <v>0.01030016332326507</v>
      </c>
      <c r="F8505" s="7">
        <v>1.271802836341143</v>
      </c>
    </row>
    <row r="8506" ht="18.0" customHeight="1">
      <c r="A8506" s="7">
        <v>4.252</v>
      </c>
      <c r="B8506" s="7">
        <v>3.665201031043801E-7</v>
      </c>
      <c r="C8506" s="7">
        <v>4.434630778249518E-6</v>
      </c>
      <c r="D8506" s="7">
        <v>-0.00977557791850965</v>
      </c>
      <c r="E8506" s="7">
        <v>0.010294755926078515</v>
      </c>
      <c r="F8506" s="7">
        <v>1.271803408383434</v>
      </c>
    </row>
    <row r="8507" ht="18.0" customHeight="1">
      <c r="A8507" s="7">
        <v>4.2525</v>
      </c>
      <c r="B8507" s="7">
        <v>3.6408876546831975E-7</v>
      </c>
      <c r="C8507" s="7">
        <v>4.424440396632563E-6</v>
      </c>
      <c r="D8507" s="7">
        <v>-0.00977043324283063</v>
      </c>
      <c r="E8507" s="7">
        <v>0.010289351358039248</v>
      </c>
      <c r="F8507" s="7">
        <v>1.2718039801466254</v>
      </c>
    </row>
    <row r="8508" ht="18.0" customHeight="1">
      <c r="A8508" s="7">
        <v>4.253</v>
      </c>
      <c r="B8508" s="7">
        <v>3.619479477849956E-7</v>
      </c>
      <c r="C8508" s="7">
        <v>4.4142499418897995E-6</v>
      </c>
      <c r="D8508" s="7">
        <v>-0.009765291268021793</v>
      </c>
      <c r="E8508" s="7">
        <v>0.010283949617674272</v>
      </c>
      <c r="F8508" s="7">
        <v>1.2718045516308476</v>
      </c>
    </row>
    <row r="8509" ht="18.0" customHeight="1">
      <c r="A8509" s="7">
        <v>4.2535</v>
      </c>
      <c r="B8509" s="7">
        <v>3.597943922176868E-7</v>
      </c>
      <c r="C8509" s="7">
        <v>4.404059501639244E-6</v>
      </c>
      <c r="D8509" s="7">
        <v>-0.009760151992670036</v>
      </c>
      <c r="E8509" s="7">
        <v>0.010278550703511354</v>
      </c>
      <c r="F8509" s="7">
        <v>1.2718051228362315</v>
      </c>
    </row>
    <row r="8510" ht="18.0" customHeight="1">
      <c r="A8510" s="7">
        <v>4.2540000000000004</v>
      </c>
      <c r="B8510" s="7">
        <v>3.5762786865234566E-7</v>
      </c>
      <c r="C8510" s="7">
        <v>4.393869163173365E-6</v>
      </c>
      <c r="D8510" s="7">
        <v>-0.009755015415362996</v>
      </c>
      <c r="E8510" s="7">
        <v>0.010273154614079023</v>
      </c>
      <c r="F8510" s="7">
        <v>1.2718056937629059</v>
      </c>
    </row>
    <row r="8511" ht="18.0" customHeight="1">
      <c r="A8511" s="7">
        <v>4.2545</v>
      </c>
      <c r="B8511" s="7">
        <v>3.5544813996185736E-7</v>
      </c>
      <c r="C8511" s="7">
        <v>4.383679013459538E-6</v>
      </c>
      <c r="D8511" s="7">
        <v>-0.009749881534689043</v>
      </c>
      <c r="E8511" s="7">
        <v>0.010267761347906567</v>
      </c>
      <c r="F8511" s="7">
        <v>1.2718062644110018</v>
      </c>
    </row>
    <row r="8512" ht="18.0" customHeight="1">
      <c r="A8512" s="7">
        <v>4.255</v>
      </c>
      <c r="B8512" s="7">
        <v>3.532549617031145E-7</v>
      </c>
      <c r="C8512" s="7">
        <v>4.373489139140509E-6</v>
      </c>
      <c r="D8512" s="7">
        <v>-0.009744750349237281</v>
      </c>
      <c r="E8512" s="7">
        <v>0.010262370903524031</v>
      </c>
      <c r="F8512" s="7">
        <v>1.2718068347806484</v>
      </c>
    </row>
    <row r="8513" ht="18.0" customHeight="1">
      <c r="A8513" s="7">
        <v>4.2555000000000005</v>
      </c>
      <c r="B8513" s="7">
        <v>3.510480817970576E-7</v>
      </c>
      <c r="C8513" s="7">
        <v>4.363299626534861E-6</v>
      </c>
      <c r="D8513" s="7">
        <v>-0.00973962185759755</v>
      </c>
      <c r="E8513" s="7">
        <v>0.010256983279462228</v>
      </c>
      <c r="F8513" s="7">
        <v>1.271807404871976</v>
      </c>
    </row>
    <row r="8514" ht="18.0" customHeight="1">
      <c r="A8514" s="7">
        <v>4.256</v>
      </c>
      <c r="B8514" s="7">
        <v>3.4882724019049657E-7</v>
      </c>
      <c r="C8514" s="7">
        <v>4.353110561637473E-6</v>
      </c>
      <c r="D8514" s="7">
        <v>-0.009734496058360425</v>
      </c>
      <c r="E8514" s="7">
        <v>0.010251598474252723</v>
      </c>
      <c r="F8514" s="7">
        <v>1.271807974685114</v>
      </c>
    </row>
    <row r="8515" ht="18.0" customHeight="1">
      <c r="A8515" s="7">
        <v>4.2565</v>
      </c>
      <c r="B8515" s="7">
        <v>3.465921684984286E-7</v>
      </c>
      <c r="C8515" s="7">
        <v>4.342922030119989E-6</v>
      </c>
      <c r="D8515" s="7">
        <v>-0.00972937295011721</v>
      </c>
      <c r="E8515" s="7">
        <v>0.01024621648642784</v>
      </c>
      <c r="F8515" s="7">
        <v>1.271808544220193</v>
      </c>
    </row>
    <row r="8516" ht="18.0" customHeight="1">
      <c r="A8516" s="7">
        <v>4.257</v>
      </c>
      <c r="B8516" s="7">
        <v>3.4466485697687966E-7</v>
      </c>
      <c r="C8516" s="7">
        <v>4.332734117331282E-6</v>
      </c>
      <c r="D8516" s="7">
        <v>-0.00972425253145995</v>
      </c>
      <c r="E8516" s="7">
        <v>0.010240837314520666</v>
      </c>
      <c r="F8516" s="7">
        <v>1.2718091134773417</v>
      </c>
    </row>
    <row r="8517" ht="18.0" customHeight="1">
      <c r="A8517" s="7">
        <v>4.2575</v>
      </c>
      <c r="B8517" s="7">
        <v>3.4240261593687874E-7</v>
      </c>
      <c r="C8517" s="7">
        <v>4.322546908297923E-6</v>
      </c>
      <c r="D8517" s="7">
        <v>-0.009719134800981417</v>
      </c>
      <c r="E8517" s="7">
        <v>0.010235460957065044</v>
      </c>
      <c r="F8517" s="7">
        <v>1.2718096824566907</v>
      </c>
    </row>
    <row r="8518" ht="18.0" customHeight="1">
      <c r="A8518" s="7">
        <v>4.258</v>
      </c>
      <c r="B8518" s="7">
        <v>3.401253286157066E-7</v>
      </c>
      <c r="C8518" s="7">
        <v>4.312360487724648E-6</v>
      </c>
      <c r="D8518" s="7">
        <v>-0.00971401975727512</v>
      </c>
      <c r="E8518" s="7">
        <v>0.010230087412595575</v>
      </c>
      <c r="F8518" s="7">
        <v>1.2718102511583684</v>
      </c>
    </row>
    <row r="8519" ht="18.0" customHeight="1">
      <c r="A8519" s="7">
        <v>4.2585</v>
      </c>
      <c r="B8519" s="7">
        <v>3.3816116207570647E-7</v>
      </c>
      <c r="C8519" s="7">
        <v>4.3021749399948266E-6</v>
      </c>
      <c r="D8519" s="7">
        <v>-0.009708907398935296</v>
      </c>
      <c r="E8519" s="7">
        <v>0.010224716679647616</v>
      </c>
      <c r="F8519" s="7">
        <v>1.2718108195825053</v>
      </c>
    </row>
    <row r="8520" ht="18.0" customHeight="1">
      <c r="A8520" s="7">
        <v>4.259</v>
      </c>
      <c r="B8520" s="7">
        <v>3.3585511653377704E-7</v>
      </c>
      <c r="C8520" s="7">
        <v>4.2919903491709365E-6</v>
      </c>
      <c r="D8520" s="7">
        <v>-0.009703797724556916</v>
      </c>
      <c r="E8520" s="7">
        <v>0.010219348756757283</v>
      </c>
      <c r="F8520" s="7">
        <v>1.2718113877292307</v>
      </c>
    </row>
    <row r="8521" ht="18.0" customHeight="1">
      <c r="A8521" s="7">
        <v>4.2595</v>
      </c>
      <c r="B8521" s="7">
        <v>3.3386582884800705E-7</v>
      </c>
      <c r="C8521" s="7">
        <v>4.2818067989950305E-6</v>
      </c>
      <c r="D8521" s="7">
        <v>-0.009698690732735686</v>
      </c>
      <c r="E8521" s="7">
        <v>0.010213983642461448</v>
      </c>
      <c r="F8521" s="7">
        <v>1.271811955598674</v>
      </c>
    </row>
    <row r="8522" ht="18.0" customHeight="1">
      <c r="A8522" s="7">
        <v>4.26</v>
      </c>
      <c r="B8522" s="7">
        <v>3.315299073053463E-7</v>
      </c>
      <c r="C8522" s="7">
        <v>4.271624372889209E-6</v>
      </c>
      <c r="D8522" s="7">
        <v>-0.009693586422068037</v>
      </c>
      <c r="E8522" s="7">
        <v>0.010208621335297739</v>
      </c>
      <c r="F8522" s="7">
        <v>1.2718125231909645</v>
      </c>
    </row>
    <row r="8523" ht="18.0" customHeight="1">
      <c r="A8523" s="7">
        <v>4.2605</v>
      </c>
      <c r="B8523" s="7">
        <v>3.2951450925314547E-7</v>
      </c>
      <c r="C8523" s="7">
        <v>4.2614431539560975E-6</v>
      </c>
      <c r="D8523" s="7">
        <v>-0.009688484791151135</v>
      </c>
      <c r="E8523" s="7">
        <v>0.01020326183380454</v>
      </c>
      <c r="F8523" s="7">
        <v>1.2718130905062315</v>
      </c>
    </row>
    <row r="8524" ht="18.0" customHeight="1">
      <c r="A8524" s="7">
        <v>4.261</v>
      </c>
      <c r="B8524" s="7">
        <v>3.2748670840019003E-7</v>
      </c>
      <c r="C8524" s="7">
        <v>4.251263224979315E-6</v>
      </c>
      <c r="D8524" s="7">
        <v>-0.009683385838582874</v>
      </c>
      <c r="E8524" s="7">
        <v>0.010197905136520989</v>
      </c>
      <c r="F8524" s="7">
        <v>1.2718136575446042</v>
      </c>
    </row>
    <row r="8525" ht="18.0" customHeight="1">
      <c r="A8525" s="7">
        <v>4.2615</v>
      </c>
      <c r="B8525" s="7">
        <v>3.2510495527493244E-7</v>
      </c>
      <c r="C8525" s="7">
        <v>4.241084668423954E-6</v>
      </c>
      <c r="D8525" s="7">
        <v>-0.00967828956296188</v>
      </c>
      <c r="E8525" s="7">
        <v>0.010192551241986984</v>
      </c>
      <c r="F8525" s="7">
        <v>1.271814224306212</v>
      </c>
    </row>
    <row r="8526" ht="18.0" customHeight="1">
      <c r="A8526" s="7">
        <v>4.2620000000000005</v>
      </c>
      <c r="B8526" s="7">
        <v>3.230494765740468E-7</v>
      </c>
      <c r="C8526" s="7">
        <v>4.2309075664370564E-6</v>
      </c>
      <c r="D8526" s="7">
        <v>-0.009673195962887508</v>
      </c>
      <c r="E8526" s="7">
        <v>0.010187200148743171</v>
      </c>
      <c r="F8526" s="7">
        <v>1.2718147907911839</v>
      </c>
    </row>
    <row r="8527" ht="18.0" customHeight="1">
      <c r="A8527" s="7">
        <v>4.2625</v>
      </c>
      <c r="B8527" s="7">
        <v>3.2098083538618844E-7</v>
      </c>
      <c r="C8527" s="7">
        <v>4.220732000848088E-6</v>
      </c>
      <c r="D8527" s="7">
        <v>-0.009668105036959843</v>
      </c>
      <c r="E8527" s="7">
        <v>0.010181851855330956</v>
      </c>
      <c r="F8527" s="7">
        <v>1.271815356999649</v>
      </c>
    </row>
    <row r="8528" ht="18.0" customHeight="1">
      <c r="A8528" s="7">
        <v>4.263</v>
      </c>
      <c r="B8528" s="7">
        <v>3.188987755631326E-7</v>
      </c>
      <c r="C8528" s="7">
        <v>4.210558053169417E-6</v>
      </c>
      <c r="D8528" s="7">
        <v>-0.009663016783779697</v>
      </c>
      <c r="E8528" s="7">
        <v>0.010176506360292496</v>
      </c>
      <c r="F8528" s="7">
        <v>1.2718159229317363</v>
      </c>
    </row>
    <row r="8529" ht="18.0" customHeight="1">
      <c r="A8529" s="7">
        <v>4.2635000000000005</v>
      </c>
      <c r="B8529" s="7">
        <v>3.1680303253932877E-7</v>
      </c>
      <c r="C8529" s="7">
        <v>4.200385804596797E-6</v>
      </c>
      <c r="D8529" s="7">
        <v>-0.009657931201948612</v>
      </c>
      <c r="E8529" s="7">
        <v>0.010171163662170699</v>
      </c>
      <c r="F8529" s="7">
        <v>1.271816488587575</v>
      </c>
    </row>
    <row r="8530" ht="18.0" customHeight="1">
      <c r="A8530" s="7">
        <v>4.264</v>
      </c>
      <c r="B8530" s="7">
        <v>3.146933329394901E-7</v>
      </c>
      <c r="C8530" s="7">
        <v>4.1902153360098415E-6</v>
      </c>
      <c r="D8530" s="7">
        <v>-0.009652848290068858</v>
      </c>
      <c r="E8530" s="7">
        <v>0.010165823759509232</v>
      </c>
      <c r="F8530" s="7">
        <v>1.2718170539672942</v>
      </c>
    </row>
    <row r="8531" ht="18.0" customHeight="1">
      <c r="A8531" s="7">
        <v>4.2645</v>
      </c>
      <c r="B8531" s="7">
        <v>3.125693941623437E-7</v>
      </c>
      <c r="C8531" s="7">
        <v>4.18004672797251E-6</v>
      </c>
      <c r="D8531" s="7">
        <v>-0.009647768046743431</v>
      </c>
      <c r="E8531" s="7">
        <v>0.010160486650852512</v>
      </c>
      <c r="F8531" s="7">
        <v>1.2718176190710222</v>
      </c>
    </row>
    <row r="8532" ht="18.0" customHeight="1">
      <c r="A8532" s="7">
        <v>4.265</v>
      </c>
      <c r="B8532" s="7">
        <v>3.1043092393874737E-7</v>
      </c>
      <c r="C8532" s="7">
        <v>4.169880060733587E-6</v>
      </c>
      <c r="D8532" s="7">
        <v>-0.009642690470576058</v>
      </c>
      <c r="E8532" s="7">
        <v>0.010155152334745707</v>
      </c>
      <c r="F8532" s="7">
        <v>1.271818183898888</v>
      </c>
    </row>
    <row r="8533" ht="18.0" customHeight="1">
      <c r="A8533" s="7">
        <v>4.2655</v>
      </c>
      <c r="B8533" s="7">
        <v>3.086375471533546E-7</v>
      </c>
      <c r="C8533" s="7">
        <v>4.1597154142271645E-6</v>
      </c>
      <c r="D8533" s="7">
        <v>-0.009637615560171191</v>
      </c>
      <c r="E8533" s="7">
        <v>0.01014982080973474</v>
      </c>
      <c r="F8533" s="7">
        <v>1.2718187484510208</v>
      </c>
    </row>
    <row r="8534" ht="18.0" customHeight="1">
      <c r="A8534" s="7">
        <v>4.266</v>
      </c>
      <c r="B8534" s="7">
        <v>3.064716428697588E-7</v>
      </c>
      <c r="C8534" s="7">
        <v>4.1495528680731275E-6</v>
      </c>
      <c r="D8534" s="7">
        <v>-0.009632543314134007</v>
      </c>
      <c r="E8534" s="7">
        <v>0.010144492074366282</v>
      </c>
      <c r="F8534" s="7">
        <v>1.2718193127275486</v>
      </c>
    </row>
    <row r="8535" ht="18.0" customHeight="1">
      <c r="A8535" s="7">
        <v>4.2665</v>
      </c>
      <c r="B8535" s="7">
        <v>3.0429032231363977E-7</v>
      </c>
      <c r="C8535" s="7">
        <v>4.139392501577637E-6</v>
      </c>
      <c r="D8535" s="7">
        <v>-0.009627473731070414</v>
      </c>
      <c r="E8535" s="7">
        <v>0.010139166127187758</v>
      </c>
      <c r="F8535" s="7">
        <v>1.2718198767286006</v>
      </c>
    </row>
    <row r="8536" ht="18.0" customHeight="1">
      <c r="A8536" s="7">
        <v>4.267</v>
      </c>
      <c r="B8536" s="7">
        <v>3.0209325153698576E-7</v>
      </c>
      <c r="C8536" s="7">
        <v>4.129234393733617E-6</v>
      </c>
      <c r="D8536" s="7">
        <v>-0.00962240680958704</v>
      </c>
      <c r="E8536" s="7">
        <v>0.010133842966747346</v>
      </c>
      <c r="F8536" s="7">
        <v>1.2718204404543052</v>
      </c>
    </row>
    <row r="8537" ht="18.0" customHeight="1">
      <c r="A8537" s="7">
        <v>4.2675</v>
      </c>
      <c r="B8537" s="7">
        <v>3.002500784339005E-7</v>
      </c>
      <c r="C8537" s="7">
        <v>4.11907862322124E-6</v>
      </c>
      <c r="D8537" s="7">
        <v>-0.009617342548291243</v>
      </c>
      <c r="E8537" s="7">
        <v>0.010128522591593967</v>
      </c>
      <c r="F8537" s="7">
        <v>1.2718210039047912</v>
      </c>
    </row>
    <row r="8538" ht="18.0" customHeight="1">
      <c r="A8538" s="7">
        <v>4.268</v>
      </c>
      <c r="B8538" s="7">
        <v>2.9802322387695424E-7</v>
      </c>
      <c r="C8538" s="7">
        <v>4.108925268408414E-6</v>
      </c>
      <c r="D8538" s="7">
        <v>-0.009612280945791104</v>
      </c>
      <c r="E8538" s="7">
        <v>0.0101232050002773</v>
      </c>
      <c r="F8538" s="7">
        <v>1.2718215670801867</v>
      </c>
    </row>
    <row r="8539" ht="18.0" customHeight="1">
      <c r="A8539" s="7">
        <v>4.2685</v>
      </c>
      <c r="B8539" s="7">
        <v>2.9615472129511627E-7</v>
      </c>
      <c r="C8539" s="7">
        <v>4.09877440735127E-6</v>
      </c>
      <c r="D8539" s="7">
        <v>-0.00960722200069543</v>
      </c>
      <c r="E8539" s="7">
        <v>0.010117890191347768</v>
      </c>
      <c r="F8539" s="7">
        <v>1.2718221299806205</v>
      </c>
    </row>
    <row r="8540" ht="18.0" customHeight="1">
      <c r="A8540" s="7">
        <v>4.269</v>
      </c>
      <c r="B8540" s="7">
        <v>2.9389683787995714E-7</v>
      </c>
      <c r="C8540" s="7">
        <v>4.088626117794654E-6</v>
      </c>
      <c r="D8540" s="7">
        <v>-0.009602165711613752</v>
      </c>
      <c r="E8540" s="7">
        <v>0.010112578163356548</v>
      </c>
      <c r="F8540" s="7">
        <v>1.2718226926062206</v>
      </c>
    </row>
    <row r="8541" ht="18.0" customHeight="1">
      <c r="A8541" s="7">
        <v>4.2695</v>
      </c>
      <c r="B8541" s="7">
        <v>2.920019319991096E-7</v>
      </c>
      <c r="C8541" s="7">
        <v>4.0784804771726145E-6</v>
      </c>
      <c r="D8541" s="7">
        <v>-0.009597112077156324</v>
      </c>
      <c r="E8541" s="7">
        <v>0.010107268914855562</v>
      </c>
      <c r="F8541" s="7">
        <v>1.2718232549571158</v>
      </c>
    </row>
    <row r="8542" ht="18.0" customHeight="1">
      <c r="A8542" s="7">
        <v>4.2700000000000005</v>
      </c>
      <c r="B8542" s="7">
        <v>2.900946488072254E-7</v>
      </c>
      <c r="C8542" s="7">
        <v>4.0683375626088915E-6</v>
      </c>
      <c r="D8542" s="7">
        <v>-0.009592061095934126</v>
      </c>
      <c r="E8542" s="7">
        <v>0.010101962444397481</v>
      </c>
      <c r="F8542" s="7">
        <v>1.2718238170334342</v>
      </c>
    </row>
    <row r="8543" ht="18.0" customHeight="1">
      <c r="A8543" s="7">
        <v>4.2705</v>
      </c>
      <c r="B8543" s="7">
        <v>2.8778922432404807E-7</v>
      </c>
      <c r="C8543" s="7">
        <v>4.0581974509174115E-6</v>
      </c>
      <c r="D8543" s="7">
        <v>-0.009587012766558859</v>
      </c>
      <c r="E8543" s="7">
        <v>0.010096658750535729</v>
      </c>
      <c r="F8543" s="7">
        <v>1.2718243788353034</v>
      </c>
    </row>
    <row r="8544" ht="18.0" customHeight="1">
      <c r="A8544" s="7">
        <v>4.271</v>
      </c>
      <c r="B8544" s="7">
        <v>2.8585383434967613E-7</v>
      </c>
      <c r="C8544" s="7">
        <v>4.048060218602779E-6</v>
      </c>
      <c r="D8544" s="7">
        <v>-0.009581967087642947</v>
      </c>
      <c r="E8544" s="7">
        <v>0.01009135783182447</v>
      </c>
      <c r="F8544" s="7">
        <v>1.2718249403628525</v>
      </c>
    </row>
    <row r="8545" ht="18.0" customHeight="1">
      <c r="A8545" s="7">
        <v>4.2715000000000005</v>
      </c>
      <c r="B8545" s="7">
        <v>2.839052510746973E-7</v>
      </c>
      <c r="C8545" s="7">
        <v>4.0379259418607675E-6</v>
      </c>
      <c r="D8545" s="7">
        <v>-0.009576924057799538</v>
      </c>
      <c r="E8545" s="7">
        <v>0.010086059686818624</v>
      </c>
      <c r="F8545" s="7">
        <v>1.2718255016162092</v>
      </c>
    </row>
    <row r="8546" ht="18.0" customHeight="1">
      <c r="A8546" s="7">
        <v>4.272</v>
      </c>
      <c r="B8546" s="7">
        <v>2.8194320095218066E-7</v>
      </c>
      <c r="C8546" s="7">
        <v>4.0277946965788175E-6</v>
      </c>
      <c r="D8546" s="7">
        <v>-0.009571883675642502</v>
      </c>
      <c r="E8546" s="7">
        <v>0.010080764314073851</v>
      </c>
      <c r="F8546" s="7">
        <v>1.2718260625955016</v>
      </c>
    </row>
    <row r="8547" ht="18.0" customHeight="1">
      <c r="A8547" s="7">
        <v>4.2725</v>
      </c>
      <c r="B8547" s="7">
        <v>2.799674008496999E-7</v>
      </c>
      <c r="C8547" s="7">
        <v>4.017666558336525E-6</v>
      </c>
      <c r="D8547" s="7">
        <v>-0.009566845939786428</v>
      </c>
      <c r="E8547" s="7">
        <v>0.01007547171214656</v>
      </c>
      <c r="F8547" s="7">
        <v>1.2718266233008575</v>
      </c>
    </row>
    <row r="8548" ht="18.0" customHeight="1">
      <c r="A8548" s="7">
        <v>4.273</v>
      </c>
      <c r="B8548" s="7">
        <v>2.7797755757239E-7</v>
      </c>
      <c r="C8548" s="7">
        <v>4.007541602406143E-6</v>
      </c>
      <c r="D8548" s="7">
        <v>-0.00956181084884663</v>
      </c>
      <c r="E8548" s="7">
        <v>0.010070181879593907</v>
      </c>
      <c r="F8548" s="7">
        <v>1.2718271837324049</v>
      </c>
    </row>
    <row r="8549" ht="18.0" customHeight="1">
      <c r="A8549" s="7">
        <v>4.2735</v>
      </c>
      <c r="B8549" s="7">
        <v>2.7597336735505153E-7</v>
      </c>
      <c r="C8549" s="7">
        <v>3.997419903753078E-6</v>
      </c>
      <c r="D8549" s="7">
        <v>-0.009556778401439144</v>
      </c>
      <c r="E8549" s="7">
        <v>0.010064894814973793</v>
      </c>
      <c r="F8549" s="7">
        <v>1.271827743890272</v>
      </c>
    </row>
    <row r="8550" ht="18.0" customHeight="1">
      <c r="A8550" s="7">
        <v>4.274</v>
      </c>
      <c r="B8550" s="7">
        <v>2.7395451532081204E-7</v>
      </c>
      <c r="C8550" s="7">
        <v>3.98730153703638E-6</v>
      </c>
      <c r="D8550" s="7">
        <v>-0.009551748596180722</v>
      </c>
      <c r="E8550" s="7">
        <v>0.010059610516844866</v>
      </c>
      <c r="F8550" s="7">
        <v>1.2718283037745866</v>
      </c>
    </row>
    <row r="8551" ht="18.0" customHeight="1">
      <c r="A8551" s="7">
        <v>4.2745</v>
      </c>
      <c r="B8551" s="7">
        <v>2.7192067490361207E-7</v>
      </c>
      <c r="C8551" s="7">
        <v>3.9771865766092515E-6</v>
      </c>
      <c r="D8551" s="7">
        <v>-0.009546721431688839</v>
      </c>
      <c r="E8551" s="7">
        <v>0.010054328983766517</v>
      </c>
      <c r="F8551" s="7">
        <v>1.271828863385476</v>
      </c>
    </row>
    <row r="8552" ht="18.0" customHeight="1">
      <c r="A8552" s="7">
        <v>4.275</v>
      </c>
      <c r="B8552" s="7">
        <v>2.6987150723151696E-7</v>
      </c>
      <c r="C8552" s="7">
        <v>3.9670750965195336E-6</v>
      </c>
      <c r="D8552" s="7">
        <v>-0.009541696906581689</v>
      </c>
      <c r="E8552" s="7">
        <v>0.010049050214298883</v>
      </c>
      <c r="F8552" s="7">
        <v>1.2718294227230686</v>
      </c>
    </row>
    <row r="8553" ht="18.0" customHeight="1">
      <c r="A8553" s="7">
        <v>4.2755</v>
      </c>
      <c r="B8553" s="7">
        <v>2.6780666046755734E-7</v>
      </c>
      <c r="C8553" s="7">
        <v>3.956967170510218E-6</v>
      </c>
      <c r="D8553" s="7">
        <v>-0.009536675019478188</v>
      </c>
      <c r="E8553" s="7">
        <v>0.010043774207002846</v>
      </c>
      <c r="F8553" s="7">
        <v>1.2718299817874912</v>
      </c>
    </row>
    <row r="8554" ht="18.0" customHeight="1">
      <c r="A8554" s="7">
        <v>4.276</v>
      </c>
      <c r="B8554" s="7">
        <v>2.6614324896770423E-7</v>
      </c>
      <c r="C8554" s="7">
        <v>3.946862872019938E-6</v>
      </c>
      <c r="D8554" s="7">
        <v>-0.009531655768997968</v>
      </c>
      <c r="E8554" s="7">
        <v>0.01003850096044003</v>
      </c>
      <c r="F8554" s="7">
        <v>1.2718305405788726</v>
      </c>
    </row>
    <row r="8555" ht="18.0" customHeight="1">
      <c r="A8555" s="7">
        <v>4.2765</v>
      </c>
      <c r="B8555" s="7">
        <v>2.640492490927786E-7</v>
      </c>
      <c r="C8555" s="7">
        <v>3.9367622741834736E-6</v>
      </c>
      <c r="D8555" s="7">
        <v>-0.009526639153761382</v>
      </c>
      <c r="E8555" s="7">
        <v>0.010033230473172804</v>
      </c>
      <c r="F8555" s="7">
        <v>1.2718310990973392</v>
      </c>
    </row>
    <row r="8556" ht="18.0" customHeight="1">
      <c r="A8556" s="7">
        <v>4.277</v>
      </c>
      <c r="B8556" s="7">
        <v>2.6193850981067117E-7</v>
      </c>
      <c r="C8556" s="7">
        <v>3.926665449832253E-6</v>
      </c>
      <c r="D8556" s="7">
        <v>-0.009521625172389499</v>
      </c>
      <c r="E8556" s="7">
        <v>0.010027962743764279</v>
      </c>
      <c r="F8556" s="7">
        <v>1.271831657343019</v>
      </c>
    </row>
    <row r="8557" ht="18.0" customHeight="1">
      <c r="A8557" s="7">
        <v>4.2775</v>
      </c>
      <c r="B8557" s="7">
        <v>2.602375924076591E-7</v>
      </c>
      <c r="C8557" s="7">
        <v>3.916572471494852E-6</v>
      </c>
      <c r="D8557" s="7">
        <v>-0.00951661382350411</v>
      </c>
      <c r="E8557" s="7">
        <v>0.010022697770778312</v>
      </c>
      <c r="F8557" s="7">
        <v>1.2718322153160397</v>
      </c>
    </row>
    <row r="8558" ht="18.0" customHeight="1">
      <c r="A8558" s="7">
        <v>4.2780000000000005</v>
      </c>
      <c r="B8558" s="7">
        <v>2.580956827951792E-7</v>
      </c>
      <c r="C8558" s="7">
        <v>3.906483411397506E-6</v>
      </c>
      <c r="D8558" s="7">
        <v>-0.009511605105727721</v>
      </c>
      <c r="E8558" s="7">
        <v>0.010017435552779497</v>
      </c>
      <c r="F8558" s="7">
        <v>1.2718327730165282</v>
      </c>
    </row>
    <row r="8559" ht="18.0" customHeight="1">
      <c r="A8559" s="7">
        <v>4.2785</v>
      </c>
      <c r="B8559" s="7">
        <v>2.563692708922222E-7</v>
      </c>
      <c r="C8559" s="7">
        <v>3.8963983414646004E-6</v>
      </c>
      <c r="D8559" s="7">
        <v>-0.009506599017683555</v>
      </c>
      <c r="E8559" s="7">
        <v>0.010012176088333177</v>
      </c>
      <c r="F8559" s="7">
        <v>1.2718333304446126</v>
      </c>
    </row>
    <row r="8560" ht="18.0" customHeight="1">
      <c r="A8560" s="7">
        <v>4.279</v>
      </c>
      <c r="B8560" s="7">
        <v>2.541947679107193E-7</v>
      </c>
      <c r="C8560" s="7">
        <v>3.886317333319188E-6</v>
      </c>
      <c r="D8560" s="7">
        <v>-0.009501595557995552</v>
      </c>
      <c r="E8560" s="7">
        <v>0.010006919376005431</v>
      </c>
      <c r="F8560" s="7">
        <v>1.2718338876004194</v>
      </c>
    </row>
    <row r="8561" ht="18.0" customHeight="1">
      <c r="A8561" s="7">
        <v>4.2795000000000005</v>
      </c>
      <c r="B8561" s="7">
        <v>2.5244167962815556E-7</v>
      </c>
      <c r="C8561" s="7">
        <v>3.876240458283486E-6</v>
      </c>
      <c r="D8561" s="7">
        <v>-0.009496594725288372</v>
      </c>
      <c r="E8561" s="7">
        <v>0.010001665414363082</v>
      </c>
      <c r="F8561" s="7">
        <v>1.2718344444840761</v>
      </c>
    </row>
    <row r="8562" ht="18.0" customHeight="1">
      <c r="A8562" s="7">
        <v>4.28</v>
      </c>
      <c r="B8562" s="7">
        <v>2.5023304855446086E-7</v>
      </c>
      <c r="C8562" s="7">
        <v>3.866167787379387E-6</v>
      </c>
      <c r="D8562" s="7">
        <v>-0.009491596518187385</v>
      </c>
      <c r="E8562" s="7">
        <v>0.009996414201973692</v>
      </c>
      <c r="F8562" s="7">
        <v>1.2718350010957098</v>
      </c>
    </row>
    <row r="8563" ht="18.0" customHeight="1">
      <c r="A8563" s="7">
        <v>4.2805</v>
      </c>
      <c r="B8563" s="7">
        <v>2.4845200777848226E-7</v>
      </c>
      <c r="C8563" s="7">
        <v>3.856099391328963E-6</v>
      </c>
      <c r="D8563" s="7">
        <v>-0.009486600935318681</v>
      </c>
      <c r="E8563" s="7">
        <v>0.009991165737405567</v>
      </c>
      <c r="F8563" s="7">
        <v>1.271835557435448</v>
      </c>
    </row>
    <row r="8564" ht="18.0" customHeight="1">
      <c r="A8564" s="7">
        <v>4.281</v>
      </c>
      <c r="B8564" s="7">
        <v>2.466581070012881E-7</v>
      </c>
      <c r="C8564" s="7">
        <v>3.8460353405549734E-6</v>
      </c>
      <c r="D8564" s="7">
        <v>-0.009481607975309067</v>
      </c>
      <c r="E8564" s="7">
        <v>0.009985920019227748</v>
      </c>
      <c r="F8564" s="7">
        <v>1.2718361135034175</v>
      </c>
    </row>
    <row r="8565" ht="18.0" customHeight="1">
      <c r="A8565" s="7">
        <v>4.2815</v>
      </c>
      <c r="B8565" s="7">
        <v>2.443972150513048E-7</v>
      </c>
      <c r="C8565" s="7">
        <v>3.835975705181374E-6</v>
      </c>
      <c r="D8565" s="7">
        <v>-0.009476617636786063</v>
      </c>
      <c r="E8565" s="7">
        <v>0.009980677046010022</v>
      </c>
      <c r="F8565" s="7">
        <v>1.2718366692997451</v>
      </c>
    </row>
    <row r="8566" ht="18.0" customHeight="1">
      <c r="A8566" s="7">
        <v>4.282</v>
      </c>
      <c r="B8566" s="7">
        <v>2.425733297482095E-7</v>
      </c>
      <c r="C8566" s="7">
        <v>3.825920555033825E-6</v>
      </c>
      <c r="D8566" s="7">
        <v>-0.009471629918377902</v>
      </c>
      <c r="E8566" s="7">
        <v>0.009975436816322911</v>
      </c>
      <c r="F8566" s="7">
        <v>1.2718372248245584</v>
      </c>
    </row>
    <row r="8567" ht="18.0" customHeight="1">
      <c r="A8567" s="7">
        <v>4.2825</v>
      </c>
      <c r="B8567" s="7">
        <v>2.4073562653964086E-7</v>
      </c>
      <c r="C8567" s="7">
        <v>3.8158699596401995E-6</v>
      </c>
      <c r="D8567" s="7">
        <v>-0.009466644818713532</v>
      </c>
      <c r="E8567" s="7">
        <v>0.009970199328737677</v>
      </c>
      <c r="F8567" s="7">
        <v>1.2718377800779836</v>
      </c>
    </row>
    <row r="8568" ht="18.0" customHeight="1">
      <c r="A8568" s="7">
        <v>4.283</v>
      </c>
      <c r="B8568" s="7">
        <v>2.3888378652753583E-7</v>
      </c>
      <c r="C8568" s="7">
        <v>3.805823988231097E-6</v>
      </c>
      <c r="D8568" s="7">
        <v>-0.00946166233642262</v>
      </c>
      <c r="E8568" s="7">
        <v>0.009964964581826321</v>
      </c>
      <c r="F8568" s="7">
        <v>1.2718383350601479</v>
      </c>
    </row>
    <row r="8569" ht="18.0" customHeight="1">
      <c r="A8569" s="7">
        <v>4.2835</v>
      </c>
      <c r="B8569" s="7">
        <v>2.370174783555702E-7</v>
      </c>
      <c r="C8569" s="7">
        <v>3.795782709740351E-6</v>
      </c>
      <c r="D8569" s="7">
        <v>-0.009456682470135539</v>
      </c>
      <c r="E8569" s="7">
        <v>0.009959732574161584</v>
      </c>
      <c r="F8569" s="7">
        <v>1.2718388897711783</v>
      </c>
    </row>
    <row r="8570" ht="18.0" customHeight="1">
      <c r="A8570" s="7">
        <v>4.284</v>
      </c>
      <c r="B8570" s="7">
        <v>2.351363575169375E-7</v>
      </c>
      <c r="C8570" s="7">
        <v>3.785746192805542E-6</v>
      </c>
      <c r="D8570" s="7">
        <v>-0.00945170521848338</v>
      </c>
      <c r="E8570" s="7">
        <v>0.00995450330431694</v>
      </c>
      <c r="F8570" s="7">
        <v>1.2718394442112013</v>
      </c>
    </row>
    <row r="8571" ht="18.0" customHeight="1">
      <c r="A8571" s="7">
        <v>4.2845</v>
      </c>
      <c r="B8571" s="7">
        <v>2.3324006561187748E-7</v>
      </c>
      <c r="C8571" s="7">
        <v>3.775714505768509E-6</v>
      </c>
      <c r="D8571" s="7">
        <v>-0.009446730580097948</v>
      </c>
      <c r="E8571" s="7">
        <v>0.009949276770866607</v>
      </c>
      <c r="F8571" s="7">
        <v>1.2718399983803435</v>
      </c>
    </row>
    <row r="8572" ht="18.0" customHeight="1">
      <c r="A8572" s="7">
        <v>4.285</v>
      </c>
      <c r="B8572" s="7">
        <v>2.313282295504221E-7</v>
      </c>
      <c r="C8572" s="7">
        <v>3.7656877166758613E-6</v>
      </c>
      <c r="D8572" s="7">
        <v>-0.009441758553611755</v>
      </c>
      <c r="E8572" s="7">
        <v>0.009944052972385533</v>
      </c>
      <c r="F8572" s="7">
        <v>1.2718405522787315</v>
      </c>
    </row>
    <row r="8573" ht="18.0" customHeight="1">
      <c r="A8573" s="7">
        <v>4.2855</v>
      </c>
      <c r="B8573" s="7">
        <v>2.2940046069533655E-7</v>
      </c>
      <c r="C8573" s="7">
        <v>3.7556658932794935E-6</v>
      </c>
      <c r="D8573" s="7">
        <v>-0.00943678913765803</v>
      </c>
      <c r="E8573" s="7">
        <v>0.009938831907449411</v>
      </c>
      <c r="F8573" s="7">
        <v>1.2718411059064922</v>
      </c>
    </row>
    <row r="8574" ht="18.0" customHeight="1">
      <c r="A8574" s="7">
        <v>4.2860000000000005</v>
      </c>
      <c r="B8574" s="7">
        <v>2.2745635393967898E-7</v>
      </c>
      <c r="C8574" s="7">
        <v>3.7456491030370993E-6</v>
      </c>
      <c r="D8574" s="7">
        <v>-0.009431822330870712</v>
      </c>
      <c r="E8574" s="7">
        <v>0.009933613574634664</v>
      </c>
      <c r="F8574" s="7">
        <v>1.271841659263752</v>
      </c>
    </row>
    <row r="8575" ht="18.0" customHeight="1">
      <c r="A8575" s="7">
        <v>4.2865</v>
      </c>
      <c r="B8575" s="7">
        <v>2.2549548671277744E-7</v>
      </c>
      <c r="C8575" s="7">
        <v>3.7356374131126854E-6</v>
      </c>
      <c r="D8575" s="7">
        <v>-0.009426858131884453</v>
      </c>
      <c r="E8575" s="7">
        <v>0.009928397972518453</v>
      </c>
      <c r="F8575" s="7">
        <v>1.2718422123506377</v>
      </c>
    </row>
    <row r="8576" ht="18.0" customHeight="1">
      <c r="A8576" s="7">
        <v>4.287</v>
      </c>
      <c r="B8576" s="7">
        <v>2.2401357260902137E-7</v>
      </c>
      <c r="C8576" s="7">
        <v>3.7256308903770864E-6</v>
      </c>
      <c r="D8576" s="7">
        <v>-0.009421896539334614</v>
      </c>
      <c r="E8576" s="7">
        <v>0.009923185099678676</v>
      </c>
      <c r="F8576" s="7">
        <v>1.271842765167275</v>
      </c>
    </row>
    <row r="8577" ht="18.0" customHeight="1">
      <c r="A8577" s="7">
        <v>4.2875000000000005</v>
      </c>
      <c r="B8577" s="7">
        <v>2.2202230134235873E-7</v>
      </c>
      <c r="C8577" s="7">
        <v>3.7156296014084814E-6</v>
      </c>
      <c r="D8577" s="7">
        <v>-0.009416937551857267</v>
      </c>
      <c r="E8577" s="7">
        <v>0.009917974954693964</v>
      </c>
      <c r="F8577" s="7">
        <v>1.2718433177137904</v>
      </c>
    </row>
    <row r="8578" ht="18.0" customHeight="1">
      <c r="A8578" s="7">
        <v>4.288</v>
      </c>
      <c r="B8578" s="7">
        <v>2.200130084191774E-7</v>
      </c>
      <c r="C8578" s="7">
        <v>3.7056336124929097E-6</v>
      </c>
      <c r="D8578" s="7">
        <v>-0.009411981168089195</v>
      </c>
      <c r="E8578" s="7">
        <v>0.009912767536143684</v>
      </c>
      <c r="F8578" s="7">
        <v>1.2718438699903107</v>
      </c>
    </row>
    <row r="8579" ht="18.0" customHeight="1">
      <c r="A8579" s="7">
        <v>4.2885</v>
      </c>
      <c r="B8579" s="7">
        <v>2.184939130934359E-7</v>
      </c>
      <c r="C8579" s="7">
        <v>3.695642989624789E-6</v>
      </c>
      <c r="D8579" s="7">
        <v>-0.00940702738666789</v>
      </c>
      <c r="E8579" s="7">
        <v>0.009907562842607938</v>
      </c>
      <c r="F8579" s="7">
        <v>1.271844421996962</v>
      </c>
    </row>
    <row r="8580" ht="18.0" customHeight="1">
      <c r="A8580" s="7">
        <v>4.289</v>
      </c>
      <c r="B8580" s="7">
        <v>2.1645186910530892E-7</v>
      </c>
      <c r="C8580" s="7">
        <v>3.685657798507431E-6</v>
      </c>
      <c r="D8580" s="7">
        <v>-0.009402076206231557</v>
      </c>
      <c r="E8580" s="7">
        <v>0.00990236087266756</v>
      </c>
      <c r="F8580" s="7">
        <v>1.2718449737338706</v>
      </c>
    </row>
    <row r="8581" ht="18.0" customHeight="1">
      <c r="A8581" s="7">
        <v>4.2895</v>
      </c>
      <c r="B8581" s="7">
        <v>2.1439037576225677E-7</v>
      </c>
      <c r="C8581" s="7">
        <v>3.675678104553561E-6</v>
      </c>
      <c r="D8581" s="7">
        <v>-0.009397127625419105</v>
      </c>
      <c r="E8581" s="7">
        <v>0.009897161624904123</v>
      </c>
      <c r="F8581" s="7">
        <v>1.2718455252011622</v>
      </c>
    </row>
    <row r="8582" ht="18.0" customHeight="1">
      <c r="A8582" s="7">
        <v>4.29</v>
      </c>
      <c r="B8582" s="7">
        <v>2.1283115233608674E-7</v>
      </c>
      <c r="C8582" s="7">
        <v>3.665703972885836E-6</v>
      </c>
      <c r="D8582" s="7">
        <v>-0.009392181642870156</v>
      </c>
      <c r="E8582" s="7">
        <v>0.009891965097899929</v>
      </c>
      <c r="F8582" s="7">
        <v>1.2718460763989632</v>
      </c>
    </row>
    <row r="8583" ht="18.0" customHeight="1">
      <c r="A8583" s="7">
        <v>4.2905</v>
      </c>
      <c r="B8583" s="7">
        <v>2.1073424255447054E-7</v>
      </c>
      <c r="C8583" s="7">
        <v>3.655735468337364E-6</v>
      </c>
      <c r="D8583" s="7">
        <v>-0.009387238257225037</v>
      </c>
      <c r="E8583" s="7">
        <v>0.009886771290238012</v>
      </c>
      <c r="F8583" s="7">
        <v>1.2718466273273996</v>
      </c>
    </row>
    <row r="8584" ht="18.0" customHeight="1">
      <c r="A8584" s="7">
        <v>4.291</v>
      </c>
      <c r="B8584" s="7">
        <v>2.0914776396182516E-7</v>
      </c>
      <c r="C8584" s="7">
        <v>3.645772655452224E-6</v>
      </c>
      <c r="D8584" s="7">
        <v>-0.009382297467124786</v>
      </c>
      <c r="E8584" s="7">
        <v>0.00988158020050214</v>
      </c>
      <c r="F8584" s="7">
        <v>1.2718471779865974</v>
      </c>
    </row>
    <row r="8585" ht="18.0" customHeight="1">
      <c r="A8585" s="7">
        <v>4.2915</v>
      </c>
      <c r="B8585" s="7">
        <v>2.0754915888881898E-7</v>
      </c>
      <c r="C8585" s="7">
        <v>3.6358155984859873E-6</v>
      </c>
      <c r="D8585" s="7">
        <v>-0.009377359271211147</v>
      </c>
      <c r="E8585" s="7">
        <v>0.009876391827276816</v>
      </c>
      <c r="F8585" s="7">
        <v>1.2718477283766827</v>
      </c>
    </row>
    <row r="8586" ht="18.0" customHeight="1">
      <c r="A8586" s="7">
        <v>4.292</v>
      </c>
      <c r="B8586" s="7">
        <v>2.053983323587514E-7</v>
      </c>
      <c r="C8586" s="7">
        <v>3.6258643614062354E-6</v>
      </c>
      <c r="D8586" s="7">
        <v>-0.009372423668126574</v>
      </c>
      <c r="E8586" s="7">
        <v>0.009871206169147273</v>
      </c>
      <c r="F8586" s="7">
        <v>1.2718482784977811</v>
      </c>
    </row>
    <row r="8587" ht="18.0" customHeight="1">
      <c r="A8587" s="7">
        <v>4.2925</v>
      </c>
      <c r="B8587" s="7">
        <v>2.037703146215881E-7</v>
      </c>
      <c r="C8587" s="7">
        <v>3.6159190078930844E-6</v>
      </c>
      <c r="D8587" s="7">
        <v>-0.009367490656514224</v>
      </c>
      <c r="E8587" s="7">
        <v>0.009866023224699474</v>
      </c>
      <c r="F8587" s="7">
        <v>1.271848828350019</v>
      </c>
    </row>
    <row r="8588" ht="18.0" customHeight="1">
      <c r="A8588" s="7">
        <v>4.293</v>
      </c>
      <c r="B8588" s="7">
        <v>2.021291846968317E-7</v>
      </c>
      <c r="C8588" s="7">
        <v>3.605979601339706E-6</v>
      </c>
      <c r="D8588" s="7">
        <v>-0.009362560235017964</v>
      </c>
      <c r="E8588" s="7">
        <v>0.009860842992520115</v>
      </c>
      <c r="F8588" s="7">
        <v>1.2718493779335212</v>
      </c>
    </row>
    <row r="8589" ht="18.0" customHeight="1">
      <c r="A8589" s="7">
        <v>4.2935</v>
      </c>
      <c r="B8589" s="7">
        <v>1.99920056238752E-7</v>
      </c>
      <c r="C8589" s="7">
        <v>3.59604620485285E-6</v>
      </c>
      <c r="D8589" s="7">
        <v>-0.009357632402282367</v>
      </c>
      <c r="E8589" s="7">
        <v>0.009855665471196621</v>
      </c>
      <c r="F8589" s="7">
        <v>1.2718499272484138</v>
      </c>
    </row>
    <row r="8590" ht="18.0" customHeight="1">
      <c r="A8590" s="7">
        <v>4.2940000000000005</v>
      </c>
      <c r="B8590" s="7">
        <v>1.9824705564454337E-7</v>
      </c>
      <c r="C8590" s="7">
        <v>3.5861188812533654E-6</v>
      </c>
      <c r="D8590" s="7">
        <v>-0.009352707156952708</v>
      </c>
      <c r="E8590" s="7">
        <v>0.009850490659317151</v>
      </c>
      <c r="F8590" s="7">
        <v>1.2718504762948233</v>
      </c>
    </row>
    <row r="8591" ht="18.0" customHeight="1">
      <c r="A8591" s="7">
        <v>4.2945</v>
      </c>
      <c r="B8591" s="7">
        <v>1.9655981597711058E-7</v>
      </c>
      <c r="C8591" s="7">
        <v>3.576197693076729E-6</v>
      </c>
      <c r="D8591" s="7">
        <v>-0.009347784497674972</v>
      </c>
      <c r="E8591" s="7">
        <v>0.00984531855547059</v>
      </c>
      <c r="F8591" s="7">
        <v>1.271851025072874</v>
      </c>
    </row>
    <row r="8592" ht="18.0" customHeight="1">
      <c r="A8592" s="7">
        <v>4.295</v>
      </c>
      <c r="B8592" s="7">
        <v>1.948579673561758E-7</v>
      </c>
      <c r="C8592" s="7">
        <v>3.5662827025735635E-6</v>
      </c>
      <c r="D8592" s="7">
        <v>-0.00934286442309585</v>
      </c>
      <c r="E8592" s="7">
        <v>0.009840149158246554</v>
      </c>
      <c r="F8592" s="7">
        <v>1.2718515735826927</v>
      </c>
    </row>
    <row r="8593" ht="18.0" customHeight="1">
      <c r="A8593" s="7">
        <v>4.2955</v>
      </c>
      <c r="B8593" s="7">
        <v>1.9314112360500902E-7</v>
      </c>
      <c r="C8593" s="7">
        <v>3.5563739717101648E-6</v>
      </c>
      <c r="D8593" s="7">
        <v>-0.00933794693186273</v>
      </c>
      <c r="E8593" s="7">
        <v>0.009834982466235391</v>
      </c>
      <c r="F8593" s="7">
        <v>1.2718521218244037</v>
      </c>
    </row>
    <row r="8594" ht="18.0" customHeight="1">
      <c r="A8594" s="7">
        <v>4.296</v>
      </c>
      <c r="B8594" s="7">
        <v>1.9140888122715278E-7</v>
      </c>
      <c r="C8594" s="7">
        <v>3.546471562169027E-6</v>
      </c>
      <c r="D8594" s="7">
        <v>-0.009333032022623717</v>
      </c>
      <c r="E8594" s="7">
        <v>0.009829818478028173</v>
      </c>
      <c r="F8594" s="7">
        <v>1.2718526697981334</v>
      </c>
    </row>
    <row r="8595" ht="18.0" customHeight="1">
      <c r="A8595" s="7">
        <v>4.2965</v>
      </c>
      <c r="B8595" s="7">
        <v>1.8966081829902343E-7</v>
      </c>
      <c r="C8595" s="7">
        <v>3.5365755353493685E-6</v>
      </c>
      <c r="D8595" s="7">
        <v>-0.009328119694027609</v>
      </c>
      <c r="E8595" s="7">
        <v>0.009824657192216705</v>
      </c>
      <c r="F8595" s="7">
        <v>1.2718532175040067</v>
      </c>
    </row>
    <row r="8596" ht="18.0" customHeight="1">
      <c r="A8596" s="7">
        <v>4.297</v>
      </c>
      <c r="B8596" s="7">
        <v>1.8789649326977893E-7</v>
      </c>
      <c r="C8596" s="7">
        <v>3.526685952367656E-6</v>
      </c>
      <c r="D8596" s="7">
        <v>-0.009323209944723913</v>
      </c>
      <c r="E8596" s="7">
        <v>0.009819498607393517</v>
      </c>
      <c r="F8596" s="7">
        <v>1.271853764942149</v>
      </c>
    </row>
    <row r="8597" ht="18.0" customHeight="1">
      <c r="A8597" s="7">
        <v>4.2975</v>
      </c>
      <c r="B8597" s="7">
        <v>1.8611544365878127E-7</v>
      </c>
      <c r="C8597" s="7">
        <v>3.516802874058132E-6</v>
      </c>
      <c r="D8597" s="7">
        <v>-0.009318302773362836</v>
      </c>
      <c r="E8597" s="7">
        <v>0.00981434272215187</v>
      </c>
      <c r="F8597" s="7">
        <v>1.271854312112686</v>
      </c>
    </row>
    <row r="8598" ht="18.0" customHeight="1">
      <c r="A8598" s="7">
        <v>4.298</v>
      </c>
      <c r="B8598" s="7">
        <v>1.843171846397668E-7</v>
      </c>
      <c r="C8598" s="7">
        <v>3.5069263609733427E-6</v>
      </c>
      <c r="D8598" s="7">
        <v>-0.009313398178595294</v>
      </c>
      <c r="E8598" s="7">
        <v>0.009809189535085748</v>
      </c>
      <c r="F8598" s="7">
        <v>1.2718548590157426</v>
      </c>
    </row>
    <row r="8599" ht="18.0" customHeight="1">
      <c r="A8599" s="7">
        <v>4.2985</v>
      </c>
      <c r="B8599" s="7">
        <v>1.8250120749944311E-7</v>
      </c>
      <c r="C8599" s="7">
        <v>3.4970564733846626E-6</v>
      </c>
      <c r="D8599" s="7">
        <v>-0.009308496159072898</v>
      </c>
      <c r="E8599" s="7">
        <v>0.009804039044789867</v>
      </c>
      <c r="F8599" s="7">
        <v>1.2718554056514437</v>
      </c>
    </row>
    <row r="8600" ht="18.0" customHeight="1">
      <c r="A8600" s="7">
        <v>4.299</v>
      </c>
      <c r="B8600" s="7">
        <v>1.8066697795662518E-7</v>
      </c>
      <c r="C8600" s="7">
        <v>3.487193271282826E-6</v>
      </c>
      <c r="D8600" s="7">
        <v>-0.009303596713447968</v>
      </c>
      <c r="E8600" s="7">
        <v>0.009798891249859666</v>
      </c>
      <c r="F8600" s="7">
        <v>1.2718559520199149</v>
      </c>
    </row>
    <row r="8601" ht="18.0" customHeight="1">
      <c r="A8601" s="7">
        <v>4.2995</v>
      </c>
      <c r="B8601" s="7">
        <v>1.788139343261721E-7</v>
      </c>
      <c r="C8601" s="7">
        <v>3.4773368143784514E-6</v>
      </c>
      <c r="D8601" s="7">
        <v>-0.009298699840373523</v>
      </c>
      <c r="E8601" s="7">
        <v>0.009793746148891311</v>
      </c>
      <c r="F8601" s="7">
        <v>1.2718564981212812</v>
      </c>
    </row>
    <row r="8602" ht="18.0" customHeight="1">
      <c r="A8602" s="7">
        <v>4.3</v>
      </c>
      <c r="B8602" s="7">
        <v>1.7694148550984163E-7</v>
      </c>
      <c r="C8602" s="7">
        <v>3.467487162102574E-6</v>
      </c>
      <c r="D8602" s="7">
        <v>-0.009293805538503282</v>
      </c>
      <c r="E8602" s="7">
        <v>0.009788603740481697</v>
      </c>
      <c r="F8602" s="7">
        <v>1.2718570439556673</v>
      </c>
    </row>
    <row r="8603" ht="18.0" customHeight="1">
      <c r="A8603" s="7">
        <v>4.3005</v>
      </c>
      <c r="B8603" s="7">
        <v>1.7568209949957745E-7</v>
      </c>
      <c r="C8603" s="7">
        <v>3.4576443736071707E-6</v>
      </c>
      <c r="D8603" s="7">
        <v>-0.009288913806491668</v>
      </c>
      <c r="E8603" s="7">
        <v>0.009783464023228439</v>
      </c>
      <c r="F8603" s="7">
        <v>1.2718575895231987</v>
      </c>
    </row>
    <row r="8604" ht="18.0" customHeight="1">
      <c r="A8604" s="7">
        <v>4.301</v>
      </c>
      <c r="B8604" s="7">
        <v>1.7377590819732272E-7</v>
      </c>
      <c r="C8604" s="7">
        <v>3.4478085077656927E-6</v>
      </c>
      <c r="D8604" s="7">
        <v>-0.009284024642993802</v>
      </c>
      <c r="E8604" s="7">
        <v>0.009778326995729883</v>
      </c>
      <c r="F8604" s="7">
        <v>1.2718581348239997</v>
      </c>
    </row>
    <row r="8605" ht="18.0" customHeight="1">
      <c r="A8605" s="7">
        <v>4.3015</v>
      </c>
      <c r="B8605" s="7">
        <v>1.718485742013277E-7</v>
      </c>
      <c r="C8605" s="7">
        <v>3.4379796231735946E-6</v>
      </c>
      <c r="D8605" s="7">
        <v>-0.00927913804666551</v>
      </c>
      <c r="E8605" s="7">
        <v>0.009773192656585095</v>
      </c>
      <c r="F8605" s="7">
        <v>1.2718586798581957</v>
      </c>
    </row>
    <row r="8606" ht="18.0" customHeight="1">
      <c r="A8606" s="7">
        <v>4.3020000000000005</v>
      </c>
      <c r="B8606" s="7">
        <v>1.7055158529072421E-7</v>
      </c>
      <c r="C8606" s="7">
        <v>3.4281577781488656E-6</v>
      </c>
      <c r="D8606" s="7">
        <v>-0.009274254016163313</v>
      </c>
      <c r="E8606" s="7">
        <v>0.009768061004393869</v>
      </c>
      <c r="F8606" s="7">
        <v>1.271859224625911</v>
      </c>
    </row>
    <row r="8607" ht="18.0" customHeight="1">
      <c r="A8607" s="7">
        <v>4.3025</v>
      </c>
      <c r="B8607" s="7">
        <v>1.6858739404357632E-7</v>
      </c>
      <c r="C8607" s="7">
        <v>3.4183430307325573E-6</v>
      </c>
      <c r="D8607" s="7">
        <v>-0.009269372550144435</v>
      </c>
      <c r="E8607" s="7">
        <v>0.00976293203775672</v>
      </c>
      <c r="F8607" s="7">
        <v>1.2718597691272708</v>
      </c>
    </row>
    <row r="8608" ht="18.0" customHeight="1">
      <c r="A8608" s="7">
        <v>4.303</v>
      </c>
      <c r="B8608" s="7">
        <v>1.666000468656266E-7</v>
      </c>
      <c r="C8608" s="7">
        <v>3.4085354386893193E-6</v>
      </c>
      <c r="D8608" s="7">
        <v>-0.009264493647266798</v>
      </c>
      <c r="E8608" s="7">
        <v>0.009757805755274889</v>
      </c>
      <c r="F8608" s="7">
        <v>1.2718603133623998</v>
      </c>
    </row>
    <row r="8609" ht="18.0" customHeight="1">
      <c r="A8609" s="7">
        <v>4.3035</v>
      </c>
      <c r="B8609" s="7">
        <v>1.6526187220825896E-7</v>
      </c>
      <c r="C8609" s="7">
        <v>3.398735059507927E-6</v>
      </c>
      <c r="D8609" s="7">
        <v>-0.009259617306189023</v>
      </c>
      <c r="E8609" s="7">
        <v>0.009752682155550342</v>
      </c>
      <c r="F8609" s="7">
        <v>1.2718608573314223</v>
      </c>
    </row>
    <row r="8610" ht="18.0" customHeight="1">
      <c r="A8610" s="7">
        <v>4.304</v>
      </c>
      <c r="B8610" s="7">
        <v>1.6323404237781964E-7</v>
      </c>
      <c r="C8610" s="7">
        <v>3.3889419504018153E-6</v>
      </c>
      <c r="D8610" s="7">
        <v>-0.00925474352557043</v>
      </c>
      <c r="E8610" s="7">
        <v>0.009747561237185764</v>
      </c>
      <c r="F8610" s="7">
        <v>1.271861401034463</v>
      </c>
    </row>
    <row r="8611" ht="18.0" customHeight="1">
      <c r="A8611" s="7">
        <v>4.3045</v>
      </c>
      <c r="B8611" s="7">
        <v>1.6186804311275822E-7</v>
      </c>
      <c r="C8611" s="7">
        <v>3.379156168309611E-6</v>
      </c>
      <c r="D8611" s="7">
        <v>-0.009249872304071038</v>
      </c>
      <c r="E8611" s="7">
        <v>0.009742442998784564</v>
      </c>
      <c r="F8611" s="7">
        <v>1.2718619444716468</v>
      </c>
    </row>
    <row r="8612" ht="18.0" customHeight="1">
      <c r="A8612" s="7">
        <v>4.305</v>
      </c>
      <c r="B8612" s="7">
        <v>1.5979715130870968E-7</v>
      </c>
      <c r="C8612" s="7">
        <v>3.369377769895665E-6</v>
      </c>
      <c r="D8612" s="7">
        <v>-0.009245003640351563</v>
      </c>
      <c r="E8612" s="7">
        <v>0.009737327438950874</v>
      </c>
      <c r="F8612" s="7">
        <v>1.2718624876430977</v>
      </c>
    </row>
    <row r="8613" ht="18.0" customHeight="1">
      <c r="A8613" s="7">
        <v>4.3055</v>
      </c>
      <c r="B8613" s="7">
        <v>1.5840151626966388E-7</v>
      </c>
      <c r="C8613" s="7">
        <v>3.3596068115505865E-6</v>
      </c>
      <c r="D8613" s="7">
        <v>-0.009240137533073418</v>
      </c>
      <c r="E8613" s="7">
        <v>0.009732214556289549</v>
      </c>
      <c r="F8613" s="7">
        <v>1.2718630305489402</v>
      </c>
    </row>
    <row r="8614" ht="18.0" customHeight="1">
      <c r="A8614" s="7">
        <v>4.306</v>
      </c>
      <c r="B8614" s="7">
        <v>1.569934748538248E-7</v>
      </c>
      <c r="C8614" s="7">
        <v>3.349843349391774E-6</v>
      </c>
      <c r="D8614" s="7">
        <v>-0.009235273980898715</v>
      </c>
      <c r="E8614" s="7">
        <v>0.00972710434940616</v>
      </c>
      <c r="F8614" s="7">
        <v>1.2718635731892993</v>
      </c>
    </row>
    <row r="8615" ht="18.0" customHeight="1">
      <c r="A8615" s="7">
        <v>4.3065</v>
      </c>
      <c r="B8615" s="7">
        <v>1.5485740967710726E-7</v>
      </c>
      <c r="C8615" s="7">
        <v>3.340087439263953E-6</v>
      </c>
      <c r="D8615" s="7">
        <v>-0.009230412982490261</v>
      </c>
      <c r="E8615" s="7">
        <v>0.009721996816907007</v>
      </c>
      <c r="F8615" s="7">
        <v>1.2718641155642985</v>
      </c>
    </row>
    <row r="8616" ht="18.0" customHeight="1">
      <c r="A8616" s="7">
        <v>4.307</v>
      </c>
      <c r="B8616" s="7">
        <v>1.534168443230839E-7</v>
      </c>
      <c r="C8616" s="7">
        <v>3.3303391367397065E-6</v>
      </c>
      <c r="D8616" s="7">
        <v>-0.009225554536511561</v>
      </c>
      <c r="E8616" s="7">
        <v>0.009716891957399106</v>
      </c>
      <c r="F8616" s="7">
        <v>1.2718646576740622</v>
      </c>
    </row>
    <row r="8617" ht="18.0" customHeight="1">
      <c r="A8617" s="7">
        <v>4.3075</v>
      </c>
      <c r="B8617" s="7">
        <v>1.5196262340524166E-7</v>
      </c>
      <c r="C8617" s="7">
        <v>3.3205984971200114E-6</v>
      </c>
      <c r="D8617" s="7">
        <v>-0.009220698641626815</v>
      </c>
      <c r="E8617" s="7">
        <v>0.009711789769490194</v>
      </c>
      <c r="F8617" s="7">
        <v>1.2718651995187151</v>
      </c>
    </row>
    <row r="8618" ht="18.0" customHeight="1">
      <c r="A8618" s="7">
        <v>4.308</v>
      </c>
      <c r="B8618" s="7">
        <v>1.4975481660844235E-7</v>
      </c>
      <c r="C8618" s="7">
        <v>3.3108655754347732E-6</v>
      </c>
      <c r="D8618" s="7">
        <v>-0.009215845296500921</v>
      </c>
      <c r="E8618" s="7">
        <v>0.009706690251788727</v>
      </c>
      <c r="F8618" s="7">
        <v>1.2718657410983811</v>
      </c>
    </row>
    <row r="8619" ht="18.0" customHeight="1">
      <c r="A8619" s="7">
        <v>4.3085</v>
      </c>
      <c r="B8619" s="7">
        <v>1.4826468186179114E-7</v>
      </c>
      <c r="C8619" s="7">
        <v>3.3011404264433607E-6</v>
      </c>
      <c r="D8619" s="7">
        <v>-0.00921099449979947</v>
      </c>
      <c r="E8619" s="7">
        <v>0.009701593402903885</v>
      </c>
      <c r="F8619" s="7">
        <v>1.2718662824131841</v>
      </c>
    </row>
    <row r="8620" ht="18.0" customHeight="1">
      <c r="A8620" s="7">
        <v>4.309</v>
      </c>
      <c r="B8620" s="7">
        <v>1.4675941767984797E-7</v>
      </c>
      <c r="C8620" s="7">
        <v>3.291423104635143E-6</v>
      </c>
      <c r="D8620" s="7">
        <v>-0.009206146250188747</v>
      </c>
      <c r="E8620" s="7">
        <v>0.009696499221445562</v>
      </c>
      <c r="F8620" s="7">
        <v>1.2718668234632486</v>
      </c>
    </row>
    <row r="8621" ht="18.0" customHeight="1">
      <c r="A8621" s="7">
        <v>4.3095</v>
      </c>
      <c r="B8621" s="7">
        <v>1.4523855365528125E-7</v>
      </c>
      <c r="C8621" s="7">
        <v>3.281713664230024E-6</v>
      </c>
      <c r="D8621" s="7">
        <v>-0.009201300546335734</v>
      </c>
      <c r="E8621" s="7">
        <v>0.009691407706024373</v>
      </c>
      <c r="F8621" s="7">
        <v>1.2718673642486982</v>
      </c>
    </row>
    <row r="8622" ht="18.0" customHeight="1">
      <c r="A8622" s="7">
        <v>4.3100000000000005</v>
      </c>
      <c r="B8622" s="7">
        <v>1.4370159448672777E-7</v>
      </c>
      <c r="C8622" s="7">
        <v>3.272012159178977E-6</v>
      </c>
      <c r="D8622" s="7">
        <v>-0.009196457386908108</v>
      </c>
      <c r="E8622" s="7">
        <v>0.009686318855251654</v>
      </c>
      <c r="F8622" s="7">
        <v>1.2718679047696573</v>
      </c>
    </row>
    <row r="8623" ht="18.0" customHeight="1">
      <c r="A8623" s="7">
        <v>4.3105</v>
      </c>
      <c r="B8623" s="7">
        <v>1.4214801809444226E-7</v>
      </c>
      <c r="C8623" s="7">
        <v>3.2623186431645866E-6</v>
      </c>
      <c r="D8623" s="7">
        <v>-0.009191616770574238</v>
      </c>
      <c r="E8623" s="7">
        <v>0.009681232667739454</v>
      </c>
      <c r="F8623" s="7">
        <v>1.2718684450262492</v>
      </c>
    </row>
    <row r="8624" ht="18.0" customHeight="1">
      <c r="A8624" s="7">
        <v>4.311</v>
      </c>
      <c r="B8624" s="7">
        <v>1.4057727354849297E-7</v>
      </c>
      <c r="C8624" s="7">
        <v>3.2526331696015797E-6</v>
      </c>
      <c r="D8624" s="7">
        <v>-0.009186778696003187</v>
      </c>
      <c r="E8624" s="7">
        <v>0.009676149142100543</v>
      </c>
      <c r="F8624" s="7">
        <v>1.2718689850185982</v>
      </c>
    </row>
    <row r="8625" ht="18.0" customHeight="1">
      <c r="A8625" s="7">
        <v>4.3115</v>
      </c>
      <c r="B8625" s="7">
        <v>1.3898877878619466E-7</v>
      </c>
      <c r="C8625" s="7">
        <v>3.242955791637366E-6</v>
      </c>
      <c r="D8625" s="7">
        <v>-0.009181943161864712</v>
      </c>
      <c r="E8625" s="7">
        <v>0.00967106827694841</v>
      </c>
      <c r="F8625" s="7">
        <v>1.271869524746828</v>
      </c>
    </row>
    <row r="8626" ht="18.0" customHeight="1">
      <c r="A8626" s="7">
        <v>4.312</v>
      </c>
      <c r="B8626" s="7">
        <v>1.3738191809196613E-7</v>
      </c>
      <c r="C8626" s="7">
        <v>3.2332865621525745E-6</v>
      </c>
      <c r="D8626" s="7">
        <v>-0.009177110166829264</v>
      </c>
      <c r="E8626" s="7">
        <v>0.00966599007089726</v>
      </c>
      <c r="F8626" s="7">
        <v>1.2718700642110623</v>
      </c>
    </row>
    <row r="8627" ht="18.0" customHeight="1">
      <c r="A8627" s="7">
        <v>4.3125</v>
      </c>
      <c r="B8627" s="7">
        <v>1.3575603930867175E-7</v>
      </c>
      <c r="C8627" s="7">
        <v>3.223625533761591E-6</v>
      </c>
      <c r="D8627" s="7">
        <v>-0.009172279709567983</v>
      </c>
      <c r="E8627" s="7">
        <v>0.00966091452256201</v>
      </c>
      <c r="F8627" s="7">
        <v>1.2718706034114247</v>
      </c>
    </row>
    <row r="8628" ht="18.0" customHeight="1">
      <c r="A8628" s="7">
        <v>4.313</v>
      </c>
      <c r="B8628" s="7">
        <v>1.34110450744629E-7</v>
      </c>
      <c r="C8628" s="7">
        <v>3.2139727588130967E-6</v>
      </c>
      <c r="D8628" s="7">
        <v>-0.009167451788752704</v>
      </c>
      <c r="E8628" s="7">
        <v>0.009655841630558302</v>
      </c>
      <c r="F8628" s="7">
        <v>1.271871142348039</v>
      </c>
    </row>
    <row r="8629" ht="18.0" customHeight="1">
      <c r="A8629" s="7">
        <v>4.3135</v>
      </c>
      <c r="B8629" s="7">
        <v>1.3244441773467654E-7</v>
      </c>
      <c r="C8629" s="7">
        <v>3.2043282893906054E-6</v>
      </c>
      <c r="D8629" s="7">
        <v>-0.009162626403055953</v>
      </c>
      <c r="E8629" s="7">
        <v>0.009650771393502487</v>
      </c>
      <c r="F8629" s="7">
        <v>1.2718716810210287</v>
      </c>
    </row>
    <row r="8630" ht="18.0" customHeight="1">
      <c r="A8630" s="7">
        <v>4.314</v>
      </c>
      <c r="B8630" s="7">
        <v>1.3075715880680275E-7</v>
      </c>
      <c r="C8630" s="7">
        <v>3.1946921773130036E-6</v>
      </c>
      <c r="D8630" s="7">
        <v>-0.009157803551150947</v>
      </c>
      <c r="E8630" s="7">
        <v>0.009645703810011634</v>
      </c>
      <c r="F8630" s="7">
        <v>1.2718722194305172</v>
      </c>
    </row>
    <row r="8631" ht="18.0" customHeight="1">
      <c r="A8631" s="7">
        <v>4.3145</v>
      </c>
      <c r="B8631" s="7">
        <v>1.2904784139758934E-7</v>
      </c>
      <c r="C8631" s="7">
        <v>3.185064474135089E-6</v>
      </c>
      <c r="D8631" s="7">
        <v>-0.009152983231711594</v>
      </c>
      <c r="E8631" s="7">
        <v>0.009640638878703528</v>
      </c>
      <c r="F8631" s="7">
        <v>1.2718727575766282</v>
      </c>
    </row>
    <row r="8632" ht="18.0" customHeight="1">
      <c r="A8632" s="7">
        <v>4.315</v>
      </c>
      <c r="B8632" s="7">
        <v>1.2731557704981472E-7</v>
      </c>
      <c r="C8632" s="7">
        <v>3.175445231148107E-6</v>
      </c>
      <c r="D8632" s="7">
        <v>-0.009148165443412496</v>
      </c>
      <c r="E8632" s="7">
        <v>0.009635576598196667</v>
      </c>
      <c r="F8632" s="7">
        <v>1.2718732954594851</v>
      </c>
    </row>
    <row r="8633" ht="18.0" customHeight="1">
      <c r="A8633" s="7">
        <v>4.3155</v>
      </c>
      <c r="B8633" s="7">
        <v>1.2555941601360387E-7</v>
      </c>
      <c r="C8633" s="7">
        <v>3.1658344993802955E-6</v>
      </c>
      <c r="D8633" s="7">
        <v>-0.00914335018492894</v>
      </c>
      <c r="E8633" s="7">
        <v>0.009630516967110267</v>
      </c>
      <c r="F8633" s="7">
        <v>1.271873833079211</v>
      </c>
    </row>
    <row r="8634" ht="18.0" customHeight="1">
      <c r="A8634" s="7">
        <v>4.316</v>
      </c>
      <c r="B8634" s="7">
        <v>1.2467205919833125E-7</v>
      </c>
      <c r="C8634" s="7">
        <v>3.1562323295974185E-6</v>
      </c>
      <c r="D8634" s="7">
        <v>-0.009138537454936908</v>
      </c>
      <c r="E8634" s="7">
        <v>0.009625459984064253</v>
      </c>
      <c r="F8634" s="7">
        <v>1.2718743704359297</v>
      </c>
    </row>
    <row r="8635" ht="18.0" customHeight="1">
      <c r="A8635" s="7">
        <v>4.3165000000000004</v>
      </c>
      <c r="B8635" s="7">
        <v>1.2287812309317777E-7</v>
      </c>
      <c r="C8635" s="7">
        <v>3.1466387723033095E-6</v>
      </c>
      <c r="D8635" s="7">
        <v>-0.009133727252113068</v>
      </c>
      <c r="E8635" s="7">
        <v>0.009620405647679268</v>
      </c>
      <c r="F8635" s="7">
        <v>1.2718749075297637</v>
      </c>
    </row>
    <row r="8636" ht="18.0" customHeight="1">
      <c r="A8636" s="7">
        <v>4.317</v>
      </c>
      <c r="B8636" s="7">
        <v>1.2105760581248946E-7</v>
      </c>
      <c r="C8636" s="7">
        <v>3.1370538777404117E-6</v>
      </c>
      <c r="D8636" s="7">
        <v>-0.00912891957513478</v>
      </c>
      <c r="E8636" s="7">
        <v>0.009615353956576665</v>
      </c>
      <c r="F8636" s="7">
        <v>1.271875444360837</v>
      </c>
    </row>
    <row r="8637" ht="18.0" customHeight="1">
      <c r="A8637" s="7">
        <v>4.3175</v>
      </c>
      <c r="B8637" s="7">
        <v>1.1920928955078133E-7</v>
      </c>
      <c r="C8637" s="7">
        <v>3.1274776958903165E-6</v>
      </c>
      <c r="D8637" s="7">
        <v>-0.00912411442268009</v>
      </c>
      <c r="E8637" s="7">
        <v>0.009610304909378515</v>
      </c>
      <c r="F8637" s="7">
        <v>1.2718759809292723</v>
      </c>
    </row>
    <row r="8638" ht="18.0" customHeight="1">
      <c r="A8638" s="7">
        <v>4.3180000000000005</v>
      </c>
      <c r="B8638" s="7">
        <v>1.1827430029502178E-7</v>
      </c>
      <c r="C8638" s="7">
        <v>3.1179102764743053E-6</v>
      </c>
      <c r="D8638" s="7">
        <v>-0.009119311793427736</v>
      </c>
      <c r="E8638" s="7">
        <v>0.009605258504707597</v>
      </c>
      <c r="F8638" s="7">
        <v>1.271876517235193</v>
      </c>
    </row>
    <row r="8639" ht="18.0" customHeight="1">
      <c r="A8639" s="7">
        <v>4.3185</v>
      </c>
      <c r="B8639" s="7">
        <v>1.1638178938488153E-7</v>
      </c>
      <c r="C8639" s="7">
        <v>3.10835166895389E-6</v>
      </c>
      <c r="D8639" s="7">
        <v>-0.009114511686057142</v>
      </c>
      <c r="E8639" s="7">
        <v>0.009600214741187404</v>
      </c>
      <c r="F8639" s="7">
        <v>1.271877053278722</v>
      </c>
    </row>
    <row r="8640" ht="18.0" customHeight="1">
      <c r="A8640" s="7">
        <v>4.319</v>
      </c>
      <c r="B8640" s="7">
        <v>1.144579909424277E-7</v>
      </c>
      <c r="C8640" s="7">
        <v>3.098801922531354E-6</v>
      </c>
      <c r="D8640" s="7">
        <v>-0.009109714099248422</v>
      </c>
      <c r="E8640" s="7">
        <v>0.009595173617442145</v>
      </c>
      <c r="F8640" s="7">
        <v>1.271877589059982</v>
      </c>
    </row>
    <row r="8641" ht="18.0" customHeight="1">
      <c r="A8641" s="7">
        <v>4.3195</v>
      </c>
      <c r="B8641" s="7">
        <v>1.1348386266624797E-7</v>
      </c>
      <c r="C8641" s="7">
        <v>3.0892610861502936E-6</v>
      </c>
      <c r="D8641" s="7">
        <v>-0.009104919031682373</v>
      </c>
      <c r="E8641" s="7">
        <v>0.00959013513209673</v>
      </c>
      <c r="F8641" s="7">
        <v>1.2718781245790964</v>
      </c>
    </row>
    <row r="8642" ht="18.0" customHeight="1">
      <c r="A8642" s="7">
        <v>4.32</v>
      </c>
      <c r="B8642" s="7">
        <v>1.1151007970493864E-7</v>
      </c>
      <c r="C8642" s="7">
        <v>3.0797292084961593E-6</v>
      </c>
      <c r="D8642" s="7">
        <v>-0.009100126482040486</v>
      </c>
      <c r="E8642" s="7">
        <v>0.009585099283776793</v>
      </c>
      <c r="F8642" s="7">
        <v>1.271878659836188</v>
      </c>
    </row>
    <row r="8643" ht="18.0" customHeight="1">
      <c r="A8643" s="7">
        <v>4.3205</v>
      </c>
      <c r="B8643" s="7">
        <v>1.1050996910178164E-7</v>
      </c>
      <c r="C8643" s="7">
        <v>3.070206337996797E-6</v>
      </c>
      <c r="D8643" s="7">
        <v>-0.009095336449004931</v>
      </c>
      <c r="E8643" s="7">
        <v>0.009580066071108671</v>
      </c>
      <c r="F8643" s="7">
        <v>1.2718791948313795</v>
      </c>
    </row>
    <row r="8644" ht="18.0" customHeight="1">
      <c r="A8644" s="7">
        <v>4.321</v>
      </c>
      <c r="B8644" s="7">
        <v>1.0848209096909347E-7</v>
      </c>
      <c r="C8644" s="7">
        <v>3.060692522822991E-6</v>
      </c>
      <c r="D8644" s="7">
        <v>-0.00909054893125857</v>
      </c>
      <c r="E8644" s="7">
        <v>0.009575035492719411</v>
      </c>
      <c r="F8644" s="7">
        <v>1.2718797295647937</v>
      </c>
    </row>
    <row r="8645" ht="18.0" customHeight="1">
      <c r="A8645" s="7">
        <v>4.3215</v>
      </c>
      <c r="B8645" s="7">
        <v>1.0745380149674388E-7</v>
      </c>
      <c r="C8645" s="7">
        <v>3.0511878108890044E-6</v>
      </c>
      <c r="D8645" s="7">
        <v>-0.009085763927484952</v>
      </c>
      <c r="E8645" s="7">
        <v>0.009570007547236775</v>
      </c>
      <c r="F8645" s="7">
        <v>1.2718802640365534</v>
      </c>
    </row>
    <row r="8646" ht="18.0" customHeight="1">
      <c r="A8646" s="7">
        <v>4.322</v>
      </c>
      <c r="B8646" s="7">
        <v>1.0536712127723512E-7</v>
      </c>
      <c r="C8646" s="7">
        <v>3.0416922498531237E-6</v>
      </c>
      <c r="D8646" s="7">
        <v>-0.009080981436368308</v>
      </c>
      <c r="E8646" s="7">
        <v>0.009564982233289233</v>
      </c>
      <c r="F8646" s="7">
        <v>1.271880798246781</v>
      </c>
    </row>
    <row r="8647" ht="18.0" customHeight="1">
      <c r="A8647" s="7">
        <v>4.3225</v>
      </c>
      <c r="B8647" s="7">
        <v>1.0430812835693365E-7</v>
      </c>
      <c r="C8647" s="7">
        <v>3.0322058871181978E-6</v>
      </c>
      <c r="D8647" s="7">
        <v>-0.009076201456593555</v>
      </c>
      <c r="E8647" s="7">
        <v>0.009559959549505961</v>
      </c>
      <c r="F8647" s="7">
        <v>1.2718813321955993</v>
      </c>
    </row>
    <row r="8648" ht="18.0" customHeight="1">
      <c r="A8648" s="7">
        <v>4.323</v>
      </c>
      <c r="B8648" s="7">
        <v>1.0215721428991925E-7</v>
      </c>
      <c r="C8648" s="7">
        <v>3.0227287698321836E-6</v>
      </c>
      <c r="D8648" s="7">
        <v>-0.009071423986846298</v>
      </c>
      <c r="E8648" s="7">
        <v>0.009554939494516848</v>
      </c>
      <c r="F8648" s="7">
        <v>1.2718818658831315</v>
      </c>
    </row>
    <row r="8649" ht="18.0" customHeight="1">
      <c r="A8649" s="7">
        <v>4.3235</v>
      </c>
      <c r="B8649" s="7">
        <v>1.0106459234841571E-7</v>
      </c>
      <c r="C8649" s="7">
        <v>3.0132609448886877E-6</v>
      </c>
      <c r="D8649" s="7">
        <v>-0.009066649025812822</v>
      </c>
      <c r="E8649" s="7">
        <v>0.009549922066952491</v>
      </c>
      <c r="F8649" s="7">
        <v>1.271882399309499</v>
      </c>
    </row>
    <row r="8650" ht="18.0" customHeight="1">
      <c r="A8650" s="7">
        <v>4.324</v>
      </c>
      <c r="B8650" s="7">
        <v>9.996002811937589E-8</v>
      </c>
      <c r="C8650" s="7">
        <v>3.0038024589275093E-6</v>
      </c>
      <c r="D8650" s="7">
        <v>-0.0090618765721801</v>
      </c>
      <c r="E8650" s="7">
        <v>0.009544907265444193</v>
      </c>
      <c r="F8650" s="7">
        <v>1.2718829324748253</v>
      </c>
    </row>
    <row r="8651" ht="18.0" customHeight="1">
      <c r="A8651" s="7">
        <v>4.3245000000000005</v>
      </c>
      <c r="B8651" s="7">
        <v>9.771344846937065E-8</v>
      </c>
      <c r="C8651" s="7">
        <v>2.9943533583351825E-6</v>
      </c>
      <c r="D8651" s="7">
        <v>-0.009057106624635788</v>
      </c>
      <c r="E8651" s="7">
        <v>0.009539895088623969</v>
      </c>
      <c r="F8651" s="7">
        <v>1.271883465379232</v>
      </c>
    </row>
    <row r="8652" ht="18.0" customHeight="1">
      <c r="A8652" s="7">
        <v>4.325</v>
      </c>
      <c r="B8652" s="7">
        <v>9.65705618025044E-8</v>
      </c>
      <c r="C8652" s="7">
        <v>2.9849136892455205E-6</v>
      </c>
      <c r="D8652" s="7">
        <v>-0.009052339181868227</v>
      </c>
      <c r="E8652" s="7">
        <v>0.009534885535124538</v>
      </c>
      <c r="F8652" s="7">
        <v>1.271883998022842</v>
      </c>
    </row>
    <row r="8653" ht="18.0" customHeight="1">
      <c r="A8653" s="7">
        <v>4.3255</v>
      </c>
      <c r="B8653" s="7">
        <v>9.541398640621977E-8</v>
      </c>
      <c r="C8653" s="7">
        <v>2.9754834975401587E-6</v>
      </c>
      <c r="D8653" s="7">
        <v>-0.009047574242566437</v>
      </c>
      <c r="E8653" s="7">
        <v>0.00952987860357933</v>
      </c>
      <c r="F8653" s="7">
        <v>1.2718845304057773</v>
      </c>
    </row>
    <row r="8654" ht="18.0" customHeight="1">
      <c r="A8654" s="7">
        <v>4.3260000000000005</v>
      </c>
      <c r="B8654" s="7">
        <v>9.424321830774487E-8</v>
      </c>
      <c r="C8654" s="7">
        <v>2.9660628288491E-6</v>
      </c>
      <c r="D8654" s="7">
        <v>-0.009042811805420126</v>
      </c>
      <c r="E8654" s="7">
        <v>0.009524874292622474</v>
      </c>
      <c r="F8654" s="7">
        <v>1.2718850625281604</v>
      </c>
    </row>
    <row r="8655" ht="18.0" customHeight="1">
      <c r="A8655" s="7">
        <v>4.3265</v>
      </c>
      <c r="B8655" s="7">
        <v>9.185692672385244E-8</v>
      </c>
      <c r="C8655" s="7">
        <v>2.956651728551254E-6</v>
      </c>
      <c r="D8655" s="7">
        <v>-0.00903805186911968</v>
      </c>
      <c r="E8655" s="7">
        <v>0.009519872600888817</v>
      </c>
      <c r="F8655" s="7">
        <v>1.2718855943901133</v>
      </c>
    </row>
    <row r="8656" ht="18.0" customHeight="1">
      <c r="A8656" s="7">
        <v>4.327</v>
      </c>
      <c r="B8656" s="7">
        <v>9.064022496787044E-8</v>
      </c>
      <c r="C8656" s="7">
        <v>2.9472502417749843E-6</v>
      </c>
      <c r="D8656" s="7">
        <v>-0.009033294432356174</v>
      </c>
      <c r="E8656" s="7">
        <v>0.009514873527013903</v>
      </c>
      <c r="F8656" s="7">
        <v>1.2718861259917582</v>
      </c>
    </row>
    <row r="8657" ht="18.0" customHeight="1">
      <c r="A8657" s="7">
        <v>4.3275</v>
      </c>
      <c r="B8657" s="7">
        <v>8.940696716308596E-8</v>
      </c>
      <c r="C8657" s="7">
        <v>2.9378584133986528E-6</v>
      </c>
      <c r="D8657" s="7">
        <v>-0.009028539493821357</v>
      </c>
      <c r="E8657" s="7">
        <v>0.009509877069633986</v>
      </c>
      <c r="F8657" s="7">
        <v>1.2718866573332173</v>
      </c>
    </row>
    <row r="8658" ht="18.0" customHeight="1">
      <c r="A8658" s="7">
        <v>4.328</v>
      </c>
      <c r="B8658" s="7">
        <v>8.815645848363069E-8</v>
      </c>
      <c r="C8658" s="7">
        <v>2.9284762880511624E-6</v>
      </c>
      <c r="D8658" s="7">
        <v>-0.009023787052207664</v>
      </c>
      <c r="E8658" s="7">
        <v>0.009504883227386025</v>
      </c>
      <c r="F8658" s="7">
        <v>1.2718871884146123</v>
      </c>
    </row>
    <row r="8659" ht="18.0" customHeight="1">
      <c r="A8659" s="7">
        <v>4.3285</v>
      </c>
      <c r="B8659" s="7">
        <v>8.688795409866128E-8</v>
      </c>
      <c r="C8659" s="7">
        <v>2.9191039101124997E-6</v>
      </c>
      <c r="D8659" s="7">
        <v>-0.00901903710620821</v>
      </c>
      <c r="E8659" s="7">
        <v>0.009499891998907684</v>
      </c>
      <c r="F8659" s="7">
        <v>1.271887719236066</v>
      </c>
    </row>
    <row r="8660" ht="18.0" customHeight="1">
      <c r="A8660" s="7">
        <v>4.329</v>
      </c>
      <c r="B8660" s="7">
        <v>8.429369702178808E-8</v>
      </c>
      <c r="C8660" s="7">
        <v>2.909741323714283E-6</v>
      </c>
      <c r="D8660" s="7">
        <v>-0.009014289654516791</v>
      </c>
      <c r="E8660" s="7">
        <v>0.00949490338283733</v>
      </c>
      <c r="F8660" s="7">
        <v>1.271888249797699</v>
      </c>
    </row>
    <row r="8661" ht="18.0" customHeight="1">
      <c r="A8661" s="7">
        <v>4.3295</v>
      </c>
      <c r="B8661" s="7">
        <v>8.296615425989067E-8</v>
      </c>
      <c r="C8661" s="7">
        <v>2.900388572740303E-6</v>
      </c>
      <c r="D8661" s="7">
        <v>-0.009009544695827884</v>
      </c>
      <c r="E8661" s="7">
        <v>0.009489917377814036</v>
      </c>
      <c r="F8661" s="7">
        <v>1.2718887800996348</v>
      </c>
    </row>
    <row r="8662" ht="18.0" customHeight="1">
      <c r="A8662" s="7">
        <v>4.33</v>
      </c>
      <c r="B8662" s="7">
        <v>8.161702118890975E-8</v>
      </c>
      <c r="C8662" s="7">
        <v>2.8910457008270706E-6</v>
      </c>
      <c r="D8662" s="7">
        <v>-0.009004802228836645</v>
      </c>
      <c r="E8662" s="7">
        <v>0.009484933982477578</v>
      </c>
      <c r="F8662" s="7">
        <v>1.271889310141994</v>
      </c>
    </row>
    <row r="8663" ht="18.0" customHeight="1">
      <c r="A8663" s="7">
        <v>4.3305</v>
      </c>
      <c r="B8663" s="7">
        <v>8.024520884654679E-8</v>
      </c>
      <c r="C8663" s="7">
        <v>2.8817127513643585E-6</v>
      </c>
      <c r="D8663" s="7">
        <v>-0.009000062252238912</v>
      </c>
      <c r="E8663" s="7">
        <v>0.009479953195468436</v>
      </c>
      <c r="F8663" s="7">
        <v>1.271889839924899</v>
      </c>
    </row>
    <row r="8664" ht="18.0" customHeight="1">
      <c r="A8664" s="7">
        <v>4.331</v>
      </c>
      <c r="B8664" s="7">
        <v>7.884953353001449E-8</v>
      </c>
      <c r="C8664" s="7">
        <v>2.8723897674957477E-6</v>
      </c>
      <c r="D8664" s="7">
        <v>-0.008995324764731197</v>
      </c>
      <c r="E8664" s="7">
        <v>0.009474975015427796</v>
      </c>
      <c r="F8664" s="7">
        <v>1.2718903694484713</v>
      </c>
    </row>
    <row r="8665" ht="18.0" customHeight="1">
      <c r="A8665" s="7">
        <v>4.3315</v>
      </c>
      <c r="B8665" s="7">
        <v>7.742870483855356E-8</v>
      </c>
      <c r="C8665" s="7">
        <v>2.8630767921191723E-6</v>
      </c>
      <c r="D8665" s="7">
        <v>-0.008990589765010699</v>
      </c>
      <c r="E8665" s="7">
        <v>0.009469999440997542</v>
      </c>
      <c r="F8665" s="7">
        <v>1.2718908987128326</v>
      </c>
    </row>
    <row r="8666" ht="18.0" customHeight="1">
      <c r="A8666" s="7">
        <v>4.332</v>
      </c>
      <c r="B8666" s="7">
        <v>7.598131170262078E-8</v>
      </c>
      <c r="C8666" s="7">
        <v>2.853773867887464E-6</v>
      </c>
      <c r="D8666" s="7">
        <v>-0.00898585725177529</v>
      </c>
      <c r="E8666" s="7">
        <v>0.009465026470820264</v>
      </c>
      <c r="F8666" s="7">
        <v>1.2718914277181046</v>
      </c>
    </row>
    <row r="8667" ht="18.0" customHeight="1">
      <c r="A8667" s="7">
        <v>4.3325000000000005</v>
      </c>
      <c r="B8667" s="7">
        <v>7.45058059692383E-8</v>
      </c>
      <c r="C8667" s="7">
        <v>2.8444810372088946E-6</v>
      </c>
      <c r="D8667" s="7">
        <v>-0.00898112722372352</v>
      </c>
      <c r="E8667" s="7">
        <v>0.009460056103539253</v>
      </c>
      <c r="F8667" s="7">
        <v>1.271891956464409</v>
      </c>
    </row>
    <row r="8668" ht="18.0" customHeight="1">
      <c r="A8668" s="7">
        <v>4.333</v>
      </c>
      <c r="B8668" s="7">
        <v>7.300048299977716E-8</v>
      </c>
      <c r="C8668" s="7">
        <v>2.8351983422477267E-6</v>
      </c>
      <c r="D8668" s="7">
        <v>-0.008976399679554622</v>
      </c>
      <c r="E8668" s="7">
        <v>0.009455088337798503</v>
      </c>
      <c r="F8668" s="7">
        <v>1.2718924849518667</v>
      </c>
    </row>
    <row r="8669" ht="18.0" customHeight="1">
      <c r="A8669" s="7">
        <v>4.3335</v>
      </c>
      <c r="B8669" s="7">
        <v>7.146345858741881E-8</v>
      </c>
      <c r="C8669" s="7">
        <v>2.825925824924755E-6</v>
      </c>
      <c r="D8669" s="7">
        <v>-0.0089716746179685</v>
      </c>
      <c r="E8669" s="7">
        <v>0.009450123172242707</v>
      </c>
      <c r="F8669" s="7">
        <v>1.2718930131805999</v>
      </c>
    </row>
    <row r="8670" ht="18.0" customHeight="1">
      <c r="A8670" s="7">
        <v>4.3340000000000005</v>
      </c>
      <c r="B8670" s="7">
        <v>6.989264130329237E-8</v>
      </c>
      <c r="C8670" s="7">
        <v>2.816663526917849E-6</v>
      </c>
      <c r="D8670" s="7">
        <v>-0.00896695203766574</v>
      </c>
      <c r="E8670" s="7">
        <v>0.009445160605517262</v>
      </c>
      <c r="F8670" s="7">
        <v>1.2718935411507297</v>
      </c>
    </row>
    <row r="8671" ht="18.0" customHeight="1">
      <c r="A8671" s="7">
        <v>4.3345</v>
      </c>
      <c r="B8671" s="7">
        <v>6.989264130329237E-8</v>
      </c>
      <c r="C8671" s="7">
        <v>2.807411489662504E-6</v>
      </c>
      <c r="D8671" s="7">
        <v>-0.008962231937347607</v>
      </c>
      <c r="E8671" s="7">
        <v>0.009440200636268267</v>
      </c>
      <c r="F8671" s="7">
        <v>1.2718940688623777</v>
      </c>
    </row>
    <row r="8672" ht="18.0" customHeight="1">
      <c r="A8672" s="7">
        <v>4.335</v>
      </c>
      <c r="B8672" s="7">
        <v>6.828569911354543E-8</v>
      </c>
      <c r="C8672" s="7">
        <v>2.7981697543523834E-6</v>
      </c>
      <c r="D8672" s="7">
        <v>-0.008957514315716036</v>
      </c>
      <c r="E8672" s="7">
        <v>0.009435243263142514</v>
      </c>
      <c r="F8672" s="7">
        <v>1.2718945963156645</v>
      </c>
    </row>
    <row r="8673" ht="18.0" customHeight="1">
      <c r="A8673" s="7">
        <v>4.3355</v>
      </c>
      <c r="B8673" s="7">
        <v>6.664001874625058E-8</v>
      </c>
      <c r="C8673" s="7">
        <v>2.788938361939862E-6</v>
      </c>
      <c r="D8673" s="7">
        <v>-0.008952799171473643</v>
      </c>
      <c r="E8673" s="7">
        <v>0.009430288484787502</v>
      </c>
      <c r="F8673" s="7">
        <v>1.2718951235107123</v>
      </c>
    </row>
    <row r="8674" ht="18.0" customHeight="1">
      <c r="A8674" s="7">
        <v>4.336</v>
      </c>
      <c r="B8674" s="7">
        <v>6.495265578539184E-8</v>
      </c>
      <c r="C8674" s="7">
        <v>2.7797173531365756E-6</v>
      </c>
      <c r="D8674" s="7">
        <v>-0.008948086503323717</v>
      </c>
      <c r="E8674" s="7">
        <v>0.009425336299851428</v>
      </c>
      <c r="F8674" s="7">
        <v>1.2718956504476417</v>
      </c>
    </row>
    <row r="8675" ht="18.0" customHeight="1">
      <c r="A8675" s="7">
        <v>4.3365</v>
      </c>
      <c r="B8675" s="7">
        <v>6.322027276634106E-8</v>
      </c>
      <c r="C8675" s="7">
        <v>2.7705067684139636E-6</v>
      </c>
      <c r="D8675" s="7">
        <v>-0.008943376309970226</v>
      </c>
      <c r="E8675" s="7">
        <v>0.009420386706983188</v>
      </c>
      <c r="F8675" s="7">
        <v>1.2718961771265738</v>
      </c>
    </row>
    <row r="8676" ht="18.0" customHeight="1">
      <c r="A8676" s="7">
        <v>4.337</v>
      </c>
      <c r="B8676" s="7">
        <v>6.143906154658886E-8</v>
      </c>
      <c r="C8676" s="7">
        <v>2.7613066480038147E-6</v>
      </c>
      <c r="D8676" s="7">
        <v>-0.008938668590117809</v>
      </c>
      <c r="E8676" s="7">
        <v>0.009415439704832376</v>
      </c>
      <c r="F8676" s="7">
        <v>1.2718967035476303</v>
      </c>
    </row>
    <row r="8677" ht="18.0" customHeight="1">
      <c r="A8677" s="7">
        <v>4.3375</v>
      </c>
      <c r="B8677" s="7">
        <v>6.143906154658886E-8</v>
      </c>
      <c r="C8677" s="7">
        <v>2.7521170318988137E-6</v>
      </c>
      <c r="D8677" s="7">
        <v>-0.008933963342471785</v>
      </c>
      <c r="E8677" s="7">
        <v>0.009410495292049285</v>
      </c>
      <c r="F8677" s="7">
        <v>1.2718972297109319</v>
      </c>
    </row>
    <row r="8678" ht="18.0" customHeight="1">
      <c r="A8678" s="7">
        <v>4.338</v>
      </c>
      <c r="B8678" s="7">
        <v>5.960464477539064E-8</v>
      </c>
      <c r="C8678" s="7">
        <v>2.742937959853086E-6</v>
      </c>
      <c r="D8678" s="7">
        <v>-0.008929260565738142</v>
      </c>
      <c r="E8678" s="7">
        <v>0.00940555346728491</v>
      </c>
      <c r="F8678" s="7">
        <v>1.2718977556165991</v>
      </c>
    </row>
    <row r="8679" ht="18.0" customHeight="1">
      <c r="A8679" s="7">
        <v>4.3385</v>
      </c>
      <c r="B8679" s="7">
        <v>5.771194914292421E-8</v>
      </c>
      <c r="C8679" s="7">
        <v>2.7337694713827423E-6</v>
      </c>
      <c r="D8679" s="7">
        <v>-0.008924560258623546</v>
      </c>
      <c r="E8679" s="7">
        <v>0.009400614229190937</v>
      </c>
      <c r="F8679" s="7">
        <v>1.271898281264754</v>
      </c>
    </row>
    <row r="8680" ht="18.0" customHeight="1">
      <c r="A8680" s="7">
        <v>4.339</v>
      </c>
      <c r="B8680" s="7">
        <v>5.771194914292421E-8</v>
      </c>
      <c r="C8680" s="7">
        <v>2.7246116057664257E-6</v>
      </c>
      <c r="D8680" s="7">
        <v>-0.008919862419835336</v>
      </c>
      <c r="E8680" s="7">
        <v>0.009395677576419756</v>
      </c>
      <c r="F8680" s="7">
        <v>1.2718988066555164</v>
      </c>
    </row>
    <row r="8681" ht="18.0" customHeight="1">
      <c r="A8681" s="7">
        <v>4.3395</v>
      </c>
      <c r="B8681" s="7">
        <v>5.575503985246929E-8</v>
      </c>
      <c r="C8681" s="7">
        <v>2.7154644020458566E-6</v>
      </c>
      <c r="D8681" s="7">
        <v>-0.008915167048081523</v>
      </c>
      <c r="E8681" s="7">
        <v>0.00939074350762445</v>
      </c>
      <c r="F8681" s="7">
        <v>1.2718993317890073</v>
      </c>
    </row>
    <row r="8682" ht="18.0" customHeight="1">
      <c r="A8682" s="7">
        <v>4.34</v>
      </c>
      <c r="B8682" s="7">
        <v>5.372690074837192E-8</v>
      </c>
      <c r="C8682" s="7">
        <v>2.706327899026379E-6</v>
      </c>
      <c r="D8682" s="7">
        <v>-0.008910474142070794</v>
      </c>
      <c r="E8682" s="7">
        <v>0.0093858120214588</v>
      </c>
      <c r="F8682" s="7">
        <v>1.271899856665348</v>
      </c>
    </row>
    <row r="8683" ht="18.0" customHeight="1">
      <c r="A8683" s="7">
        <v>4.3405000000000005</v>
      </c>
      <c r="B8683" s="7">
        <v>5.372690074837192E-8</v>
      </c>
      <c r="C8683" s="7">
        <v>2.697202135277504E-6</v>
      </c>
      <c r="D8683" s="7">
        <v>-0.008905783700512506</v>
      </c>
      <c r="E8683" s="7">
        <v>0.009380883116577286</v>
      </c>
      <c r="F8683" s="7">
        <v>1.2719003812846592</v>
      </c>
    </row>
    <row r="8684" ht="18.0" customHeight="1">
      <c r="A8684" s="7">
        <v>4.341</v>
      </c>
      <c r="B8684" s="7">
        <v>5.16191365590357E-8</v>
      </c>
      <c r="C8684" s="7">
        <v>2.6880871491334577E-6</v>
      </c>
      <c r="D8684" s="7">
        <v>-0.008901095722116689</v>
      </c>
      <c r="E8684" s="7">
        <v>0.00937595679163508</v>
      </c>
      <c r="F8684" s="7">
        <v>1.2719009056470612</v>
      </c>
    </row>
    <row r="8685" ht="18.0" customHeight="1">
      <c r="A8685" s="7">
        <v>4.3415</v>
      </c>
      <c r="B8685" s="7">
        <v>4.942156062059701E-8</v>
      </c>
      <c r="C8685" s="7">
        <v>2.6789829786937255E-6</v>
      </c>
      <c r="D8685" s="7">
        <v>-0.008896410205594046</v>
      </c>
      <c r="E8685" s="7">
        <v>0.009371033045288052</v>
      </c>
      <c r="F8685" s="7">
        <v>1.2719014297526747</v>
      </c>
    </row>
    <row r="8686" ht="18.0" customHeight="1">
      <c r="A8686" s="7">
        <v>4.3420000000000005</v>
      </c>
      <c r="B8686" s="7">
        <v>4.942156062059701E-8</v>
      </c>
      <c r="C8686" s="7">
        <v>2.6698896618235974E-6</v>
      </c>
      <c r="D8686" s="7">
        <v>-0.00889172714965595</v>
      </c>
      <c r="E8686" s="7">
        <v>0.009366111876192768</v>
      </c>
      <c r="F8686" s="7">
        <v>1.2719019536016203</v>
      </c>
    </row>
    <row r="8687" ht="18.0" customHeight="1">
      <c r="A8687" s="7">
        <v>4.3425</v>
      </c>
      <c r="B8687" s="7">
        <v>4.712160915387242E-8</v>
      </c>
      <c r="C8687" s="7">
        <v>2.660807236154715E-6</v>
      </c>
      <c r="D8687" s="7">
        <v>-0.008887046553014446</v>
      </c>
      <c r="E8687" s="7">
        <v>0.009361193283006485</v>
      </c>
      <c r="F8687" s="7">
        <v>1.2719024771940186</v>
      </c>
    </row>
    <row r="8688" ht="18.0" customHeight="1">
      <c r="A8688" s="7">
        <v>4.343</v>
      </c>
      <c r="B8688" s="7">
        <v>4.712160915387242E-8</v>
      </c>
      <c r="C8688" s="7">
        <v>2.651735739085615E-6</v>
      </c>
      <c r="D8688" s="7">
        <v>-0.008882368414382252</v>
      </c>
      <c r="E8688" s="7">
        <v>0.009356277264387161</v>
      </c>
      <c r="F8688" s="7">
        <v>1.2719030005299905</v>
      </c>
    </row>
    <row r="8689" ht="18.0" customHeight="1">
      <c r="A8689" s="7">
        <v>4.3435</v>
      </c>
      <c r="B8689" s="7">
        <v>4.4703483581542975E-8</v>
      </c>
      <c r="C8689" s="7">
        <v>2.642675207782276E-6</v>
      </c>
      <c r="D8689" s="7">
        <v>-0.008877692732472756</v>
      </c>
      <c r="E8689" s="7">
        <v>0.009351363818993444</v>
      </c>
      <c r="F8689" s="7">
        <v>1.2719035236096556</v>
      </c>
    </row>
    <row r="8690" ht="18.0" customHeight="1">
      <c r="A8690" s="7">
        <v>4.344</v>
      </c>
      <c r="B8690" s="7">
        <v>4.4703483581542975E-8</v>
      </c>
      <c r="C8690" s="7">
        <v>2.6336256791786644E-6</v>
      </c>
      <c r="D8690" s="7">
        <v>-0.008873019506000014</v>
      </c>
      <c r="E8690" s="7">
        <v>0.009346452945484677</v>
      </c>
      <c r="F8690" s="7">
        <v>1.271904046433135</v>
      </c>
    </row>
    <row r="8691" ht="18.0" customHeight="1">
      <c r="A8691" s="7">
        <v>4.3445</v>
      </c>
      <c r="B8691" s="7">
        <v>4.2146848510894035E-8</v>
      </c>
      <c r="C8691" s="7">
        <v>2.6245871899772776E-6</v>
      </c>
      <c r="D8691" s="7">
        <v>-0.008868348733678753</v>
      </c>
      <c r="E8691" s="7">
        <v>0.009341544642520898</v>
      </c>
      <c r="F8691" s="7">
        <v>1.2719045690005484</v>
      </c>
    </row>
    <row r="8692" ht="18.0" customHeight="1">
      <c r="A8692" s="7">
        <v>4.345</v>
      </c>
      <c r="B8692" s="7">
        <v>4.2146848510894035E-8</v>
      </c>
      <c r="C8692" s="7">
        <v>2.6155597766496927E-6</v>
      </c>
      <c r="D8692" s="7">
        <v>-0.008863680414224372</v>
      </c>
      <c r="E8692" s="7">
        <v>0.009336638908762835</v>
      </c>
      <c r="F8692" s="7">
        <v>1.2719050913120165</v>
      </c>
    </row>
    <row r="8693" ht="18.0" customHeight="1">
      <c r="A8693" s="7">
        <v>4.3455</v>
      </c>
      <c r="B8693" s="7">
        <v>3.942476676500724E-8</v>
      </c>
      <c r="C8693" s="7">
        <v>2.6065434754371078E-6</v>
      </c>
      <c r="D8693" s="7">
        <v>-0.008859014546352937</v>
      </c>
      <c r="E8693" s="7">
        <v>0.009331735742871914</v>
      </c>
      <c r="F8693" s="7">
        <v>1.2719056133676592</v>
      </c>
    </row>
    <row r="8694" ht="18.0" customHeight="1">
      <c r="A8694" s="7">
        <v>4.346</v>
      </c>
      <c r="B8694" s="7">
        <v>3.942476676500724E-8</v>
      </c>
      <c r="C8694" s="7">
        <v>2.5975383223508915E-6</v>
      </c>
      <c r="D8694" s="7">
        <v>-0.008854351128781182</v>
      </c>
      <c r="E8694" s="7">
        <v>0.009326835143510247</v>
      </c>
      <c r="F8694" s="7">
        <v>1.2719061351675969</v>
      </c>
    </row>
    <row r="8695" ht="18.0" customHeight="1">
      <c r="A8695" s="7">
        <v>4.3465</v>
      </c>
      <c r="B8695" s="7">
        <v>3.6500241499888574E-8</v>
      </c>
      <c r="C8695" s="7">
        <v>2.5885443531731244E-6</v>
      </c>
      <c r="D8695" s="7">
        <v>-0.008849690160226511</v>
      </c>
      <c r="E8695" s="7">
        <v>0.009321937109340645</v>
      </c>
      <c r="F8695" s="7">
        <v>1.2719066567119497</v>
      </c>
    </row>
    <row r="8696" ht="18.0" customHeight="1">
      <c r="A8696" s="7">
        <v>4.347</v>
      </c>
      <c r="B8696" s="7">
        <v>3.6500241499888574E-8</v>
      </c>
      <c r="C8696" s="7">
        <v>2.5795616034571475E-6</v>
      </c>
      <c r="D8696" s="7">
        <v>-0.008845031639406998</v>
      </c>
      <c r="E8696" s="7">
        <v>0.009317041639026604</v>
      </c>
      <c r="F8696" s="7">
        <v>1.2719071780008377</v>
      </c>
    </row>
    <row r="8697" ht="18.0" customHeight="1">
      <c r="A8697" s="7">
        <v>4.3475</v>
      </c>
      <c r="B8697" s="7">
        <v>3.332000937312528E-8</v>
      </c>
      <c r="C8697" s="7">
        <v>2.570590108528104E-6</v>
      </c>
      <c r="D8697" s="7">
        <v>-0.008840375565041381</v>
      </c>
      <c r="E8697" s="7">
        <v>0.009312148731232319</v>
      </c>
      <c r="F8697" s="7">
        <v>1.2719076990343805</v>
      </c>
    </row>
    <row r="8698" ht="18.0" customHeight="1">
      <c r="A8698" s="7">
        <v>4.348</v>
      </c>
      <c r="B8698" s="7">
        <v>3.332000937312528E-8</v>
      </c>
      <c r="C8698" s="7">
        <v>2.5616299034834876E-6</v>
      </c>
      <c r="D8698" s="7">
        <v>-0.00883572193584907</v>
      </c>
      <c r="E8698" s="7">
        <v>0.00930725838462267</v>
      </c>
      <c r="F8698" s="7">
        <v>1.2719082198126985</v>
      </c>
    </row>
    <row r="8699" ht="18.0" customHeight="1">
      <c r="A8699" s="7">
        <v>4.3485000000000005</v>
      </c>
      <c r="B8699" s="7">
        <v>3.332000937312528E-8</v>
      </c>
      <c r="C8699" s="7">
        <v>2.5526810231936855E-6</v>
      </c>
      <c r="D8699" s="7">
        <v>-0.008831070750550138</v>
      </c>
      <c r="E8699" s="7">
        <v>0.009302370597863228</v>
      </c>
      <c r="F8699" s="7">
        <v>1.2719087403359117</v>
      </c>
    </row>
    <row r="8700" ht="18.0" customHeight="1">
      <c r="A8700" s="7">
        <v>4.349</v>
      </c>
      <c r="B8700" s="7">
        <v>2.9802322387695312E-8</v>
      </c>
      <c r="C8700" s="7">
        <v>2.543743502302524E-6</v>
      </c>
      <c r="D8700" s="7">
        <v>-0.008826422007865327</v>
      </c>
      <c r="E8700" s="7">
        <v>0.009297485369620261</v>
      </c>
      <c r="F8700" s="7">
        <v>1.2719092606041396</v>
      </c>
    </row>
    <row r="8701" ht="18.0" customHeight="1">
      <c r="A8701" s="7">
        <v>4.3495</v>
      </c>
      <c r="B8701" s="7">
        <v>2.9802322387695312E-8</v>
      </c>
      <c r="C8701" s="7">
        <v>2.5348173752278128E-6</v>
      </c>
      <c r="D8701" s="7">
        <v>-0.008821775706516046</v>
      </c>
      <c r="E8701" s="7">
        <v>0.009292602698560718</v>
      </c>
      <c r="F8701" s="7">
        <v>1.2719097806175024</v>
      </c>
    </row>
    <row r="8702" ht="18.0" customHeight="1">
      <c r="A8702" s="7">
        <v>4.3500000000000005</v>
      </c>
      <c r="B8702" s="7">
        <v>2.9802322387695312E-8</v>
      </c>
      <c r="C8702" s="7">
        <v>2.5259026761618894E-6</v>
      </c>
      <c r="D8702" s="7">
        <v>-0.00881713184522437</v>
      </c>
      <c r="E8702" s="7">
        <v>0.009287722583352247</v>
      </c>
      <c r="F8702" s="7">
        <v>1.2719103003761192</v>
      </c>
    </row>
    <row r="8703" ht="18.0" customHeight="1">
      <c r="A8703" s="7">
        <v>4.3505</v>
      </c>
      <c r="B8703" s="7">
        <v>2.580956827951785E-8</v>
      </c>
      <c r="C8703" s="7">
        <v>2.5169994390721668E-6</v>
      </c>
      <c r="D8703" s="7">
        <v>-0.008812490422713039</v>
      </c>
      <c r="E8703" s="7">
        <v>0.009282845022663177</v>
      </c>
      <c r="F8703" s="7">
        <v>1.27191081988011</v>
      </c>
    </row>
    <row r="8704" ht="18.0" customHeight="1">
      <c r="A8704" s="7">
        <v>4.351</v>
      </c>
      <c r="B8704" s="7">
        <v>2.580956827951785E-8</v>
      </c>
      <c r="C8704" s="7">
        <v>2.508107697701673E-6</v>
      </c>
      <c r="D8704" s="7">
        <v>-0.008807851437705457</v>
      </c>
      <c r="E8704" s="7">
        <v>0.009277970015162531</v>
      </c>
      <c r="F8704" s="7">
        <v>1.2719113391295949</v>
      </c>
    </row>
    <row r="8705" ht="18.0" customHeight="1">
      <c r="A8705" s="7">
        <v>4.3515</v>
      </c>
      <c r="B8705" s="7">
        <v>2.580956827951785E-8</v>
      </c>
      <c r="C8705" s="7">
        <v>2.4992274855695994E-6</v>
      </c>
      <c r="D8705" s="7">
        <v>-0.008803214888925697</v>
      </c>
      <c r="E8705" s="7">
        <v>0.00927309755952002</v>
      </c>
      <c r="F8705" s="7">
        <v>1.2719118581246929</v>
      </c>
    </row>
    <row r="8706" ht="18.0" customHeight="1">
      <c r="A8706" s="7">
        <v>4.352</v>
      </c>
      <c r="B8706" s="7">
        <v>2.1073424255447017E-8</v>
      </c>
      <c r="C8706" s="7">
        <v>2.4903588359718447E-6</v>
      </c>
      <c r="D8706" s="7">
        <v>-0.008798580775098494</v>
      </c>
      <c r="E8706" s="7">
        <v>0.009268227654406042</v>
      </c>
      <c r="F8706" s="7">
        <v>1.2719123768655234</v>
      </c>
    </row>
    <row r="8707" ht="18.0" customHeight="1">
      <c r="A8707" s="7">
        <v>4.3525</v>
      </c>
      <c r="B8707" s="7">
        <v>2.1073424255447017E-8</v>
      </c>
      <c r="C8707" s="7">
        <v>2.4815017819815573E-6</v>
      </c>
      <c r="D8707" s="7">
        <v>-0.008793949094949249</v>
      </c>
      <c r="E8707" s="7">
        <v>0.009263360298491684</v>
      </c>
      <c r="F8707" s="7">
        <v>1.2719128953522068</v>
      </c>
    </row>
    <row r="8708" ht="18.0" customHeight="1">
      <c r="A8708" s="7">
        <v>4.353</v>
      </c>
      <c r="B8708" s="7">
        <v>2.1073424255447017E-8</v>
      </c>
      <c r="C8708" s="7">
        <v>2.4726563564496806E-6</v>
      </c>
      <c r="D8708" s="7">
        <v>-0.008789319847204024</v>
      </c>
      <c r="E8708" s="7">
        <v>0.009258495490448722</v>
      </c>
      <c r="F8708" s="7">
        <v>1.2719134135848618</v>
      </c>
    </row>
    <row r="8709" ht="18.0" customHeight="1">
      <c r="A8709" s="7">
        <v>4.3535</v>
      </c>
      <c r="B8709" s="7">
        <v>2.1073424255447017E-8</v>
      </c>
      <c r="C8709" s="7">
        <v>2.4638225920054975E-6</v>
      </c>
      <c r="D8709" s="7">
        <v>-0.00878469303058955</v>
      </c>
      <c r="E8709" s="7">
        <v>0.009253633228949613</v>
      </c>
      <c r="F8709" s="7">
        <v>1.2719139315636079</v>
      </c>
    </row>
    <row r="8710" ht="18.0" customHeight="1">
      <c r="A8710" s="7">
        <v>4.354</v>
      </c>
      <c r="B8710" s="7">
        <v>1.4901161193847656E-8</v>
      </c>
      <c r="C8710" s="7">
        <v>2.455000521057174E-6</v>
      </c>
      <c r="D8710" s="7">
        <v>-0.008780068643833216</v>
      </c>
      <c r="E8710" s="7">
        <v>0.00924877351266751</v>
      </c>
      <c r="F8710" s="7">
        <v>1.2719144492885646</v>
      </c>
    </row>
    <row r="8711" ht="18.0" customHeight="1">
      <c r="A8711" s="7">
        <v>4.3545</v>
      </c>
      <c r="B8711" s="7">
        <v>1.4901161193847656E-8</v>
      </c>
      <c r="C8711" s="7">
        <v>2.4461901757923028E-6</v>
      </c>
      <c r="D8711" s="7">
        <v>-0.008775446685663078</v>
      </c>
      <c r="E8711" s="7">
        <v>0.009243916340276246</v>
      </c>
      <c r="F8711" s="7">
        <v>1.271914966759851</v>
      </c>
    </row>
    <row r="8712" ht="18.0" customHeight="1">
      <c r="A8712" s="7">
        <v>4.355</v>
      </c>
      <c r="B8712" s="7">
        <v>1.4901161193847656E-8</v>
      </c>
      <c r="C8712" s="7">
        <v>2.4373915881784463E-6</v>
      </c>
      <c r="D8712" s="7">
        <v>-0.008770827154807852</v>
      </c>
      <c r="E8712" s="7">
        <v>0.009239061710450342</v>
      </c>
      <c r="F8712" s="7">
        <v>1.2719154839775866</v>
      </c>
    </row>
    <row r="8713" ht="18.0" customHeight="1">
      <c r="A8713" s="7">
        <v>4.3555</v>
      </c>
      <c r="B8713" s="7">
        <v>1.4901161193847656E-8</v>
      </c>
      <c r="C8713" s="7">
        <v>2.428604789963682E-6</v>
      </c>
      <c r="D8713" s="7">
        <v>-0.00876621004999692</v>
      </c>
      <c r="E8713" s="7">
        <v>0.009234209621865008</v>
      </c>
      <c r="F8713" s="7">
        <v>1.2719160009418904</v>
      </c>
    </row>
    <row r="8714" ht="18.0" customHeight="1">
      <c r="A8714" s="7">
        <v>4.356</v>
      </c>
      <c r="B8714" s="7">
        <v>1.4901161193847656E-8</v>
      </c>
      <c r="C8714" s="7">
        <v>2.419829812677144E-6</v>
      </c>
      <c r="D8714" s="7">
        <v>-0.008761595369960322</v>
      </c>
      <c r="E8714" s="7">
        <v>0.009229360073196134</v>
      </c>
      <c r="F8714" s="7">
        <v>1.2719165176528815</v>
      </c>
    </row>
    <row r="8715" ht="18.0" customHeight="1">
      <c r="A8715" s="7">
        <v>4.3565000000000005</v>
      </c>
      <c r="B8715" s="7">
        <v>1.4901161193847656E-8</v>
      </c>
      <c r="C8715" s="7">
        <v>2.4110666876295675E-6</v>
      </c>
      <c r="D8715" s="7">
        <v>-0.00875698311342876</v>
      </c>
      <c r="E8715" s="7">
        <v>0.009224513063120299</v>
      </c>
      <c r="F8715" s="7">
        <v>1.2719170341106787</v>
      </c>
    </row>
    <row r="8716" ht="18.0" customHeight="1">
      <c r="A8716" s="7">
        <v>4.357</v>
      </c>
      <c r="B8716" s="7">
        <v>1.4901161193847656E-8</v>
      </c>
      <c r="C8716" s="7">
        <v>2.4023154459138324E-6</v>
      </c>
      <c r="D8716" s="7">
        <v>-0.008752373279133602</v>
      </c>
      <c r="E8716" s="7">
        <v>0.009219668590314764</v>
      </c>
      <c r="F8716" s="7">
        <v>1.2719175503154017</v>
      </c>
    </row>
    <row r="8717" ht="18.0" customHeight="1">
      <c r="A8717" s="7">
        <v>4.3575</v>
      </c>
      <c r="B8717" s="7">
        <v>0.0</v>
      </c>
      <c r="C8717" s="7">
        <v>2.3935761184055037E-6</v>
      </c>
      <c r="D8717" s="7">
        <v>-0.008747765865806873</v>
      </c>
      <c r="E8717" s="7">
        <v>0.009214826653457478</v>
      </c>
      <c r="F8717" s="7">
        <v>1.2719180662671685</v>
      </c>
    </row>
    <row r="8718" ht="18.0" customHeight="1">
      <c r="A8718" s="7">
        <v>4.358</v>
      </c>
      <c r="B8718" s="7">
        <v>0.0</v>
      </c>
      <c r="C8718" s="7">
        <v>2.384848735763378E-6</v>
      </c>
      <c r="D8718" s="7">
        <v>-0.00874316087218126</v>
      </c>
      <c r="E8718" s="7">
        <v>0.00920998725122707</v>
      </c>
      <c r="F8718" s="7">
        <v>1.2719185819660992</v>
      </c>
    </row>
    <row r="8719" ht="18.0" customHeight="1">
      <c r="A8719" s="7">
        <v>4.3585</v>
      </c>
      <c r="B8719" s="7">
        <v>0.0</v>
      </c>
      <c r="C8719" s="7">
        <v>2.3761333284300227E-6</v>
      </c>
      <c r="D8719" s="7">
        <v>-0.008738558296990108</v>
      </c>
      <c r="E8719" s="7">
        <v>0.009205150382302857</v>
      </c>
      <c r="F8719" s="7">
        <v>1.2719190974123118</v>
      </c>
    </row>
    <row r="8720" ht="18.0" customHeight="1">
      <c r="A8720" s="7">
        <v>4.359</v>
      </c>
      <c r="B8720" s="7">
        <v>0.0</v>
      </c>
      <c r="C8720" s="7">
        <v>2.367429926632322E-6</v>
      </c>
      <c r="D8720" s="7">
        <v>-0.008733958138967426</v>
      </c>
      <c r="E8720" s="7">
        <v>0.009200316045364835</v>
      </c>
      <c r="F8720" s="7">
        <v>1.2719196126059256</v>
      </c>
    </row>
    <row r="8721" ht="18.0" customHeight="1">
      <c r="A8721" s="7">
        <v>4.3595</v>
      </c>
      <c r="B8721" s="7">
        <v>0.0</v>
      </c>
      <c r="C8721" s="7">
        <v>2.358738560382015E-6</v>
      </c>
      <c r="D8721" s="7">
        <v>-0.00872936039684788</v>
      </c>
      <c r="E8721" s="7">
        <v>0.009195484239093688</v>
      </c>
      <c r="F8721" s="7">
        <v>1.271920127547059</v>
      </c>
    </row>
    <row r="8722" ht="18.0" customHeight="1">
      <c r="A8722" s="7">
        <v>4.36</v>
      </c>
      <c r="B8722" s="7">
        <v>0.0</v>
      </c>
      <c r="C8722" s="7">
        <v>2.3500592594762424E-6</v>
      </c>
      <c r="D8722" s="7">
        <v>-0.008724765069366794</v>
      </c>
      <c r="E8722" s="7">
        <v>0.00919065496217078</v>
      </c>
      <c r="F8722" s="7">
        <v>1.2719206422358311</v>
      </c>
    </row>
    <row r="8723" ht="18.0" customHeight="1">
      <c r="A8723" s="7">
        <v>4.3605</v>
      </c>
      <c r="B8723" s="7">
        <v>0.0</v>
      </c>
      <c r="C8723" s="7">
        <v>2.3413920534980867E-6</v>
      </c>
      <c r="D8723" s="7">
        <v>-0.008720172155260155</v>
      </c>
      <c r="E8723" s="7">
        <v>0.009185828213278156</v>
      </c>
      <c r="F8723" s="7">
        <v>1.2719211566723603</v>
      </c>
    </row>
    <row r="8724" ht="18.0" customHeight="1">
      <c r="A8724" s="7">
        <v>4.361</v>
      </c>
      <c r="B8724" s="7">
        <v>0.0</v>
      </c>
      <c r="C8724" s="7">
        <v>2.3327369718171124E-6</v>
      </c>
      <c r="D8724" s="7">
        <v>-0.008715581653264606</v>
      </c>
      <c r="E8724" s="7">
        <v>0.009181003991098545</v>
      </c>
      <c r="F8724" s="7">
        <v>1.271921670856765</v>
      </c>
    </row>
    <row r="8725" ht="18.0" customHeight="1">
      <c r="A8725" s="7">
        <v>4.3615</v>
      </c>
      <c r="B8725" s="7">
        <v>0.0</v>
      </c>
      <c r="C8725" s="7">
        <v>2.32409404358991E-6</v>
      </c>
      <c r="D8725" s="7">
        <v>-0.008710993562117448</v>
      </c>
      <c r="E8725" s="7">
        <v>0.009176182294315358</v>
      </c>
      <c r="F8725" s="7">
        <v>1.2719221847891646</v>
      </c>
    </row>
    <row r="8726" ht="18.0" customHeight="1">
      <c r="A8726" s="7">
        <v>4.362</v>
      </c>
      <c r="B8726" s="7">
        <v>0.0</v>
      </c>
      <c r="C8726" s="7">
        <v>2.315463297760637E-6</v>
      </c>
      <c r="D8726" s="7">
        <v>-0.008706407880556643</v>
      </c>
      <c r="E8726" s="7">
        <v>0.009171363121612687</v>
      </c>
      <c r="F8726" s="7">
        <v>1.2719226984696765</v>
      </c>
    </row>
    <row r="8727" ht="18.0" customHeight="1">
      <c r="A8727" s="7">
        <v>4.3625</v>
      </c>
      <c r="B8727" s="7">
        <v>0.0</v>
      </c>
      <c r="C8727" s="7">
        <v>2.306844763061558E-6</v>
      </c>
      <c r="D8727" s="7">
        <v>-0.008701824607320805</v>
      </c>
      <c r="E8727" s="7">
        <v>0.009166546471675302</v>
      </c>
      <c r="F8727" s="7">
        <v>1.2719232118984198</v>
      </c>
    </row>
    <row r="8728" ht="18.0" customHeight="1">
      <c r="A8728" s="7">
        <v>4.363</v>
      </c>
      <c r="B8728" s="7">
        <v>0.0</v>
      </c>
      <c r="C8728" s="7">
        <v>2.298238468013588E-6</v>
      </c>
      <c r="D8728" s="7">
        <v>-0.00869724374114921</v>
      </c>
      <c r="E8728" s="7">
        <v>0.009161732343188657</v>
      </c>
      <c r="F8728" s="7">
        <v>1.271923725075513</v>
      </c>
    </row>
    <row r="8729" ht="18.0" customHeight="1">
      <c r="A8729" s="7">
        <v>4.3635</v>
      </c>
      <c r="B8729" s="7">
        <v>0.0</v>
      </c>
      <c r="C8729" s="7">
        <v>2.289644440926831E-6</v>
      </c>
      <c r="D8729" s="7">
        <v>-0.00869266528078179</v>
      </c>
      <c r="E8729" s="7">
        <v>0.009156920734838887</v>
      </c>
      <c r="F8729" s="7">
        <v>1.2719242380010745</v>
      </c>
    </row>
    <row r="8730" ht="18.0" customHeight="1">
      <c r="A8730" s="7">
        <v>4.364</v>
      </c>
      <c r="B8730" s="7">
        <v>0.0</v>
      </c>
      <c r="C8730" s="7">
        <v>2.281062709901123E-6</v>
      </c>
      <c r="D8730" s="7">
        <v>-0.008688089224959134</v>
      </c>
      <c r="E8730" s="7">
        <v>0.009152111645312804</v>
      </c>
      <c r="F8730" s="7">
        <v>1.2719247506752218</v>
      </c>
    </row>
    <row r="8731" ht="18.0" customHeight="1">
      <c r="A8731" s="7">
        <v>4.3645000000000005</v>
      </c>
      <c r="B8731" s="7">
        <v>0.0</v>
      </c>
      <c r="C8731" s="7">
        <v>2.2724933028265702E-6</v>
      </c>
      <c r="D8731" s="7">
        <v>-0.008683515572422485</v>
      </c>
      <c r="E8731" s="7">
        <v>0.0091473050732979</v>
      </c>
      <c r="F8731" s="7">
        <v>1.271925263098074</v>
      </c>
    </row>
    <row r="8732" ht="18.0" customHeight="1">
      <c r="A8732" s="7">
        <v>4.365</v>
      </c>
      <c r="B8732" s="7">
        <v>0.0</v>
      </c>
      <c r="C8732" s="7">
        <v>2.2639362473840917E-6</v>
      </c>
      <c r="D8732" s="7">
        <v>-0.008678944321913745</v>
      </c>
      <c r="E8732" s="7">
        <v>0.009142501017482348</v>
      </c>
      <c r="F8732" s="7">
        <v>1.271925775269749</v>
      </c>
    </row>
    <row r="8733" ht="18.0" customHeight="1">
      <c r="A8733" s="7">
        <v>4.3655</v>
      </c>
      <c r="B8733" s="7">
        <v>0.0</v>
      </c>
      <c r="C8733" s="7">
        <v>2.2553915710459575E-6</v>
      </c>
      <c r="D8733" s="7">
        <v>-0.008674375472175467</v>
      </c>
      <c r="E8733" s="7">
        <v>0.009137699476555</v>
      </c>
      <c r="F8733" s="7">
        <v>1.271926287190365</v>
      </c>
    </row>
    <row r="8734" ht="18.0" customHeight="1">
      <c r="A8734" s="7">
        <v>4.366</v>
      </c>
      <c r="B8734" s="7">
        <v>0.0</v>
      </c>
      <c r="C8734" s="7">
        <v>2.2468593010763305E-6</v>
      </c>
      <c r="D8734" s="7">
        <v>-0.008669809021950864</v>
      </c>
      <c r="E8734" s="7">
        <v>0.009132900449205382</v>
      </c>
      <c r="F8734" s="7">
        <v>1.27192679886004</v>
      </c>
    </row>
    <row r="8735" ht="18.0" customHeight="1">
      <c r="A8735" s="7">
        <v>4.3665</v>
      </c>
      <c r="B8735" s="7">
        <v>1.4901161193847656E-8</v>
      </c>
      <c r="C8735" s="7">
        <v>2.2383394645318044E-6</v>
      </c>
      <c r="D8735" s="7">
        <v>-0.008665244969983802</v>
      </c>
      <c r="E8735" s="7">
        <v>0.009128103934123706</v>
      </c>
      <c r="F8735" s="7">
        <v>1.2719273102788924</v>
      </c>
    </row>
    <row r="8736" ht="18.0" customHeight="1">
      <c r="A8736" s="7">
        <v>4.367</v>
      </c>
      <c r="B8736" s="7">
        <v>1.4901161193847656E-8</v>
      </c>
      <c r="C8736" s="7">
        <v>2.2298320882619447E-6</v>
      </c>
      <c r="D8736" s="7">
        <v>-0.008660683315018802</v>
      </c>
      <c r="E8736" s="7">
        <v>0.009123309930000855</v>
      </c>
      <c r="F8736" s="7">
        <v>1.2719278214470398</v>
      </c>
    </row>
    <row r="8737" ht="18.0" customHeight="1">
      <c r="A8737" s="7">
        <v>4.3675</v>
      </c>
      <c r="B8737" s="7">
        <v>1.4901161193847656E-8</v>
      </c>
      <c r="C8737" s="7">
        <v>2.2213371989098263E-6</v>
      </c>
      <c r="D8737" s="7">
        <v>-0.008656124055801037</v>
      </c>
      <c r="E8737" s="7">
        <v>0.009118518435528394</v>
      </c>
      <c r="F8737" s="7">
        <v>1.2719283323645998</v>
      </c>
    </row>
    <row r="8738" ht="18.0" customHeight="1">
      <c r="A8738" s="7">
        <v>4.368</v>
      </c>
      <c r="B8738" s="7">
        <v>1.4901161193847656E-8</v>
      </c>
      <c r="C8738" s="7">
        <v>2.212854822912575E-6</v>
      </c>
      <c r="D8738" s="7">
        <v>-0.008651567191076338</v>
      </c>
      <c r="E8738" s="7">
        <v>0.00911372944939856</v>
      </c>
      <c r="F8738" s="7">
        <v>1.2719288430316913</v>
      </c>
    </row>
    <row r="8739" ht="18.0" customHeight="1">
      <c r="A8739" s="7">
        <v>4.3685</v>
      </c>
      <c r="B8739" s="7">
        <v>1.4901161193847656E-8</v>
      </c>
      <c r="C8739" s="7">
        <v>2.204384986501903E-6</v>
      </c>
      <c r="D8739" s="7">
        <v>-0.008647012719591186</v>
      </c>
      <c r="E8739" s="7">
        <v>0.009108942970304271</v>
      </c>
      <c r="F8739" s="7">
        <v>1.2719293534484313</v>
      </c>
    </row>
    <row r="8740" ht="18.0" customHeight="1">
      <c r="A8740" s="7">
        <v>4.369</v>
      </c>
      <c r="B8740" s="7">
        <v>1.4901161193847656E-8</v>
      </c>
      <c r="C8740" s="7">
        <v>2.19592771570465E-6</v>
      </c>
      <c r="D8740" s="7">
        <v>-0.008642460640092716</v>
      </c>
      <c r="E8740" s="7">
        <v>0.009104158996939121</v>
      </c>
      <c r="F8740" s="7">
        <v>1.271929863614938</v>
      </c>
    </row>
    <row r="8741" ht="18.0" customHeight="1">
      <c r="A8741" s="7">
        <v>4.3695</v>
      </c>
      <c r="B8741" s="7">
        <v>1.4901161193847656E-8</v>
      </c>
      <c r="C8741" s="7">
        <v>2.1874830363433216E-6</v>
      </c>
      <c r="D8741" s="7">
        <v>-0.008637910951328718</v>
      </c>
      <c r="E8741" s="7">
        <v>0.009099377527997379</v>
      </c>
      <c r="F8741" s="7">
        <v>1.2719303735313292</v>
      </c>
    </row>
    <row r="8742" ht="18.0" customHeight="1">
      <c r="A8742" s="7">
        <v>4.37</v>
      </c>
      <c r="B8742" s="7">
        <v>2.1073424255447017E-8</v>
      </c>
      <c r="C8742" s="7">
        <v>2.1790509740366256E-6</v>
      </c>
      <c r="D8742" s="7">
        <v>-0.008633363652047631</v>
      </c>
      <c r="E8742" s="7">
        <v>0.00909459856217399</v>
      </c>
      <c r="F8742" s="7">
        <v>1.2719308831977223</v>
      </c>
    </row>
    <row r="8743" ht="18.0" customHeight="1">
      <c r="A8743" s="7">
        <v>4.3705</v>
      </c>
      <c r="B8743" s="7">
        <v>2.1073424255447017E-8</v>
      </c>
      <c r="C8743" s="7">
        <v>2.170631554200012E-6</v>
      </c>
      <c r="D8743" s="7">
        <v>-0.008628818740998549</v>
      </c>
      <c r="E8743" s="7">
        <v>0.009089822098164576</v>
      </c>
      <c r="F8743" s="7">
        <v>1.2719313926142348</v>
      </c>
    </row>
    <row r="8744" ht="18.0" customHeight="1">
      <c r="A8744" s="7">
        <v>4.371</v>
      </c>
      <c r="B8744" s="7">
        <v>2.1073424255447017E-8</v>
      </c>
      <c r="C8744" s="7">
        <v>2.162224802046209E-6</v>
      </c>
      <c r="D8744" s="7">
        <v>-0.008624276216931216</v>
      </c>
      <c r="E8744" s="7">
        <v>0.009085048134665432</v>
      </c>
      <c r="F8744" s="7">
        <v>1.271931901780985</v>
      </c>
    </row>
    <row r="8745" ht="18.0" customHeight="1">
      <c r="A8745" s="7">
        <v>4.3715</v>
      </c>
      <c r="B8745" s="7">
        <v>2.1073424255447017E-8</v>
      </c>
      <c r="C8745" s="7">
        <v>2.1538307425857597E-6</v>
      </c>
      <c r="D8745" s="7">
        <v>-0.00861973607859603</v>
      </c>
      <c r="E8745" s="7">
        <v>0.009080276670373527</v>
      </c>
      <c r="F8745" s="7">
        <v>1.2719324106980896</v>
      </c>
    </row>
    <row r="8746" ht="18.0" customHeight="1">
      <c r="A8746" s="7">
        <v>4.372</v>
      </c>
      <c r="B8746" s="7">
        <v>2.1073424255447017E-8</v>
      </c>
      <c r="C8746" s="7">
        <v>2.1454494006275623E-6</v>
      </c>
      <c r="D8746" s="7">
        <v>-0.008615198324744036</v>
      </c>
      <c r="E8746" s="7">
        <v>0.009075507703986506</v>
      </c>
      <c r="F8746" s="7">
        <v>1.2719329193656665</v>
      </c>
    </row>
    <row r="8747" ht="18.0" customHeight="1">
      <c r="A8747" s="7">
        <v>4.3725000000000005</v>
      </c>
      <c r="B8747" s="7">
        <v>2.580956827951785E-8</v>
      </c>
      <c r="C8747" s="7">
        <v>2.137080800779404E-6</v>
      </c>
      <c r="D8747" s="7">
        <v>-0.008610662954126935</v>
      </c>
      <c r="E8747" s="7">
        <v>0.009070741234202689</v>
      </c>
      <c r="F8747" s="7">
        <v>1.2719334277838337</v>
      </c>
    </row>
    <row r="8748" ht="18.0" customHeight="1">
      <c r="A8748" s="7">
        <v>4.373</v>
      </c>
      <c r="B8748" s="7">
        <v>2.580956827951785E-8</v>
      </c>
      <c r="C8748" s="7">
        <v>2.128724967448499E-6</v>
      </c>
      <c r="D8748" s="7">
        <v>-0.008606129965497075</v>
      </c>
      <c r="E8748" s="7">
        <v>0.009065977259721067</v>
      </c>
      <c r="F8748" s="7">
        <v>1.2719339359527075</v>
      </c>
    </row>
    <row r="8749" ht="18.0" customHeight="1">
      <c r="A8749" s="7">
        <v>4.3735</v>
      </c>
      <c r="B8749" s="7">
        <v>2.580956827951785E-8</v>
      </c>
      <c r="C8749" s="7">
        <v>2.120381924842025E-6</v>
      </c>
      <c r="D8749" s="7">
        <v>-0.008601599357607454</v>
      </c>
      <c r="E8749" s="7">
        <v>0.009061215779241308</v>
      </c>
      <c r="F8749" s="7">
        <v>1.2719344438724058</v>
      </c>
    </row>
    <row r="8750" ht="18.0" customHeight="1">
      <c r="A8750" s="7">
        <v>4.374</v>
      </c>
      <c r="B8750" s="7">
        <v>2.580956827951785E-8</v>
      </c>
      <c r="C8750" s="7">
        <v>2.112051696967657E-6</v>
      </c>
      <c r="D8750" s="7">
        <v>-0.008597071129211722</v>
      </c>
      <c r="E8750" s="7">
        <v>0.00905645679146375</v>
      </c>
      <c r="F8750" s="7">
        <v>1.2719349515430458</v>
      </c>
    </row>
    <row r="8751" ht="18.0" customHeight="1">
      <c r="A8751" s="7">
        <v>4.3745</v>
      </c>
      <c r="B8751" s="7">
        <v>2.9802322387695312E-8</v>
      </c>
      <c r="C8751" s="7">
        <v>2.103734307634107E-6</v>
      </c>
      <c r="D8751" s="7">
        <v>-0.008592545279064178</v>
      </c>
      <c r="E8751" s="7">
        <v>0.009051700295089402</v>
      </c>
      <c r="F8751" s="7">
        <v>1.2719354589647451</v>
      </c>
    </row>
    <row r="8752" ht="18.0" customHeight="1">
      <c r="A8752" s="7">
        <v>4.375</v>
      </c>
      <c r="B8752" s="7">
        <v>2.9802322387695312E-8</v>
      </c>
      <c r="C8752" s="7">
        <v>2.0954297804516552E-6</v>
      </c>
      <c r="D8752" s="7">
        <v>-0.008588021805919768</v>
      </c>
      <c r="E8752" s="7">
        <v>0.00904694628881995</v>
      </c>
      <c r="F8752" s="7">
        <v>1.2719359661376202</v>
      </c>
    </row>
    <row r="8753" ht="18.0" customHeight="1">
      <c r="A8753" s="7">
        <v>4.3755</v>
      </c>
      <c r="B8753" s="7">
        <v>2.9802322387695312E-8</v>
      </c>
      <c r="C8753" s="7">
        <v>2.0871381388326892E-6</v>
      </c>
      <c r="D8753" s="7">
        <v>-0.00858350070853409</v>
      </c>
      <c r="E8753" s="7">
        <v>0.00904219477135775</v>
      </c>
      <c r="F8753" s="7">
        <v>1.2719364730617886</v>
      </c>
    </row>
    <row r="8754" ht="18.0" customHeight="1">
      <c r="A8754" s="7">
        <v>4.376</v>
      </c>
      <c r="B8754" s="7">
        <v>3.332000937312528E-8</v>
      </c>
      <c r="C8754" s="7">
        <v>2.0788594059922357E-6</v>
      </c>
      <c r="D8754" s="7">
        <v>-0.008578981985663387</v>
      </c>
      <c r="E8754" s="7">
        <v>0.009037445741405829</v>
      </c>
      <c r="F8754" s="7">
        <v>1.2719369797373672</v>
      </c>
    </row>
    <row r="8755" ht="18.0" customHeight="1">
      <c r="A8755" s="7">
        <v>4.3765</v>
      </c>
      <c r="B8755" s="7">
        <v>3.332000937312528E-8</v>
      </c>
      <c r="C8755" s="7">
        <v>2.070593604948498E-6</v>
      </c>
      <c r="D8755" s="7">
        <v>-0.008574465636064553</v>
      </c>
      <c r="E8755" s="7">
        <v>0.009032699197667885</v>
      </c>
      <c r="F8755" s="7">
        <v>1.2719374861644732</v>
      </c>
    </row>
    <row r="8756" ht="18.0" customHeight="1">
      <c r="A8756" s="7">
        <v>4.377</v>
      </c>
      <c r="B8756" s="7">
        <v>3.332000937312528E-8</v>
      </c>
      <c r="C8756" s="7">
        <v>2.062340758523387E-6</v>
      </c>
      <c r="D8756" s="7">
        <v>-0.00856995165849513</v>
      </c>
      <c r="E8756" s="7">
        <v>0.009027955138848288</v>
      </c>
      <c r="F8756" s="7">
        <v>1.2719379923432237</v>
      </c>
    </row>
    <row r="8757" ht="18.0" customHeight="1">
      <c r="A8757" s="7">
        <v>4.3775</v>
      </c>
      <c r="B8757" s="7">
        <v>3.6500241499888574E-8</v>
      </c>
      <c r="C8757" s="7">
        <v>2.054100889343059E-6</v>
      </c>
      <c r="D8757" s="7">
        <v>-0.008565440051713303</v>
      </c>
      <c r="E8757" s="7">
        <v>0.009023213563652079</v>
      </c>
      <c r="F8757" s="7">
        <v>1.2719384982737356</v>
      </c>
    </row>
    <row r="8758" ht="18.0" customHeight="1">
      <c r="A8758" s="7">
        <v>4.378</v>
      </c>
      <c r="B8758" s="7">
        <v>3.6500241499888574E-8</v>
      </c>
      <c r="C8758" s="7">
        <v>2.0458740198384466E-6</v>
      </c>
      <c r="D8758" s="7">
        <v>-0.00856093081447791</v>
      </c>
      <c r="E8758" s="7">
        <v>0.009018474470784967</v>
      </c>
      <c r="F8758" s="7">
        <v>1.2719390039561251</v>
      </c>
    </row>
    <row r="8759" ht="18.0" customHeight="1">
      <c r="A8759" s="7">
        <v>4.3785</v>
      </c>
      <c r="B8759" s="7">
        <v>3.6500241499888574E-8</v>
      </c>
      <c r="C8759" s="7">
        <v>2.0376601722457932E-6</v>
      </c>
      <c r="D8759" s="7">
        <v>-0.008556423945548433</v>
      </c>
      <c r="E8759" s="7">
        <v>0.009013737858953331</v>
      </c>
      <c r="F8759" s="7">
        <v>1.27193950939051</v>
      </c>
    </row>
    <row r="8760" ht="18.0" customHeight="1">
      <c r="A8760" s="7">
        <v>4.3790000000000004</v>
      </c>
      <c r="B8760" s="7">
        <v>3.942476676500724E-8</v>
      </c>
      <c r="C8760" s="7">
        <v>2.0294593686071865E-6</v>
      </c>
      <c r="D8760" s="7">
        <v>-0.008551919443685002</v>
      </c>
      <c r="E8760" s="7">
        <v>0.009009003726864223</v>
      </c>
      <c r="F8760" s="7">
        <v>1.2719400145770066</v>
      </c>
    </row>
    <row r="8761" ht="18.0" customHeight="1">
      <c r="A8761" s="7">
        <v>4.3795</v>
      </c>
      <c r="B8761" s="7">
        <v>3.942476676500724E-8</v>
      </c>
      <c r="C8761" s="7">
        <v>2.021271630771091E-6</v>
      </c>
      <c r="D8761" s="7">
        <v>-0.00854741730764839</v>
      </c>
      <c r="E8761" s="7">
        <v>0.00900427207322536</v>
      </c>
      <c r="F8761" s="7">
        <v>1.2719405195157314</v>
      </c>
    </row>
    <row r="8762" ht="18.0" customHeight="1">
      <c r="A8762" s="7">
        <v>4.38</v>
      </c>
      <c r="B8762" s="7">
        <v>3.942476676500724E-8</v>
      </c>
      <c r="C8762" s="7">
        <v>2.013096980392882E-6</v>
      </c>
      <c r="D8762" s="7">
        <v>-0.008542917536200017</v>
      </c>
      <c r="E8762" s="7">
        <v>0.008999542896745132</v>
      </c>
      <c r="F8762" s="7">
        <v>1.2719410242068014</v>
      </c>
    </row>
    <row r="8763" ht="18.0" customHeight="1">
      <c r="A8763" s="7">
        <v>4.3805000000000005</v>
      </c>
      <c r="B8763" s="7">
        <v>4.2146848510894035E-8</v>
      </c>
      <c r="C8763" s="7">
        <v>2.0049354389353748E-6</v>
      </c>
      <c r="D8763" s="7">
        <v>-0.00853842012810195</v>
      </c>
      <c r="E8763" s="7">
        <v>0.008994816196132594</v>
      </c>
      <c r="F8763" s="7">
        <v>1.2719415286503337</v>
      </c>
    </row>
    <row r="8764" ht="18.0" customHeight="1">
      <c r="A8764" s="7">
        <v>4.381</v>
      </c>
      <c r="B8764" s="7">
        <v>4.2146848510894035E-8</v>
      </c>
      <c r="C8764" s="7">
        <v>1.996787027669358E-6</v>
      </c>
      <c r="D8764" s="7">
        <v>-0.008533925082116901</v>
      </c>
      <c r="E8764" s="7">
        <v>0.008990091970097472</v>
      </c>
      <c r="F8764" s="7">
        <v>1.271942032846444</v>
      </c>
    </row>
    <row r="8765" ht="18.0" customHeight="1">
      <c r="A8765" s="7">
        <v>4.3815</v>
      </c>
      <c r="B8765" s="7">
        <v>4.2146848510894035E-8</v>
      </c>
      <c r="C8765" s="7">
        <v>1.988651767674128E-6</v>
      </c>
      <c r="D8765" s="7">
        <v>-0.008529432397008227</v>
      </c>
      <c r="E8765" s="7">
        <v>0.008985370217350156</v>
      </c>
      <c r="F8765" s="7">
        <v>1.2719425367952488</v>
      </c>
    </row>
    <row r="8766" ht="18.0" customHeight="1">
      <c r="A8766" s="7">
        <v>4.382</v>
      </c>
      <c r="B8766" s="7">
        <v>4.4703483581542975E-8</v>
      </c>
      <c r="C8766" s="7">
        <v>1.9805296798380143E-6</v>
      </c>
      <c r="D8766" s="7">
        <v>-0.008524942071539926</v>
      </c>
      <c r="E8766" s="7">
        <v>0.008980650936601709</v>
      </c>
      <c r="F8766" s="7">
        <v>1.2719430404968652</v>
      </c>
    </row>
    <row r="8767" ht="18.0" customHeight="1">
      <c r="A8767" s="7">
        <v>4.3825</v>
      </c>
      <c r="B8767" s="7">
        <v>4.4703483581542975E-8</v>
      </c>
      <c r="C8767" s="7">
        <v>1.9724207848589176E-6</v>
      </c>
      <c r="D8767" s="7">
        <v>-0.008520454104476645</v>
      </c>
      <c r="E8767" s="7">
        <v>0.008975934126563855</v>
      </c>
      <c r="F8767" s="7">
        <v>1.2719435439514095</v>
      </c>
    </row>
    <row r="8768" ht="18.0" customHeight="1">
      <c r="A8768" s="7">
        <v>4.383</v>
      </c>
      <c r="B8768" s="7">
        <v>4.712160915387242E-8</v>
      </c>
      <c r="C8768" s="7">
        <v>1.9643251032448337E-6</v>
      </c>
      <c r="D8768" s="7">
        <v>-0.00851596849458367</v>
      </c>
      <c r="E8768" s="7">
        <v>0.008971219785948989</v>
      </c>
      <c r="F8768" s="7">
        <v>1.2719440471589976</v>
      </c>
    </row>
    <row r="8769" ht="18.0" customHeight="1">
      <c r="A8769" s="7">
        <v>4.3835</v>
      </c>
      <c r="B8769" s="7">
        <v>4.712160915387242E-8</v>
      </c>
      <c r="C8769" s="7">
        <v>1.9562426553143892E-6</v>
      </c>
      <c r="D8769" s="7">
        <v>-0.008511485240626934</v>
      </c>
      <c r="E8769" s="7">
        <v>0.008966507913470173</v>
      </c>
      <c r="F8769" s="7">
        <v>1.271944550119746</v>
      </c>
    </row>
    <row r="8770" ht="18.0" customHeight="1">
      <c r="A8770" s="7">
        <v>4.384</v>
      </c>
      <c r="B8770" s="7">
        <v>4.712160915387242E-8</v>
      </c>
      <c r="C8770" s="7">
        <v>1.948173461197368E-6</v>
      </c>
      <c r="D8770" s="7">
        <v>-0.008507004341373013</v>
      </c>
      <c r="E8770" s="7">
        <v>0.00896179850784113</v>
      </c>
      <c r="F8770" s="7">
        <v>1.2719450528337715</v>
      </c>
    </row>
    <row r="8771" ht="18.0" customHeight="1">
      <c r="A8771" s="7">
        <v>4.3845</v>
      </c>
      <c r="B8771" s="7">
        <v>4.942156062059701E-8</v>
      </c>
      <c r="C8771" s="7">
        <v>1.9401175408352418E-6</v>
      </c>
      <c r="D8771" s="7">
        <v>-0.008502525795589126</v>
      </c>
      <c r="E8771" s="7">
        <v>0.008957091567776257</v>
      </c>
      <c r="F8771" s="7">
        <v>1.2719455553011898</v>
      </c>
    </row>
    <row r="8772" ht="18.0" customHeight="1">
      <c r="A8772" s="7">
        <v>4.385</v>
      </c>
      <c r="B8772" s="7">
        <v>4.942156062059701E-8</v>
      </c>
      <c r="C8772" s="7">
        <v>1.9320749139817006E-6</v>
      </c>
      <c r="D8772" s="7">
        <v>-0.008498049602043131</v>
      </c>
      <c r="E8772" s="7">
        <v>0.008952387091990607</v>
      </c>
      <c r="F8772" s="7">
        <v>1.2719460575221169</v>
      </c>
    </row>
    <row r="8773" ht="18.0" customHeight="1">
      <c r="A8773" s="7">
        <v>4.3855</v>
      </c>
      <c r="B8773" s="7">
        <v>5.16191365590357E-8</v>
      </c>
      <c r="C8773" s="7">
        <v>1.9240456002031807E-6</v>
      </c>
      <c r="D8773" s="7">
        <v>-0.008493575759503531</v>
      </c>
      <c r="E8773" s="7">
        <v>0.008947685079199906</v>
      </c>
      <c r="F8773" s="7">
        <v>1.2719465594966697</v>
      </c>
    </row>
    <row r="8774" ht="18.0" customHeight="1">
      <c r="A8774" s="7">
        <v>4.386</v>
      </c>
      <c r="B8774" s="7">
        <v>5.16191365590357E-8</v>
      </c>
      <c r="C8774" s="7">
        <v>1.916029618879393E-6</v>
      </c>
      <c r="D8774" s="7">
        <v>-0.008489104266739472</v>
      </c>
      <c r="E8774" s="7">
        <v>0.00894298552812054</v>
      </c>
      <c r="F8774" s="7">
        <v>1.2719470612249635</v>
      </c>
    </row>
    <row r="8775" ht="18.0" customHeight="1">
      <c r="A8775" s="7">
        <v>4.3865</v>
      </c>
      <c r="B8775" s="7">
        <v>5.372690074837192E-8</v>
      </c>
      <c r="C8775" s="7">
        <v>1.9080269892038518E-6</v>
      </c>
      <c r="D8775" s="7">
        <v>-0.008484635122520737</v>
      </c>
      <c r="E8775" s="7">
        <v>0.008938288437469561</v>
      </c>
      <c r="F8775" s="7">
        <v>1.2719475627071144</v>
      </c>
    </row>
    <row r="8776" ht="18.0" customHeight="1">
      <c r="A8776" s="7">
        <v>4.3870000000000005</v>
      </c>
      <c r="B8776" s="7">
        <v>5.372690074837192E-8</v>
      </c>
      <c r="C8776" s="7">
        <v>1.900037730184403E-6</v>
      </c>
      <c r="D8776" s="7">
        <v>-0.008480168325617755</v>
      </c>
      <c r="E8776" s="7">
        <v>0.008933593805964687</v>
      </c>
      <c r="F8776" s="7">
        <v>1.2719480639432386</v>
      </c>
    </row>
    <row r="8777" ht="18.0" customHeight="1">
      <c r="A8777" s="7">
        <v>4.3875</v>
      </c>
      <c r="B8777" s="7">
        <v>5.372690074837192E-8</v>
      </c>
      <c r="C8777" s="7">
        <v>1.8920618606437507E-6</v>
      </c>
      <c r="D8777" s="7">
        <v>-0.008475703874801593</v>
      </c>
      <c r="E8777" s="7">
        <v>0.008928901632324297</v>
      </c>
      <c r="F8777" s="7">
        <v>1.2719485649334517</v>
      </c>
    </row>
    <row r="8778" ht="18.0" customHeight="1">
      <c r="A8778" s="7">
        <v>4.388</v>
      </c>
      <c r="B8778" s="7">
        <v>5.575503985246929E-8</v>
      </c>
      <c r="C8778" s="7">
        <v>1.8840993992199852E-6</v>
      </c>
      <c r="D8778" s="7">
        <v>-0.00847124176884396</v>
      </c>
      <c r="E8778" s="7">
        <v>0.008924211915267433</v>
      </c>
      <c r="F8778" s="7">
        <v>1.2719490656778702</v>
      </c>
    </row>
    <row r="8779" ht="18.0" customHeight="1">
      <c r="A8779" s="7">
        <v>4.3885000000000005</v>
      </c>
      <c r="B8779" s="7">
        <v>5.575503985246929E-8</v>
      </c>
      <c r="C8779" s="7">
        <v>1.8761503643671097E-6</v>
      </c>
      <c r="D8779" s="7">
        <v>-0.008466782006517203</v>
      </c>
      <c r="E8779" s="7">
        <v>0.008919524653513802</v>
      </c>
      <c r="F8779" s="7">
        <v>1.2719495661766094</v>
      </c>
    </row>
    <row r="8780" ht="18.0" customHeight="1">
      <c r="A8780" s="7">
        <v>4.389</v>
      </c>
      <c r="B8780" s="7">
        <v>5.771194914292421E-8</v>
      </c>
      <c r="C8780" s="7">
        <v>1.8682147743555662E-6</v>
      </c>
      <c r="D8780" s="7">
        <v>-0.00846232458659431</v>
      </c>
      <c r="E8780" s="7">
        <v>0.008914839845783774</v>
      </c>
      <c r="F8780" s="7">
        <v>1.2719500664297854</v>
      </c>
    </row>
    <row r="8781" ht="18.0" customHeight="1">
      <c r="A8781" s="7">
        <v>4.3895</v>
      </c>
      <c r="B8781" s="7">
        <v>5.771194914292421E-8</v>
      </c>
      <c r="C8781" s="7">
        <v>1.8602926472727627E-6</v>
      </c>
      <c r="D8781" s="7">
        <v>-0.00845786950784891</v>
      </c>
      <c r="E8781" s="7">
        <v>0.00891015749079838</v>
      </c>
      <c r="F8781" s="7">
        <v>1.2719505664375135</v>
      </c>
    </row>
    <row r="8782" ht="18.0" customHeight="1">
      <c r="A8782" s="7">
        <v>4.39</v>
      </c>
      <c r="B8782" s="7">
        <v>5.960464477539064E-8</v>
      </c>
      <c r="C8782" s="7">
        <v>1.8523840010235978E-6</v>
      </c>
      <c r="D8782" s="7">
        <v>-0.008453416769055271</v>
      </c>
      <c r="E8782" s="7">
        <v>0.008905477587279312</v>
      </c>
      <c r="F8782" s="7">
        <v>1.2719510661999094</v>
      </c>
    </row>
    <row r="8783" ht="18.0" customHeight="1">
      <c r="A8783" s="7">
        <v>4.3905</v>
      </c>
      <c r="B8783" s="7">
        <v>5.960464477539064E-8</v>
      </c>
      <c r="C8783" s="7">
        <v>1.8444888533309868E-6</v>
      </c>
      <c r="D8783" s="7">
        <v>-0.008448966368988297</v>
      </c>
      <c r="E8783" s="7">
        <v>0.008900800133948929</v>
      </c>
      <c r="F8783" s="7">
        <v>1.2719515657170886</v>
      </c>
    </row>
    <row r="8784" ht="18.0" customHeight="1">
      <c r="A8784" s="7">
        <v>4.391</v>
      </c>
      <c r="B8784" s="7">
        <v>6.143906154658886E-8</v>
      </c>
      <c r="C8784" s="7">
        <v>1.8366072217363867E-6</v>
      </c>
      <c r="D8784" s="7">
        <v>-0.008444518306423532</v>
      </c>
      <c r="E8784" s="7">
        <v>0.008896125129530242</v>
      </c>
      <c r="F8784" s="7">
        <v>1.2719520649891676</v>
      </c>
    </row>
    <row r="8785" ht="18.0" customHeight="1">
      <c r="A8785" s="7">
        <v>4.3915</v>
      </c>
      <c r="B8785" s="7">
        <v>6.143906154658886E-8</v>
      </c>
      <c r="C8785" s="7">
        <v>1.8287391236003197E-6</v>
      </c>
      <c r="D8785" s="7">
        <v>-0.008440072580137159</v>
      </c>
      <c r="E8785" s="7">
        <v>0.008891452572746933</v>
      </c>
      <c r="F8785" s="7">
        <v>1.2719525640162608</v>
      </c>
    </row>
    <row r="8786" ht="18.0" customHeight="1">
      <c r="A8786" s="7">
        <v>4.392</v>
      </c>
      <c r="B8786" s="7">
        <v>6.322027276634106E-8</v>
      </c>
      <c r="C8786" s="7">
        <v>1.8208845761028994E-6</v>
      </c>
      <c r="D8786" s="7">
        <v>-0.008435629188905997</v>
      </c>
      <c r="E8786" s="7">
        <v>0.008886782462323339</v>
      </c>
      <c r="F8786" s="7">
        <v>1.271953062798484</v>
      </c>
    </row>
    <row r="8787" ht="18.0" customHeight="1">
      <c r="A8787" s="7">
        <v>4.3925</v>
      </c>
      <c r="B8787" s="7">
        <v>6.322027276634106E-8</v>
      </c>
      <c r="C8787" s="7">
        <v>1.8130435962443531E-6</v>
      </c>
      <c r="D8787" s="7">
        <v>-0.008431188131507504</v>
      </c>
      <c r="E8787" s="7">
        <v>0.00888211479698446</v>
      </c>
      <c r="F8787" s="7">
        <v>1.271953561335953</v>
      </c>
    </row>
    <row r="8788" ht="18.0" customHeight="1">
      <c r="A8788" s="7">
        <v>4.393</v>
      </c>
      <c r="B8788" s="7">
        <v>6.495265578539184E-8</v>
      </c>
      <c r="C8788" s="7">
        <v>1.8052162008455456E-6</v>
      </c>
      <c r="D8788" s="7">
        <v>-0.008426749406719775</v>
      </c>
      <c r="E8788" s="7">
        <v>0.008877449575455951</v>
      </c>
      <c r="F8788" s="7">
        <v>1.271954059628783</v>
      </c>
    </row>
    <row r="8789" ht="18.0" customHeight="1">
      <c r="A8789" s="7">
        <v>4.3935</v>
      </c>
      <c r="B8789" s="7">
        <v>6.495265578539184E-8</v>
      </c>
      <c r="C8789" s="7">
        <v>1.7974024065485025E-6</v>
      </c>
      <c r="D8789" s="7">
        <v>-0.008422313013321543</v>
      </c>
      <c r="E8789" s="7">
        <v>0.008872786796464135</v>
      </c>
      <c r="F8789" s="7">
        <v>1.271954557677089</v>
      </c>
    </row>
    <row r="8790" ht="18.0" customHeight="1">
      <c r="A8790" s="7">
        <v>4.394</v>
      </c>
      <c r="B8790" s="7">
        <v>6.664001874625058E-8</v>
      </c>
      <c r="C8790" s="7">
        <v>1.789602229816933E-6</v>
      </c>
      <c r="D8790" s="7">
        <v>-0.008417878950092175</v>
      </c>
      <c r="E8790" s="7">
        <v>0.008868126458735987</v>
      </c>
      <c r="F8790" s="7">
        <v>1.2719550554809864</v>
      </c>
    </row>
    <row r="8791" ht="18.0" customHeight="1">
      <c r="A8791" s="7">
        <v>4.3945</v>
      </c>
      <c r="B8791" s="7">
        <v>6.664001874625058E-8</v>
      </c>
      <c r="C8791" s="7">
        <v>1.7818156869367515E-6</v>
      </c>
      <c r="D8791" s="7">
        <v>-0.008413447215811675</v>
      </c>
      <c r="E8791" s="7">
        <v>0.008863468560999146</v>
      </c>
      <c r="F8791" s="7">
        <v>1.2719555530405904</v>
      </c>
    </row>
    <row r="8792" ht="18.0" customHeight="1">
      <c r="A8792" s="7">
        <v>4.3950000000000005</v>
      </c>
      <c r="B8792" s="7">
        <v>6.828569911354543E-8</v>
      </c>
      <c r="C8792" s="7">
        <v>1.7740427940166005E-6</v>
      </c>
      <c r="D8792" s="7">
        <v>-0.008409017809260684</v>
      </c>
      <c r="E8792" s="7">
        <v>0.008858813101981906</v>
      </c>
      <c r="F8792" s="7">
        <v>1.271956050356016</v>
      </c>
    </row>
    <row r="8793" ht="18.0" customHeight="1">
      <c r="A8793" s="7">
        <v>4.3955</v>
      </c>
      <c r="B8793" s="7">
        <v>6.989264130329237E-8</v>
      </c>
      <c r="C8793" s="7">
        <v>1.7662835669883712E-6</v>
      </c>
      <c r="D8793" s="7">
        <v>-0.008404590729220477</v>
      </c>
      <c r="E8793" s="7">
        <v>0.00885416008041322</v>
      </c>
      <c r="F8793" s="7">
        <v>1.271956547427379</v>
      </c>
    </row>
    <row r="8794" ht="18.0" customHeight="1">
      <c r="A8794" s="7">
        <v>4.396</v>
      </c>
      <c r="B8794" s="7">
        <v>6.989264130329237E-8</v>
      </c>
      <c r="C8794" s="7">
        <v>1.7585380216077253E-6</v>
      </c>
      <c r="D8794" s="7">
        <v>-0.008400165974472965</v>
      </c>
      <c r="E8794" s="7">
        <v>0.0088495094950227</v>
      </c>
      <c r="F8794" s="7">
        <v>1.2719570442547936</v>
      </c>
    </row>
    <row r="8795" ht="18.0" customHeight="1">
      <c r="A8795" s="7">
        <v>4.3965000000000005</v>
      </c>
      <c r="B8795" s="7">
        <v>7.146345858741881E-8</v>
      </c>
      <c r="C8795" s="7">
        <v>1.750806173454615E-6</v>
      </c>
      <c r="D8795" s="7">
        <v>-0.008395743543800694</v>
      </c>
      <c r="E8795" s="7">
        <v>0.008844861344540616</v>
      </c>
      <c r="F8795" s="7">
        <v>1.2719575408383754</v>
      </c>
    </row>
    <row r="8796" ht="18.0" customHeight="1">
      <c r="A8796" s="7">
        <v>4.397</v>
      </c>
      <c r="B8796" s="7">
        <v>7.146345858741881E-8</v>
      </c>
      <c r="C8796" s="7">
        <v>1.743088037933804E-6</v>
      </c>
      <c r="D8796" s="7">
        <v>-0.008391323435986845</v>
      </c>
      <c r="E8796" s="7">
        <v>0.008840215627697894</v>
      </c>
      <c r="F8796" s="7">
        <v>1.2719580371782389</v>
      </c>
    </row>
    <row r="8797" ht="18.0" customHeight="1">
      <c r="A8797" s="7">
        <v>4.3975</v>
      </c>
      <c r="B8797" s="7">
        <v>7.300048299977716E-8</v>
      </c>
      <c r="C8797" s="7">
        <v>1.7353836302753868E-6</v>
      </c>
      <c r="D8797" s="7">
        <v>-0.008386905649815231</v>
      </c>
      <c r="E8797" s="7">
        <v>0.008835572343226118</v>
      </c>
      <c r="F8797" s="7">
        <v>1.2719585332744994</v>
      </c>
    </row>
    <row r="8798" ht="18.0" customHeight="1">
      <c r="A8798" s="7">
        <v>4.398</v>
      </c>
      <c r="B8798" s="7">
        <v>7.300048299977716E-8</v>
      </c>
      <c r="C8798" s="7">
        <v>1.727692965535308E-6</v>
      </c>
      <c r="D8798" s="7">
        <v>-0.008382490184070302</v>
      </c>
      <c r="E8798" s="7">
        <v>0.008830931489857528</v>
      </c>
      <c r="F8798" s="7">
        <v>1.2719590291272713</v>
      </c>
    </row>
    <row r="8799" ht="18.0" customHeight="1">
      <c r="A8799" s="7">
        <v>4.3985</v>
      </c>
      <c r="B8799" s="7">
        <v>7.45058059692383E-8</v>
      </c>
      <c r="C8799" s="7">
        <v>1.7200160585958829E-6</v>
      </c>
      <c r="D8799" s="7">
        <v>-0.00837807703753714</v>
      </c>
      <c r="E8799" s="7">
        <v>0.008826293066325023</v>
      </c>
      <c r="F8799" s="7">
        <v>1.2719595247366702</v>
      </c>
    </row>
    <row r="8800" ht="18.0" customHeight="1">
      <c r="A8800" s="7">
        <v>4.399</v>
      </c>
      <c r="B8800" s="7">
        <v>7.598131170262078E-8</v>
      </c>
      <c r="C8800" s="7">
        <v>1.7123529241663132E-6</v>
      </c>
      <c r="D8800" s="7">
        <v>-0.008373666209001459</v>
      </c>
      <c r="E8800" s="7">
        <v>0.008821657071362152</v>
      </c>
      <c r="F8800" s="7">
        <v>1.2719600201028103</v>
      </c>
    </row>
    <row r="8801" ht="18.0" customHeight="1">
      <c r="A8801" s="7">
        <v>4.3995</v>
      </c>
      <c r="B8801" s="7">
        <v>7.598131170262078E-8</v>
      </c>
      <c r="C8801" s="7">
        <v>1.7047035767832088E-6</v>
      </c>
      <c r="D8801" s="7">
        <v>-0.008369257697249607</v>
      </c>
      <c r="E8801" s="7">
        <v>0.008817023503703126</v>
      </c>
      <c r="F8801" s="7">
        <v>1.271960515225806</v>
      </c>
    </row>
    <row r="8802" ht="18.0" customHeight="1">
      <c r="A8802" s="7">
        <v>4.4</v>
      </c>
      <c r="B8802" s="7">
        <v>7.742870483855356E-8</v>
      </c>
      <c r="C8802" s="7">
        <v>1.6970680308111021E-6</v>
      </c>
      <c r="D8802" s="7">
        <v>-0.008364851501068565</v>
      </c>
      <c r="E8802" s="7">
        <v>0.008812392362082809</v>
      </c>
      <c r="F8802" s="7">
        <v>1.2719610101057723</v>
      </c>
    </row>
    <row r="8803" ht="18.0" customHeight="1">
      <c r="A8803" s="7">
        <v>4.4005</v>
      </c>
      <c r="B8803" s="7">
        <v>7.742870483855356E-8</v>
      </c>
      <c r="C8803" s="7">
        <v>1.6894463004429687E-6</v>
      </c>
      <c r="D8803" s="7">
        <v>-0.008360447619245946</v>
      </c>
      <c r="E8803" s="7">
        <v>0.008807763645236716</v>
      </c>
      <c r="F8803" s="7">
        <v>1.271961504742824</v>
      </c>
    </row>
    <row r="8804" ht="18.0" customHeight="1">
      <c r="A8804" s="7">
        <v>4.401</v>
      </c>
      <c r="B8804" s="7">
        <v>7.884953353001449E-8</v>
      </c>
      <c r="C8804" s="7">
        <v>1.681838399700741E-6</v>
      </c>
      <c r="D8804" s="7">
        <v>-0.008356046050569995</v>
      </c>
      <c r="E8804" s="7">
        <v>0.008803137351901025</v>
      </c>
      <c r="F8804" s="7">
        <v>1.2719619991370756</v>
      </c>
    </row>
    <row r="8805" ht="18.0" customHeight="1">
      <c r="A8805" s="7">
        <v>4.4015</v>
      </c>
      <c r="B8805" s="7">
        <v>7.884953353001449E-8</v>
      </c>
      <c r="C8805" s="7">
        <v>1.6742443424358274E-6</v>
      </c>
      <c r="D8805" s="7">
        <v>-0.008351646793829588</v>
      </c>
      <c r="E8805" s="7">
        <v>0.008798513480812559</v>
      </c>
      <c r="F8805" s="7">
        <v>1.2719624932886413</v>
      </c>
    </row>
    <row r="8806" ht="18.0" customHeight="1">
      <c r="A8806" s="7">
        <v>4.402</v>
      </c>
      <c r="B8806" s="7">
        <v>8.024520884654679E-8</v>
      </c>
      <c r="C8806" s="7">
        <v>1.6666641423296271E-6</v>
      </c>
      <c r="D8806" s="7">
        <v>-0.008347249847814233</v>
      </c>
      <c r="E8806" s="7">
        <v>0.008793892030708801</v>
      </c>
      <c r="F8806" s="7">
        <v>1.271962987197636</v>
      </c>
    </row>
    <row r="8807" ht="18.0" customHeight="1">
      <c r="A8807" s="7">
        <v>4.4025</v>
      </c>
      <c r="B8807" s="7">
        <v>8.161702118890975E-8</v>
      </c>
      <c r="C8807" s="7">
        <v>1.6590978128940456E-6</v>
      </c>
      <c r="D8807" s="7">
        <v>-0.008342855211314068</v>
      </c>
      <c r="E8807" s="7">
        <v>0.008789273000327887</v>
      </c>
      <c r="F8807" s="7">
        <v>1.2719634808641738</v>
      </c>
    </row>
    <row r="8808" ht="18.0" customHeight="1">
      <c r="A8808" s="7">
        <v>4.4030000000000005</v>
      </c>
      <c r="B8808" s="7">
        <v>8.161702118890975E-8</v>
      </c>
      <c r="C8808" s="7">
        <v>1.6515453674720114E-6</v>
      </c>
      <c r="D8808" s="7">
        <v>-0.008338462883119863</v>
      </c>
      <c r="E8808" s="7">
        <v>0.008784656388408604</v>
      </c>
      <c r="F8808" s="7">
        <v>1.2719639742883688</v>
      </c>
    </row>
    <row r="8809" ht="18.0" customHeight="1">
      <c r="A8809" s="7">
        <v>4.4035</v>
      </c>
      <c r="B8809" s="7">
        <v>8.296615425989067E-8</v>
      </c>
      <c r="C8809" s="7">
        <v>1.6440068192379889E-6</v>
      </c>
      <c r="D8809" s="7">
        <v>-0.008334072862023019</v>
      </c>
      <c r="E8809" s="7">
        <v>0.008780042193690394</v>
      </c>
      <c r="F8809" s="7">
        <v>1.271964467470336</v>
      </c>
    </row>
    <row r="8810" ht="18.0" customHeight="1">
      <c r="A8810" s="7">
        <v>4.404</v>
      </c>
      <c r="B8810" s="7">
        <v>8.296615425989067E-8</v>
      </c>
      <c r="C8810" s="7">
        <v>1.6364821811984928E-6</v>
      </c>
      <c r="D8810" s="7">
        <v>-0.008329685146815561</v>
      </c>
      <c r="E8810" s="7">
        <v>0.008775430414913351</v>
      </c>
      <c r="F8810" s="7">
        <v>1.2719649604101892</v>
      </c>
    </row>
    <row r="8811" ht="18.0" customHeight="1">
      <c r="A8811" s="7">
        <v>4.4045000000000005</v>
      </c>
      <c r="B8811" s="7">
        <v>8.429369702178808E-8</v>
      </c>
      <c r="C8811" s="7">
        <v>1.6289714661926043E-6</v>
      </c>
      <c r="D8811" s="7">
        <v>-0.008325299736290152</v>
      </c>
      <c r="E8811" s="7">
        <v>0.008770821050818221</v>
      </c>
      <c r="F8811" s="7">
        <v>1.2719654531080427</v>
      </c>
    </row>
    <row r="8812" ht="18.0" customHeight="1">
      <c r="A8812" s="7">
        <v>4.405</v>
      </c>
      <c r="B8812" s="7">
        <v>8.560065398421929E-8</v>
      </c>
      <c r="C8812" s="7">
        <v>1.6214746868924823E-6</v>
      </c>
      <c r="D8812" s="7">
        <v>-0.008320916629240078</v>
      </c>
      <c r="E8812" s="7">
        <v>0.008766214100146403</v>
      </c>
      <c r="F8812" s="7">
        <v>1.2719659455640104</v>
      </c>
    </row>
    <row r="8813" ht="18.0" customHeight="1">
      <c r="A8813" s="7">
        <v>4.4055</v>
      </c>
      <c r="B8813" s="7">
        <v>8.560065398421929E-8</v>
      </c>
      <c r="C8813" s="7">
        <v>1.6139918558038765E-6</v>
      </c>
      <c r="D8813" s="7">
        <v>-0.008316535824459258</v>
      </c>
      <c r="E8813" s="7">
        <v>0.008761609561639945</v>
      </c>
      <c r="F8813" s="7">
        <v>1.2719664377782072</v>
      </c>
    </row>
    <row r="8814" ht="18.0" customHeight="1">
      <c r="A8814" s="7">
        <v>4.406</v>
      </c>
      <c r="B8814" s="7">
        <v>8.688795409866128E-8</v>
      </c>
      <c r="C8814" s="7">
        <v>1.6065229852666416E-6</v>
      </c>
      <c r="D8814" s="7">
        <v>-0.008312157320742237</v>
      </c>
      <c r="E8814" s="7">
        <v>0.00875700743404155</v>
      </c>
      <c r="F8814" s="7">
        <v>1.2719669297507463</v>
      </c>
    </row>
    <row r="8815" ht="18.0" customHeight="1">
      <c r="A8815" s="7">
        <v>4.4065</v>
      </c>
      <c r="B8815" s="7">
        <v>8.815645848363069E-8</v>
      </c>
      <c r="C8815" s="7">
        <v>1.5990680874552476E-6</v>
      </c>
      <c r="D8815" s="7">
        <v>-0.00830778111688419</v>
      </c>
      <c r="E8815" s="7">
        <v>0.008752407716094568</v>
      </c>
      <c r="F8815" s="7">
        <v>1.271967421481742</v>
      </c>
    </row>
    <row r="8816" ht="18.0" customHeight="1">
      <c r="A8816" s="7">
        <v>4.407</v>
      </c>
      <c r="B8816" s="7">
        <v>8.815645848363069E-8</v>
      </c>
      <c r="C8816" s="7">
        <v>1.591627174379292E-6</v>
      </c>
      <c r="D8816" s="7">
        <v>-0.008303407211680918</v>
      </c>
      <c r="E8816" s="7">
        <v>0.008747810406543002</v>
      </c>
      <c r="F8816" s="7">
        <v>1.2719679129713082</v>
      </c>
    </row>
    <row r="8817" ht="18.0" customHeight="1">
      <c r="A8817" s="7">
        <v>4.4075</v>
      </c>
      <c r="B8817" s="7">
        <v>8.940696716308596E-8</v>
      </c>
      <c r="C8817" s="7">
        <v>1.584200257884012E-6</v>
      </c>
      <c r="D8817" s="7">
        <v>-0.008299035603928853</v>
      </c>
      <c r="E8817" s="7">
        <v>0.008743215504131508</v>
      </c>
      <c r="F8817" s="7">
        <v>1.2719684042195591</v>
      </c>
    </row>
    <row r="8818" ht="18.0" customHeight="1">
      <c r="A8818" s="7">
        <v>4.408</v>
      </c>
      <c r="B8818" s="7">
        <v>8.940696716308596E-8</v>
      </c>
      <c r="C8818" s="7">
        <v>1.576787349650794E-6</v>
      </c>
      <c r="D8818" s="7">
        <v>-0.00829466629242505</v>
      </c>
      <c r="E8818" s="7">
        <v>0.008738623007605384</v>
      </c>
      <c r="F8818" s="7">
        <v>1.2719688952266084</v>
      </c>
    </row>
    <row r="8819" ht="18.0" customHeight="1">
      <c r="A8819" s="7">
        <v>4.4085</v>
      </c>
      <c r="B8819" s="7">
        <v>9.064022496787044E-8</v>
      </c>
      <c r="C8819" s="7">
        <v>1.5693884611976845E-6</v>
      </c>
      <c r="D8819" s="7">
        <v>-0.008290299275967195</v>
      </c>
      <c r="E8819" s="7">
        <v>0.008734032915710586</v>
      </c>
      <c r="F8819" s="7">
        <v>1.2719693859925698</v>
      </c>
    </row>
    <row r="8820" ht="18.0" customHeight="1">
      <c r="A8820" s="7">
        <v>4.409</v>
      </c>
      <c r="B8820" s="7">
        <v>9.185692672385244E-8</v>
      </c>
      <c r="C8820" s="7">
        <v>1.5620036038798994E-6</v>
      </c>
      <c r="D8820" s="7">
        <v>-0.008285934553353597</v>
      </c>
      <c r="E8820" s="7">
        <v>0.008729445227193716</v>
      </c>
      <c r="F8820" s="7">
        <v>1.2719698765175569</v>
      </c>
    </row>
    <row r="8821" ht="18.0" customHeight="1">
      <c r="A8821" s="7">
        <v>4.4095</v>
      </c>
      <c r="B8821" s="7">
        <v>9.185692672385244E-8</v>
      </c>
      <c r="C8821" s="7">
        <v>1.5546327888903344E-6</v>
      </c>
      <c r="D8821" s="7">
        <v>-0.008281572123383197</v>
      </c>
      <c r="E8821" s="7">
        <v>0.008724859940802021</v>
      </c>
      <c r="F8821" s="7">
        <v>1.2719703668016837</v>
      </c>
    </row>
    <row r="8822" ht="18.0" customHeight="1">
      <c r="A8822" s="7">
        <v>4.41</v>
      </c>
      <c r="B8822" s="7">
        <v>9.305772182939053E-8</v>
      </c>
      <c r="C8822" s="7">
        <v>1.5472760272600725E-6</v>
      </c>
      <c r="D8822" s="7">
        <v>-0.008277211984855556</v>
      </c>
      <c r="E8822" s="7">
        <v>0.008720277055283405</v>
      </c>
      <c r="F8822" s="7">
        <v>1.2719708568450643</v>
      </c>
    </row>
    <row r="8823" ht="18.0" customHeight="1">
      <c r="A8823" s="7">
        <v>4.4105</v>
      </c>
      <c r="B8823" s="7">
        <v>9.424321830774487E-8</v>
      </c>
      <c r="C8823" s="7">
        <v>1.5399333298588937E-6</v>
      </c>
      <c r="D8823" s="7">
        <v>-0.008272854136570864</v>
      </c>
      <c r="E8823" s="7">
        <v>0.008715696569386413</v>
      </c>
      <c r="F8823" s="7">
        <v>1.271971346647811</v>
      </c>
    </row>
    <row r="8824" ht="18.0" customHeight="1">
      <c r="A8824" s="7">
        <v>4.4110000000000005</v>
      </c>
      <c r="B8824" s="7">
        <v>9.424321830774487E-8</v>
      </c>
      <c r="C8824" s="7">
        <v>1.5326047073957823E-6</v>
      </c>
      <c r="D8824" s="7">
        <v>-0.008268498577329933</v>
      </c>
      <c r="E8824" s="7">
        <v>0.00871111848186024</v>
      </c>
      <c r="F8824" s="7">
        <v>1.2719718362100387</v>
      </c>
    </row>
    <row r="8825" ht="18.0" customHeight="1">
      <c r="A8825" s="7">
        <v>4.4115</v>
      </c>
      <c r="B8825" s="7">
        <v>9.541398640621977E-8</v>
      </c>
      <c r="C8825" s="7">
        <v>1.5252901704194348E-6</v>
      </c>
      <c r="D8825" s="7">
        <v>-0.008264145305934206</v>
      </c>
      <c r="E8825" s="7">
        <v>0.008706542791454731</v>
      </c>
      <c r="F8825" s="7">
        <v>1.2719723255318605</v>
      </c>
    </row>
    <row r="8826" ht="18.0" customHeight="1">
      <c r="A8826" s="7">
        <v>4.412</v>
      </c>
      <c r="B8826" s="7">
        <v>9.65705618025044E-8</v>
      </c>
      <c r="C8826" s="7">
        <v>1.5179897293187658E-6</v>
      </c>
      <c r="D8826" s="7">
        <v>-0.008259794321185746</v>
      </c>
      <c r="E8826" s="7">
        <v>0.008701969496920375</v>
      </c>
      <c r="F8826" s="7">
        <v>1.2719728146133897</v>
      </c>
    </row>
    <row r="8827" ht="18.0" customHeight="1">
      <c r="A8827" s="7">
        <v>4.4125000000000005</v>
      </c>
      <c r="B8827" s="7">
        <v>9.65705618025044E-8</v>
      </c>
      <c r="C8827" s="7">
        <v>1.510703394323417E-6</v>
      </c>
      <c r="D8827" s="7">
        <v>-0.008255445621887242</v>
      </c>
      <c r="E8827" s="7">
        <v>0.008697398597008311</v>
      </c>
      <c r="F8827" s="7">
        <v>1.2719733034547396</v>
      </c>
    </row>
    <row r="8828" ht="18.0" customHeight="1">
      <c r="A8828" s="7">
        <v>4.413</v>
      </c>
      <c r="B8828" s="7">
        <v>9.771344846937065E-8</v>
      </c>
      <c r="C8828" s="7">
        <v>1.50343117550426E-6</v>
      </c>
      <c r="D8828" s="7">
        <v>-0.008251099206842007</v>
      </c>
      <c r="E8828" s="7">
        <v>0.008692830090470323</v>
      </c>
      <c r="F8828" s="7">
        <v>1.2719737920560235</v>
      </c>
    </row>
    <row r="8829" ht="18.0" customHeight="1">
      <c r="A8829" s="7">
        <v>4.4135</v>
      </c>
      <c r="B8829" s="7">
        <v>9.884312124119404E-8</v>
      </c>
      <c r="C8829" s="7">
        <v>1.4961730827739056E-6</v>
      </c>
      <c r="D8829" s="7">
        <v>-0.008246755074853977</v>
      </c>
      <c r="E8829" s="7">
        <v>0.00868826397605884</v>
      </c>
      <c r="F8829" s="7">
        <v>1.2719742804173555</v>
      </c>
    </row>
    <row r="8830" ht="18.0" customHeight="1">
      <c r="A8830" s="7">
        <v>4.414</v>
      </c>
      <c r="B8830" s="7">
        <v>9.884312124119404E-8</v>
      </c>
      <c r="C8830" s="7">
        <v>1.488929125887205E-6</v>
      </c>
      <c r="D8830" s="7">
        <v>-0.008242413224727713</v>
      </c>
      <c r="E8830" s="7">
        <v>0.00868370025252694</v>
      </c>
      <c r="F8830" s="7">
        <v>1.2719747685388478</v>
      </c>
    </row>
    <row r="8831" ht="18.0" customHeight="1">
      <c r="A8831" s="7">
        <v>4.4145</v>
      </c>
      <c r="B8831" s="7">
        <v>9.996002811937589E-8</v>
      </c>
      <c r="C8831" s="7">
        <v>1.4816993144417573E-6</v>
      </c>
      <c r="D8831" s="7">
        <v>-0.008238073655268399</v>
      </c>
      <c r="E8831" s="7">
        <v>0.008679138918628343</v>
      </c>
      <c r="F8831" s="7">
        <v>1.2719752564206144</v>
      </c>
    </row>
    <row r="8832" ht="18.0" customHeight="1">
      <c r="A8832" s="7">
        <v>4.415</v>
      </c>
      <c r="B8832" s="7">
        <v>1.0106459234841571E-7</v>
      </c>
      <c r="C8832" s="7">
        <v>1.4744836578784138E-6</v>
      </c>
      <c r="D8832" s="7">
        <v>-0.00823373636528184</v>
      </c>
      <c r="E8832" s="7">
        <v>0.008674579973117416</v>
      </c>
      <c r="F8832" s="7">
        <v>1.271975744062768</v>
      </c>
    </row>
    <row r="8833" ht="18.0" customHeight="1">
      <c r="A8833" s="7">
        <v>4.4155</v>
      </c>
      <c r="B8833" s="7">
        <v>1.0106459234841571E-7</v>
      </c>
      <c r="C8833" s="7">
        <v>1.4672821654817791E-6</v>
      </c>
      <c r="D8833" s="7">
        <v>-0.008229401353574466</v>
      </c>
      <c r="E8833" s="7">
        <v>0.008670023414749175</v>
      </c>
      <c r="F8833" s="7">
        <v>1.271976231465422</v>
      </c>
    </row>
    <row r="8834" ht="18.0" customHeight="1">
      <c r="A8834" s="7">
        <v>4.416</v>
      </c>
      <c r="B8834" s="7">
        <v>1.0215721428991925E-7</v>
      </c>
      <c r="C8834" s="7">
        <v>1.4600948463807171E-6</v>
      </c>
      <c r="D8834" s="7">
        <v>-0.008225068618953326</v>
      </c>
      <c r="E8834" s="7">
        <v>0.008665469242279273</v>
      </c>
      <c r="F8834" s="7">
        <v>1.2719767186286894</v>
      </c>
    </row>
    <row r="8835" ht="18.0" customHeight="1">
      <c r="A8835" s="7">
        <v>4.4165</v>
      </c>
      <c r="B8835" s="7">
        <v>1.0323827311807144E-7</v>
      </c>
      <c r="C8835" s="7">
        <v>1.4529217095488523E-6</v>
      </c>
      <c r="D8835" s="7">
        <v>-0.008220738160226095</v>
      </c>
      <c r="E8835" s="7">
        <v>0.008660917454464014</v>
      </c>
      <c r="F8835" s="7">
        <v>1.2719772055526832</v>
      </c>
    </row>
    <row r="8836" ht="18.0" customHeight="1">
      <c r="A8836" s="7">
        <v>4.417</v>
      </c>
      <c r="B8836" s="7">
        <v>1.0323827311807144E-7</v>
      </c>
      <c r="C8836" s="7">
        <v>1.445762763805072E-6</v>
      </c>
      <c r="D8836" s="7">
        <v>-0.008216409976201064</v>
      </c>
      <c r="E8836" s="7">
        <v>0.00865636805006034</v>
      </c>
      <c r="F8836" s="7">
        <v>1.2719776922375163</v>
      </c>
    </row>
    <row r="8837" ht="18.0" customHeight="1">
      <c r="A8837" s="7">
        <v>4.4175</v>
      </c>
      <c r="B8837" s="7">
        <v>1.0430812835693365E-7</v>
      </c>
      <c r="C8837" s="7">
        <v>1.4386180178140288E-6</v>
      </c>
      <c r="D8837" s="7">
        <v>-0.00821208406568715</v>
      </c>
      <c r="E8837" s="7">
        <v>0.008651821027825845</v>
      </c>
      <c r="F8837" s="7">
        <v>1.2719781786833015</v>
      </c>
    </row>
    <row r="8838" ht="18.0" customHeight="1">
      <c r="A8838" s="7">
        <v>4.418</v>
      </c>
      <c r="B8838" s="7">
        <v>1.0536712127723512E-7</v>
      </c>
      <c r="C8838" s="7">
        <v>1.4314874800866418E-6</v>
      </c>
      <c r="D8838" s="7">
        <v>-0.00820776042749389</v>
      </c>
      <c r="E8838" s="7">
        <v>0.008647276386518755</v>
      </c>
      <c r="F8838" s="7">
        <v>1.2719786648901523</v>
      </c>
    </row>
    <row r="8839" ht="18.0" customHeight="1">
      <c r="A8839" s="7">
        <v>4.4185</v>
      </c>
      <c r="B8839" s="7">
        <v>1.0536712127723512E-7</v>
      </c>
      <c r="C8839" s="7">
        <v>1.4243711589805961E-6</v>
      </c>
      <c r="D8839" s="7">
        <v>-0.008203439060431441</v>
      </c>
      <c r="E8839" s="7">
        <v>0.00864273412489795</v>
      </c>
      <c r="F8839" s="7">
        <v>1.2719791508581806</v>
      </c>
    </row>
    <row r="8840" ht="18.0" customHeight="1">
      <c r="A8840" s="7">
        <v>4.4190000000000005</v>
      </c>
      <c r="B8840" s="7">
        <v>1.0641557616804321E-7</v>
      </c>
      <c r="C8840" s="7">
        <v>1.4172690627008452E-6</v>
      </c>
      <c r="D8840" s="7">
        <v>-0.00819911996331058</v>
      </c>
      <c r="E8840" s="7">
        <v>0.008638194241722946</v>
      </c>
      <c r="F8840" s="7">
        <v>1.2719796365874998</v>
      </c>
    </row>
    <row r="8841" ht="18.0" customHeight="1">
      <c r="A8841" s="7">
        <v>4.4195</v>
      </c>
      <c r="B8841" s="7">
        <v>1.0745380149674388E-7</v>
      </c>
      <c r="C8841" s="7">
        <v>1.4101811993001088E-6</v>
      </c>
      <c r="D8841" s="7">
        <v>-0.008194803134942703</v>
      </c>
      <c r="E8841" s="7">
        <v>0.008633656735753902</v>
      </c>
      <c r="F8841" s="7">
        <v>1.2719801220782228</v>
      </c>
    </row>
    <row r="8842" ht="18.0" customHeight="1">
      <c r="A8842" s="7">
        <v>4.42</v>
      </c>
      <c r="B8842" s="7">
        <v>1.0745380149674388E-7</v>
      </c>
      <c r="C8842" s="7">
        <v>1.4031075766793735E-6</v>
      </c>
      <c r="D8842" s="7">
        <v>-0.008190488574139827</v>
      </c>
      <c r="E8842" s="7">
        <v>0.008629121605751624</v>
      </c>
      <c r="F8842" s="7">
        <v>1.2719806073304614</v>
      </c>
    </row>
    <row r="8843" ht="18.0" customHeight="1">
      <c r="A8843" s="7">
        <v>4.4205</v>
      </c>
      <c r="B8843" s="7">
        <v>1.0848209096909347E-7</v>
      </c>
      <c r="C8843" s="7">
        <v>1.3960482025883906E-6</v>
      </c>
      <c r="D8843" s="7">
        <v>-0.008186176279714588</v>
      </c>
      <c r="E8843" s="7">
        <v>0.008624588850477554</v>
      </c>
      <c r="F8843" s="7">
        <v>1.2719810923443289</v>
      </c>
    </row>
    <row r="8844" ht="18.0" customHeight="1">
      <c r="A8844" s="7">
        <v>4.421</v>
      </c>
      <c r="B8844" s="7">
        <v>1.0950072449966577E-7</v>
      </c>
      <c r="C8844" s="7">
        <v>1.3890030846261758E-6</v>
      </c>
      <c r="D8844" s="7">
        <v>-0.008181866250480242</v>
      </c>
      <c r="E8844" s="7">
        <v>0.008620058468693775</v>
      </c>
      <c r="F8844" s="7">
        <v>1.2719815771199376</v>
      </c>
    </row>
    <row r="8845" ht="18.0" customHeight="1">
      <c r="A8845" s="7">
        <v>4.4215</v>
      </c>
      <c r="B8845" s="7">
        <v>1.0950072449966577E-7</v>
      </c>
      <c r="C8845" s="7">
        <v>1.3819722302415057E-6</v>
      </c>
      <c r="D8845" s="7">
        <v>-0.00817755848525066</v>
      </c>
      <c r="E8845" s="7">
        <v>0.008615530459163015</v>
      </c>
      <c r="F8845" s="7">
        <v>1.2719820616574002</v>
      </c>
    </row>
    <row r="8846" ht="18.0" customHeight="1">
      <c r="A8846" s="7">
        <v>4.422</v>
      </c>
      <c r="B8846" s="7">
        <v>1.1050996910178164E-7</v>
      </c>
      <c r="C8846" s="7">
        <v>1.3749556467334153E-6</v>
      </c>
      <c r="D8846" s="7">
        <v>-0.008173252982840336</v>
      </c>
      <c r="E8846" s="7">
        <v>0.008611004820648641</v>
      </c>
      <c r="F8846" s="7">
        <v>1.2719825459568295</v>
      </c>
    </row>
    <row r="8847" ht="18.0" customHeight="1">
      <c r="A8847" s="7">
        <v>4.4225</v>
      </c>
      <c r="B8847" s="7">
        <v>1.1151007970493864E-7</v>
      </c>
      <c r="C8847" s="7">
        <v>1.3679533412516962E-6</v>
      </c>
      <c r="D8847" s="7">
        <v>-0.008168949742064379</v>
      </c>
      <c r="E8847" s="7">
        <v>0.00860648155191466</v>
      </c>
      <c r="F8847" s="7">
        <v>1.2719830300183372</v>
      </c>
    </row>
    <row r="8848" ht="18.0" customHeight="1">
      <c r="A8848" s="7">
        <v>4.423</v>
      </c>
      <c r="B8848" s="7">
        <v>1.1151007970493864E-7</v>
      </c>
      <c r="C8848" s="7">
        <v>1.360965320797391E-6</v>
      </c>
      <c r="D8848" s="7">
        <v>-0.008164648761738516</v>
      </c>
      <c r="E8848" s="7">
        <v>0.00860196065172572</v>
      </c>
      <c r="F8848" s="7">
        <v>1.271983513842036</v>
      </c>
    </row>
    <row r="8849" ht="18.0" customHeight="1">
      <c r="A8849" s="7">
        <v>4.4235</v>
      </c>
      <c r="B8849" s="7">
        <v>1.1250129990683128E-7</v>
      </c>
      <c r="C8849" s="7">
        <v>1.3539915922232905E-6</v>
      </c>
      <c r="D8849" s="7">
        <v>-0.008160350040679092</v>
      </c>
      <c r="E8849" s="7">
        <v>0.008597442118847108</v>
      </c>
      <c r="F8849" s="7">
        <v>1.2719839974280382</v>
      </c>
    </row>
    <row r="8850" ht="18.0" customHeight="1">
      <c r="A8850" s="7">
        <v>4.424</v>
      </c>
      <c r="B8850" s="7">
        <v>1.1348386266624797E-7</v>
      </c>
      <c r="C8850" s="7">
        <v>1.3470321622344288E-6</v>
      </c>
      <c r="D8850" s="7">
        <v>-0.00815605357770307</v>
      </c>
      <c r="E8850" s="7">
        <v>0.008592925952044748</v>
      </c>
      <c r="F8850" s="7">
        <v>1.2719844807764564</v>
      </c>
    </row>
    <row r="8851" ht="18.0" customHeight="1">
      <c r="A8851" s="7">
        <v>4.4245</v>
      </c>
      <c r="B8851" s="7">
        <v>1.144579909424277E-7</v>
      </c>
      <c r="C8851" s="7">
        <v>1.3400870373885774E-6</v>
      </c>
      <c r="D8851" s="7">
        <v>-0.008151759371628027</v>
      </c>
      <c r="E8851" s="7">
        <v>0.008588412150085208</v>
      </c>
      <c r="F8851" s="7">
        <v>1.2719849638874023</v>
      </c>
    </row>
    <row r="8852" ht="18.0" customHeight="1">
      <c r="A8852" s="7">
        <v>4.425</v>
      </c>
      <c r="B8852" s="7">
        <v>1.144579909424277E-7</v>
      </c>
      <c r="C8852" s="7">
        <v>1.3331562240967407E-6</v>
      </c>
      <c r="D8852" s="7">
        <v>-0.008147467421272158</v>
      </c>
      <c r="E8852" s="7">
        <v>0.008583900711735691</v>
      </c>
      <c r="F8852" s="7">
        <v>1.2719854467609886</v>
      </c>
    </row>
    <row r="8853" ht="18.0" customHeight="1">
      <c r="A8853" s="7">
        <v>4.4255</v>
      </c>
      <c r="B8853" s="7">
        <v>1.1542389828584848E-7</v>
      </c>
      <c r="C8853" s="7">
        <v>1.3262397286236496E-6</v>
      </c>
      <c r="D8853" s="7">
        <v>-0.008143177725454276</v>
      </c>
      <c r="E8853" s="7">
        <v>0.008579391635764043</v>
      </c>
      <c r="F8853" s="7">
        <v>1.271985929397327</v>
      </c>
    </row>
    <row r="8854" ht="18.0" customHeight="1">
      <c r="A8854" s="7">
        <v>4.426</v>
      </c>
      <c r="B8854" s="7">
        <v>1.1638178938488153E-7</v>
      </c>
      <c r="C8854" s="7">
        <v>1.319337557088254E-6</v>
      </c>
      <c r="D8854" s="7">
        <v>-0.008138890282993807</v>
      </c>
      <c r="E8854" s="7">
        <v>0.00857488492093874</v>
      </c>
      <c r="F8854" s="7">
        <v>1.2719864117965298</v>
      </c>
    </row>
    <row r="8855" ht="18.0" customHeight="1">
      <c r="A8855" s="7">
        <v>4.4265</v>
      </c>
      <c r="B8855" s="7">
        <v>1.1638178938488153E-7</v>
      </c>
      <c r="C8855" s="7">
        <v>1.3124497154642168E-6</v>
      </c>
      <c r="D8855" s="7">
        <v>-0.008134605092710792</v>
      </c>
      <c r="E8855" s="7">
        <v>0.008570380566028903</v>
      </c>
      <c r="F8855" s="7">
        <v>1.271986893958709</v>
      </c>
    </row>
    <row r="8856" ht="18.0" customHeight="1">
      <c r="A8856" s="7">
        <v>4.4270000000000005</v>
      </c>
      <c r="B8856" s="7">
        <v>1.1733186057227575E-7</v>
      </c>
      <c r="C8856" s="7">
        <v>1.305576209580405E-6</v>
      </c>
      <c r="D8856" s="7">
        <v>-0.008130322153425889</v>
      </c>
      <c r="E8856" s="7">
        <v>0.008565878569804288</v>
      </c>
      <c r="F8856" s="7">
        <v>1.2719873758839761</v>
      </c>
    </row>
    <row r="8857" ht="18.0" customHeight="1">
      <c r="A8857" s="7">
        <v>4.4275</v>
      </c>
      <c r="B8857" s="7">
        <v>1.1827430029502178E-7</v>
      </c>
      <c r="C8857" s="7">
        <v>1.298717045121383E-6</v>
      </c>
      <c r="D8857" s="7">
        <v>-0.00812604146396037</v>
      </c>
      <c r="E8857" s="7">
        <v>0.008561378931035285</v>
      </c>
      <c r="F8857" s="7">
        <v>1.271987857572444</v>
      </c>
    </row>
    <row r="8858" ht="18.0" customHeight="1">
      <c r="A8858" s="7">
        <v>4.428</v>
      </c>
      <c r="B8858" s="7">
        <v>1.1827430029502178E-7</v>
      </c>
      <c r="C8858" s="7">
        <v>1.2918722276279032E-6</v>
      </c>
      <c r="D8858" s="7">
        <v>-0.008121763023136124</v>
      </c>
      <c r="E8858" s="7">
        <v>0.008556881648492927</v>
      </c>
      <c r="F8858" s="7">
        <v>1.2719883390242237</v>
      </c>
    </row>
    <row r="8859" ht="18.0" customHeight="1">
      <c r="A8859" s="7">
        <v>4.4285</v>
      </c>
      <c r="B8859" s="7">
        <v>1.1920928955078133E-7</v>
      </c>
      <c r="C8859" s="7">
        <v>1.2850417624973964E-6</v>
      </c>
      <c r="D8859" s="7">
        <v>-0.00811748682977565</v>
      </c>
      <c r="E8859" s="7">
        <v>0.008552386720948877</v>
      </c>
      <c r="F8859" s="7">
        <v>1.271988820239428</v>
      </c>
    </row>
    <row r="8860" ht="18.0" customHeight="1">
      <c r="A8860" s="7">
        <v>4.429</v>
      </c>
      <c r="B8860" s="7">
        <v>1.20137002293744E-7</v>
      </c>
      <c r="C8860" s="7">
        <v>1.2782256549844632E-6</v>
      </c>
      <c r="D8860" s="7">
        <v>-0.008113212882702062</v>
      </c>
      <c r="E8860" s="7">
        <v>0.00854789414717544</v>
      </c>
      <c r="F8860" s="7">
        <v>1.2719893012181676</v>
      </c>
    </row>
    <row r="8861" ht="18.0" customHeight="1">
      <c r="A8861" s="7">
        <v>4.4295</v>
      </c>
      <c r="B8861" s="7">
        <v>1.20137002293744E-7</v>
      </c>
      <c r="C8861" s="7">
        <v>1.2714239102013634E-6</v>
      </c>
      <c r="D8861" s="7">
        <v>-0.00810894118073909</v>
      </c>
      <c r="E8861" s="7">
        <v>0.008543403925945554</v>
      </c>
      <c r="F8861" s="7">
        <v>1.2719897819605548</v>
      </c>
    </row>
    <row r="8862" ht="18.0" customHeight="1">
      <c r="A8862" s="7">
        <v>4.43</v>
      </c>
      <c r="B8862" s="7">
        <v>1.2105760581248946E-7</v>
      </c>
      <c r="C8862" s="7">
        <v>1.2646365331185048E-6</v>
      </c>
      <c r="D8862" s="7">
        <v>-0.008104671722711074</v>
      </c>
      <c r="E8862" s="7">
        <v>0.008538916056032792</v>
      </c>
      <c r="F8862" s="7">
        <v>1.2719902624667014</v>
      </c>
    </row>
    <row r="8863" ht="18.0" customHeight="1">
      <c r="A8863" s="7">
        <v>4.4305</v>
      </c>
      <c r="B8863" s="7">
        <v>1.2197126108217918E-7</v>
      </c>
      <c r="C8863" s="7">
        <v>1.257863528564933E-6</v>
      </c>
      <c r="D8863" s="7">
        <v>-0.008100404507442968</v>
      </c>
      <c r="E8863" s="7">
        <v>0.008534430536211361</v>
      </c>
      <c r="F8863" s="7">
        <v>1.271990742736719</v>
      </c>
    </row>
    <row r="8864" ht="18.0" customHeight="1">
      <c r="A8864" s="7">
        <v>4.431</v>
      </c>
      <c r="B8864" s="7">
        <v>1.2197126108217918E-7</v>
      </c>
      <c r="C8864" s="7">
        <v>1.2511049012288197E-6</v>
      </c>
      <c r="D8864" s="7">
        <v>-0.00809613953376034</v>
      </c>
      <c r="E8864" s="7">
        <v>0.008529947365256104</v>
      </c>
      <c r="F8864" s="7">
        <v>1.2719912227707189</v>
      </c>
    </row>
    <row r="8865" ht="18.0" customHeight="1">
      <c r="A8865" s="7">
        <v>4.4315</v>
      </c>
      <c r="B8865" s="7">
        <v>1.2287812309317777E-7</v>
      </c>
      <c r="C8865" s="7">
        <v>1.2443606556579491E-6</v>
      </c>
      <c r="D8865" s="7">
        <v>-0.008091876800489369</v>
      </c>
      <c r="E8865" s="7">
        <v>0.008525466541942502</v>
      </c>
      <c r="F8865" s="7">
        <v>1.2719917025688126</v>
      </c>
    </row>
    <row r="8866" ht="18.0" customHeight="1">
      <c r="A8866" s="7">
        <v>4.432</v>
      </c>
      <c r="B8866" s="7">
        <v>1.237783411580038E-7</v>
      </c>
      <c r="C8866" s="7">
        <v>1.237630796260208E-6</v>
      </c>
      <c r="D8866" s="7">
        <v>-0.008087616306456845</v>
      </c>
      <c r="E8866" s="7">
        <v>0.008520988065046664</v>
      </c>
      <c r="F8866" s="7">
        <v>1.271992182131112</v>
      </c>
    </row>
    <row r="8867" ht="18.0" customHeight="1">
      <c r="A8867" s="7">
        <v>4.4325</v>
      </c>
      <c r="B8867" s="7">
        <v>1.2467205919833125E-7</v>
      </c>
      <c r="C8867" s="7">
        <v>1.2309153273040697E-6</v>
      </c>
      <c r="D8867" s="7">
        <v>-0.008083358050490172</v>
      </c>
      <c r="E8867" s="7">
        <v>0.008516511933345338</v>
      </c>
      <c r="F8867" s="7">
        <v>1.2719926614577286</v>
      </c>
    </row>
    <row r="8868" ht="18.0" customHeight="1">
      <c r="A8868" s="7">
        <v>4.433</v>
      </c>
      <c r="B8868" s="7">
        <v>1.2467205919833125E-7</v>
      </c>
      <c r="C8868" s="7">
        <v>1.2242142529190827E-6</v>
      </c>
      <c r="D8868" s="7">
        <v>-0.008079102031417363</v>
      </c>
      <c r="E8868" s="7">
        <v>0.008512038145615903</v>
      </c>
      <c r="F8868" s="7">
        <v>1.2719931405487732</v>
      </c>
    </row>
    <row r="8869" ht="18.0" customHeight="1">
      <c r="A8869" s="7">
        <v>4.4335</v>
      </c>
      <c r="B8869" s="7">
        <v>1.2555941601360387E-7</v>
      </c>
      <c r="C8869" s="7">
        <v>1.2175275770963553E-6</v>
      </c>
      <c r="D8869" s="7">
        <v>-0.008074848248067045</v>
      </c>
      <c r="E8869" s="7">
        <v>0.008507566700636371</v>
      </c>
      <c r="F8869" s="7">
        <v>1.2719936194043575</v>
      </c>
    </row>
    <row r="8870" ht="18.0" customHeight="1">
      <c r="A8870" s="7">
        <v>4.434</v>
      </c>
      <c r="B8870" s="7">
        <v>1.264405455326822E-7</v>
      </c>
      <c r="C8870" s="7">
        <v>1.2108553036890409E-6</v>
      </c>
      <c r="D8870" s="7">
        <v>-0.008070596699268453</v>
      </c>
      <c r="E8870" s="7">
        <v>0.008503097597185389</v>
      </c>
      <c r="F8870" s="7">
        <v>1.271994098024593</v>
      </c>
    </row>
    <row r="8871" ht="18.0" customHeight="1">
      <c r="A8871" s="7">
        <v>4.4345</v>
      </c>
      <c r="B8871" s="7">
        <v>1.264405455326822E-7</v>
      </c>
      <c r="C8871" s="7">
        <v>1.2041974364128244E-6</v>
      </c>
      <c r="D8871" s="7">
        <v>-0.008066347383851431</v>
      </c>
      <c r="E8871" s="7">
        <v>0.008498630834042233</v>
      </c>
      <c r="F8871" s="7">
        <v>1.2719945764095903</v>
      </c>
    </row>
    <row r="8872" ht="18.0" customHeight="1">
      <c r="A8872" s="7">
        <v>4.4350000000000005</v>
      </c>
      <c r="B8872" s="7">
        <v>1.2731557704981472E-7</v>
      </c>
      <c r="C8872" s="7">
        <v>1.197553978846405E-6</v>
      </c>
      <c r="D8872" s="7">
        <v>-0.008062100300646437</v>
      </c>
      <c r="E8872" s="7">
        <v>0.008494166409986813</v>
      </c>
      <c r="F8872" s="7">
        <v>1.2719950545594614</v>
      </c>
    </row>
    <row r="8873" ht="18.0" customHeight="1">
      <c r="A8873" s="7">
        <v>4.4355</v>
      </c>
      <c r="B8873" s="7">
        <v>1.2818463544611084E-7</v>
      </c>
      <c r="C8873" s="7">
        <v>1.190924934431981E-6</v>
      </c>
      <c r="D8873" s="7">
        <v>-0.008057855448484537</v>
      </c>
      <c r="E8873" s="7">
        <v>0.008489704323799672</v>
      </c>
      <c r="F8873" s="7">
        <v>1.271995532474317</v>
      </c>
    </row>
    <row r="8874" ht="18.0" customHeight="1">
      <c r="A8874" s="7">
        <v>4.436</v>
      </c>
      <c r="B8874" s="7">
        <v>1.2818463544611084E-7</v>
      </c>
      <c r="C8874" s="7">
        <v>1.1843103064757324E-6</v>
      </c>
      <c r="D8874" s="7">
        <v>-0.008053612826197406</v>
      </c>
      <c r="E8874" s="7">
        <v>0.008485244574261983</v>
      </c>
      <c r="F8874" s="7">
        <v>1.2719960101542684</v>
      </c>
    </row>
    <row r="8875" ht="18.0" customHeight="1">
      <c r="A8875" s="7">
        <v>4.4365</v>
      </c>
      <c r="B8875" s="7">
        <v>1.2904784139758934E-7</v>
      </c>
      <c r="C8875" s="7">
        <v>1.1777100981483048E-6</v>
      </c>
      <c r="D8875" s="7">
        <v>-0.008049372432617328</v>
      </c>
      <c r="E8875" s="7">
        <v>0.008480787160155552</v>
      </c>
      <c r="F8875" s="7">
        <v>1.2719964875994265</v>
      </c>
    </row>
    <row r="8876" ht="18.0" customHeight="1">
      <c r="A8876" s="7">
        <v>4.437</v>
      </c>
      <c r="B8876" s="7">
        <v>1.2990531157078375E-7</v>
      </c>
      <c r="C8876" s="7">
        <v>1.1711243124852916E-6</v>
      </c>
      <c r="D8876" s="7">
        <v>-0.008045134266577197</v>
      </c>
      <c r="E8876" s="7">
        <v>0.008476332080262813</v>
      </c>
      <c r="F8876" s="7">
        <v>1.2719969648099023</v>
      </c>
    </row>
    <row r="8877" ht="18.0" customHeight="1">
      <c r="A8877" s="7">
        <v>4.4375</v>
      </c>
      <c r="B8877" s="7">
        <v>1.2990531157078375E-7</v>
      </c>
      <c r="C8877" s="7">
        <v>1.1645529523877156E-6</v>
      </c>
      <c r="D8877" s="7">
        <v>-0.008040898326910514</v>
      </c>
      <c r="E8877" s="7">
        <v>0.008471879333366836</v>
      </c>
      <c r="F8877" s="7">
        <v>1.2719974417858066</v>
      </c>
    </row>
    <row r="8878" ht="18.0" customHeight="1">
      <c r="A8878" s="7">
        <v>4.438</v>
      </c>
      <c r="B8878" s="7">
        <v>1.3075715880680275E-7</v>
      </c>
      <c r="C8878" s="7">
        <v>1.1579960206225111E-6</v>
      </c>
      <c r="D8878" s="7">
        <v>-0.008036664612451389</v>
      </c>
      <c r="E8878" s="7">
        <v>0.008467428918251313</v>
      </c>
      <c r="F8878" s="7">
        <v>1.271997918527251</v>
      </c>
    </row>
    <row r="8879" ht="18.0" customHeight="1">
      <c r="A8879" s="7">
        <v>4.4385</v>
      </c>
      <c r="B8879" s="7">
        <v>1.3160349229466696E-7</v>
      </c>
      <c r="C8879" s="7">
        <v>1.151453519823004E-6</v>
      </c>
      <c r="D8879" s="7">
        <v>-0.008032433122034539</v>
      </c>
      <c r="E8879" s="7">
        <v>0.008462980833700572</v>
      </c>
      <c r="F8879" s="7">
        <v>1.2719983950343456</v>
      </c>
    </row>
    <row r="8880" ht="18.0" customHeight="1">
      <c r="A8880" s="7">
        <v>4.439</v>
      </c>
      <c r="B8880" s="7">
        <v>1.3160349229466696E-7</v>
      </c>
      <c r="C8880" s="7">
        <v>1.1449254524893934E-6</v>
      </c>
      <c r="D8880" s="7">
        <v>-0.00802820385449529</v>
      </c>
      <c r="E8880" s="7">
        <v>0.008458535078499571</v>
      </c>
      <c r="F8880" s="7">
        <v>1.2719988713072017</v>
      </c>
    </row>
    <row r="8881" ht="18.0" customHeight="1">
      <c r="A8881" s="7">
        <v>4.4395</v>
      </c>
      <c r="B8881" s="7">
        <v>1.3244441773467654E-7</v>
      </c>
      <c r="C8881" s="7">
        <v>1.138411820989231E-6</v>
      </c>
      <c r="D8881" s="7">
        <v>-0.008023976808669573</v>
      </c>
      <c r="E8881" s="7">
        <v>0.008454091651433895</v>
      </c>
      <c r="F8881" s="7">
        <v>1.2719993473459295</v>
      </c>
    </row>
    <row r="8882" ht="18.0" customHeight="1">
      <c r="A8882" s="7">
        <v>4.44</v>
      </c>
      <c r="B8882" s="7">
        <v>1.332800374925012E-7</v>
      </c>
      <c r="C8882" s="7">
        <v>1.1319126275579009E-6</v>
      </c>
      <c r="D8882" s="7">
        <v>-0.008019751983393927</v>
      </c>
      <c r="E8882" s="7">
        <v>0.008449650551289756</v>
      </c>
      <c r="F8882" s="7">
        <v>1.2719998231506404</v>
      </c>
    </row>
    <row r="8883" ht="18.0" customHeight="1">
      <c r="A8883" s="7">
        <v>4.4405</v>
      </c>
      <c r="B8883" s="7">
        <v>1.332800374925012E-7</v>
      </c>
      <c r="C8883" s="7">
        <v>1.1254278742990994E-6</v>
      </c>
      <c r="D8883" s="7">
        <v>-0.008015529377505501</v>
      </c>
      <c r="E8883" s="7">
        <v>0.008445211776853999</v>
      </c>
      <c r="F8883" s="7">
        <v>1.2720002987214445</v>
      </c>
    </row>
    <row r="8884" ht="18.0" customHeight="1">
      <c r="A8884" s="7">
        <v>4.441</v>
      </c>
      <c r="B8884" s="7">
        <v>1.34110450744629E-7</v>
      </c>
      <c r="C8884" s="7">
        <v>1.1189575631853114E-6</v>
      </c>
      <c r="D8884" s="7">
        <v>-0.008011308989842043</v>
      </c>
      <c r="E8884" s="7">
        <v>0.008440775326914096</v>
      </c>
      <c r="F8884" s="7">
        <v>1.2720007740584531</v>
      </c>
    </row>
    <row r="8885" ht="18.0" customHeight="1">
      <c r="A8885" s="7">
        <v>4.4415000000000004</v>
      </c>
      <c r="B8885" s="7">
        <v>1.3493575361575816E-7</v>
      </c>
      <c r="C8885" s="7">
        <v>1.1125016960582921E-6</v>
      </c>
      <c r="D8885" s="7">
        <v>-0.008007090819241914</v>
      </c>
      <c r="E8885" s="7">
        <v>0.008436341200258145</v>
      </c>
      <c r="F8885" s="7">
        <v>1.2720012491617758</v>
      </c>
    </row>
    <row r="8886" ht="18.0" customHeight="1">
      <c r="A8886" s="7">
        <v>4.442</v>
      </c>
      <c r="B8886" s="7">
        <v>1.3493575361575816E-7</v>
      </c>
      <c r="C8886" s="7">
        <v>1.1060602746295418E-6</v>
      </c>
      <c r="D8886" s="7">
        <v>-0.008002874864544075</v>
      </c>
      <c r="E8886" s="7">
        <v>0.008431909395674874</v>
      </c>
      <c r="F8886" s="7">
        <v>1.2720017240315238</v>
      </c>
    </row>
    <row r="8887" ht="18.0" customHeight="1">
      <c r="A8887" s="7">
        <v>4.4425</v>
      </c>
      <c r="B8887" s="7">
        <v>1.3575603930867175E-7</v>
      </c>
      <c r="C8887" s="7">
        <v>1.099633300480784E-6</v>
      </c>
      <c r="D8887" s="7">
        <v>-0.0079986611245881</v>
      </c>
      <c r="E8887" s="7">
        <v>0.008427479911953637</v>
      </c>
      <c r="F8887" s="7">
        <v>1.2720021986678074</v>
      </c>
    </row>
    <row r="8888" ht="18.0" customHeight="1">
      <c r="A8888" s="7">
        <v>4.4430000000000005</v>
      </c>
      <c r="B8888" s="7">
        <v>1.3657139822709094E-7</v>
      </c>
      <c r="C8888" s="7">
        <v>1.0932207750644436E-6</v>
      </c>
      <c r="D8888" s="7">
        <v>-0.007994449598214158</v>
      </c>
      <c r="E8888" s="7">
        <v>0.008423052747884416</v>
      </c>
      <c r="F8888" s="7">
        <v>1.2720026730707372</v>
      </c>
    </row>
    <row r="8889" ht="18.0" customHeight="1">
      <c r="A8889" s="7">
        <v>4.4435</v>
      </c>
      <c r="B8889" s="7">
        <v>1.3657139822709094E-7</v>
      </c>
      <c r="C8889" s="7">
        <v>1.0868226997041211E-6</v>
      </c>
      <c r="D8889" s="7">
        <v>-0.007990240284263029</v>
      </c>
      <c r="E8889" s="7">
        <v>0.00841862790225782</v>
      </c>
      <c r="F8889" s="7">
        <v>1.2720031472404232</v>
      </c>
    </row>
    <row r="8890" ht="18.0" customHeight="1">
      <c r="A8890" s="7">
        <v>4.444</v>
      </c>
      <c r="B8890" s="7">
        <v>1.3738191809196613E-7</v>
      </c>
      <c r="C8890" s="7">
        <v>1.0804390755950703E-6</v>
      </c>
      <c r="D8890" s="7">
        <v>-0.007986033181576096</v>
      </c>
      <c r="E8890" s="7">
        <v>0.008414205373865082</v>
      </c>
      <c r="F8890" s="7">
        <v>1.272003621176976</v>
      </c>
    </row>
    <row r="8891" ht="18.0" customHeight="1">
      <c r="A8891" s="7">
        <v>4.4445</v>
      </c>
      <c r="B8891" s="7">
        <v>1.3818768405162858E-7</v>
      </c>
      <c r="C8891" s="7">
        <v>1.0740699038046728E-6</v>
      </c>
      <c r="D8891" s="7">
        <v>-0.007981828288995347</v>
      </c>
      <c r="E8891" s="7">
        <v>0.008409785161498063</v>
      </c>
      <c r="F8891" s="7">
        <v>1.272004094880506</v>
      </c>
    </row>
    <row r="8892" ht="18.0" customHeight="1">
      <c r="A8892" s="7">
        <v>4.445</v>
      </c>
      <c r="B8892" s="7">
        <v>1.3818768405162858E-7</v>
      </c>
      <c r="C8892" s="7">
        <v>1.0677151852729137E-6</v>
      </c>
      <c r="D8892" s="7">
        <v>-0.007977625605363373</v>
      </c>
      <c r="E8892" s="7">
        <v>0.00840536726394925</v>
      </c>
      <c r="F8892" s="7">
        <v>1.2720045683511232</v>
      </c>
    </row>
    <row r="8893" ht="18.0" customHeight="1">
      <c r="A8893" s="7">
        <v>4.4455</v>
      </c>
      <c r="B8893" s="7">
        <v>1.3898877878619466E-7</v>
      </c>
      <c r="C8893" s="7">
        <v>1.0613749208128558E-6</v>
      </c>
      <c r="D8893" s="7">
        <v>-0.007973425129523367</v>
      </c>
      <c r="E8893" s="7">
        <v>0.008400951680011755</v>
      </c>
      <c r="F8893" s="7">
        <v>1.2720050415889377</v>
      </c>
    </row>
    <row r="8894" ht="18.0" customHeight="1">
      <c r="A8894" s="7">
        <v>4.446</v>
      </c>
      <c r="B8894" s="7">
        <v>1.3978528260658483E-7</v>
      </c>
      <c r="C8894" s="7">
        <v>1.0550491111111138E-6</v>
      </c>
      <c r="D8894" s="7">
        <v>-0.007969226860319128</v>
      </c>
      <c r="E8894" s="7">
        <v>0.008396538408479317</v>
      </c>
      <c r="F8894" s="7">
        <v>1.2720055145940599</v>
      </c>
    </row>
    <row r="8895" ht="18.0" customHeight="1">
      <c r="A8895" s="7">
        <v>4.4465</v>
      </c>
      <c r="B8895" s="7">
        <v>1.3978528260658483E-7</v>
      </c>
      <c r="C8895" s="7">
        <v>1.0487377567283287E-6</v>
      </c>
      <c r="D8895" s="7">
        <v>-0.007965030796595055</v>
      </c>
      <c r="E8895" s="7">
        <v>0.008392127448146294</v>
      </c>
      <c r="F8895" s="7">
        <v>1.2720059873665996</v>
      </c>
    </row>
    <row r="8896" ht="18.0" customHeight="1">
      <c r="A8896" s="7">
        <v>4.447</v>
      </c>
      <c r="B8896" s="7">
        <v>1.4057727354849297E-7</v>
      </c>
      <c r="C8896" s="7">
        <v>1.0424408580996405E-6</v>
      </c>
      <c r="D8896" s="7">
        <v>-0.007960836937196151</v>
      </c>
      <c r="E8896" s="7">
        <v>0.008387718797807675</v>
      </c>
      <c r="F8896" s="7">
        <v>1.2720064599066674</v>
      </c>
    </row>
    <row r="8897" ht="18.0" customHeight="1">
      <c r="A8897" s="7">
        <v>4.4475</v>
      </c>
      <c r="B8897" s="7">
        <v>1.4136482746161737E-7</v>
      </c>
      <c r="C8897" s="7">
        <v>1.0361584155351615E-6</v>
      </c>
      <c r="D8897" s="7">
        <v>-0.007956645280968021</v>
      </c>
      <c r="E8897" s="7">
        <v>0.008383312456259069</v>
      </c>
      <c r="F8897" s="7">
        <v>1.2720069322143723</v>
      </c>
    </row>
    <row r="8898" ht="18.0" customHeight="1">
      <c r="A8898" s="7">
        <v>4.448</v>
      </c>
      <c r="B8898" s="7">
        <v>1.4136482746161737E-7</v>
      </c>
      <c r="C8898" s="7">
        <v>1.029890429220449E-6</v>
      </c>
      <c r="D8898" s="7">
        <v>-0.007952455826756874</v>
      </c>
      <c r="E8898" s="7">
        <v>0.008378908422296712</v>
      </c>
      <c r="F8898" s="7">
        <v>1.272007404289825</v>
      </c>
    </row>
    <row r="8899" ht="18.0" customHeight="1">
      <c r="A8899" s="7">
        <v>4.4485</v>
      </c>
      <c r="B8899" s="7">
        <v>1.4214801809444226E-7</v>
      </c>
      <c r="C8899" s="7">
        <v>1.0236368992169772E-6</v>
      </c>
      <c r="D8899" s="7">
        <v>-0.007948268573409516</v>
      </c>
      <c r="E8899" s="7">
        <v>0.008374506694717461</v>
      </c>
      <c r="F8899" s="7">
        <v>1.2720078761331353</v>
      </c>
    </row>
    <row r="8900" ht="18.0" customHeight="1">
      <c r="A8900" s="7">
        <v>4.449</v>
      </c>
      <c r="B8900" s="7">
        <v>1.429269171748377E-7</v>
      </c>
      <c r="C8900" s="7">
        <v>1.0173978254626088E-6</v>
      </c>
      <c r="D8900" s="7">
        <v>-0.007944083519773356</v>
      </c>
      <c r="E8900" s="7">
        <v>0.008370107272318796</v>
      </c>
      <c r="F8900" s="7">
        <v>1.272008347744413</v>
      </c>
    </row>
    <row r="8901" ht="18.0" customHeight="1">
      <c r="A8901" s="7">
        <v>4.4495000000000005</v>
      </c>
      <c r="B8901" s="7">
        <v>1.429269171748377E-7</v>
      </c>
      <c r="C8901" s="7">
        <v>1.0111732077720672E-6</v>
      </c>
      <c r="D8901" s="7">
        <v>-0.007939900664696407</v>
      </c>
      <c r="E8901" s="7">
        <v>0.008365710153898823</v>
      </c>
      <c r="F8901" s="7">
        <v>1.2720088191237677</v>
      </c>
    </row>
    <row r="8902" ht="18.0" customHeight="1">
      <c r="A8902" s="7">
        <v>4.45</v>
      </c>
      <c r="B8902" s="7">
        <v>1.4370159448672777E-7</v>
      </c>
      <c r="C8902" s="7">
        <v>1.0049630458374066E-6</v>
      </c>
      <c r="D8902" s="7">
        <v>-0.007935720007027278</v>
      </c>
      <c r="E8902" s="7">
        <v>0.008361315338256266</v>
      </c>
      <c r="F8902" s="7">
        <v>1.2720092902713092</v>
      </c>
    </row>
    <row r="8903" ht="18.0" customHeight="1">
      <c r="A8903" s="7">
        <v>4.4505</v>
      </c>
      <c r="B8903" s="7">
        <v>1.444721179430584E-7</v>
      </c>
      <c r="C8903" s="7">
        <v>9.987673392284836E-7</v>
      </c>
      <c r="D8903" s="7">
        <v>-0.007931541545615184</v>
      </c>
      <c r="E8903" s="7">
        <v>0.008356922824190476</v>
      </c>
      <c r="F8903" s="7">
        <v>1.2720097611871477</v>
      </c>
    </row>
    <row r="8904" ht="18.0" customHeight="1">
      <c r="A8904" s="7">
        <v>4.4510000000000005</v>
      </c>
      <c r="B8904" s="7">
        <v>1.444721179430584E-7</v>
      </c>
      <c r="C8904" s="7">
        <v>9.925860873934265E-7</v>
      </c>
      <c r="D8904" s="7">
        <v>-0.007927365279309933</v>
      </c>
      <c r="E8904" s="7">
        <v>0.008352532610501423</v>
      </c>
      <c r="F8904" s="7">
        <v>1.272010231871392</v>
      </c>
    </row>
    <row r="8905" ht="18.0" customHeight="1">
      <c r="A8905" s="7">
        <v>4.4515</v>
      </c>
      <c r="B8905" s="7">
        <v>1.4523855365528125E-7</v>
      </c>
      <c r="C8905" s="7">
        <v>9.86419289659106E-7</v>
      </c>
      <c r="D8905" s="7">
        <v>-0.007923191206961938</v>
      </c>
      <c r="E8905" s="7">
        <v>0.008348144695989698</v>
      </c>
      <c r="F8905" s="7">
        <v>1.2720107023241523</v>
      </c>
    </row>
    <row r="8906" ht="18.0" customHeight="1">
      <c r="A8906" s="7">
        <v>4.452</v>
      </c>
      <c r="B8906" s="7">
        <v>1.460009659995544E-7</v>
      </c>
      <c r="C8906" s="7">
        <v>9.802669452316042E-7</v>
      </c>
      <c r="D8906" s="7">
        <v>-0.00791901932742221</v>
      </c>
      <c r="E8906" s="7">
        <v>0.008343759079456517</v>
      </c>
      <c r="F8906" s="7">
        <v>1.272011172545538</v>
      </c>
    </row>
    <row r="8907" ht="18.0" customHeight="1">
      <c r="A8907" s="7">
        <v>4.4525</v>
      </c>
      <c r="B8907" s="7">
        <v>1.460009659995544E-7</v>
      </c>
      <c r="C8907" s="7">
        <v>9.741290531966852E-7</v>
      </c>
      <c r="D8907" s="7">
        <v>-0.007914849639542358</v>
      </c>
      <c r="E8907" s="7">
        <v>0.008339375759703713</v>
      </c>
      <c r="F8907" s="7">
        <v>1.2720116425356585</v>
      </c>
    </row>
    <row r="8908" ht="18.0" customHeight="1">
      <c r="A8908" s="7">
        <v>4.453</v>
      </c>
      <c r="B8908" s="7">
        <v>1.4675941767984797E-7</v>
      </c>
      <c r="C8908" s="7">
        <v>9.680056125202626E-7</v>
      </c>
      <c r="D8908" s="7">
        <v>-0.007910682142174592</v>
      </c>
      <c r="E8908" s="7">
        <v>0.00833499473553374</v>
      </c>
      <c r="F8908" s="7">
        <v>1.2720121122946235</v>
      </c>
    </row>
    <row r="8909" ht="18.0" customHeight="1">
      <c r="A8909" s="7">
        <v>4.4535</v>
      </c>
      <c r="B8909" s="7">
        <v>1.4751396978812924E-7</v>
      </c>
      <c r="C8909" s="7">
        <v>9.61896622048868E-7</v>
      </c>
      <c r="D8909" s="7">
        <v>-0.007906516834171717</v>
      </c>
      <c r="E8909" s="7">
        <v>0.008330616005749674</v>
      </c>
      <c r="F8909" s="7">
        <v>1.272012581822542</v>
      </c>
    </row>
    <row r="8910" ht="18.0" customHeight="1">
      <c r="A8910" s="7">
        <v>4.454</v>
      </c>
      <c r="B8910" s="7">
        <v>1.4751396978812924E-7</v>
      </c>
      <c r="C8910" s="7">
        <v>9.558020805101209E-7</v>
      </c>
      <c r="D8910" s="7">
        <v>-0.007902353714387139</v>
      </c>
      <c r="E8910" s="7">
        <v>0.008326239569155212</v>
      </c>
      <c r="F8910" s="7">
        <v>1.2720130511195238</v>
      </c>
    </row>
    <row r="8911" ht="18.0" customHeight="1">
      <c r="A8911" s="7">
        <v>4.4545</v>
      </c>
      <c r="B8911" s="7">
        <v>1.4826468186179114E-7</v>
      </c>
      <c r="C8911" s="7">
        <v>9.497219865131957E-7</v>
      </c>
      <c r="D8911" s="7">
        <v>-0.007898192781674862</v>
      </c>
      <c r="E8911" s="7">
        <v>0.008321865424554667</v>
      </c>
      <c r="F8911" s="7">
        <v>1.2720135201856784</v>
      </c>
    </row>
    <row r="8912" ht="18.0" customHeight="1">
      <c r="A8912" s="7">
        <v>4.455</v>
      </c>
      <c r="B8912" s="7">
        <v>1.4826468186179114E-7</v>
      </c>
      <c r="C8912" s="7">
        <v>9.436563385492894E-7</v>
      </c>
      <c r="D8912" s="7">
        <v>-0.007894034034889485</v>
      </c>
      <c r="E8912" s="7">
        <v>0.008317493570752977</v>
      </c>
      <c r="F8912" s="7">
        <v>1.2720139890211142</v>
      </c>
    </row>
    <row r="8913" ht="18.0" customHeight="1">
      <c r="A8913" s="7">
        <v>4.4555</v>
      </c>
      <c r="B8913" s="7">
        <v>1.490116119384767E-7</v>
      </c>
      <c r="C8913" s="7">
        <v>9.376051349920895E-7</v>
      </c>
      <c r="D8913" s="7">
        <v>-0.007889877472886208</v>
      </c>
      <c r="E8913" s="7">
        <v>0.008313124006555692</v>
      </c>
      <c r="F8913" s="7">
        <v>1.2720144576259411</v>
      </c>
    </row>
    <row r="8914" ht="18.0" customHeight="1">
      <c r="A8914" s="7">
        <v>4.456</v>
      </c>
      <c r="B8914" s="7">
        <v>1.4975481660844235E-7</v>
      </c>
      <c r="C8914" s="7">
        <v>9.31568374098241E-7</v>
      </c>
      <c r="D8914" s="7">
        <v>-0.007885723094520822</v>
      </c>
      <c r="E8914" s="7">
        <v>0.008308756730768986</v>
      </c>
      <c r="F8914" s="7">
        <v>1.2720149260002682</v>
      </c>
    </row>
    <row r="8915" ht="18.0" customHeight="1">
      <c r="A8915" s="7">
        <v>4.4565</v>
      </c>
      <c r="B8915" s="7">
        <v>1.4975481660844235E-7</v>
      </c>
      <c r="C8915" s="7">
        <v>9.255460540078136E-7</v>
      </c>
      <c r="D8915" s="7">
        <v>-0.007881570898649723</v>
      </c>
      <c r="E8915" s="7">
        <v>0.00830439174219965</v>
      </c>
      <c r="F8915" s="7">
        <v>1.2720153941442043</v>
      </c>
    </row>
    <row r="8916" ht="18.0" customHeight="1">
      <c r="A8916" s="7">
        <v>4.457</v>
      </c>
      <c r="B8916" s="7">
        <v>1.504943510645939E-7</v>
      </c>
      <c r="C8916" s="7">
        <v>9.195381727447684E-7</v>
      </c>
      <c r="D8916" s="7">
        <v>-0.007877420884129896</v>
      </c>
      <c r="E8916" s="7">
        <v>0.008300029039655092</v>
      </c>
      <c r="F8916" s="7">
        <v>1.272015862057859</v>
      </c>
    </row>
    <row r="8917" ht="18.0" customHeight="1">
      <c r="A8917" s="7">
        <v>4.4575000000000005</v>
      </c>
      <c r="B8917" s="7">
        <v>1.5123026915032014E-7</v>
      </c>
      <c r="C8917" s="7">
        <v>9.13544728217424E-7</v>
      </c>
      <c r="D8917" s="7">
        <v>-0.007873273049818923</v>
      </c>
      <c r="E8917" s="7">
        <v>0.00829566862194334</v>
      </c>
      <c r="F8917" s="7">
        <v>1.2720163297413407</v>
      </c>
    </row>
    <row r="8918" ht="18.0" customHeight="1">
      <c r="A8918" s="7">
        <v>4.458</v>
      </c>
      <c r="B8918" s="7">
        <v>1.5123026915032014E-7</v>
      </c>
      <c r="C8918" s="7">
        <v>9.07565718218924E-7</v>
      </c>
      <c r="D8918" s="7">
        <v>-0.007869127394574987</v>
      </c>
      <c r="E8918" s="7">
        <v>0.008291310487873035</v>
      </c>
      <c r="F8918" s="7">
        <v>1.272016797194759</v>
      </c>
    </row>
    <row r="8919" ht="18.0" customHeight="1">
      <c r="A8919" s="7">
        <v>4.4585</v>
      </c>
      <c r="B8919" s="7">
        <v>1.5196262340524166E-7</v>
      </c>
      <c r="C8919" s="7">
        <v>9.01601140427702E-7</v>
      </c>
      <c r="D8919" s="7">
        <v>-0.00786498391725686</v>
      </c>
      <c r="E8919" s="7">
        <v>0.008286954636253441</v>
      </c>
      <c r="F8919" s="7">
        <v>1.272017264418222</v>
      </c>
    </row>
    <row r="8920" ht="18.0" customHeight="1">
      <c r="A8920" s="7">
        <v>4.4590000000000005</v>
      </c>
      <c r="B8920" s="7">
        <v>1.5196262340524166E-7</v>
      </c>
      <c r="C8920" s="7">
        <v>8.956509924079483E-7</v>
      </c>
      <c r="D8920" s="7">
        <v>-0.007860842616723913</v>
      </c>
      <c r="E8920" s="7">
        <v>0.008282601065894436</v>
      </c>
      <c r="F8920" s="7">
        <v>1.2720177314118395</v>
      </c>
    </row>
    <row r="8921" ht="18.0" customHeight="1">
      <c r="A8921" s="7">
        <v>4.4595</v>
      </c>
      <c r="B8921" s="7">
        <v>1.5269146510898484E-7</v>
      </c>
      <c r="C8921" s="7">
        <v>8.897152716100755E-7</v>
      </c>
      <c r="D8921" s="7">
        <v>-0.00785670349183611</v>
      </c>
      <c r="E8921" s="7">
        <v>0.008278249775606514</v>
      </c>
      <c r="F8921" s="7">
        <v>1.27201819817572</v>
      </c>
    </row>
    <row r="8922" ht="18.0" customHeight="1">
      <c r="A8922" s="7">
        <v>4.46</v>
      </c>
      <c r="B8922" s="7">
        <v>1.534168443230839E-7</v>
      </c>
      <c r="C8922" s="7">
        <v>8.837939753711844E-7</v>
      </c>
      <c r="D8922" s="7">
        <v>-0.007852566541454008</v>
      </c>
      <c r="E8922" s="7">
        <v>0.008273900764200787</v>
      </c>
      <c r="F8922" s="7">
        <v>1.2720186647099718</v>
      </c>
    </row>
    <row r="8923" ht="18.0" customHeight="1">
      <c r="A8923" s="7">
        <v>4.4605</v>
      </c>
      <c r="B8923" s="7">
        <v>1.534168443230839E-7</v>
      </c>
      <c r="C8923" s="7">
        <v>8.778871009155294E-7</v>
      </c>
      <c r="D8923" s="7">
        <v>-0.007848431764438763</v>
      </c>
      <c r="E8923" s="7">
        <v>0.00826955403048898</v>
      </c>
      <c r="F8923" s="7">
        <v>1.2720191310147042</v>
      </c>
    </row>
    <row r="8924" ht="18.0" customHeight="1">
      <c r="A8924" s="7">
        <v>4.461</v>
      </c>
      <c r="B8924" s="7">
        <v>1.541388099311085E-7</v>
      </c>
      <c r="C8924" s="7">
        <v>8.719946453549845E-7</v>
      </c>
      <c r="D8924" s="7">
        <v>-0.007844299159652122</v>
      </c>
      <c r="E8924" s="7">
        <v>0.008265209573283435</v>
      </c>
      <c r="F8924" s="7">
        <v>1.272019597090026</v>
      </c>
    </row>
    <row r="8925" ht="18.0" customHeight="1">
      <c r="A8925" s="7">
        <v>4.4615</v>
      </c>
      <c r="B8925" s="7">
        <v>1.541388099311085E-7</v>
      </c>
      <c r="C8925" s="7">
        <v>8.661166056895081E-7</v>
      </c>
      <c r="D8925" s="7">
        <v>-0.007840168725956423</v>
      </c>
      <c r="E8925" s="7">
        <v>0.00826086739139711</v>
      </c>
      <c r="F8925" s="7">
        <v>1.2720200629360454</v>
      </c>
    </row>
    <row r="8926" ht="18.0" customHeight="1">
      <c r="A8926" s="7">
        <v>4.462</v>
      </c>
      <c r="B8926" s="7">
        <v>1.5485740967710726E-7</v>
      </c>
      <c r="C8926" s="7">
        <v>8.602529788076087E-7</v>
      </c>
      <c r="D8926" s="7">
        <v>-0.0078360404622146</v>
      </c>
      <c r="E8926" s="7">
        <v>0.00825652748364358</v>
      </c>
      <c r="F8926" s="7">
        <v>1.2720205285528716</v>
      </c>
    </row>
    <row r="8927" ht="18.0" customHeight="1">
      <c r="A8927" s="7">
        <v>4.4625</v>
      </c>
      <c r="B8927" s="7">
        <v>1.5557269020245316E-7</v>
      </c>
      <c r="C8927" s="7">
        <v>8.544037614868104E-7</v>
      </c>
      <c r="D8927" s="7">
        <v>-0.007831914367290181</v>
      </c>
      <c r="E8927" s="7">
        <v>0.00825218984883703</v>
      </c>
      <c r="F8927" s="7">
        <v>1.2720209939406122</v>
      </c>
    </row>
    <row r="8928" ht="18.0" customHeight="1">
      <c r="A8928" s="7">
        <v>4.463</v>
      </c>
      <c r="B8928" s="7">
        <v>1.5557269020245316E-7</v>
      </c>
      <c r="C8928" s="7">
        <v>8.485689503941183E-7</v>
      </c>
      <c r="D8928" s="7">
        <v>-0.007827790440047286</v>
      </c>
      <c r="E8928" s="7">
        <v>0.008247854485792261</v>
      </c>
      <c r="F8928" s="7">
        <v>1.2720214590993764</v>
      </c>
    </row>
    <row r="8929" ht="18.0" customHeight="1">
      <c r="A8929" s="7">
        <v>4.4635</v>
      </c>
      <c r="B8929" s="7">
        <v>1.5628469708117136E-7</v>
      </c>
      <c r="C8929" s="7">
        <v>8.427485420864838E-7</v>
      </c>
      <c r="D8929" s="7">
        <v>-0.007823668679350623</v>
      </c>
      <c r="E8929" s="7">
        <v>0.008243521393324689</v>
      </c>
      <c r="F8929" s="7">
        <v>1.2720219240292725</v>
      </c>
    </row>
    <row r="8930" ht="18.0" customHeight="1">
      <c r="A8930" s="7">
        <v>4.464</v>
      </c>
      <c r="B8930" s="7">
        <v>1.5628469708117136E-7</v>
      </c>
      <c r="C8930" s="7">
        <v>8.369425330112698E-7</v>
      </c>
      <c r="D8930" s="7">
        <v>-0.007819549084065498</v>
      </c>
      <c r="E8930" s="7">
        <v>0.008239190570250342</v>
      </c>
      <c r="F8930" s="7">
        <v>1.2720223887304087</v>
      </c>
    </row>
    <row r="8931" ht="18.0" customHeight="1">
      <c r="A8931" s="7">
        <v>4.4645</v>
      </c>
      <c r="B8931" s="7">
        <v>1.569934748538248E-7</v>
      </c>
      <c r="C8931" s="7">
        <v>8.311509195067165E-7</v>
      </c>
      <c r="D8931" s="7">
        <v>-0.007815431653057805</v>
      </c>
      <c r="E8931" s="7">
        <v>0.008234862015385865</v>
      </c>
      <c r="F8931" s="7">
        <v>1.272022853202894</v>
      </c>
    </row>
    <row r="8932" ht="18.0" customHeight="1">
      <c r="A8932" s="7">
        <v>4.465</v>
      </c>
      <c r="B8932" s="7">
        <v>1.576990670600291E-7</v>
      </c>
      <c r="C8932" s="7">
        <v>8.253736978024069E-7</v>
      </c>
      <c r="D8932" s="7">
        <v>-0.007811316385194031</v>
      </c>
      <c r="E8932" s="7">
        <v>0.008230535727548513</v>
      </c>
      <c r="F8932" s="7">
        <v>1.2720233174468356</v>
      </c>
    </row>
    <row r="8933" ht="18.0" customHeight="1">
      <c r="A8933" s="7">
        <v>4.4655000000000005</v>
      </c>
      <c r="B8933" s="7">
        <v>1.576990670600291E-7</v>
      </c>
      <c r="C8933" s="7">
        <v>8.196108640197326E-7</v>
      </c>
      <c r="D8933" s="7">
        <v>-0.007807203279341253</v>
      </c>
      <c r="E8933" s="7">
        <v>0.008226211705556152</v>
      </c>
      <c r="F8933" s="7">
        <v>1.2720237814623427</v>
      </c>
    </row>
    <row r="8934" ht="18.0" customHeight="1">
      <c r="A8934" s="7">
        <v>4.466</v>
      </c>
      <c r="B8934" s="7">
        <v>1.5840151626966388E-7</v>
      </c>
      <c r="C8934" s="7">
        <v>8.138624141723596E-7</v>
      </c>
      <c r="D8934" s="7">
        <v>-0.007803092334367139</v>
      </c>
      <c r="E8934" s="7">
        <v>0.008221889948227264</v>
      </c>
      <c r="F8934" s="7">
        <v>1.2720242452495236</v>
      </c>
    </row>
    <row r="8935" ht="18.0" customHeight="1">
      <c r="A8935" s="7">
        <v>4.4665</v>
      </c>
      <c r="B8935" s="7">
        <v>1.5840151626966388E-7</v>
      </c>
      <c r="C8935" s="7">
        <v>8.081283441666947E-7</v>
      </c>
      <c r="D8935" s="7">
        <v>-0.007798983549139949</v>
      </c>
      <c r="E8935" s="7">
        <v>0.008217570454380941</v>
      </c>
      <c r="F8935" s="7">
        <v>1.2720247088084857</v>
      </c>
    </row>
    <row r="8936" ht="18.0" customHeight="1">
      <c r="A8936" s="7">
        <v>4.4670000000000005</v>
      </c>
      <c r="B8936" s="7">
        <v>1.591008641128439E-7</v>
      </c>
      <c r="C8936" s="7">
        <v>8.02408649802351E-7</v>
      </c>
      <c r="D8936" s="7">
        <v>-0.00779487692252853</v>
      </c>
      <c r="E8936" s="7">
        <v>0.00821325322283689</v>
      </c>
      <c r="F8936" s="7">
        <v>1.2720251721393376</v>
      </c>
    </row>
    <row r="8937" ht="18.0" customHeight="1">
      <c r="A8937" s="7">
        <v>4.4675</v>
      </c>
      <c r="B8937" s="7">
        <v>1.591008641128439E-7</v>
      </c>
      <c r="C8937" s="7">
        <v>7.967033267726154E-7</v>
      </c>
      <c r="D8937" s="7">
        <v>-0.007790772453402322</v>
      </c>
      <c r="E8937" s="7">
        <v>0.008208938252415424</v>
      </c>
      <c r="F8937" s="7">
        <v>1.2720256352421873</v>
      </c>
    </row>
    <row r="8938" ht="18.0" customHeight="1">
      <c r="A8938" s="7">
        <v>4.468</v>
      </c>
      <c r="B8938" s="7">
        <v>1.5979715130870968E-7</v>
      </c>
      <c r="C8938" s="7">
        <v>7.910123706649152E-7</v>
      </c>
      <c r="D8938" s="7">
        <v>-0.007786670140631354</v>
      </c>
      <c r="E8938" s="7">
        <v>0.008204625541937474</v>
      </c>
      <c r="F8938" s="7">
        <v>1.2720260981171427</v>
      </c>
    </row>
    <row r="8939" ht="18.0" customHeight="1">
      <c r="A8939" s="7">
        <v>4.4685</v>
      </c>
      <c r="B8939" s="7">
        <v>1.6049041769309372E-7</v>
      </c>
      <c r="C8939" s="7">
        <v>7.853357769612847E-7</v>
      </c>
      <c r="D8939" s="7">
        <v>-0.007782569983086241</v>
      </c>
      <c r="E8939" s="7">
        <v>0.008200315090224576</v>
      </c>
      <c r="F8939" s="7">
        <v>1.272026560764312</v>
      </c>
    </row>
    <row r="8940" ht="18.0" customHeight="1">
      <c r="A8940" s="7">
        <v>4.469</v>
      </c>
      <c r="B8940" s="7">
        <v>1.6049041769309372E-7</v>
      </c>
      <c r="C8940" s="7">
        <v>7.796735410388336E-7</v>
      </c>
      <c r="D8940" s="7">
        <v>-0.007778471979638192</v>
      </c>
      <c r="E8940" s="7">
        <v>0.008196006896098878</v>
      </c>
      <c r="F8940" s="7">
        <v>1.272027023183803</v>
      </c>
    </row>
    <row r="8941" ht="18.0" customHeight="1">
      <c r="A8941" s="7">
        <v>4.4695</v>
      </c>
      <c r="B8941" s="7">
        <v>1.6118070224511593E-7</v>
      </c>
      <c r="C8941" s="7">
        <v>7.740256581702149E-7</v>
      </c>
      <c r="D8941" s="7">
        <v>-0.007774376129159001</v>
      </c>
      <c r="E8941" s="7">
        <v>0.00819170095838314</v>
      </c>
      <c r="F8941" s="7">
        <v>1.2720274853757232</v>
      </c>
    </row>
    <row r="8942" ht="18.0" customHeight="1">
      <c r="A8942" s="7">
        <v>4.47</v>
      </c>
      <c r="B8942" s="7">
        <v>1.6118070224511593E-7</v>
      </c>
      <c r="C8942" s="7">
        <v>7.683921235240925E-7</v>
      </c>
      <c r="D8942" s="7">
        <v>-0.00777028243052105</v>
      </c>
      <c r="E8942" s="7">
        <v>0.00818739727590073</v>
      </c>
      <c r="F8942" s="7">
        <v>1.272027947340181</v>
      </c>
    </row>
    <row r="8943" ht="18.0" customHeight="1">
      <c r="A8943" s="7">
        <v>4.4705</v>
      </c>
      <c r="B8943" s="7">
        <v>1.6186804311275822E-7</v>
      </c>
      <c r="C8943" s="7">
        <v>7.627729321656108E-7</v>
      </c>
      <c r="D8943" s="7">
        <v>-0.007766190882597312</v>
      </c>
      <c r="E8943" s="7">
        <v>0.008183095847475627</v>
      </c>
      <c r="F8943" s="7">
        <v>1.2720284090772842</v>
      </c>
    </row>
    <row r="8944" ht="18.0" customHeight="1">
      <c r="A8944" s="7">
        <v>4.471</v>
      </c>
      <c r="B8944" s="7">
        <v>1.6186804311275822E-7</v>
      </c>
      <c r="C8944" s="7">
        <v>7.57168079056865E-7</v>
      </c>
      <c r="D8944" s="7">
        <v>-0.007762101484261346</v>
      </c>
      <c r="E8944" s="7">
        <v>0.00817879667193242</v>
      </c>
      <c r="F8944" s="7">
        <v>1.27202887058714</v>
      </c>
    </row>
    <row r="8945" ht="18.0" customHeight="1">
      <c r="A8945" s="7">
        <v>4.4715</v>
      </c>
      <c r="B8945" s="7">
        <v>1.625524776374657E-7</v>
      </c>
      <c r="C8945" s="7">
        <v>7.515775590573696E-7</v>
      </c>
      <c r="D8945" s="7">
        <v>-0.0077580142343872975</v>
      </c>
      <c r="E8945" s="7">
        <v>0.008174499748096302</v>
      </c>
      <c r="F8945" s="7">
        <v>1.272029331869857</v>
      </c>
    </row>
    <row r="8946" ht="18.0" customHeight="1">
      <c r="A8946" s="7">
        <v>4.472</v>
      </c>
      <c r="B8946" s="7">
        <v>1.625524776374657E-7</v>
      </c>
      <c r="C8946" s="7">
        <v>7.460013669245301E-7</v>
      </c>
      <c r="D8946" s="7">
        <v>-0.007753929131849901</v>
      </c>
      <c r="E8946" s="7">
        <v>0.008170205074793081</v>
      </c>
      <c r="F8946" s="7">
        <v>1.2720297929255417</v>
      </c>
    </row>
    <row r="8947" ht="18.0" customHeight="1">
      <c r="A8947" s="7">
        <v>4.4725</v>
      </c>
      <c r="B8947" s="7">
        <v>1.6323404237781964E-7</v>
      </c>
      <c r="C8947" s="7">
        <v>7.404394973141148E-7</v>
      </c>
      <c r="D8947" s="7">
        <v>-0.007749846175524476</v>
      </c>
      <c r="E8947" s="7">
        <v>0.00816591265084917</v>
      </c>
      <c r="F8947" s="7">
        <v>1.2720302537543025</v>
      </c>
    </row>
    <row r="8948" ht="18.0" customHeight="1">
      <c r="A8948" s="7">
        <v>4.473</v>
      </c>
      <c r="B8948" s="7">
        <v>1.639127731323244E-7</v>
      </c>
      <c r="C8948" s="7">
        <v>7.348919447807264E-7</v>
      </c>
      <c r="D8948" s="7">
        <v>-0.00774576536428693</v>
      </c>
      <c r="E8948" s="7">
        <v>0.008161622475091591</v>
      </c>
      <c r="F8948" s="7">
        <v>1.2720307143562466</v>
      </c>
    </row>
    <row r="8949" ht="18.0" customHeight="1">
      <c r="A8949" s="7">
        <v>4.4735000000000005</v>
      </c>
      <c r="B8949" s="7">
        <v>1.639127731323244E-7</v>
      </c>
      <c r="C8949" s="7">
        <v>7.293587037782753E-7</v>
      </c>
      <c r="D8949" s="7">
        <v>-0.007741686697013757</v>
      </c>
      <c r="E8949" s="7">
        <v>0.008157334546347974</v>
      </c>
      <c r="F8949" s="7">
        <v>1.2720311747314819</v>
      </c>
    </row>
    <row r="8950" ht="18.0" customHeight="1">
      <c r="A8950" s="7">
        <v>4.474</v>
      </c>
      <c r="B8950" s="7">
        <v>1.6458870496134868E-7</v>
      </c>
      <c r="C8950" s="7">
        <v>7.23839768660454E-7</v>
      </c>
      <c r="D8950" s="7">
        <v>-0.0077376101725820335</v>
      </c>
      <c r="E8950" s="7">
        <v>0.008153048863446557</v>
      </c>
      <c r="F8950" s="7">
        <v>1.2720316348801153</v>
      </c>
    </row>
    <row r="8951" ht="18.0" customHeight="1">
      <c r="A8951" s="7">
        <v>4.4745</v>
      </c>
      <c r="B8951" s="7">
        <v>1.6458870496134868E-7</v>
      </c>
      <c r="C8951" s="7">
        <v>7.183351336812117E-7</v>
      </c>
      <c r="D8951" s="7">
        <v>-0.007733535789869426</v>
      </c>
      <c r="E8951" s="7">
        <v>0.00814876542521618</v>
      </c>
      <c r="F8951" s="7">
        <v>1.2720320948022543</v>
      </c>
    </row>
    <row r="8952" ht="18.0" customHeight="1">
      <c r="A8952" s="7">
        <v>4.4750000000000005</v>
      </c>
      <c r="B8952" s="7">
        <v>1.6526187220825896E-7</v>
      </c>
      <c r="C8952" s="7">
        <v>7.128447929952302E-7</v>
      </c>
      <c r="D8952" s="7">
        <v>-0.007729463547754183</v>
      </c>
      <c r="E8952" s="7">
        <v>0.008144484230486297</v>
      </c>
      <c r="F8952" s="7">
        <v>1.2720325544980065</v>
      </c>
    </row>
    <row r="8953" ht="18.0" customHeight="1">
      <c r="A8953" s="7">
        <v>4.4755</v>
      </c>
      <c r="B8953" s="7">
        <v>1.6526187220825896E-7</v>
      </c>
      <c r="C8953" s="7">
        <v>7.073687406584017E-7</v>
      </c>
      <c r="D8953" s="7">
        <v>-0.00772539344511514</v>
      </c>
      <c r="E8953" s="7">
        <v>0.008140205278086964</v>
      </c>
      <c r="F8953" s="7">
        <v>1.2720330139674791</v>
      </c>
    </row>
    <row r="8954" ht="18.0" customHeight="1">
      <c r="A8954" s="7">
        <v>4.476</v>
      </c>
      <c r="B8954" s="7">
        <v>1.659323085197815E-7</v>
      </c>
      <c r="C8954" s="7">
        <v>7.019069706283066E-7</v>
      </c>
      <c r="D8954" s="7">
        <v>-0.007721325480831715</v>
      </c>
      <c r="E8954" s="7">
        <v>0.008135928566848845</v>
      </c>
      <c r="F8954" s="7">
        <v>1.2720334732107796</v>
      </c>
    </row>
    <row r="8955" ht="18.0" customHeight="1">
      <c r="A8955" s="7">
        <v>4.4765</v>
      </c>
      <c r="B8955" s="7">
        <v>1.659323085197815E-7</v>
      </c>
      <c r="C8955" s="7">
        <v>6.964594767646928E-7</v>
      </c>
      <c r="D8955" s="7">
        <v>-0.007717259653783913</v>
      </c>
      <c r="E8955" s="7">
        <v>0.008131654095603208</v>
      </c>
      <c r="F8955" s="7">
        <v>1.272033932228015</v>
      </c>
    </row>
    <row r="8956" ht="18.0" customHeight="1">
      <c r="A8956" s="7">
        <v>4.477</v>
      </c>
      <c r="B8956" s="7">
        <v>1.666000468656266E-7</v>
      </c>
      <c r="C8956" s="7">
        <v>6.910262528299576E-7</v>
      </c>
      <c r="D8956" s="7">
        <v>-0.007713195962852322</v>
      </c>
      <c r="E8956" s="7">
        <v>0.00812738186318193</v>
      </c>
      <c r="F8956" s="7">
        <v>1.2720343910192924</v>
      </c>
    </row>
    <row r="8957" ht="18.0" customHeight="1">
      <c r="A8957" s="7">
        <v>4.4775</v>
      </c>
      <c r="B8957" s="7">
        <v>1.666000468656266E-7</v>
      </c>
      <c r="C8957" s="7">
        <v>6.856072924896294E-7</v>
      </c>
      <c r="D8957" s="7">
        <v>-0.007709134406918113</v>
      </c>
      <c r="E8957" s="7">
        <v>0.00812311186841749</v>
      </c>
      <c r="F8957" s="7">
        <v>1.2720348495847191</v>
      </c>
    </row>
    <row r="8958" ht="18.0" customHeight="1">
      <c r="A8958" s="7">
        <v>4.478</v>
      </c>
      <c r="B8958" s="7">
        <v>1.6726511955740805E-7</v>
      </c>
      <c r="C8958" s="7">
        <v>6.80202589312852E-7</v>
      </c>
      <c r="D8958" s="7">
        <v>-0.007705074984863042</v>
      </c>
      <c r="E8958" s="7">
        <v>0.008118844110142973</v>
      </c>
      <c r="F8958" s="7">
        <v>1.2720353079244018</v>
      </c>
    </row>
    <row r="8959" ht="18.0" customHeight="1">
      <c r="A8959" s="7">
        <v>4.4785</v>
      </c>
      <c r="B8959" s="7">
        <v>1.6726511955740805E-7</v>
      </c>
      <c r="C8959" s="7">
        <v>6.748121367728699E-7</v>
      </c>
      <c r="D8959" s="7">
        <v>-0.007701017695569446</v>
      </c>
      <c r="E8959" s="7">
        <v>0.008114578587192068</v>
      </c>
      <c r="F8959" s="7">
        <v>1.2720357660384478</v>
      </c>
    </row>
    <row r="8960" ht="18.0" customHeight="1">
      <c r="A8960" s="7">
        <v>4.479</v>
      </c>
      <c r="B8960" s="7">
        <v>1.6792755826688794E-7</v>
      </c>
      <c r="C8960" s="7">
        <v>6.69435928247516E-7</v>
      </c>
      <c r="D8960" s="7">
        <v>-0.0076969625379202464</v>
      </c>
      <c r="E8960" s="7">
        <v>0.008110315298399071</v>
      </c>
      <c r="F8960" s="7">
        <v>1.2720362239269645</v>
      </c>
    </row>
    <row r="8961" ht="18.0" customHeight="1">
      <c r="A8961" s="7">
        <v>4.4795</v>
      </c>
      <c r="B8961" s="7">
        <v>1.6792755826688794E-7</v>
      </c>
      <c r="C8961" s="7">
        <v>6.640739570197011E-7</v>
      </c>
      <c r="D8961" s="7">
        <v>-0.007692909510798947</v>
      </c>
      <c r="E8961" s="7">
        <v>0.008106054242598878</v>
      </c>
      <c r="F8961" s="7">
        <v>1.2720366815900581</v>
      </c>
    </row>
    <row r="8962" ht="18.0" customHeight="1">
      <c r="A8962" s="7">
        <v>4.48</v>
      </c>
      <c r="B8962" s="7">
        <v>1.6858739404357632E-7</v>
      </c>
      <c r="C8962" s="7">
        <v>6.587262162779042E-7</v>
      </c>
      <c r="D8962" s="7">
        <v>-0.0076888586130896336</v>
      </c>
      <c r="E8962" s="7">
        <v>0.008101795418626991</v>
      </c>
      <c r="F8962" s="7">
        <v>1.2720371390278358</v>
      </c>
    </row>
    <row r="8963" ht="18.0" customHeight="1">
      <c r="A8963" s="7">
        <v>4.4805</v>
      </c>
      <c r="B8963" s="7">
        <v>1.6858739404357632E-7</v>
      </c>
      <c r="C8963" s="7">
        <v>6.533926991166666E-7</v>
      </c>
      <c r="D8963" s="7">
        <v>-0.007684809843676974</v>
      </c>
      <c r="E8963" s="7">
        <v>0.008097538825319515</v>
      </c>
      <c r="F8963" s="7">
        <v>1.2720375962404042</v>
      </c>
    </row>
    <row r="8964" ht="18.0" customHeight="1">
      <c r="A8964" s="7">
        <v>4.481</v>
      </c>
      <c r="B8964" s="7">
        <v>1.6924465733171346E-7</v>
      </c>
      <c r="C8964" s="7">
        <v>6.480733985370874E-7</v>
      </c>
      <c r="D8964" s="7">
        <v>-0.0076807632014462175</v>
      </c>
      <c r="E8964" s="7">
        <v>0.008093284461513158</v>
      </c>
      <c r="F8964" s="7">
        <v>1.2720380532278708</v>
      </c>
    </row>
    <row r="8965" ht="18.0" customHeight="1">
      <c r="A8965" s="7">
        <v>4.4815000000000005</v>
      </c>
      <c r="B8965" s="7">
        <v>1.6924465733171346E-7</v>
      </c>
      <c r="C8965" s="7">
        <v>6.427683074473213E-7</v>
      </c>
      <c r="D8965" s="7">
        <v>-0.007676718685283195</v>
      </c>
      <c r="E8965" s="7">
        <v>0.008089032326045232</v>
      </c>
      <c r="F8965" s="7">
        <v>1.2720385099903417</v>
      </c>
    </row>
    <row r="8966" ht="18.0" customHeight="1">
      <c r="A8966" s="7">
        <v>4.482</v>
      </c>
      <c r="B8966" s="7">
        <v>1.698993779866605E-7</v>
      </c>
      <c r="C8966" s="7">
        <v>6.374774186630793E-7</v>
      </c>
      <c r="D8966" s="7">
        <v>-0.007672676294074318</v>
      </c>
      <c r="E8966" s="7">
        <v>0.00808478241775365</v>
      </c>
      <c r="F8966" s="7">
        <v>1.272038966527924</v>
      </c>
    </row>
    <row r="8967" ht="18.0" customHeight="1">
      <c r="A8967" s="7">
        <v>4.4825</v>
      </c>
      <c r="B8967" s="7">
        <v>1.698993779866605E-7</v>
      </c>
      <c r="C8967" s="7">
        <v>6.322007249081312E-7</v>
      </c>
      <c r="D8967" s="7">
        <v>-0.007668636026706579</v>
      </c>
      <c r="E8967" s="7">
        <v>0.008080534735476926</v>
      </c>
      <c r="F8967" s="7">
        <v>1.2720394228407237</v>
      </c>
    </row>
    <row r="8968" ht="18.0" customHeight="1">
      <c r="A8968" s="7">
        <v>4.483</v>
      </c>
      <c r="B8968" s="7">
        <v>1.7055158529072421E-7</v>
      </c>
      <c r="C8968" s="7">
        <v>6.269382188148122E-7</v>
      </c>
      <c r="D8968" s="7">
        <v>-0.007664597882067552</v>
      </c>
      <c r="E8968" s="7">
        <v>0.008076289278054179</v>
      </c>
      <c r="F8968" s="7">
        <v>1.2720398789288476</v>
      </c>
    </row>
    <row r="8969" ht="18.0" customHeight="1">
      <c r="A8969" s="7">
        <v>4.4835</v>
      </c>
      <c r="B8969" s="7">
        <v>1.7055158529072421E-7</v>
      </c>
      <c r="C8969" s="7">
        <v>6.216898929245319E-7</v>
      </c>
      <c r="D8969" s="7">
        <v>-0.007660561859045389</v>
      </c>
      <c r="E8969" s="7">
        <v>0.008072046044325126</v>
      </c>
      <c r="F8969" s="7">
        <v>1.272040334792403</v>
      </c>
    </row>
    <row r="8970" ht="18.0" customHeight="1">
      <c r="A8970" s="7">
        <v>4.484</v>
      </c>
      <c r="B8970" s="7">
        <v>1.7120130796843874E-7</v>
      </c>
      <c r="C8970" s="7">
        <v>6.164557396882858E-7</v>
      </c>
      <c r="D8970" s="7">
        <v>-0.007656527956528824</v>
      </c>
      <c r="E8970" s="7">
        <v>0.00806780503313009</v>
      </c>
      <c r="F8970" s="7">
        <v>1.2720407904314959</v>
      </c>
    </row>
    <row r="8971" ht="18.0" customHeight="1">
      <c r="A8971" s="7">
        <v>4.4845</v>
      </c>
      <c r="B8971" s="7">
        <v>1.7120130796843874E-7</v>
      </c>
      <c r="C8971" s="7">
        <v>6.112357514671717E-7</v>
      </c>
      <c r="D8971" s="7">
        <v>-0.007652496173407169</v>
      </c>
      <c r="E8971" s="7">
        <v>0.00806356624330999</v>
      </c>
      <c r="F8971" s="7">
        <v>1.2720412458462322</v>
      </c>
    </row>
    <row r="8972" ht="18.0" customHeight="1">
      <c r="A8972" s="7">
        <v>4.485</v>
      </c>
      <c r="B8972" s="7">
        <v>1.718485742013277E-7</v>
      </c>
      <c r="C8972" s="7">
        <v>6.06029920532908E-7</v>
      </c>
      <c r="D8972" s="7">
        <v>-0.007648466508570316</v>
      </c>
      <c r="E8972" s="7">
        <v>0.008059329673706346</v>
      </c>
      <c r="F8972" s="7">
        <v>1.2720417010367195</v>
      </c>
    </row>
    <row r="8973" ht="18.0" customHeight="1">
      <c r="A8973" s="7">
        <v>4.4855</v>
      </c>
      <c r="B8973" s="7">
        <v>1.718485742013277E-7</v>
      </c>
      <c r="C8973" s="7">
        <v>6.008382390683572E-7</v>
      </c>
      <c r="D8973" s="7">
        <v>-0.007644438960908735</v>
      </c>
      <c r="E8973" s="7">
        <v>0.008055095323161282</v>
      </c>
      <c r="F8973" s="7">
        <v>1.272042156003063</v>
      </c>
    </row>
    <row r="8974" ht="18.0" customHeight="1">
      <c r="A8974" s="7">
        <v>4.486</v>
      </c>
      <c r="B8974" s="7">
        <v>1.7249341164216756E-7</v>
      </c>
      <c r="C8974" s="7">
        <v>5.956606991680521E-7</v>
      </c>
      <c r="D8974" s="7">
        <v>-0.007640413529313476</v>
      </c>
      <c r="E8974" s="7">
        <v>0.00805086319051752</v>
      </c>
      <c r="F8974" s="7">
        <v>1.27204261074537</v>
      </c>
    </row>
    <row r="8975" ht="18.0" customHeight="1">
      <c r="A8975" s="7">
        <v>4.4865</v>
      </c>
      <c r="B8975" s="7">
        <v>1.7249341164216756E-7</v>
      </c>
      <c r="C8975" s="7">
        <v>5.904972928387276E-7</v>
      </c>
      <c r="D8975" s="7">
        <v>-0.007636390212676167</v>
      </c>
      <c r="E8975" s="7">
        <v>0.008046633274618381</v>
      </c>
      <c r="F8975" s="7">
        <v>1.272043065263746</v>
      </c>
    </row>
    <row r="8976" ht="18.0" customHeight="1">
      <c r="A8976" s="7">
        <v>4.487</v>
      </c>
      <c r="B8976" s="7">
        <v>1.7249341164216756E-7</v>
      </c>
      <c r="C8976" s="7">
        <v>5.853480119998557E-7</v>
      </c>
      <c r="D8976" s="7">
        <v>-0.007632369009889013</v>
      </c>
      <c r="E8976" s="7">
        <v>0.008042405574307786</v>
      </c>
      <c r="F8976" s="7">
        <v>1.2720435195582975</v>
      </c>
    </row>
    <row r="8977" ht="18.0" customHeight="1">
      <c r="A8977" s="7">
        <v>4.4875</v>
      </c>
      <c r="B8977" s="7">
        <v>1.731358474287728E-7</v>
      </c>
      <c r="C8977" s="7">
        <v>5.802128484841863E-7</v>
      </c>
      <c r="D8977" s="7">
        <v>-0.007628349919844798</v>
      </c>
      <c r="E8977" s="7">
        <v>0.008038180088430253</v>
      </c>
      <c r="F8977" s="7">
        <v>1.2720439736291311</v>
      </c>
    </row>
    <row r="8978" ht="18.0" customHeight="1">
      <c r="A8978" s="7">
        <v>4.488</v>
      </c>
      <c r="B8978" s="7">
        <v>1.731358474287728E-7</v>
      </c>
      <c r="C8978" s="7">
        <v>5.750917940382919E-7</v>
      </c>
      <c r="D8978" s="7">
        <v>-0.007624332941436883</v>
      </c>
      <c r="E8978" s="7">
        <v>0.008033956815830903</v>
      </c>
      <c r="F8978" s="7">
        <v>1.272044427476352</v>
      </c>
    </row>
    <row r="8979" ht="18.0" customHeight="1">
      <c r="A8979" s="7">
        <v>4.4885</v>
      </c>
      <c r="B8979" s="7">
        <v>1.7377590819732272E-7</v>
      </c>
      <c r="C8979" s="7">
        <v>5.69984840323119E-7</v>
      </c>
      <c r="D8979" s="7">
        <v>-0.007620318073559205</v>
      </c>
      <c r="E8979" s="7">
        <v>0.008029735755355451</v>
      </c>
      <c r="F8979" s="7">
        <v>1.2720448811000673</v>
      </c>
    </row>
    <row r="8980" ht="18.0" customHeight="1">
      <c r="A8980" s="7">
        <v>4.489</v>
      </c>
      <c r="B8980" s="7">
        <v>1.7377590819732272E-7</v>
      </c>
      <c r="C8980" s="7">
        <v>5.648919789145443E-7</v>
      </c>
      <c r="D8980" s="7">
        <v>-0.00761630531510628</v>
      </c>
      <c r="E8980" s="7">
        <v>0.008025516905850216</v>
      </c>
      <c r="F8980" s="7">
        <v>1.2720453345003824</v>
      </c>
    </row>
    <row r="8981" ht="18.0" customHeight="1">
      <c r="A8981" s="7">
        <v>4.4895000000000005</v>
      </c>
      <c r="B8981" s="7">
        <v>1.7441362009524762E-7</v>
      </c>
      <c r="C8981" s="7">
        <v>5.598132013039361E-7</v>
      </c>
      <c r="D8981" s="7">
        <v>-0.007612294664973199</v>
      </c>
      <c r="E8981" s="7">
        <v>0.008021300266162108</v>
      </c>
      <c r="F8981" s="7">
        <v>1.2720457876774036</v>
      </c>
    </row>
    <row r="8982" ht="18.0" customHeight="1">
      <c r="A8982" s="7">
        <v>4.49</v>
      </c>
      <c r="B8982" s="7">
        <v>1.7441362009524762E-7</v>
      </c>
      <c r="C8982" s="7">
        <v>5.547484988987241E-7</v>
      </c>
      <c r="D8982" s="7">
        <v>-0.00760828612205563</v>
      </c>
      <c r="E8982" s="7">
        <v>0.008017085835138637</v>
      </c>
      <c r="F8982" s="7">
        <v>1.2720462406312365</v>
      </c>
    </row>
    <row r="8983" ht="18.0" customHeight="1">
      <c r="A8983" s="7">
        <v>4.4905</v>
      </c>
      <c r="B8983" s="7">
        <v>1.7504900879369298E-7</v>
      </c>
      <c r="C8983" s="7">
        <v>5.49697863022974E-7</v>
      </c>
      <c r="D8983" s="7">
        <v>-0.007604279685249816</v>
      </c>
      <c r="E8983" s="7">
        <v>0.008012873611627913</v>
      </c>
      <c r="F8983" s="7">
        <v>1.2720466933619876</v>
      </c>
    </row>
    <row r="8984" ht="18.0" customHeight="1">
      <c r="A8984" s="7">
        <v>4.491</v>
      </c>
      <c r="B8984" s="7">
        <v>1.7504900879369298E-7</v>
      </c>
      <c r="C8984" s="7">
        <v>5.446612849179695E-7</v>
      </c>
      <c r="D8984" s="7">
        <v>-0.007600275353452577</v>
      </c>
      <c r="E8984" s="7">
        <v>0.00800866359447864</v>
      </c>
      <c r="F8984" s="7">
        <v>1.2720471458697622</v>
      </c>
    </row>
    <row r="8985" ht="18.0" customHeight="1">
      <c r="A8985" s="7">
        <v>4.4915</v>
      </c>
      <c r="B8985" s="7">
        <v>1.7504900879369298E-7</v>
      </c>
      <c r="C8985" s="7">
        <v>5.39638755742803E-7</v>
      </c>
      <c r="D8985" s="7">
        <v>-0.007596273125561307</v>
      </c>
      <c r="E8985" s="7">
        <v>0.00800445578254012</v>
      </c>
      <c r="F8985" s="7">
        <v>1.272047598154666</v>
      </c>
    </row>
    <row r="8986" ht="18.0" customHeight="1">
      <c r="A8986" s="7">
        <v>4.492</v>
      </c>
      <c r="B8986" s="7">
        <v>1.7568209949957745E-7</v>
      </c>
      <c r="C8986" s="7">
        <v>5.346302665749728E-7</v>
      </c>
      <c r="D8986" s="7">
        <v>-0.007592273000473976</v>
      </c>
      <c r="E8986" s="7">
        <v>0.008000250174662249</v>
      </c>
      <c r="F8986" s="7">
        <v>1.2720480502168052</v>
      </c>
    </row>
    <row r="8987" ht="18.0" customHeight="1">
      <c r="A8987" s="7">
        <v>4.4925</v>
      </c>
      <c r="B8987" s="7">
        <v>1.7568209949957745E-7</v>
      </c>
      <c r="C8987" s="7">
        <v>5.296358084109893E-7</v>
      </c>
      <c r="D8987" s="7">
        <v>-0.007588274977089128</v>
      </c>
      <c r="E8987" s="7">
        <v>0.00799604676969552</v>
      </c>
      <c r="F8987" s="7">
        <v>1.2720485020562855</v>
      </c>
    </row>
    <row r="8988" ht="18.0" customHeight="1">
      <c r="A8988" s="7">
        <v>4.493</v>
      </c>
      <c r="B8988" s="7">
        <v>1.7631291696726153E-7</v>
      </c>
      <c r="C8988" s="7">
        <v>5.246553721669905E-7</v>
      </c>
      <c r="D8988" s="7">
        <v>-0.007584279054305883</v>
      </c>
      <c r="E8988" s="7">
        <v>0.007991845566491027</v>
      </c>
      <c r="F8988" s="7">
        <v>1.2720489536732125</v>
      </c>
    </row>
    <row r="8989" ht="18.0" customHeight="1">
      <c r="A8989" s="7">
        <v>4.4935</v>
      </c>
      <c r="B8989" s="7">
        <v>1.7631291696726153E-7</v>
      </c>
      <c r="C8989" s="7">
        <v>5.196889486793659E-7</v>
      </c>
      <c r="D8989" s="7">
        <v>-0.007580285231023933</v>
      </c>
      <c r="E8989" s="7">
        <v>0.00798764656390045</v>
      </c>
      <c r="F8989" s="7">
        <v>1.2720494050676914</v>
      </c>
    </row>
    <row r="8990" ht="18.0" customHeight="1">
      <c r="A8990" s="7">
        <v>4.494</v>
      </c>
      <c r="B8990" s="7">
        <v>1.7631291696726153E-7</v>
      </c>
      <c r="C8990" s="7">
        <v>5.147365287053917E-7</v>
      </c>
      <c r="D8990" s="7">
        <v>-0.007576293506143544</v>
      </c>
      <c r="E8990" s="7">
        <v>0.00798344976077607</v>
      </c>
      <c r="F8990" s="7">
        <v>1.2720498562398281</v>
      </c>
    </row>
    <row r="8991" ht="18.0" customHeight="1">
      <c r="A8991" s="7">
        <v>4.4945</v>
      </c>
      <c r="B8991" s="7">
        <v>1.7694148550984163E-7</v>
      </c>
      <c r="C8991" s="7">
        <v>5.097981029238757E-7</v>
      </c>
      <c r="D8991" s="7">
        <v>-0.007572303878565559</v>
      </c>
      <c r="E8991" s="7">
        <v>0.007979255155970763</v>
      </c>
      <c r="F8991" s="7">
        <v>1.2720503071897284</v>
      </c>
    </row>
    <row r="8992" ht="18.0" customHeight="1">
      <c r="A8992" s="7">
        <v>4.495</v>
      </c>
      <c r="B8992" s="7">
        <v>1.7694148550984163E-7</v>
      </c>
      <c r="C8992" s="7">
        <v>5.048736619358137E-7</v>
      </c>
      <c r="D8992" s="7">
        <v>-0.00756831634719139</v>
      </c>
      <c r="E8992" s="7">
        <v>0.007975062748337997</v>
      </c>
      <c r="F8992" s="7">
        <v>1.2720507579174973</v>
      </c>
    </row>
    <row r="8993" ht="18.0" customHeight="1">
      <c r="A8993" s="7">
        <v>4.4955</v>
      </c>
      <c r="B8993" s="7">
        <v>1.7756782901008428E-7</v>
      </c>
      <c r="C8993" s="7">
        <v>4.99963196265058E-7</v>
      </c>
      <c r="D8993" s="7">
        <v>-0.007564330910923024</v>
      </c>
      <c r="E8993" s="7">
        <v>0.007970872536731835</v>
      </c>
      <c r="F8993" s="7">
        <v>1.2720512084232405</v>
      </c>
    </row>
    <row r="8994" ht="18.0" customHeight="1">
      <c r="A8994" s="7">
        <v>4.496</v>
      </c>
      <c r="B8994" s="7">
        <v>1.7756782901008428E-7</v>
      </c>
      <c r="C8994" s="7">
        <v>4.950666963589982E-7</v>
      </c>
      <c r="D8994" s="7">
        <v>-0.0075603475686630206</v>
      </c>
      <c r="E8994" s="7">
        <v>0.007966684520006935</v>
      </c>
      <c r="F8994" s="7">
        <v>1.2720516587070634</v>
      </c>
    </row>
    <row r="8995" ht="18.0" customHeight="1">
      <c r="A8995" s="7">
        <v>4.4965</v>
      </c>
      <c r="B8995" s="7">
        <v>1.7756782901008428E-7</v>
      </c>
      <c r="C8995" s="7">
        <v>4.901841525892565E-7</v>
      </c>
      <c r="D8995" s="7">
        <v>-0.007556366319314512</v>
      </c>
      <c r="E8995" s="7">
        <v>0.007962498697018547</v>
      </c>
      <c r="F8995" s="7">
        <v>1.272052108769071</v>
      </c>
    </row>
    <row r="8996" ht="18.0" customHeight="1">
      <c r="A8996" s="7">
        <v>4.497</v>
      </c>
      <c r="B8996" s="7">
        <v>1.7819197093101463E-7</v>
      </c>
      <c r="C8996" s="7">
        <v>4.853155552523956E-7</v>
      </c>
      <c r="D8996" s="7">
        <v>-0.0075523871617812</v>
      </c>
      <c r="E8996" s="7">
        <v>0.007958315066622515</v>
      </c>
      <c r="F8996" s="7">
        <v>1.2720525586093692</v>
      </c>
    </row>
    <row r="8997" ht="18.0" customHeight="1">
      <c r="A8997" s="7">
        <v>4.4975000000000005</v>
      </c>
      <c r="B8997" s="7">
        <v>1.7819197093101463E-7</v>
      </c>
      <c r="C8997" s="7">
        <v>4.804608945706434E-7</v>
      </c>
      <c r="D8997" s="7">
        <v>-0.007548410094967362</v>
      </c>
      <c r="E8997" s="7">
        <v>0.007954133627675275</v>
      </c>
      <c r="F8997" s="7">
        <v>1.2720530082280626</v>
      </c>
    </row>
    <row r="8998" ht="18.0" customHeight="1">
      <c r="A8998" s="7">
        <v>4.498</v>
      </c>
      <c r="B8998" s="7">
        <v>1.788139343261721E-7</v>
      </c>
      <c r="C8998" s="7">
        <v>4.756201606926324E-7</v>
      </c>
      <c r="D8998" s="7">
        <v>-0.007544435117777845</v>
      </c>
      <c r="E8998" s="7">
        <v>0.007949954379033857</v>
      </c>
      <c r="F8998" s="7">
        <v>1.272053457625257</v>
      </c>
    </row>
    <row r="8999" ht="18.0" customHeight="1">
      <c r="A8999" s="7">
        <v>4.4985</v>
      </c>
      <c r="B8999" s="7">
        <v>1.788139343261721E-7</v>
      </c>
      <c r="C8999" s="7">
        <v>4.7079334369415763E-7</v>
      </c>
      <c r="D8999" s="7">
        <v>-0.007540462229118067</v>
      </c>
      <c r="E8999" s="7">
        <v>0.007945777319555883</v>
      </c>
      <c r="F8999" s="7">
        <v>1.272053906801057</v>
      </c>
    </row>
    <row r="9000" ht="18.0" customHeight="1">
      <c r="A9000" s="7">
        <v>4.499</v>
      </c>
      <c r="B9000" s="7">
        <v>1.788139343261721E-7</v>
      </c>
      <c r="C9000" s="7">
        <v>4.6598043357895197E-7</v>
      </c>
      <c r="D9000" s="7">
        <v>-0.007536491427894017</v>
      </c>
      <c r="E9000" s="7">
        <v>0.007941602448099567</v>
      </c>
      <c r="F9000" s="7">
        <v>1.2720543557555681</v>
      </c>
    </row>
    <row r="9001" ht="18.0" customHeight="1">
      <c r="A9001" s="7">
        <v>4.4995</v>
      </c>
      <c r="B9001" s="7">
        <v>1.794337418495463E-7</v>
      </c>
      <c r="C9001" s="7">
        <v>4.611814202794805E-7</v>
      </c>
      <c r="D9001" s="7">
        <v>-0.007532522713012256</v>
      </c>
      <c r="E9001" s="7">
        <v>0.007937429763523714</v>
      </c>
      <c r="F9001" s="7">
        <v>1.272054804488895</v>
      </c>
    </row>
    <row r="9002" ht="18.0" customHeight="1">
      <c r="A9002" s="7">
        <v>4.5</v>
      </c>
      <c r="B9002" s="7">
        <v>1.794337418495463E-7</v>
      </c>
      <c r="C9002" s="7">
        <v>4.5639629365775664E-7</v>
      </c>
      <c r="D9002" s="7">
        <v>-0.007528556083379912</v>
      </c>
      <c r="E9002" s="7">
        <v>0.007933259264687721</v>
      </c>
      <c r="F9002" s="7">
        <v>1.272055253001143</v>
      </c>
    </row>
    <row r="9003" ht="18.0" customHeight="1">
      <c r="A9003" s="7">
        <v>4.5005</v>
      </c>
      <c r="B9003" s="7">
        <v>1.794337418495463E-7</v>
      </c>
      <c r="C9003" s="7">
        <v>4.516250435061791E-7</v>
      </c>
      <c r="D9003" s="7">
        <v>-0.007524591537904686</v>
      </c>
      <c r="E9003" s="7">
        <v>0.007929090950451577</v>
      </c>
      <c r="F9003" s="7">
        <v>1.2720557012924172</v>
      </c>
    </row>
    <row r="9004" ht="18.0" customHeight="1">
      <c r="A9004" s="7">
        <v>4.501</v>
      </c>
      <c r="B9004" s="7">
        <v>1.8005141576520485E-7</v>
      </c>
      <c r="C9004" s="7">
        <v>4.4686765954839275E-7</v>
      </c>
      <c r="D9004" s="7">
        <v>-0.007520629075494848</v>
      </c>
      <c r="E9004" s="7">
        <v>0.00792492481967586</v>
      </c>
      <c r="F9004" s="7">
        <v>1.2720561493628224</v>
      </c>
    </row>
    <row r="9005" ht="18.0" customHeight="1">
      <c r="A9005" s="7">
        <v>4.5015</v>
      </c>
      <c r="B9005" s="7">
        <v>1.8005141576520485E-7</v>
      </c>
      <c r="C9005" s="7">
        <v>4.421241314401743E-7</v>
      </c>
      <c r="D9005" s="7">
        <v>-0.007516668695059237</v>
      </c>
      <c r="E9005" s="7">
        <v>0.007920760871221741</v>
      </c>
      <c r="F9005" s="7">
        <v>1.2720565972124631</v>
      </c>
    </row>
    <row r="9006" ht="18.0" customHeight="1">
      <c r="A9006" s="7">
        <v>4.502</v>
      </c>
      <c r="B9006" s="7">
        <v>1.8066697795662518E-7</v>
      </c>
      <c r="C9006" s="7">
        <v>4.3739444877034445E-7</v>
      </c>
      <c r="D9006" s="7">
        <v>-0.007512710395507262</v>
      </c>
      <c r="E9006" s="7">
        <v>0.007916599103950978</v>
      </c>
      <c r="F9006" s="7">
        <v>1.2720570448414443</v>
      </c>
    </row>
    <row r="9007" ht="18.0" customHeight="1">
      <c r="A9007" s="7">
        <v>4.5025</v>
      </c>
      <c r="B9007" s="7">
        <v>1.8066697795662518E-7</v>
      </c>
      <c r="C9007" s="7">
        <v>4.326786010617085E-7</v>
      </c>
      <c r="D9007" s="7">
        <v>-0.007508754175748899</v>
      </c>
      <c r="E9007" s="7">
        <v>0.007912439516725921</v>
      </c>
      <c r="F9007" s="7">
        <v>1.272057492249871</v>
      </c>
    </row>
    <row r="9008" ht="18.0" customHeight="1">
      <c r="A9008" s="7">
        <v>4.503</v>
      </c>
      <c r="B9008" s="7">
        <v>1.8066697795662518E-7</v>
      </c>
      <c r="C9008" s="7">
        <v>4.279765777720265E-7</v>
      </c>
      <c r="D9008" s="7">
        <v>-0.007504800034694695</v>
      </c>
      <c r="E9008" s="7">
        <v>0.007908282108409508</v>
      </c>
      <c r="F9008" s="7">
        <v>1.272057939437848</v>
      </c>
    </row>
    <row r="9009" ht="18.0" customHeight="1">
      <c r="A9009" s="7">
        <v>4.5035</v>
      </c>
      <c r="B9009" s="7">
        <v>1.8128044993574107E-7</v>
      </c>
      <c r="C9009" s="7">
        <v>4.2328836829501664E-7</v>
      </c>
      <c r="D9009" s="7">
        <v>-0.007500847971255762</v>
      </c>
      <c r="E9009" s="7">
        <v>0.00790412687786527</v>
      </c>
      <c r="F9009" s="7">
        <v>1.2720583864054797</v>
      </c>
    </row>
    <row r="9010" ht="18.0" customHeight="1">
      <c r="A9010" s="7">
        <v>4.5040000000000004</v>
      </c>
      <c r="B9010" s="7">
        <v>1.8128044993574107E-7</v>
      </c>
      <c r="C9010" s="7">
        <v>4.1861396196139217E-7</v>
      </c>
      <c r="D9010" s="7">
        <v>-0.007496897984343783</v>
      </c>
      <c r="E9010" s="7">
        <v>0.00789997382395732</v>
      </c>
      <c r="F9010" s="7">
        <v>1.272058833152871</v>
      </c>
    </row>
    <row r="9011" ht="18.0" customHeight="1">
      <c r="A9011" s="7">
        <v>4.5045</v>
      </c>
      <c r="B9011" s="7">
        <v>1.8128044993574107E-7</v>
      </c>
      <c r="C9011" s="7">
        <v>4.139533480399354E-7</v>
      </c>
      <c r="D9011" s="7">
        <v>-0.007492950072871008</v>
      </c>
      <c r="E9011" s="7">
        <v>0.00789582294555037</v>
      </c>
      <c r="F9011" s="7">
        <v>1.2720592796801262</v>
      </c>
    </row>
    <row r="9012" ht="18.0" customHeight="1">
      <c r="A9012" s="7">
        <v>4.505</v>
      </c>
      <c r="B9012" s="7">
        <v>1.818918528517145E-7</v>
      </c>
      <c r="C9012" s="7">
        <v>4.0930651573861094E-7</v>
      </c>
      <c r="D9012" s="7">
        <v>-0.007489004235750253</v>
      </c>
      <c r="E9012" s="7">
        <v>0.007891674241509711</v>
      </c>
      <c r="F9012" s="7">
        <v>1.2720597259873503</v>
      </c>
    </row>
    <row r="9013" ht="18.0" customHeight="1">
      <c r="A9013" s="7">
        <v>4.5055000000000005</v>
      </c>
      <c r="B9013" s="7">
        <v>1.818918528517145E-7</v>
      </c>
      <c r="C9013" s="7">
        <v>4.0467345420572087E-7</v>
      </c>
      <c r="D9013" s="7">
        <v>-0.0074850604718949025</v>
      </c>
      <c r="E9013" s="7">
        <v>0.007887527710701227</v>
      </c>
      <c r="F9013" s="7">
        <v>1.272060172074647</v>
      </c>
    </row>
    <row r="9014" ht="18.0" customHeight="1">
      <c r="A9014" s="7">
        <v>4.506</v>
      </c>
      <c r="B9014" s="7">
        <v>1.818918528517145E-7</v>
      </c>
      <c r="C9014" s="7">
        <v>4.0005415253110486E-7</v>
      </c>
      <c r="D9014" s="7">
        <v>-0.007481118780218907</v>
      </c>
      <c r="E9014" s="7">
        <v>0.007883383351991386</v>
      </c>
      <c r="F9014" s="7">
        <v>1.2720606179421214</v>
      </c>
    </row>
    <row r="9015" ht="18.0" customHeight="1">
      <c r="A9015" s="7">
        <v>4.5065</v>
      </c>
      <c r="B9015" s="7">
        <v>1.8250120749944311E-7</v>
      </c>
      <c r="C9015" s="7">
        <v>3.954485997473886E-7</v>
      </c>
      <c r="D9015" s="7">
        <v>-0.007477179159636783</v>
      </c>
      <c r="E9015" s="7">
        <v>0.00787924116424725</v>
      </c>
      <c r="F9015" s="7">
        <v>1.272061063589878</v>
      </c>
    </row>
    <row r="9016" ht="18.0" customHeight="1">
      <c r="A9016" s="7">
        <v>4.507</v>
      </c>
      <c r="B9016" s="7">
        <v>1.8250120749944311E-7</v>
      </c>
      <c r="C9016" s="7">
        <v>3.908567848312833E-7</v>
      </c>
      <c r="D9016" s="7">
        <v>-0.007473241609063615</v>
      </c>
      <c r="E9016" s="7">
        <v>0.007875101146336461</v>
      </c>
      <c r="F9016" s="7">
        <v>1.2720615090180207</v>
      </c>
    </row>
    <row r="9017" ht="18.0" customHeight="1">
      <c r="A9017" s="7">
        <v>4.5075</v>
      </c>
      <c r="B9017" s="7">
        <v>1.8250120749944311E-7</v>
      </c>
      <c r="C9017" s="7">
        <v>3.8627869670494134E-7</v>
      </c>
      <c r="D9017" s="7">
        <v>-0.007469306127415051</v>
      </c>
      <c r="E9017" s="7">
        <v>0.007870963297127252</v>
      </c>
      <c r="F9017" s="7">
        <v>1.2720619542266542</v>
      </c>
    </row>
    <row r="9018" ht="18.0" customHeight="1">
      <c r="A9018" s="7">
        <v>4.508</v>
      </c>
      <c r="B9018" s="7">
        <v>1.8310853432781287E-7</v>
      </c>
      <c r="C9018" s="7">
        <v>3.8171432423737E-7</v>
      </c>
      <c r="D9018" s="7">
        <v>-0.0074653727136073066</v>
      </c>
      <c r="E9018" s="7">
        <v>0.007866827615488441</v>
      </c>
      <c r="F9018" s="7">
        <v>1.2720623992158826</v>
      </c>
    </row>
    <row r="9019" ht="18.0" customHeight="1">
      <c r="A9019" s="7">
        <v>4.5085</v>
      </c>
      <c r="B9019" s="7">
        <v>1.8310853432781287E-7</v>
      </c>
      <c r="C9019" s="7">
        <v>3.771636562459097E-7</v>
      </c>
      <c r="D9019" s="7">
        <v>-0.0074614413665571614</v>
      </c>
      <c r="E9019" s="7">
        <v>0.007862694100289433</v>
      </c>
      <c r="F9019" s="7">
        <v>1.2720628439858102</v>
      </c>
    </row>
    <row r="9020" ht="18.0" customHeight="1">
      <c r="A9020" s="7">
        <v>4.509</v>
      </c>
      <c r="B9020" s="7">
        <v>1.8310853432781287E-7</v>
      </c>
      <c r="C9020" s="7">
        <v>3.726266814977806E-7</v>
      </c>
      <c r="D9020" s="7">
        <v>-0.007457512085181962</v>
      </c>
      <c r="E9020" s="7">
        <v>0.007858562750400219</v>
      </c>
      <c r="F9020" s="7">
        <v>1.272063288536541</v>
      </c>
    </row>
    <row r="9021" ht="18.0" customHeight="1">
      <c r="A9021" s="7">
        <v>4.5095</v>
      </c>
      <c r="B9021" s="7">
        <v>1.8310853432781287E-7</v>
      </c>
      <c r="C9021" s="7">
        <v>3.68103388711702E-7</v>
      </c>
      <c r="D9021" s="7">
        <v>-0.007453584868399616</v>
      </c>
      <c r="E9021" s="7">
        <v>0.007854433564691376</v>
      </c>
      <c r="F9021" s="7">
        <v>1.2720637328681794</v>
      </c>
    </row>
    <row r="9022" ht="18.0" customHeight="1">
      <c r="A9022" s="7">
        <v>4.51</v>
      </c>
      <c r="B9022" s="7">
        <v>1.8371385344770506E-7</v>
      </c>
      <c r="C9022" s="7">
        <v>3.635937665595911E-7</v>
      </c>
      <c r="D9022" s="7">
        <v>-0.0074496597151285995</v>
      </c>
      <c r="E9022" s="7">
        <v>0.007850306542034067</v>
      </c>
      <c r="F9022" s="7">
        <v>1.2720641769808294</v>
      </c>
    </row>
    <row r="9023" ht="18.0" customHeight="1">
      <c r="A9023" s="7">
        <v>4.5105</v>
      </c>
      <c r="B9023" s="7">
        <v>1.8371385344770506E-7</v>
      </c>
      <c r="C9023" s="7">
        <v>3.5909780366834733E-7</v>
      </c>
      <c r="D9023" s="7">
        <v>-0.007445736624287949</v>
      </c>
      <c r="E9023" s="7">
        <v>0.007846181681300036</v>
      </c>
      <c r="F9023" s="7">
        <v>1.272064620874595</v>
      </c>
    </row>
    <row r="9024" ht="18.0" customHeight="1">
      <c r="A9024" s="7">
        <v>4.511</v>
      </c>
      <c r="B9024" s="7">
        <v>1.8371385344770506E-7</v>
      </c>
      <c r="C9024" s="7">
        <v>3.54615488621727E-7</v>
      </c>
      <c r="D9024" s="7">
        <v>-0.007441815594797268</v>
      </c>
      <c r="E9024" s="7">
        <v>0.007842058981361618</v>
      </c>
      <c r="F9024" s="7">
        <v>1.27206506454958</v>
      </c>
    </row>
    <row r="9025" ht="18.0" customHeight="1">
      <c r="A9025" s="7">
        <v>4.5115</v>
      </c>
      <c r="B9025" s="7">
        <v>1.843171846397668E-7</v>
      </c>
      <c r="C9025" s="7">
        <v>3.501468099623179E-7</v>
      </c>
      <c r="D9025" s="7">
        <v>-0.007437896625576722</v>
      </c>
      <c r="E9025" s="7">
        <v>0.007837938441091727</v>
      </c>
      <c r="F9025" s="7">
        <v>1.2720655080058885</v>
      </c>
    </row>
    <row r="9026" ht="18.0" customHeight="1">
      <c r="A9026" s="7">
        <v>4.5120000000000005</v>
      </c>
      <c r="B9026" s="7">
        <v>1.843171846397668E-7</v>
      </c>
      <c r="C9026" s="7">
        <v>3.4569175619361954E-7</v>
      </c>
      <c r="D9026" s="7">
        <v>-0.0074339797155470394</v>
      </c>
      <c r="E9026" s="7">
        <v>0.007833820059363865</v>
      </c>
      <c r="F9026" s="7">
        <v>1.2720659512436243</v>
      </c>
    </row>
    <row r="9027" ht="18.0" customHeight="1">
      <c r="A9027" s="7">
        <v>4.5125</v>
      </c>
      <c r="B9027" s="7">
        <v>1.843171846397668E-7</v>
      </c>
      <c r="C9027" s="7">
        <v>3.412503157822388E-7</v>
      </c>
      <c r="D9027" s="7">
        <v>-0.0074300648636295135</v>
      </c>
      <c r="E9027" s="7">
        <v>0.007829703835052115</v>
      </c>
      <c r="F9027" s="7">
        <v>1.2720663942628916</v>
      </c>
    </row>
    <row r="9028" ht="18.0" customHeight="1">
      <c r="A9028" s="7">
        <v>4.513</v>
      </c>
      <c r="B9028" s="7">
        <v>1.843171846397668E-7</v>
      </c>
      <c r="C9028" s="7">
        <v>3.3682247716020946E-7</v>
      </c>
      <c r="D9028" s="7">
        <v>-0.007426152068745998</v>
      </c>
      <c r="E9028" s="7">
        <v>0.007825589767031146</v>
      </c>
      <c r="F9028" s="7">
        <v>1.272066837063794</v>
      </c>
    </row>
    <row r="9029" ht="18.0" customHeight="1">
      <c r="A9029" s="7">
        <v>4.5135000000000005</v>
      </c>
      <c r="B9029" s="7">
        <v>1.8491854736195318E-7</v>
      </c>
      <c r="C9029" s="7">
        <v>3.324082287274462E-7</v>
      </c>
      <c r="D9029" s="7">
        <v>-0.00742224132981891</v>
      </c>
      <c r="E9029" s="7">
        <v>0.00782147785417621</v>
      </c>
      <c r="F9029" s="7">
        <v>1.2720672796464356</v>
      </c>
    </row>
    <row r="9030" ht="18.0" customHeight="1">
      <c r="A9030" s="7">
        <v>4.514</v>
      </c>
      <c r="B9030" s="7">
        <v>1.8491854736195318E-7</v>
      </c>
      <c r="C9030" s="7">
        <v>3.2800755885434376E-7</v>
      </c>
      <c r="D9030" s="7">
        <v>-0.007418332645771228</v>
      </c>
      <c r="E9030" s="7">
        <v>0.00781736809536314</v>
      </c>
      <c r="F9030" s="7">
        <v>1.2720677220109196</v>
      </c>
    </row>
    <row r="9031" ht="18.0" customHeight="1">
      <c r="A9031" s="7">
        <v>4.5145</v>
      </c>
      <c r="B9031" s="7">
        <v>1.8491854736195318E-7</v>
      </c>
      <c r="C9031" s="7">
        <v>3.2362045588453336E-7</v>
      </c>
      <c r="D9031" s="7">
        <v>-0.007414426015526493</v>
      </c>
      <c r="E9031" s="7">
        <v>0.007813260489468352</v>
      </c>
      <c r="F9031" s="7">
        <v>1.2720681641573497</v>
      </c>
    </row>
    <row r="9032" ht="18.0" customHeight="1">
      <c r="A9032" s="7">
        <v>4.515</v>
      </c>
      <c r="B9032" s="7">
        <v>1.855179607568495E-7</v>
      </c>
      <c r="C9032" s="7">
        <v>3.1924690813781015E-7</v>
      </c>
      <c r="D9032" s="7">
        <v>-0.007410521438008809</v>
      </c>
      <c r="E9032" s="7">
        <v>0.007809155035368847</v>
      </c>
      <c r="F9032" s="7">
        <v>1.27206860608583</v>
      </c>
    </row>
    <row r="9033" ht="18.0" customHeight="1">
      <c r="A9033" s="7">
        <v>4.5155</v>
      </c>
      <c r="B9033" s="7">
        <v>1.855179607568495E-7</v>
      </c>
      <c r="C9033" s="7">
        <v>3.148869039132455E-7</v>
      </c>
      <c r="D9033" s="7">
        <v>-0.007406618912142837</v>
      </c>
      <c r="E9033" s="7">
        <v>0.007805051731942205</v>
      </c>
      <c r="F9033" s="7">
        <v>1.2720690477964633</v>
      </c>
    </row>
    <row r="9034" ht="18.0" customHeight="1">
      <c r="A9034" s="7">
        <v>4.516</v>
      </c>
      <c r="B9034" s="7">
        <v>1.855179607568495E-7</v>
      </c>
      <c r="C9034" s="7">
        <v>3.1054043149249984E-7</v>
      </c>
      <c r="D9034" s="7">
        <v>-0.007402718436853804</v>
      </c>
      <c r="E9034" s="7">
        <v>0.00780095057806659</v>
      </c>
      <c r="F9034" s="7">
        <v>1.2720694892893538</v>
      </c>
    </row>
    <row r="9035" ht="18.0" customHeight="1">
      <c r="A9035" s="7">
        <v>4.5165</v>
      </c>
      <c r="B9035" s="7">
        <v>1.855179607568495E-7</v>
      </c>
      <c r="C9035" s="7">
        <v>3.062074791433553E-7</v>
      </c>
      <c r="D9035" s="7">
        <v>-0.007398820011067494</v>
      </c>
      <c r="E9035" s="7">
        <v>0.0077968515726207464</v>
      </c>
      <c r="F9035" s="7">
        <v>1.2720699305646048</v>
      </c>
    </row>
    <row r="9036" ht="18.0" customHeight="1">
      <c r="A9036" s="7">
        <v>4.517</v>
      </c>
      <c r="B9036" s="7">
        <v>1.8611544365878127E-7</v>
      </c>
      <c r="C9036" s="7">
        <v>3.018880351234849E-7</v>
      </c>
      <c r="D9036" s="7">
        <v>-0.007394923633710252</v>
      </c>
      <c r="E9036" s="7">
        <v>0.007792754714484</v>
      </c>
      <c r="F9036" s="7">
        <v>1.2720703716223196</v>
      </c>
    </row>
    <row r="9037" ht="18.0" customHeight="1">
      <c r="A9037" s="7">
        <v>4.5175</v>
      </c>
      <c r="B9037" s="7">
        <v>1.8611544365878127E-7</v>
      </c>
      <c r="C9037" s="7">
        <v>2.975820876844814E-7</v>
      </c>
      <c r="D9037" s="7">
        <v>-0.007391029303708984</v>
      </c>
      <c r="E9037" s="7">
        <v>0.007788660002536257</v>
      </c>
      <c r="F9037" s="7">
        <v>1.272070812462602</v>
      </c>
    </row>
    <row r="9038" ht="18.0" customHeight="1">
      <c r="A9038" s="7">
        <v>4.518</v>
      </c>
      <c r="B9038" s="7">
        <v>1.8611544365878127E-7</v>
      </c>
      <c r="C9038" s="7">
        <v>2.932896250761688E-7</v>
      </c>
      <c r="D9038" s="7">
        <v>-0.007387137019991155</v>
      </c>
      <c r="E9038" s="7">
        <v>0.007784567435658005</v>
      </c>
      <c r="F9038" s="7">
        <v>1.2720712530855547</v>
      </c>
    </row>
    <row r="9039" ht="18.0" customHeight="1">
      <c r="A9039" s="7">
        <v>4.5185</v>
      </c>
      <c r="B9039" s="7">
        <v>1.8611544365878127E-7</v>
      </c>
      <c r="C9039" s="7">
        <v>2.8901063555122166E-7</v>
      </c>
      <c r="D9039" s="7">
        <v>-0.00738324678148479</v>
      </c>
      <c r="E9039" s="7">
        <v>0.0077804770127303125</v>
      </c>
      <c r="F9039" s="7">
        <v>1.2720716934912817</v>
      </c>
    </row>
    <row r="9040" ht="18.0" customHeight="1">
      <c r="A9040" s="7">
        <v>4.519</v>
      </c>
      <c r="B9040" s="7">
        <v>1.867110146007193E-7</v>
      </c>
      <c r="C9040" s="7">
        <v>2.8474510737012157E-7</v>
      </c>
      <c r="D9040" s="7">
        <v>-0.007379358587118472</v>
      </c>
      <c r="E9040" s="7">
        <v>0.0077763887326348265</v>
      </c>
      <c r="F9040" s="7">
        <v>1.2720721336798861</v>
      </c>
    </row>
    <row r="9041" ht="18.0" customHeight="1">
      <c r="A9041" s="7">
        <v>4.5195</v>
      </c>
      <c r="B9041" s="7">
        <v>1.867110146007193E-7</v>
      </c>
      <c r="C9041" s="7">
        <v>2.804930288064825E-7</v>
      </c>
      <c r="D9041" s="7">
        <v>-0.007375472435821345</v>
      </c>
      <c r="E9041" s="7">
        <v>0.007772302594253775</v>
      </c>
      <c r="F9041" s="7">
        <v>1.2720725736514709</v>
      </c>
    </row>
    <row r="9042" ht="18.0" customHeight="1">
      <c r="A9042" s="7">
        <v>4.5200000000000005</v>
      </c>
      <c r="B9042" s="7">
        <v>1.867110146007193E-7</v>
      </c>
      <c r="C9042" s="7">
        <v>2.7625438815277905E-7</v>
      </c>
      <c r="D9042" s="7">
        <v>-0.00737158832652311</v>
      </c>
      <c r="E9042" s="7">
        <v>0.007768218596469963</v>
      </c>
      <c r="F9042" s="7">
        <v>1.272073013406139</v>
      </c>
    </row>
    <row r="9043" ht="18.0" customHeight="1">
      <c r="A9043" s="7">
        <v>4.5205</v>
      </c>
      <c r="B9043" s="7">
        <v>1.867110146007193E-7</v>
      </c>
      <c r="C9043" s="7">
        <v>2.7202917372651837E-7</v>
      </c>
      <c r="D9043" s="7">
        <v>-0.007367706258154027</v>
      </c>
      <c r="E9043" s="7">
        <v>0.007764136738166778</v>
      </c>
      <c r="F9043" s="7">
        <v>1.272073452943994</v>
      </c>
    </row>
    <row r="9044" ht="18.0" customHeight="1">
      <c r="A9044" s="7">
        <v>4.521</v>
      </c>
      <c r="B9044" s="7">
        <v>1.8730469182098736E-7</v>
      </c>
      <c r="C9044" s="7">
        <v>2.678173738768967E-7</v>
      </c>
      <c r="D9044" s="7">
        <v>-0.007363826229644913</v>
      </c>
      <c r="E9044" s="7">
        <v>0.0077600570182281845</v>
      </c>
      <c r="F9044" s="7">
        <v>1.272073892265139</v>
      </c>
    </row>
    <row r="9045" ht="18.0" customHeight="1">
      <c r="A9045" s="7">
        <v>4.5215000000000005</v>
      </c>
      <c r="B9045" s="7">
        <v>1.8730469182098736E-7</v>
      </c>
      <c r="C9045" s="7">
        <v>2.6361897699199127E-7</v>
      </c>
      <c r="D9045" s="7">
        <v>-0.007359948239927143</v>
      </c>
      <c r="E9045" s="7">
        <v>0.0077559794355387245</v>
      </c>
      <c r="F9045" s="7">
        <v>1.2720743313696765</v>
      </c>
    </row>
    <row r="9046" ht="18.0" customHeight="1">
      <c r="A9046" s="7">
        <v>4.522</v>
      </c>
      <c r="B9046" s="7">
        <v>1.8730469182098736E-7</v>
      </c>
      <c r="C9046" s="7">
        <v>2.59433971506539E-7</v>
      </c>
      <c r="D9046" s="7">
        <v>-0.007356072287932652</v>
      </c>
      <c r="E9046" s="7">
        <v>0.00775190398898352</v>
      </c>
      <c r="F9046" s="7">
        <v>1.2720747702577102</v>
      </c>
    </row>
    <row r="9047" ht="18.0" customHeight="1">
      <c r="A9047" s="7">
        <v>4.5225</v>
      </c>
      <c r="B9047" s="7">
        <v>1.8730469182098736E-7</v>
      </c>
      <c r="C9047" s="7">
        <v>2.552623459103637E-7</v>
      </c>
      <c r="D9047" s="7">
        <v>-0.007352198372593928</v>
      </c>
      <c r="E9047" s="7">
        <v>0.007747830677448271</v>
      </c>
      <c r="F9047" s="7">
        <v>1.2720752089293426</v>
      </c>
    </row>
    <row r="9048" ht="18.0" customHeight="1">
      <c r="A9048" s="7">
        <v>4.523</v>
      </c>
      <c r="B9048" s="7">
        <v>1.8730469182098736E-7</v>
      </c>
      <c r="C9048" s="7">
        <v>2.511040887575177E-7</v>
      </c>
      <c r="D9048" s="7">
        <v>-0.007348326492844018</v>
      </c>
      <c r="E9048" s="7">
        <v>0.007743759499819254</v>
      </c>
      <c r="F9048" s="7">
        <v>1.2720756473846766</v>
      </c>
    </row>
    <row r="9049" ht="18.0" customHeight="1">
      <c r="A9049" s="7">
        <v>4.5235</v>
      </c>
      <c r="B9049" s="7">
        <v>1.8789649326977893E-7</v>
      </c>
      <c r="C9049" s="7">
        <v>2.4695918867621346E-7</v>
      </c>
      <c r="D9049" s="7">
        <v>-0.0073444566476165265</v>
      </c>
      <c r="E9049" s="7">
        <v>0.007739690454983323</v>
      </c>
      <c r="F9049" s="7">
        <v>1.2720760856238154</v>
      </c>
    </row>
    <row r="9050" ht="18.0" customHeight="1">
      <c r="A9050" s="7">
        <v>4.524</v>
      </c>
      <c r="B9050" s="7">
        <v>1.8789649326977893E-7</v>
      </c>
      <c r="C9050" s="7">
        <v>2.428276343796299E-7</v>
      </c>
      <c r="D9050" s="7">
        <v>-0.007340588835845613</v>
      </c>
      <c r="E9050" s="7">
        <v>0.007735623541827909</v>
      </c>
      <c r="F9050" s="7">
        <v>1.2720765236468614</v>
      </c>
    </row>
    <row r="9051" ht="18.0" customHeight="1">
      <c r="A9051" s="7">
        <v>4.5245</v>
      </c>
      <c r="B9051" s="7">
        <v>1.8789649326977893E-7</v>
      </c>
      <c r="C9051" s="7">
        <v>2.387094146776869E-7</v>
      </c>
      <c r="D9051" s="7">
        <v>-0.007336723056465992</v>
      </c>
      <c r="E9051" s="7">
        <v>0.007731558759241022</v>
      </c>
      <c r="F9051" s="7">
        <v>1.2720769614539174</v>
      </c>
    </row>
    <row r="9052" ht="18.0" customHeight="1">
      <c r="A9052" s="7">
        <v>4.525</v>
      </c>
      <c r="B9052" s="7">
        <v>1.8789649326977893E-7</v>
      </c>
      <c r="C9052" s="7">
        <v>2.3460451848989575E-7</v>
      </c>
      <c r="D9052" s="7">
        <v>-0.007332859308412936</v>
      </c>
      <c r="E9052" s="7">
        <v>0.007727496106111243</v>
      </c>
      <c r="F9052" s="7">
        <v>1.272077399045086</v>
      </c>
    </row>
    <row r="9053" ht="18.0" customHeight="1">
      <c r="A9053" s="7">
        <v>4.5255</v>
      </c>
      <c r="B9053" s="7">
        <v>1.8789649326977893E-7</v>
      </c>
      <c r="C9053" s="7">
        <v>2.3051293485940494E-7</v>
      </c>
      <c r="D9053" s="7">
        <v>-0.007328997590622273</v>
      </c>
      <c r="E9053" s="7">
        <v>0.007723435581327735</v>
      </c>
      <c r="F9053" s="7">
        <v>1.2720778364204703</v>
      </c>
    </row>
    <row r="9054" ht="18.0" customHeight="1">
      <c r="A9054" s="7">
        <v>4.526</v>
      </c>
      <c r="B9054" s="7">
        <v>1.8848643661548996E-7</v>
      </c>
      <c r="C9054" s="7">
        <v>2.264346529683772E-7</v>
      </c>
      <c r="D9054" s="7">
        <v>-0.0073251379020303825</v>
      </c>
      <c r="E9054" s="7">
        <v>0.007719377183780234</v>
      </c>
      <c r="F9054" s="7">
        <v>1.2720782735801728</v>
      </c>
    </row>
    <row r="9055" ht="18.0" customHeight="1">
      <c r="A9055" s="7">
        <v>4.5265</v>
      </c>
      <c r="B9055" s="7">
        <v>1.8848643661548996E-7</v>
      </c>
      <c r="C9055" s="7">
        <v>2.2236966215485162E-7</v>
      </c>
      <c r="D9055" s="7">
        <v>-0.007321280241574203</v>
      </c>
      <c r="E9055" s="7">
        <v>0.007715320912359051</v>
      </c>
      <c r="F9055" s="7">
        <v>1.2720787105242959</v>
      </c>
    </row>
    <row r="9056" ht="18.0" customHeight="1">
      <c r="A9056" s="7">
        <v>4.527</v>
      </c>
      <c r="B9056" s="7">
        <v>1.8848643661548996E-7</v>
      </c>
      <c r="C9056" s="7">
        <v>2.1831795193126454E-7</v>
      </c>
      <c r="D9056" s="7">
        <v>-0.007317424608191225</v>
      </c>
      <c r="E9056" s="7">
        <v>0.007711266765955074</v>
      </c>
      <c r="F9056" s="7">
        <v>1.2720791472529422</v>
      </c>
    </row>
    <row r="9057" ht="18.0" customHeight="1">
      <c r="A9057" s="7">
        <v>4.5275</v>
      </c>
      <c r="B9057" s="7">
        <v>1.8848643661548996E-7</v>
      </c>
      <c r="C9057" s="7">
        <v>2.142795120048276E-7</v>
      </c>
      <c r="D9057" s="7">
        <v>-0.007313571000819495</v>
      </c>
      <c r="E9057" s="7">
        <v>0.007707214743459766</v>
      </c>
      <c r="F9057" s="7">
        <v>1.2720795837662138</v>
      </c>
    </row>
    <row r="9058" ht="18.0" customHeight="1">
      <c r="A9058" s="7">
        <v>4.5280000000000005</v>
      </c>
      <c r="B9058" s="7">
        <v>1.8848643661548996E-7</v>
      </c>
      <c r="C9058" s="7">
        <v>2.102543322999876E-7</v>
      </c>
      <c r="D9058" s="7">
        <v>-0.007309719418397613</v>
      </c>
      <c r="E9058" s="7">
        <v>0.007703164843765163</v>
      </c>
      <c r="F9058" s="7">
        <v>1.272080020064214</v>
      </c>
    </row>
    <row r="9059" ht="18.0" customHeight="1">
      <c r="A9059" s="7">
        <v>4.5285</v>
      </c>
      <c r="B9059" s="7">
        <v>1.8848643661548996E-7</v>
      </c>
      <c r="C9059" s="7">
        <v>2.062424029832261E-7</v>
      </c>
      <c r="D9059" s="7">
        <v>-0.007305869859864731</v>
      </c>
      <c r="E9059" s="7">
        <v>0.007699117065763876</v>
      </c>
      <c r="F9059" s="7">
        <v>1.2720804561470445</v>
      </c>
    </row>
    <row r="9060" ht="18.0" customHeight="1">
      <c r="A9060" s="7">
        <v>4.529</v>
      </c>
      <c r="B9060" s="7">
        <v>1.8907453925087362E-7</v>
      </c>
      <c r="C9060" s="7">
        <v>2.0224371449049178E-7</v>
      </c>
      <c r="D9060" s="7">
        <v>-0.007302022324160557</v>
      </c>
      <c r="E9060" s="7">
        <v>0.007695071408349091</v>
      </c>
      <c r="F9060" s="7">
        <v>1.2720808920148077</v>
      </c>
    </row>
    <row r="9061" ht="18.0" customHeight="1">
      <c r="A9061" s="7">
        <v>4.5295000000000005</v>
      </c>
      <c r="B9061" s="7">
        <v>1.8907453925087362E-7</v>
      </c>
      <c r="C9061" s="7">
        <v>1.9825825755760307E-7</v>
      </c>
      <c r="D9061" s="7">
        <v>-0.0072981768102253495</v>
      </c>
      <c r="E9061" s="7">
        <v>0.007691027870414566</v>
      </c>
      <c r="F9061" s="7">
        <v>1.2720813276676064</v>
      </c>
    </row>
    <row r="9062" ht="18.0" customHeight="1">
      <c r="A9062" s="7">
        <v>4.53</v>
      </c>
      <c r="B9062" s="7">
        <v>1.8907453925087362E-7</v>
      </c>
      <c r="C9062" s="7">
        <v>1.94286023254008E-7</v>
      </c>
      <c r="D9062" s="7">
        <v>-0.007294333316999922</v>
      </c>
      <c r="E9062" s="7">
        <v>0.0076869864508546356</v>
      </c>
      <c r="F9062" s="7">
        <v>1.2720817631055423</v>
      </c>
    </row>
    <row r="9063" ht="18.0" customHeight="1">
      <c r="A9063" s="7">
        <v>4.5305</v>
      </c>
      <c r="B9063" s="7">
        <v>1.8907453925087362E-7</v>
      </c>
      <c r="C9063" s="7">
        <v>1.9032700302034668E-7</v>
      </c>
      <c r="D9063" s="7">
        <v>-0.00729049184342564</v>
      </c>
      <c r="E9063" s="7">
        <v>0.007682947148564204</v>
      </c>
      <c r="F9063" s="7">
        <v>1.2720821983287178</v>
      </c>
    </row>
    <row r="9064" ht="18.0" customHeight="1">
      <c r="A9064" s="7">
        <v>4.531</v>
      </c>
      <c r="B9064" s="7">
        <v>1.8907453925087362E-7</v>
      </c>
      <c r="C9064" s="7">
        <v>1.8638118871033146E-7</v>
      </c>
      <c r="D9064" s="7">
        <v>-0.00728665238844442</v>
      </c>
      <c r="E9064" s="7">
        <v>0.0076789099624387505</v>
      </c>
      <c r="F9064" s="7">
        <v>1.272082633337235</v>
      </c>
    </row>
    <row r="9065" ht="18.0" customHeight="1">
      <c r="A9065" s="7">
        <v>4.5315</v>
      </c>
      <c r="B9065" s="7">
        <v>1.8907453925087362E-7</v>
      </c>
      <c r="C9065" s="7">
        <v>1.8244857263754016E-7</v>
      </c>
      <c r="D9065" s="7">
        <v>-0.007282814950998733</v>
      </c>
      <c r="E9065" s="7">
        <v>0.007674874891374325</v>
      </c>
      <c r="F9065" s="7">
        <v>1.2720830681311963</v>
      </c>
    </row>
    <row r="9066" ht="18.0" customHeight="1">
      <c r="A9066" s="7">
        <v>4.532</v>
      </c>
      <c r="B9066" s="7">
        <v>1.8966081829902343E-7</v>
      </c>
      <c r="C9066" s="7">
        <v>1.7852914762781394E-7</v>
      </c>
      <c r="D9066" s="7">
        <v>-0.007278979530031599</v>
      </c>
      <c r="E9066" s="7">
        <v>0.0076708419342675525</v>
      </c>
      <c r="F9066" s="7">
        <v>1.2720835027107036</v>
      </c>
    </row>
    <row r="9067" ht="18.0" customHeight="1">
      <c r="A9067" s="7">
        <v>4.5325</v>
      </c>
      <c r="B9067" s="7">
        <v>1.8966081829902343E-7</v>
      </c>
      <c r="C9067" s="7">
        <v>1.7462290707806488E-7</v>
      </c>
      <c r="D9067" s="7">
        <v>-0.007275146124486591</v>
      </c>
      <c r="E9067" s="7">
        <v>0.007666811090015627</v>
      </c>
      <c r="F9067" s="7">
        <v>1.2720839370758588</v>
      </c>
    </row>
    <row r="9068" ht="18.0" customHeight="1">
      <c r="A9068" s="7">
        <v>4.533</v>
      </c>
      <c r="B9068" s="7">
        <v>1.8966081829902343E-7</v>
      </c>
      <c r="C9068" s="7">
        <v>1.707298450224327E-7</v>
      </c>
      <c r="D9068" s="7">
        <v>-0.007271314733307833</v>
      </c>
      <c r="E9068" s="7">
        <v>0.007662782357516317</v>
      </c>
      <c r="F9068" s="7">
        <v>1.272084371226764</v>
      </c>
    </row>
    <row r="9069" ht="18.0" customHeight="1">
      <c r="A9069" s="7">
        <v>4.5335</v>
      </c>
      <c r="B9069" s="7">
        <v>1.8966081829902343E-7</v>
      </c>
      <c r="C9069" s="7">
        <v>1.6684995620689088E-7</v>
      </c>
      <c r="D9069" s="7">
        <v>-0.007267485355439999</v>
      </c>
      <c r="E9069" s="7">
        <v>0.00765875573566796</v>
      </c>
      <c r="F9069" s="7">
        <v>1.2720848051635212</v>
      </c>
    </row>
    <row r="9070" ht="18.0" customHeight="1">
      <c r="A9070" s="7">
        <v>4.534</v>
      </c>
      <c r="B9070" s="7">
        <v>1.8966081829902343E-7</v>
      </c>
      <c r="C9070" s="7">
        <v>1.629832361735953E-7</v>
      </c>
      <c r="D9070" s="7">
        <v>-0.0072636579898283146</v>
      </c>
      <c r="E9070" s="7">
        <v>0.0076547312233694684</v>
      </c>
      <c r="F9070" s="7">
        <v>1.2720852388862323</v>
      </c>
    </row>
    <row r="9071" ht="18.0" customHeight="1">
      <c r="A9071" s="7">
        <v>4.5345</v>
      </c>
      <c r="B9071" s="7">
        <v>1.8966081829902343E-7</v>
      </c>
      <c r="C9071" s="7">
        <v>1.5912968135649833E-7</v>
      </c>
      <c r="D9071" s="7">
        <v>-0.0072598326354185545</v>
      </c>
      <c r="E9071" s="7">
        <v>0.007650708819520321</v>
      </c>
      <c r="F9071" s="7">
        <v>1.272085672394999</v>
      </c>
    </row>
    <row r="9072" ht="18.0" customHeight="1">
      <c r="A9072" s="7">
        <v>4.535</v>
      </c>
      <c r="B9072" s="7">
        <v>1.8966081829902343E-7</v>
      </c>
      <c r="C9072" s="7">
        <v>1.5528928919003046E-7</v>
      </c>
      <c r="D9072" s="7">
        <v>-0.0072560092911570446</v>
      </c>
      <c r="E9072" s="7">
        <v>0.00764668852302057</v>
      </c>
      <c r="F9072" s="7">
        <v>1.272086105689923</v>
      </c>
    </row>
    <row r="9073" ht="18.0" customHeight="1">
      <c r="A9073" s="7">
        <v>4.5355</v>
      </c>
      <c r="B9073" s="7">
        <v>1.902452906191904E-7</v>
      </c>
      <c r="C9073" s="7">
        <v>1.5146205823298772E-7</v>
      </c>
      <c r="D9073" s="7">
        <v>-0.007252187955990659</v>
      </c>
      <c r="E9073" s="7">
        <v>0.007642670332770836</v>
      </c>
      <c r="F9073" s="7">
        <v>1.2720865387711067</v>
      </c>
    </row>
    <row r="9074" ht="18.0" customHeight="1">
      <c r="A9074" s="7">
        <v>4.5360000000000005</v>
      </c>
      <c r="B9074" s="7">
        <v>1.902452906191904E-7</v>
      </c>
      <c r="C9074" s="7">
        <v>1.4764798831017283E-7</v>
      </c>
      <c r="D9074" s="7">
        <v>-0.007248368628866823</v>
      </c>
      <c r="E9074" s="7">
        <v>0.0076386542476723105</v>
      </c>
      <c r="F9074" s="7">
        <v>1.272086971638651</v>
      </c>
    </row>
    <row r="9075" ht="18.0" customHeight="1">
      <c r="A9075" s="7">
        <v>4.5365</v>
      </c>
      <c r="B9075" s="7">
        <v>1.902452906191904E-7</v>
      </c>
      <c r="C9075" s="7">
        <v>1.438470806748371E-7</v>
      </c>
      <c r="D9075" s="7">
        <v>-0.007244551308733509</v>
      </c>
      <c r="E9075" s="7">
        <v>0.007634640266626755</v>
      </c>
      <c r="F9075" s="7">
        <v>1.2720874042926578</v>
      </c>
    </row>
    <row r="9076" ht="18.0" customHeight="1">
      <c r="A9076" s="7">
        <v>4.537</v>
      </c>
      <c r="B9076" s="7">
        <v>1.902452906191904E-7</v>
      </c>
      <c r="C9076" s="7">
        <v>1.4005933819558232E-7</v>
      </c>
      <c r="D9076" s="7">
        <v>-0.007240735994539241</v>
      </c>
      <c r="E9076" s="7">
        <v>0.0076306283885365</v>
      </c>
      <c r="F9076" s="7">
        <v>1.272087836733229</v>
      </c>
    </row>
    <row r="9077" ht="18.0" customHeight="1">
      <c r="A9077" s="7">
        <v>4.5375000000000005</v>
      </c>
      <c r="B9077" s="7">
        <v>1.902452906191904E-7</v>
      </c>
      <c r="C9077" s="7">
        <v>1.3628476557213552E-7</v>
      </c>
      <c r="D9077" s="7">
        <v>-0.007236922685233089</v>
      </c>
      <c r="E9077" s="7">
        <v>0.007626618612304445</v>
      </c>
      <c r="F9077" s="7">
        <v>1.272088268960466</v>
      </c>
    </row>
    <row r="9078" ht="18.0" customHeight="1">
      <c r="A9078" s="7">
        <v>4.538</v>
      </c>
      <c r="B9078" s="7">
        <v>1.902452906191904E-7</v>
      </c>
      <c r="C9078" s="7">
        <v>1.3252336958534367E-7</v>
      </c>
      <c r="D9078" s="7">
        <v>-0.0072331113797646715</v>
      </c>
      <c r="E9078" s="7">
        <v>0.007622610936834058</v>
      </c>
      <c r="F9078" s="7">
        <v>1.2720887009744701</v>
      </c>
    </row>
    <row r="9079" ht="18.0" customHeight="1">
      <c r="A9079" s="7">
        <v>4.5385</v>
      </c>
      <c r="B9079" s="7">
        <v>1.902452906191904E-7</v>
      </c>
      <c r="C9079" s="7">
        <v>1.2877515938789472E-7</v>
      </c>
      <c r="D9079" s="7">
        <v>-0.007229302077084157</v>
      </c>
      <c r="E9079" s="7">
        <v>0.007618605361029376</v>
      </c>
      <c r="F9079" s="7">
        <v>1.2720891327753436</v>
      </c>
    </row>
    <row r="9080" ht="18.0" customHeight="1">
      <c r="A9080" s="7">
        <v>4.539</v>
      </c>
      <c r="B9080" s="7">
        <v>1.902452906191904E-7</v>
      </c>
      <c r="C9080" s="7">
        <v>1.2504014684372506E-7</v>
      </c>
      <c r="D9080" s="7">
        <v>-0.007225494776142259</v>
      </c>
      <c r="E9080" s="7">
        <v>0.007614601883795005</v>
      </c>
      <c r="F9080" s="7">
        <v>1.272089564363187</v>
      </c>
    </row>
    <row r="9081" ht="18.0" customHeight="1">
      <c r="A9081" s="7">
        <v>4.5395</v>
      </c>
      <c r="B9081" s="7">
        <v>1.9082797281243975E-7</v>
      </c>
      <c r="C9081" s="7">
        <v>1.213183469258993E-7</v>
      </c>
      <c r="D9081" s="7">
        <v>-0.007221689475890241</v>
      </c>
      <c r="E9081" s="7">
        <v>0.007610600504036119</v>
      </c>
      <c r="F9081" s="7">
        <v>1.272089995738102</v>
      </c>
    </row>
    <row r="9082" ht="18.0" customHeight="1">
      <c r="A9082" s="7">
        <v>4.54</v>
      </c>
      <c r="B9082" s="7">
        <v>1.9082797281243975E-7</v>
      </c>
      <c r="C9082" s="7">
        <v>1.1760977818506016E-7</v>
      </c>
      <c r="D9082" s="7">
        <v>-0.007217886175279912</v>
      </c>
      <c r="E9082" s="7">
        <v>0.007606601220658455</v>
      </c>
      <c r="F9082" s="7">
        <v>1.2720904269001903</v>
      </c>
    </row>
    <row r="9083" ht="18.0" customHeight="1">
      <c r="A9083" s="7">
        <v>4.5405</v>
      </c>
      <c r="B9083" s="7">
        <v>1.9082797281243975E-7</v>
      </c>
      <c r="C9083" s="7">
        <v>1.1391446330349048E-7</v>
      </c>
      <c r="D9083" s="7">
        <v>-0.007214084873263628</v>
      </c>
      <c r="E9083" s="7">
        <v>0.007602604032568324</v>
      </c>
      <c r="F9083" s="7">
        <v>1.2720908578495527</v>
      </c>
    </row>
    <row r="9084" ht="18.0" customHeight="1">
      <c r="A9084" s="7">
        <v>4.541</v>
      </c>
      <c r="B9084" s="7">
        <v>1.9082797281243975E-7</v>
      </c>
      <c r="C9084" s="7">
        <v>1.1023242975360336E-7</v>
      </c>
      <c r="D9084" s="7">
        <v>-0.0072102855687942915</v>
      </c>
      <c r="E9084" s="7">
        <v>0.007598608938672599</v>
      </c>
      <c r="F9084" s="7">
        <v>1.2720912885862907</v>
      </c>
    </row>
    <row r="9085" ht="18.0" customHeight="1">
      <c r="A9085" s="7">
        <v>4.5415</v>
      </c>
      <c r="B9085" s="7">
        <v>1.9082797281243975E-7</v>
      </c>
      <c r="C9085" s="7">
        <v>1.065637105845484E-7</v>
      </c>
      <c r="D9085" s="7">
        <v>-0.007206488260825352</v>
      </c>
      <c r="E9085" s="7">
        <v>0.0075946159378787225</v>
      </c>
      <c r="F9085" s="7">
        <v>1.2720917191105054</v>
      </c>
    </row>
    <row r="9086" ht="18.0" customHeight="1">
      <c r="A9086" s="7">
        <v>4.542</v>
      </c>
      <c r="B9086" s="7">
        <v>1.9082797281243975E-7</v>
      </c>
      <c r="C9086" s="7">
        <v>1.0290834536695952E-7</v>
      </c>
      <c r="D9086" s="7">
        <v>-0.007202692948310805</v>
      </c>
      <c r="E9086" s="7">
        <v>0.0075906250290947025</v>
      </c>
      <c r="F9086" s="7">
        <v>1.2720921494222985</v>
      </c>
    </row>
    <row r="9087" ht="18.0" customHeight="1">
      <c r="A9087" s="7">
        <v>4.5425</v>
      </c>
      <c r="B9087" s="7">
        <v>1.9082797281243975E-7</v>
      </c>
      <c r="C9087" s="7">
        <v>9.926638133417574E-8</v>
      </c>
      <c r="D9087" s="7">
        <v>-0.00719889963020519</v>
      </c>
      <c r="E9087" s="7">
        <v>0.007586636211229115</v>
      </c>
      <c r="F9087" s="7">
        <v>1.2720925795217704</v>
      </c>
    </row>
    <row r="9088" ht="18.0" customHeight="1">
      <c r="A9088" s="7">
        <v>4.543</v>
      </c>
      <c r="B9088" s="7">
        <v>1.9082797281243975E-7</v>
      </c>
      <c r="C9088" s="7">
        <v>9.56378747692466E-8</v>
      </c>
      <c r="D9088" s="7">
        <v>-0.007195108305463594</v>
      </c>
      <c r="E9088" s="7">
        <v>0.007582649483191099</v>
      </c>
      <c r="F9088" s="7">
        <v>1.2720930094090226</v>
      </c>
    </row>
    <row r="9089" ht="18.0" customHeight="1">
      <c r="A9089" s="7">
        <v>4.5435</v>
      </c>
      <c r="B9089" s="7">
        <v>1.9082797281243975E-7</v>
      </c>
      <c r="C9089" s="7">
        <v>9.202289270167588E-8</v>
      </c>
      <c r="D9089" s="7">
        <v>-0.0071913189730416485</v>
      </c>
      <c r="E9089" s="7">
        <v>0.00757866484389036</v>
      </c>
      <c r="F9089" s="7">
        <v>1.2720934390841558</v>
      </c>
    </row>
    <row r="9090" ht="18.0" customHeight="1">
      <c r="A9090" s="7">
        <v>4.5440000000000005</v>
      </c>
      <c r="B9090" s="7">
        <v>1.9082797281243975E-7</v>
      </c>
      <c r="C9090" s="7">
        <v>8.842151499756896E-8</v>
      </c>
      <c r="D9090" s="7">
        <v>-0.00718753163189553</v>
      </c>
      <c r="E9090" s="7">
        <v>0.0075746822922371695</v>
      </c>
      <c r="F9090" s="7">
        <v>1.2720938685472714</v>
      </c>
    </row>
    <row r="9091" ht="18.0" customHeight="1">
      <c r="A9091" s="7">
        <v>4.5445</v>
      </c>
      <c r="B9091" s="7">
        <v>1.9082797281243975E-7</v>
      </c>
      <c r="C9091" s="7">
        <v>8.483383695365244E-8</v>
      </c>
      <c r="D9091" s="7">
        <v>-0.0071837462809819595</v>
      </c>
      <c r="E9091" s="7">
        <v>0.007570701827142363</v>
      </c>
      <c r="F9091" s="7">
        <v>1.2720942977984702</v>
      </c>
    </row>
    <row r="9092" ht="18.0" customHeight="1">
      <c r="A9092" s="7">
        <v>4.545</v>
      </c>
      <c r="B9092" s="7">
        <v>1.9082797281243975E-7</v>
      </c>
      <c r="C9092" s="7">
        <v>8.125997254247826E-8</v>
      </c>
      <c r="D9092" s="7">
        <v>-0.007179962919258201</v>
      </c>
      <c r="E9092" s="7">
        <v>0.007566723447517343</v>
      </c>
      <c r="F9092" s="7">
        <v>1.2720947268378529</v>
      </c>
    </row>
    <row r="9093" ht="18.0" customHeight="1">
      <c r="A9093" s="7">
        <v>4.5455</v>
      </c>
      <c r="B9093" s="7">
        <v>1.9140888122715278E-7</v>
      </c>
      <c r="C9093" s="7">
        <v>7.770005850735184E-8</v>
      </c>
      <c r="D9093" s="7">
        <v>-0.007176181545682064</v>
      </c>
      <c r="E9093" s="7">
        <v>0.0075627471522740726</v>
      </c>
      <c r="F9093" s="7">
        <v>1.272095155665521</v>
      </c>
    </row>
    <row r="9094" ht="18.0" customHeight="1">
      <c r="A9094" s="7">
        <v>4.546</v>
      </c>
      <c r="B9094" s="7">
        <v>1.9140888122715278E-7</v>
      </c>
      <c r="C9094" s="7">
        <v>7.41542595776431E-8</v>
      </c>
      <c r="D9094" s="7">
        <v>-0.007172402159211901</v>
      </c>
      <c r="E9094" s="7">
        <v>0.0075587729403250835</v>
      </c>
      <c r="F9094" s="7">
        <v>1.2720955842815742</v>
      </c>
    </row>
    <row r="9095" ht="18.0" customHeight="1">
      <c r="A9095" s="7">
        <v>4.5465</v>
      </c>
      <c r="B9095" s="7">
        <v>1.9140888122715278E-7</v>
      </c>
      <c r="C9095" s="7">
        <v>7.062277517802924E-8</v>
      </c>
      <c r="D9095" s="7">
        <v>-0.00716862475880661</v>
      </c>
      <c r="E9095" s="7">
        <v>0.007554800810583467</v>
      </c>
      <c r="F9095" s="7">
        <v>1.2720960126861143</v>
      </c>
    </row>
    <row r="9096" ht="18.0" customHeight="1">
      <c r="A9096" s="7">
        <v>4.547</v>
      </c>
      <c r="B9096" s="7">
        <v>1.9140888122715278E-7</v>
      </c>
      <c r="C9096" s="7">
        <v>6.710584815413933E-8</v>
      </c>
      <c r="D9096" s="7">
        <v>-0.007164849343425628</v>
      </c>
      <c r="E9096" s="7">
        <v>0.007550830761962882</v>
      </c>
      <c r="F9096" s="7">
        <v>1.2720964408792412</v>
      </c>
    </row>
    <row r="9097" ht="18.0" customHeight="1">
      <c r="A9097" s="7">
        <v>4.5475</v>
      </c>
      <c r="B9097" s="7">
        <v>1.9140888122715278E-7</v>
      </c>
      <c r="C9097" s="7">
        <v>6.360377625599988E-8</v>
      </c>
      <c r="D9097" s="7">
        <v>-0.00716107591202894</v>
      </c>
      <c r="E9097" s="7">
        <v>0.0075468627933775465</v>
      </c>
      <c r="F9097" s="7">
        <v>1.2720968688610563</v>
      </c>
    </row>
    <row r="9098" ht="18.0" customHeight="1">
      <c r="A9098" s="7">
        <v>4.548</v>
      </c>
      <c r="B9098" s="7">
        <v>1.9140888122715278E-7</v>
      </c>
      <c r="C9098" s="7">
        <v>6.011692744802404E-8</v>
      </c>
      <c r="D9098" s="7">
        <v>-0.007157304463577069</v>
      </c>
      <c r="E9098" s="7">
        <v>0.0075428969037422446</v>
      </c>
      <c r="F9098" s="7">
        <v>1.2720972966316597</v>
      </c>
    </row>
    <row r="9099" ht="18.0" customHeight="1">
      <c r="A9099" s="7">
        <v>4.5485</v>
      </c>
      <c r="B9099" s="7">
        <v>1.9140888122715278E-7</v>
      </c>
      <c r="C9099" s="7">
        <v>5.664576061283786E-8</v>
      </c>
      <c r="D9099" s="7">
        <v>-0.007153534997031082</v>
      </c>
      <c r="E9099" s="7">
        <v>0.0075389330919723215</v>
      </c>
      <c r="F9099" s="7">
        <v>1.2720977241911524</v>
      </c>
    </row>
    <row r="9100" ht="18.0" customHeight="1">
      <c r="A9100" s="7">
        <v>4.549</v>
      </c>
      <c r="B9100" s="7">
        <v>1.9140888122715278E-7</v>
      </c>
      <c r="C9100" s="7">
        <v>5.3190853990996274E-8</v>
      </c>
      <c r="D9100" s="7">
        <v>-0.00714976751135259</v>
      </c>
      <c r="E9100" s="7">
        <v>0.007534971356983686</v>
      </c>
      <c r="F9100" s="7">
        <v>1.2720981515396348</v>
      </c>
    </row>
    <row r="9101" ht="18.0" customHeight="1">
      <c r="A9101" s="7">
        <v>4.5495</v>
      </c>
      <c r="B9101" s="7">
        <v>1.9140888122715278E-7</v>
      </c>
      <c r="C9101" s="7">
        <v>4.975294492954186E-8</v>
      </c>
      <c r="D9101" s="7">
        <v>-0.0071460020055037436</v>
      </c>
      <c r="E9101" s="7">
        <v>0.007531011697692809</v>
      </c>
      <c r="F9101" s="7">
        <v>1.2720985786772072</v>
      </c>
    </row>
    <row r="9102" ht="18.0" customHeight="1">
      <c r="A9102" s="7">
        <v>4.55</v>
      </c>
      <c r="B9102" s="7">
        <v>1.9140888122715278E-7</v>
      </c>
      <c r="C9102" s="7">
        <v>4.633298651611192E-8</v>
      </c>
      <c r="D9102" s="7">
        <v>-0.007142238478447235</v>
      </c>
      <c r="E9102" s="7">
        <v>0.007527054113016721</v>
      </c>
      <c r="F9102" s="7">
        <v>1.2720990056039705</v>
      </c>
    </row>
    <row r="9103" ht="18.0" customHeight="1">
      <c r="A9103" s="7">
        <v>4.5505</v>
      </c>
      <c r="B9103" s="7">
        <v>1.9140888122715278E-7</v>
      </c>
      <c r="C9103" s="7">
        <v>4.293223002601347E-8</v>
      </c>
      <c r="D9103" s="7">
        <v>-0.0071384769291462985</v>
      </c>
      <c r="E9103" s="7">
        <v>0.007523098601873017</v>
      </c>
      <c r="F9103" s="7">
        <v>1.2720994323200245</v>
      </c>
    </row>
    <row r="9104" ht="18.0" customHeight="1">
      <c r="A9104" s="7">
        <v>4.551</v>
      </c>
      <c r="B9104" s="7">
        <v>1.9140888122715278E-7</v>
      </c>
      <c r="C9104" s="7">
        <v>3.9552347882275127E-8</v>
      </c>
      <c r="D9104" s="7">
        <v>-0.007134717356564709</v>
      </c>
      <c r="E9104" s="7">
        <v>0.007519145163179852</v>
      </c>
      <c r="F9104" s="7">
        <v>1.27209985882547</v>
      </c>
    </row>
    <row r="9105" ht="18.0" customHeight="1">
      <c r="A9105" s="7">
        <v>4.5515</v>
      </c>
      <c r="B9105" s="7">
        <v>1.9140888122715278E-7</v>
      </c>
      <c r="C9105" s="7">
        <v>3.619562210871252E-8</v>
      </c>
      <c r="D9105" s="7">
        <v>-0.007130959759666781</v>
      </c>
      <c r="E9105" s="7">
        <v>0.007515193795855941</v>
      </c>
      <c r="F9105" s="7">
        <v>1.2721002851204068</v>
      </c>
    </row>
    <row r="9106" ht="18.0" customHeight="1">
      <c r="A9106" s="7">
        <v>4.5520000000000005</v>
      </c>
      <c r="B9106" s="7">
        <v>1.9140888122715278E-7</v>
      </c>
      <c r="C9106" s="7">
        <v>3.286524225176041E-8</v>
      </c>
      <c r="D9106" s="7">
        <v>-0.007127204137417371</v>
      </c>
      <c r="E9106" s="7">
        <v>0.007511244498820559</v>
      </c>
      <c r="F9106" s="7">
        <v>1.2721007112049363</v>
      </c>
    </row>
    <row r="9107" ht="18.0" customHeight="1">
      <c r="A9107" s="7">
        <v>4.5525</v>
      </c>
      <c r="B9107" s="7">
        <v>1.9140888122715278E-7</v>
      </c>
      <c r="C9107" s="7">
        <v>2.956579332252858E-8</v>
      </c>
      <c r="D9107" s="7">
        <v>-0.007123450488781874</v>
      </c>
      <c r="E9107" s="7">
        <v>0.007507297270993546</v>
      </c>
      <c r="F9107" s="7">
        <v>1.2721011370791575</v>
      </c>
    </row>
    <row r="9108" ht="18.0" customHeight="1">
      <c r="A9108" s="7">
        <v>4.553</v>
      </c>
      <c r="B9108" s="7">
        <v>1.9140888122715278E-7</v>
      </c>
      <c r="C9108" s="7">
        <v>2.6304088027902533E-8</v>
      </c>
      <c r="D9108" s="7">
        <v>-0.007119698812726226</v>
      </c>
      <c r="E9108" s="7">
        <v>0.007503352111295297</v>
      </c>
      <c r="F9108" s="7">
        <v>1.2721015627431713</v>
      </c>
    </row>
    <row r="9109" ht="18.0" customHeight="1">
      <c r="A9109" s="7">
        <v>4.5535</v>
      </c>
      <c r="B9109" s="7">
        <v>1.9140888122715278E-7</v>
      </c>
      <c r="C9109" s="7">
        <v>2.3090653753874556E-8</v>
      </c>
      <c r="D9109" s="7">
        <v>-0.007115949108216903</v>
      </c>
      <c r="E9109" s="7">
        <v>0.00749940901864677</v>
      </c>
      <c r="F9109" s="7">
        <v>1.2721019881970776</v>
      </c>
    </row>
    <row r="9110" ht="18.0" customHeight="1">
      <c r="A9110" s="7">
        <v>4.554</v>
      </c>
      <c r="B9110" s="7">
        <v>1.9140888122715278E-7</v>
      </c>
      <c r="C9110" s="7">
        <v>1.9942533635328056E-8</v>
      </c>
      <c r="D9110" s="7">
        <v>-0.007112201374220918</v>
      </c>
      <c r="E9110" s="7">
        <v>0.007495467991969481</v>
      </c>
      <c r="F9110" s="7">
        <v>1.2721024134409764</v>
      </c>
    </row>
    <row r="9111" ht="18.0" customHeight="1">
      <c r="A9111" s="7">
        <v>4.5545</v>
      </c>
      <c r="B9111" s="7">
        <v>1.9140888122715278E-7</v>
      </c>
      <c r="C9111" s="7">
        <v>1.6888880144495064E-8</v>
      </c>
      <c r="D9111" s="7">
        <v>-0.007108455609705825</v>
      </c>
      <c r="E9111" s="7">
        <v>0.0074915290301855045</v>
      </c>
      <c r="F9111" s="7">
        <v>1.272102838474968</v>
      </c>
    </row>
    <row r="9112" ht="18.0" customHeight="1">
      <c r="A9112" s="7">
        <v>4.555</v>
      </c>
      <c r="B9112" s="7">
        <v>1.9140888122715278E-7</v>
      </c>
      <c r="C9112" s="7">
        <v>1.3982799778769302E-8</v>
      </c>
      <c r="D9112" s="7">
        <v>-0.007104711813639717</v>
      </c>
      <c r="E9112" s="7">
        <v>0.007487592132217476</v>
      </c>
      <c r="F9112" s="7">
        <v>1.2721032632991522</v>
      </c>
    </row>
    <row r="9113" ht="18.0" customHeight="1">
      <c r="A9113" s="7">
        <v>4.5555</v>
      </c>
      <c r="B9113" s="7">
        <v>1.9140888122715278E-7</v>
      </c>
      <c r="C9113" s="7">
        <v>1.132743533026546E-8</v>
      </c>
      <c r="D9113" s="7">
        <v>-0.007100969984991223</v>
      </c>
      <c r="E9113" s="7">
        <v>0.0074836572969885886</v>
      </c>
      <c r="F9113" s="7">
        <v>1.272103687913629</v>
      </c>
    </row>
    <row r="9114" ht="18.0" customHeight="1">
      <c r="A9114" s="7">
        <v>4.556</v>
      </c>
      <c r="B9114" s="7">
        <v>1.9140888122715278E-7</v>
      </c>
      <c r="C9114" s="7">
        <v>9.130434470314757E-9</v>
      </c>
      <c r="D9114" s="7">
        <v>-0.007097230122729511</v>
      </c>
      <c r="E9114" s="7">
        <v>0.007479724523422593</v>
      </c>
      <c r="F9114" s="7">
        <v>1.2721041123184984</v>
      </c>
    </row>
    <row r="9115" ht="18.0" customHeight="1">
      <c r="A9115" s="7">
        <v>4.5565</v>
      </c>
      <c r="B9115" s="7">
        <v>1.9140888122715278E-7</v>
      </c>
      <c r="C9115" s="7">
        <v>7.774087424929906E-9</v>
      </c>
      <c r="D9115" s="7">
        <v>-0.007093492225824289</v>
      </c>
      <c r="E9115" s="7">
        <v>0.007475793810443799</v>
      </c>
      <c r="F9115" s="7">
        <v>1.2721045365138604</v>
      </c>
    </row>
    <row r="9116" ht="18.0" customHeight="1">
      <c r="A9116" s="7">
        <v>4.557</v>
      </c>
      <c r="B9116" s="7">
        <v>1.9140888122715278E-7</v>
      </c>
      <c r="C9116" s="7">
        <v>7.699517732611493E-9</v>
      </c>
      <c r="D9116" s="7">
        <v>-0.0070897562932458</v>
      </c>
      <c r="E9116" s="7">
        <v>0.007471865156977076</v>
      </c>
      <c r="F9116" s="7">
        <v>1.2721049604998145</v>
      </c>
    </row>
    <row r="9117" ht="18.0" customHeight="1">
      <c r="A9117" s="7">
        <v>4.5575</v>
      </c>
      <c r="B9117" s="7">
        <v>1.9140888122715278E-7</v>
      </c>
      <c r="C9117" s="7">
        <v>8.925333652510472E-9</v>
      </c>
      <c r="D9117" s="7">
        <v>-0.007086022323964826</v>
      </c>
      <c r="E9117" s="7">
        <v>0.007467938561947846</v>
      </c>
      <c r="F9117" s="7">
        <v>1.2721053842764605</v>
      </c>
    </row>
    <row r="9118" ht="18.0" customHeight="1">
      <c r="A9118" s="7">
        <v>4.558</v>
      </c>
      <c r="B9118" s="7">
        <v>1.9140888122715278E-7</v>
      </c>
      <c r="C9118" s="7">
        <v>1.1015132499529825E-8</v>
      </c>
      <c r="D9118" s="7">
        <v>-0.007082290316952685</v>
      </c>
      <c r="E9118" s="7">
        <v>0.0074640140242820925</v>
      </c>
      <c r="F9118" s="7">
        <v>1.2721058078438985</v>
      </c>
    </row>
    <row r="9119" ht="18.0" customHeight="1">
      <c r="A9119" s="7">
        <v>4.5585</v>
      </c>
      <c r="B9119" s="7">
        <v>1.9140888122715278E-7</v>
      </c>
      <c r="C9119" s="7">
        <v>1.3566808733856398E-8</v>
      </c>
      <c r="D9119" s="7">
        <v>-0.007078560271181232</v>
      </c>
      <c r="E9119" s="7">
        <v>0.007460091542906355</v>
      </c>
      <c r="F9119" s="7">
        <v>1.272106231202228</v>
      </c>
    </row>
    <row r="9120" ht="18.0" customHeight="1">
      <c r="A9120" s="7">
        <v>4.559</v>
      </c>
      <c r="B9120" s="7">
        <v>1.9140888122715278E-7</v>
      </c>
      <c r="C9120" s="7">
        <v>1.635846661975241E-8</v>
      </c>
      <c r="D9120" s="7">
        <v>-0.007074832185622859</v>
      </c>
      <c r="E9120" s="7">
        <v>0.007456171116747729</v>
      </c>
      <c r="F9120" s="7">
        <v>1.2721066543515485</v>
      </c>
    </row>
    <row r="9121" ht="18.0" customHeight="1">
      <c r="A9121" s="7">
        <v>4.5595</v>
      </c>
      <c r="B9121" s="7">
        <v>1.9140888122715278E-7</v>
      </c>
      <c r="C9121" s="7">
        <v>1.928004835767324E-8</v>
      </c>
      <c r="D9121" s="7">
        <v>-0.007071106059250491</v>
      </c>
      <c r="E9121" s="7">
        <v>0.007452252744733866</v>
      </c>
      <c r="F9121" s="7">
        <v>1.2721070772919598</v>
      </c>
    </row>
    <row r="9122" ht="18.0" customHeight="1">
      <c r="A9122" s="7">
        <v>4.5600000000000005</v>
      </c>
      <c r="B9122" s="7">
        <v>1.9140888122715278E-7</v>
      </c>
      <c r="C9122" s="7">
        <v>2.2275230010190564E-8</v>
      </c>
      <c r="D9122" s="7">
        <v>-0.007067381891037595</v>
      </c>
      <c r="E9122" s="7">
        <v>0.007448336425792975</v>
      </c>
      <c r="F9122" s="7">
        <v>1.2721075000235613</v>
      </c>
    </row>
    <row r="9123" ht="18.0" customHeight="1">
      <c r="A9123" s="7">
        <v>4.5605</v>
      </c>
      <c r="B9123" s="7">
        <v>1.9140888122715278E-7</v>
      </c>
      <c r="C9123" s="7">
        <v>2.5313290178645667E-8</v>
      </c>
      <c r="D9123" s="7">
        <v>-0.007063659679958168</v>
      </c>
      <c r="E9123" s="7">
        <v>0.00744442215885382</v>
      </c>
      <c r="F9123" s="7">
        <v>1.2721079225464529</v>
      </c>
    </row>
    <row r="9124" ht="18.0" customHeight="1">
      <c r="A9124" s="7">
        <v>4.561</v>
      </c>
      <c r="B9124" s="7">
        <v>1.9140888122715278E-7</v>
      </c>
      <c r="C9124" s="7">
        <v>2.8376369931196127E-8</v>
      </c>
      <c r="D9124" s="7">
        <v>-0.007059939424986745</v>
      </c>
      <c r="E9124" s="7">
        <v>0.0074405099428457196</v>
      </c>
      <c r="F9124" s="7">
        <v>1.2721083448607335</v>
      </c>
    </row>
    <row r="9125" ht="18.0" customHeight="1">
      <c r="A9125" s="7">
        <v>4.5615</v>
      </c>
      <c r="B9125" s="7">
        <v>1.9140888122715278E-7</v>
      </c>
      <c r="C9125" s="7">
        <v>3.1453490736154417E-8</v>
      </c>
      <c r="D9125" s="7">
        <v>-0.007056221125098396</v>
      </c>
      <c r="E9125" s="7">
        <v>0.007436599776698549</v>
      </c>
      <c r="F9125" s="7">
        <v>1.2721087669665028</v>
      </c>
    </row>
    <row r="9126" ht="18.0" customHeight="1">
      <c r="A9126" s="7">
        <v>4.562</v>
      </c>
      <c r="B9126" s="7">
        <v>1.9140888122715278E-7</v>
      </c>
      <c r="C9126" s="7">
        <v>3.453757650725365E-8</v>
      </c>
      <c r="D9126" s="7">
        <v>-0.0070525047792687244</v>
      </c>
      <c r="E9126" s="7">
        <v>0.007432691659342737</v>
      </c>
      <c r="F9126" s="7">
        <v>1.2721091888638603</v>
      </c>
    </row>
    <row r="9127" ht="18.0" customHeight="1">
      <c r="A9127" s="7">
        <v>4.5625</v>
      </c>
      <c r="B9127" s="7">
        <v>1.9140888122715278E-7</v>
      </c>
      <c r="C9127" s="7">
        <v>3.762388118458111E-8</v>
      </c>
      <c r="D9127" s="7">
        <v>-0.0070487903864738695</v>
      </c>
      <c r="E9127" s="7">
        <v>0.007428785589709268</v>
      </c>
      <c r="F9127" s="7">
        <v>1.2721096105529053</v>
      </c>
    </row>
    <row r="9128" ht="18.0" customHeight="1">
      <c r="A9128" s="7">
        <v>4.563</v>
      </c>
      <c r="B9128" s="7">
        <v>1.9140888122715278E-7</v>
      </c>
      <c r="C9128" s="7">
        <v>4.070911281424529E-8</v>
      </c>
      <c r="D9128" s="7">
        <v>-0.0070450779456905045</v>
      </c>
      <c r="E9128" s="7">
        <v>0.007424881566729682</v>
      </c>
      <c r="F9128" s="7">
        <v>1.2721100320337368</v>
      </c>
    </row>
    <row r="9129" ht="18.0" customHeight="1">
      <c r="A9129" s="7">
        <v>4.5635</v>
      </c>
      <c r="B9129" s="7">
        <v>1.9140888122715278E-7</v>
      </c>
      <c r="C9129" s="7">
        <v>4.3790922079343244E-8</v>
      </c>
      <c r="D9129" s="7">
        <v>-0.0070413674558958365</v>
      </c>
      <c r="E9129" s="7">
        <v>0.007420979589336071</v>
      </c>
      <c r="F9129" s="7">
        <v>1.2721104533064547</v>
      </c>
    </row>
    <row r="9130" ht="18.0" customHeight="1">
      <c r="A9130" s="7">
        <v>4.564</v>
      </c>
      <c r="B9130" s="7">
        <v>1.9140888122715278E-7</v>
      </c>
      <c r="C9130" s="7">
        <v>4.686759111443474E-8</v>
      </c>
      <c r="D9130" s="7">
        <v>-0.007037658916067606</v>
      </c>
      <c r="E9130" s="7">
        <v>0.007417079656461082</v>
      </c>
      <c r="F9130" s="7">
        <v>1.2721108743711576</v>
      </c>
    </row>
    <row r="9131" ht="18.0" customHeight="1">
      <c r="A9131" s="7">
        <v>4.5645</v>
      </c>
      <c r="B9131" s="7">
        <v>1.9140888122715278E-7</v>
      </c>
      <c r="C9131" s="7">
        <v>4.993783726672936E-8</v>
      </c>
      <c r="D9131" s="7">
        <v>-0.007033952325184087</v>
      </c>
      <c r="E9131" s="7">
        <v>0.0074131817670379145</v>
      </c>
      <c r="F9131" s="7">
        <v>1.2721112952279447</v>
      </c>
    </row>
    <row r="9132" ht="18.0" customHeight="1">
      <c r="A9132" s="7">
        <v>4.565</v>
      </c>
      <c r="B9132" s="7">
        <v>1.9140888122715278E-7</v>
      </c>
      <c r="C9132" s="7">
        <v>5.300068540025862E-8</v>
      </c>
      <c r="D9132" s="7">
        <v>-0.007030247682224086</v>
      </c>
      <c r="E9132" s="7">
        <v>0.007409285920000321</v>
      </c>
      <c r="F9132" s="7">
        <v>1.2721117158769155</v>
      </c>
    </row>
    <row r="9133" ht="18.0" customHeight="1">
      <c r="A9133" s="7">
        <v>4.5655</v>
      </c>
      <c r="B9133" s="7">
        <v>1.9140888122715278E-7</v>
      </c>
      <c r="C9133" s="7">
        <v>5.605538247614479E-8</v>
      </c>
      <c r="D9133" s="7">
        <v>-0.007026544986166945</v>
      </c>
      <c r="E9133" s="7">
        <v>0.0074053921142826105</v>
      </c>
      <c r="F9133" s="7">
        <v>1.2721121363181689</v>
      </c>
    </row>
    <row r="9134" ht="18.0" customHeight="1">
      <c r="A9134" s="7">
        <v>4.566</v>
      </c>
      <c r="B9134" s="7">
        <v>1.9140888122715278E-7</v>
      </c>
      <c r="C9134" s="7">
        <v>5.910133899969785E-8</v>
      </c>
      <c r="D9134" s="7">
        <v>-0.007022844235992535</v>
      </c>
      <c r="E9134" s="7">
        <v>0.00740150034881964</v>
      </c>
      <c r="F9134" s="7">
        <v>1.2721125565518034</v>
      </c>
    </row>
    <row r="9135" ht="18.0" customHeight="1">
      <c r="A9135" s="7">
        <v>4.5665000000000004</v>
      </c>
      <c r="B9135" s="7">
        <v>1.9140888122715278E-7</v>
      </c>
      <c r="C9135" s="7">
        <v>6.213808800205813E-8</v>
      </c>
      <c r="D9135" s="7">
        <v>-0.0070191454306812616</v>
      </c>
      <c r="E9135" s="7">
        <v>0.007397610622546819</v>
      </c>
      <c r="F9135" s="7">
        <v>1.2721129765779189</v>
      </c>
    </row>
    <row r="9136" ht="18.0" customHeight="1">
      <c r="A9136" s="7">
        <v>4.567</v>
      </c>
      <c r="B9136" s="7">
        <v>1.9140888122715278E-7</v>
      </c>
      <c r="C9136" s="7">
        <v>6.516525574118665E-8</v>
      </c>
      <c r="D9136" s="7">
        <v>-0.007015448569214062</v>
      </c>
      <c r="E9136" s="7">
        <v>0.007393722934400114</v>
      </c>
      <c r="F9136" s="7">
        <v>1.272113396396614</v>
      </c>
    </row>
    <row r="9137" ht="18.0" customHeight="1">
      <c r="A9137" s="7">
        <v>4.5675</v>
      </c>
      <c r="B9137" s="7">
        <v>1.9140888122715278E-7</v>
      </c>
      <c r="C9137" s="7">
        <v>6.818254040472434E-8</v>
      </c>
      <c r="D9137" s="7">
        <v>-0.007011753650572404</v>
      </c>
      <c r="E9137" s="7">
        <v>0.007389837283316039</v>
      </c>
      <c r="F9137" s="7">
        <v>1.2721138160079872</v>
      </c>
    </row>
    <row r="9138" ht="18.0" customHeight="1">
      <c r="A9138" s="7">
        <v>4.5680000000000005</v>
      </c>
      <c r="B9138" s="7">
        <v>1.9082797281243975E-7</v>
      </c>
      <c r="C9138" s="7">
        <v>7.118969638281481E-8</v>
      </c>
      <c r="D9138" s="7">
        <v>-0.007008060673738288</v>
      </c>
      <c r="E9138" s="7">
        <v>0.00738595366823166</v>
      </c>
      <c r="F9138" s="7">
        <v>1.2721142354121378</v>
      </c>
    </row>
    <row r="9139" ht="18.0" customHeight="1">
      <c r="A9139" s="7">
        <v>4.5685</v>
      </c>
      <c r="B9139" s="7">
        <v>1.9082797281243975E-7</v>
      </c>
      <c r="C9139" s="7">
        <v>7.418652248642425E-8</v>
      </c>
      <c r="D9139" s="7">
        <v>-0.007004369637694246</v>
      </c>
      <c r="E9139" s="7">
        <v>0.007382072088084597</v>
      </c>
      <c r="F9139" s="7">
        <v>1.2721146546091642</v>
      </c>
    </row>
    <row r="9140" ht="18.0" customHeight="1">
      <c r="A9140" s="7">
        <v>4.569</v>
      </c>
      <c r="B9140" s="7">
        <v>1.9082797281243975E-7</v>
      </c>
      <c r="C9140" s="7">
        <v>7.717285300526019E-8</v>
      </c>
      <c r="D9140" s="7">
        <v>-0.00700068054142334</v>
      </c>
      <c r="E9140" s="7">
        <v>0.007378192541813016</v>
      </c>
      <c r="F9140" s="7">
        <v>1.2721150735991658</v>
      </c>
    </row>
    <row r="9141" ht="18.0" customHeight="1">
      <c r="A9141" s="7">
        <v>4.5695</v>
      </c>
      <c r="B9141" s="7">
        <v>1.9082797281243975E-7</v>
      </c>
      <c r="C9141" s="7">
        <v>8.014855083927243E-8</v>
      </c>
      <c r="D9141" s="7">
        <v>-0.006996993383909162</v>
      </c>
      <c r="E9141" s="7">
        <v>0.007374315028355638</v>
      </c>
      <c r="F9141" s="7">
        <v>1.2721154923822409</v>
      </c>
    </row>
    <row r="9142" ht="18.0" customHeight="1">
      <c r="A9142" s="7">
        <v>4.57</v>
      </c>
      <c r="B9142" s="7">
        <v>1.9082797281243975E-7</v>
      </c>
      <c r="C9142" s="7">
        <v>8.311350216466592E-8</v>
      </c>
      <c r="D9142" s="7">
        <v>-0.006993308164135836</v>
      </c>
      <c r="E9142" s="7">
        <v>0.007370439546651735</v>
      </c>
      <c r="F9142" s="7">
        <v>1.2721159109584879</v>
      </c>
    </row>
    <row r="9143" ht="18.0" customHeight="1">
      <c r="A9143" s="7">
        <v>4.5705</v>
      </c>
      <c r="B9143" s="7">
        <v>1.9082797281243975E-7</v>
      </c>
      <c r="C9143" s="7">
        <v>8.606761224949806E-8</v>
      </c>
      <c r="D9143" s="7">
        <v>-0.006989624881088016</v>
      </c>
      <c r="E9143" s="7">
        <v>0.007366566095641123</v>
      </c>
      <c r="F9143" s="7">
        <v>1.2721163293280062</v>
      </c>
    </row>
    <row r="9144" ht="18.0" customHeight="1">
      <c r="A9144" s="7">
        <v>4.571</v>
      </c>
      <c r="B9144" s="7">
        <v>1.9082797281243975E-7</v>
      </c>
      <c r="C9144" s="7">
        <v>8.901080214028556E-8</v>
      </c>
      <c r="D9144" s="7">
        <v>-0.0069859435337508834</v>
      </c>
      <c r="E9144" s="7">
        <v>0.007362694674264176</v>
      </c>
      <c r="F9144" s="7">
        <v>1.2721167474908937</v>
      </c>
    </row>
    <row r="9145" ht="18.0" customHeight="1">
      <c r="A9145" s="7">
        <v>4.5715</v>
      </c>
      <c r="B9145" s="7">
        <v>1.9082797281243975E-7</v>
      </c>
      <c r="C9145" s="7">
        <v>9.194300601549591E-8</v>
      </c>
      <c r="D9145" s="7">
        <v>-0.0069822641211101525</v>
      </c>
      <c r="E9145" s="7">
        <v>0.007358825281461811</v>
      </c>
      <c r="F9145" s="7">
        <v>1.2721171654472494</v>
      </c>
    </row>
    <row r="9146" ht="18.0" customHeight="1">
      <c r="A9146" s="7">
        <v>4.572</v>
      </c>
      <c r="B9146" s="7">
        <v>1.9082797281243975E-7</v>
      </c>
      <c r="C9146" s="7">
        <v>9.486416905462097E-8</v>
      </c>
      <c r="D9146" s="7">
        <v>-0.006978586642152064</v>
      </c>
      <c r="E9146" s="7">
        <v>0.007354957916175497</v>
      </c>
      <c r="F9146" s="7">
        <v>1.2721175831971714</v>
      </c>
    </row>
    <row r="9147" ht="18.0" customHeight="1">
      <c r="A9147" s="7">
        <v>4.5725</v>
      </c>
      <c r="B9147" s="7">
        <v>1.9082797281243975E-7</v>
      </c>
      <c r="C9147" s="7">
        <v>9.777424570947731E-8</v>
      </c>
      <c r="D9147" s="7">
        <v>-0.0069749110958633904</v>
      </c>
      <c r="E9147" s="7">
        <v>0.0073510925773472525</v>
      </c>
      <c r="F9147" s="7">
        <v>1.2721180007407584</v>
      </c>
    </row>
    <row r="9148" ht="18.0" customHeight="1">
      <c r="A9148" s="7">
        <v>4.573</v>
      </c>
      <c r="B9148" s="7">
        <v>1.9082797281243975E-7</v>
      </c>
      <c r="C9148" s="7">
        <v>1.0067319829195731E-7</v>
      </c>
      <c r="D9148" s="7">
        <v>-0.0069712374812314305</v>
      </c>
      <c r="E9148" s="7">
        <v>0.007347229263919643</v>
      </c>
      <c r="F9148" s="7">
        <v>1.2721184180781089</v>
      </c>
    </row>
    <row r="9149" ht="18.0" customHeight="1">
      <c r="A9149" s="7">
        <v>4.5735</v>
      </c>
      <c r="B9149" s="7">
        <v>1.9082797281243975E-7</v>
      </c>
      <c r="C9149" s="7">
        <v>1.0356099581271772E-7</v>
      </c>
      <c r="D9149" s="7">
        <v>-0.006967565797244012</v>
      </c>
      <c r="E9149" s="7">
        <v>0.007343367974835785</v>
      </c>
      <c r="F9149" s="7">
        <v>1.2721188352093211</v>
      </c>
    </row>
    <row r="9150" ht="18.0" customHeight="1">
      <c r="A9150" s="7">
        <v>4.574</v>
      </c>
      <c r="B9150" s="7">
        <v>1.9082797281243975E-7</v>
      </c>
      <c r="C9150" s="7">
        <v>1.0643761302033E-7</v>
      </c>
      <c r="D9150" s="7">
        <v>-0.006963896042889493</v>
      </c>
      <c r="E9150" s="7">
        <v>0.00733950870903934</v>
      </c>
      <c r="F9150" s="7">
        <v>1.2721192521344933</v>
      </c>
    </row>
    <row r="9151" ht="18.0" customHeight="1">
      <c r="A9151" s="7">
        <v>4.5745000000000005</v>
      </c>
      <c r="B9151" s="7">
        <v>1.902452906191904E-7</v>
      </c>
      <c r="C9151" s="7">
        <v>1.0930302960168462E-7</v>
      </c>
      <c r="D9151" s="7">
        <v>-0.006960228217156756</v>
      </c>
      <c r="E9151" s="7">
        <v>0.007335651465474519</v>
      </c>
      <c r="F9151" s="7">
        <v>1.272119668853724</v>
      </c>
    </row>
    <row r="9152" ht="18.0" customHeight="1">
      <c r="A9152" s="7">
        <v>4.575</v>
      </c>
      <c r="B9152" s="7">
        <v>1.902452906191904E-7</v>
      </c>
      <c r="C9152" s="7">
        <v>1.1215722951295804E-7</v>
      </c>
      <c r="D9152" s="7">
        <v>-0.006956562319035213</v>
      </c>
      <c r="E9152" s="7">
        <v>0.007331796243086081</v>
      </c>
      <c r="F9152" s="7">
        <v>1.272120085367111</v>
      </c>
    </row>
    <row r="9153" ht="18.0" customHeight="1">
      <c r="A9153" s="7">
        <v>4.5755</v>
      </c>
      <c r="B9153" s="7">
        <v>1.902452906191904E-7</v>
      </c>
      <c r="C9153" s="7">
        <v>1.1500020041694455E-7</v>
      </c>
      <c r="D9153" s="7">
        <v>-0.006952898347514803</v>
      </c>
      <c r="E9153" s="7">
        <v>0.0073279430408193305</v>
      </c>
      <c r="F9153" s="7">
        <v>1.272120501674753</v>
      </c>
    </row>
    <row r="9154" ht="18.0" customHeight="1">
      <c r="A9154" s="7">
        <v>4.5760000000000005</v>
      </c>
      <c r="B9154" s="7">
        <v>1.902452906191904E-7</v>
      </c>
      <c r="C9154" s="7">
        <v>1.1783193320754381E-7</v>
      </c>
      <c r="D9154" s="7">
        <v>-0.006949236301585993</v>
      </c>
      <c r="E9154" s="7">
        <v>0.007324091857620122</v>
      </c>
      <c r="F9154" s="7">
        <v>1.2721209177767479</v>
      </c>
    </row>
    <row r="9155" ht="18.0" customHeight="1">
      <c r="A9155" s="7">
        <v>4.5765</v>
      </c>
      <c r="B9155" s="7">
        <v>1.902452906191904E-7</v>
      </c>
      <c r="C9155" s="7">
        <v>1.2065242160605608E-7</v>
      </c>
      <c r="D9155" s="7">
        <v>-0.0069455761802397755</v>
      </c>
      <c r="E9155" s="7">
        <v>0.007320242692434854</v>
      </c>
      <c r="F9155" s="7">
        <v>1.2721213336731938</v>
      </c>
    </row>
    <row r="9156" ht="18.0" customHeight="1">
      <c r="A9156" s="7">
        <v>4.577</v>
      </c>
      <c r="B9156" s="7">
        <v>1.902452906191904E-7</v>
      </c>
      <c r="C9156" s="7">
        <v>1.2346166181694852E-7</v>
      </c>
      <c r="D9156" s="7">
        <v>-0.00694191798246767</v>
      </c>
      <c r="E9156" s="7">
        <v>0.007316395544210472</v>
      </c>
      <c r="F9156" s="7">
        <v>1.2721217493641888</v>
      </c>
    </row>
    <row r="9157" ht="18.0" customHeight="1">
      <c r="A9157" s="7">
        <v>4.5775</v>
      </c>
      <c r="B9157" s="7">
        <v>1.902452906191904E-7</v>
      </c>
      <c r="C9157" s="7">
        <v>1.2625965223311752E-7</v>
      </c>
      <c r="D9157" s="7">
        <v>-0.006938261707261723</v>
      </c>
      <c r="E9157" s="7">
        <v>0.007312550411894468</v>
      </c>
      <c r="F9157" s="7">
        <v>1.2721221648498309</v>
      </c>
    </row>
    <row r="9158" ht="18.0" customHeight="1">
      <c r="A9158" s="7">
        <v>4.578</v>
      </c>
      <c r="B9158" s="7">
        <v>1.902452906191904E-7</v>
      </c>
      <c r="C9158" s="7">
        <v>1.2904639318253878E-7</v>
      </c>
      <c r="D9158" s="7">
        <v>-0.006934607353614506</v>
      </c>
      <c r="E9158" s="7">
        <v>0.007308707294434881</v>
      </c>
      <c r="F9158" s="7">
        <v>1.2721225801302183</v>
      </c>
    </row>
    <row r="9159" ht="18.0" customHeight="1">
      <c r="A9159" s="7">
        <v>4.5785</v>
      </c>
      <c r="B9159" s="7">
        <v>1.902452906191904E-7</v>
      </c>
      <c r="C9159" s="7">
        <v>1.3182188670967836E-7</v>
      </c>
      <c r="D9159" s="7">
        <v>-0.006930954920519116</v>
      </c>
      <c r="E9159" s="7">
        <v>0.007304866190780295</v>
      </c>
      <c r="F9159" s="7">
        <v>1.2721229952054485</v>
      </c>
    </row>
    <row r="9160" ht="18.0" customHeight="1">
      <c r="A9160" s="7">
        <v>4.579</v>
      </c>
      <c r="B9160" s="7">
        <v>1.902452906191904E-7</v>
      </c>
      <c r="C9160" s="7">
        <v>1.3458613638622357E-7</v>
      </c>
      <c r="D9160" s="7">
        <v>-0.006927304406969177</v>
      </c>
      <c r="E9160" s="7">
        <v>0.007301027099879839</v>
      </c>
      <c r="F9160" s="7">
        <v>1.2721234100756194</v>
      </c>
    </row>
    <row r="9161" ht="18.0" customHeight="1">
      <c r="A9161" s="7">
        <v>4.5795</v>
      </c>
      <c r="B9161" s="7">
        <v>1.8966081829902343E-7</v>
      </c>
      <c r="C9161" s="7">
        <v>1.373391471466429E-7</v>
      </c>
      <c r="D9161" s="7">
        <v>-0.006923655811958835</v>
      </c>
      <c r="E9161" s="7">
        <v>0.007297190020683184</v>
      </c>
      <c r="F9161" s="7">
        <v>1.2721238247408293</v>
      </c>
    </row>
    <row r="9162" ht="18.0" customHeight="1">
      <c r="A9162" s="7">
        <v>4.58</v>
      </c>
      <c r="B9162" s="7">
        <v>1.8966081829902343E-7</v>
      </c>
      <c r="C9162" s="7">
        <v>1.400809251448544E-7</v>
      </c>
      <c r="D9162" s="7">
        <v>-0.006920009134482765</v>
      </c>
      <c r="E9162" s="7">
        <v>0.0072933549521405515</v>
      </c>
      <c r="F9162" s="7">
        <v>1.2721242392011756</v>
      </c>
    </row>
    <row r="9163" ht="18.0" customHeight="1">
      <c r="A9163" s="7">
        <v>4.5805</v>
      </c>
      <c r="B9163" s="7">
        <v>1.8966081829902343E-7</v>
      </c>
      <c r="C9163" s="7">
        <v>1.4281147762890365E-7</v>
      </c>
      <c r="D9163" s="7">
        <v>-0.006916364373536163</v>
      </c>
      <c r="E9163" s="7">
        <v>0.007289521893202703</v>
      </c>
      <c r="F9163" s="7">
        <v>1.2721246534567563</v>
      </c>
    </row>
    <row r="9164" ht="18.0" customHeight="1">
      <c r="A9164" s="7">
        <v>4.581</v>
      </c>
      <c r="B9164" s="7">
        <v>1.8966081829902343E-7</v>
      </c>
      <c r="C9164" s="7">
        <v>1.4553081283106364E-7</v>
      </c>
      <c r="D9164" s="7">
        <v>-0.006912721528114753</v>
      </c>
      <c r="E9164" s="7">
        <v>0.007285690842820947</v>
      </c>
      <c r="F9164" s="7">
        <v>1.2721250675076692</v>
      </c>
    </row>
    <row r="9165" ht="18.0" customHeight="1">
      <c r="A9165" s="7">
        <v>4.5815</v>
      </c>
      <c r="B9165" s="7">
        <v>1.8966081829902343E-7</v>
      </c>
      <c r="C9165" s="7">
        <v>1.4823893987118246E-7</v>
      </c>
      <c r="D9165" s="7">
        <v>-0.006909080597214779</v>
      </c>
      <c r="E9165" s="7">
        <v>0.007281861799947135</v>
      </c>
      <c r="F9165" s="7">
        <v>1.2721254813540115</v>
      </c>
    </row>
    <row r="9166" ht="18.0" customHeight="1">
      <c r="A9166" s="7">
        <v>4.582</v>
      </c>
      <c r="B9166" s="7">
        <v>1.8966081829902343E-7</v>
      </c>
      <c r="C9166" s="7">
        <v>1.5093586867145034E-7</v>
      </c>
      <c r="D9166" s="7">
        <v>-0.006905441579833012</v>
      </c>
      <c r="E9166" s="7">
        <v>0.007278034763533662</v>
      </c>
      <c r="F9166" s="7">
        <v>1.2721258949958814</v>
      </c>
    </row>
    <row r="9167" ht="18.0" customHeight="1">
      <c r="A9167" s="7">
        <v>4.5825000000000005</v>
      </c>
      <c r="B9167" s="7">
        <v>1.8966081829902343E-7</v>
      </c>
      <c r="C9167" s="7">
        <v>1.5362160988103866E-7</v>
      </c>
      <c r="D9167" s="7">
        <v>-0.006901804474966746</v>
      </c>
      <c r="E9167" s="7">
        <v>0.0072742097325334655</v>
      </c>
      <c r="F9167" s="7">
        <v>1.2721263084333758</v>
      </c>
    </row>
    <row r="9168" ht="18.0" customHeight="1">
      <c r="A9168" s="7">
        <v>4.583</v>
      </c>
      <c r="B9168" s="7">
        <v>1.8966081829902343E-7</v>
      </c>
      <c r="C9168" s="7">
        <v>1.5629617480929904E-7</v>
      </c>
      <c r="D9168" s="7">
        <v>-0.006898169281613796</v>
      </c>
      <c r="E9168" s="7">
        <v>0.007270386705900027</v>
      </c>
      <c r="F9168" s="7">
        <v>1.272126721666593</v>
      </c>
    </row>
    <row r="9169" ht="18.0" customHeight="1">
      <c r="A9169" s="7">
        <v>4.5835</v>
      </c>
      <c r="B9169" s="7">
        <v>1.8907453925087362E-7</v>
      </c>
      <c r="C9169" s="7">
        <v>1.589595753664064E-7</v>
      </c>
      <c r="D9169" s="7">
        <v>-0.006894535998772502</v>
      </c>
      <c r="E9169" s="7">
        <v>0.007266565682587372</v>
      </c>
      <c r="F9169" s="7">
        <v>1.2721271346956298</v>
      </c>
    </row>
    <row r="9170" ht="18.0" customHeight="1">
      <c r="A9170" s="7">
        <v>4.5840000000000005</v>
      </c>
      <c r="B9170" s="7">
        <v>1.8907453925087362E-7</v>
      </c>
      <c r="C9170" s="7">
        <v>1.616118240104926E-7</v>
      </c>
      <c r="D9170" s="7">
        <v>-0.006890904625441727</v>
      </c>
      <c r="E9170" s="7">
        <v>0.007262746661550066</v>
      </c>
      <c r="F9170" s="7">
        <v>1.2721275475205842</v>
      </c>
    </row>
    <row r="9171" ht="18.0" customHeight="1">
      <c r="A9171" s="7">
        <v>4.5845</v>
      </c>
      <c r="B9171" s="7">
        <v>1.8907453925087362E-7</v>
      </c>
      <c r="C9171" s="7">
        <v>1.6425293370045438E-7</v>
      </c>
      <c r="D9171" s="7">
        <v>-0.006887275160620855</v>
      </c>
      <c r="E9171" s="7">
        <v>0.007258929641743219</v>
      </c>
      <c r="F9171" s="7">
        <v>1.2721279601415532</v>
      </c>
    </row>
    <row r="9172" ht="18.0" customHeight="1">
      <c r="A9172" s="7">
        <v>4.585</v>
      </c>
      <c r="B9172" s="7">
        <v>1.8907453925087362E-7</v>
      </c>
      <c r="C9172" s="7">
        <v>1.6688291785373498E-7</v>
      </c>
      <c r="D9172" s="7">
        <v>-0.006883647603309794</v>
      </c>
      <c r="E9172" s="7">
        <v>0.007255114622122481</v>
      </c>
      <c r="F9172" s="7">
        <v>1.2721283725586348</v>
      </c>
    </row>
    <row r="9173" ht="18.0" customHeight="1">
      <c r="A9173" s="7">
        <v>4.5855</v>
      </c>
      <c r="B9173" s="7">
        <v>1.8907453925087362E-7</v>
      </c>
      <c r="C9173" s="7">
        <v>1.6950179030847504E-7</v>
      </c>
      <c r="D9173" s="7">
        <v>-0.006880021952508972</v>
      </c>
      <c r="E9173" s="7">
        <v>0.007251301601644046</v>
      </c>
      <c r="F9173" s="7">
        <v>1.2721287847719256</v>
      </c>
    </row>
    <row r="9174" ht="18.0" customHeight="1">
      <c r="A9174" s="7">
        <v>4.586</v>
      </c>
      <c r="B9174" s="7">
        <v>1.8907453925087362E-7</v>
      </c>
      <c r="C9174" s="7">
        <v>1.7210956528951192E-7</v>
      </c>
      <c r="D9174" s="7">
        <v>-0.0068763982072193395</v>
      </c>
      <c r="E9174" s="7">
        <v>0.007247490579264648</v>
      </c>
      <c r="F9174" s="7">
        <v>1.272129196781523</v>
      </c>
    </row>
    <row r="9175" ht="18.0" customHeight="1">
      <c r="A9175" s="7">
        <v>4.5865</v>
      </c>
      <c r="B9175" s="7">
        <v>1.8907453925087362E-7</v>
      </c>
      <c r="C9175" s="7">
        <v>1.7470625737777564E-7</v>
      </c>
      <c r="D9175" s="7">
        <v>-0.006872776366442368</v>
      </c>
      <c r="E9175" s="7">
        <v>0.007243681553941561</v>
      </c>
      <c r="F9175" s="7">
        <v>1.2721296085875242</v>
      </c>
    </row>
    <row r="9176" ht="18.0" customHeight="1">
      <c r="A9176" s="7">
        <v>4.587</v>
      </c>
      <c r="B9176" s="7">
        <v>1.8848643661548996E-7</v>
      </c>
      <c r="C9176" s="7">
        <v>1.7729188148268928E-7</v>
      </c>
      <c r="D9176" s="7">
        <v>-0.006869156429180052</v>
      </c>
      <c r="E9176" s="7">
        <v>0.0072398745246326016</v>
      </c>
      <c r="F9176" s="7">
        <v>1.272130020190027</v>
      </c>
    </row>
    <row r="9177" ht="18.0" customHeight="1">
      <c r="A9177" s="7">
        <v>4.5875</v>
      </c>
      <c r="B9177" s="7">
        <v>1.8848643661548996E-7</v>
      </c>
      <c r="C9177" s="7">
        <v>1.7986645281723298E-7</v>
      </c>
      <c r="D9177" s="7">
        <v>-0.006865538394434904</v>
      </c>
      <c r="E9177" s="7">
        <v>0.007236069490296127</v>
      </c>
      <c r="F9177" s="7">
        <v>1.272130431589128</v>
      </c>
    </row>
    <row r="9178" ht="18.0" customHeight="1">
      <c r="A9178" s="7">
        <v>4.588</v>
      </c>
      <c r="B9178" s="7">
        <v>1.8848643661548996E-7</v>
      </c>
      <c r="C9178" s="7">
        <v>1.8242998687537372E-7</v>
      </c>
      <c r="D9178" s="7">
        <v>-0.0068619222612099585</v>
      </c>
      <c r="E9178" s="7">
        <v>0.007232266449891034</v>
      </c>
      <c r="F9178" s="7">
        <v>1.2721308427849243</v>
      </c>
    </row>
    <row r="9179" ht="18.0" customHeight="1">
      <c r="A9179" s="7">
        <v>4.5885</v>
      </c>
      <c r="B9179" s="7">
        <v>1.8848643661548996E-7</v>
      </c>
      <c r="C9179" s="7">
        <v>1.849824994116011E-7</v>
      </c>
      <c r="D9179" s="7">
        <v>-0.0068583080285087705</v>
      </c>
      <c r="E9179" s="7">
        <v>0.00722846540237676</v>
      </c>
      <c r="F9179" s="7">
        <v>1.272131253777513</v>
      </c>
    </row>
    <row r="9180" ht="18.0" customHeight="1">
      <c r="A9180" s="7">
        <v>4.589</v>
      </c>
      <c r="B9180" s="7">
        <v>1.8848643661548996E-7</v>
      </c>
      <c r="C9180" s="7">
        <v>1.8752400642234037E-7</v>
      </c>
      <c r="D9180" s="7">
        <v>-0.0068546956953354134</v>
      </c>
      <c r="E9180" s="7">
        <v>0.007224666346713281</v>
      </c>
      <c r="F9180" s="7">
        <v>1.2721316645669913</v>
      </c>
    </row>
    <row r="9181" ht="18.0" customHeight="1">
      <c r="A9181" s="7">
        <v>4.5895</v>
      </c>
      <c r="B9181" s="7">
        <v>1.8848643661548996E-7</v>
      </c>
      <c r="C9181" s="7">
        <v>1.9005452412904334E-7</v>
      </c>
      <c r="D9181" s="7">
        <v>-0.006851085260694483</v>
      </c>
      <c r="E9181" s="7">
        <v>0.007220869281861114</v>
      </c>
      <c r="F9181" s="7">
        <v>1.272132075153456</v>
      </c>
    </row>
    <row r="9182" ht="18.0" customHeight="1">
      <c r="A9182" s="7">
        <v>4.59</v>
      </c>
      <c r="B9182" s="7">
        <v>1.8789649326977893E-7</v>
      </c>
      <c r="C9182" s="7">
        <v>1.925740689627805E-7</v>
      </c>
      <c r="D9182" s="7">
        <v>-0.006847476723591092</v>
      </c>
      <c r="E9182" s="7">
        <v>0.007217074206781314</v>
      </c>
      <c r="F9182" s="7">
        <v>1.272132485537004</v>
      </c>
    </row>
    <row r="9183" ht="18.0" customHeight="1">
      <c r="A9183" s="7">
        <v>4.5905000000000005</v>
      </c>
      <c r="B9183" s="7">
        <v>1.8789649326977893E-7</v>
      </c>
      <c r="C9183" s="7">
        <v>1.9508265755017905E-7</v>
      </c>
      <c r="D9183" s="7">
        <v>-0.006843870083030875</v>
      </c>
      <c r="E9183" s="7">
        <v>0.007213281120435476</v>
      </c>
      <c r="F9183" s="7">
        <v>1.2721328957177322</v>
      </c>
    </row>
    <row r="9184" ht="18.0" customHeight="1">
      <c r="A9184" s="7">
        <v>4.591</v>
      </c>
      <c r="B9184" s="7">
        <v>1.8789649326977893E-7</v>
      </c>
      <c r="C9184" s="7">
        <v>1.9758030670056965E-7</v>
      </c>
      <c r="D9184" s="7">
        <v>-0.006840265338019982</v>
      </c>
      <c r="E9184" s="7">
        <v>0.007209490021785732</v>
      </c>
      <c r="F9184" s="7">
        <v>1.2721333056957378</v>
      </c>
    </row>
    <row r="9185" ht="18.0" customHeight="1">
      <c r="A9185" s="7">
        <v>4.5915</v>
      </c>
      <c r="B9185" s="7">
        <v>1.8789649326977893E-7</v>
      </c>
      <c r="C9185" s="7">
        <v>2.0006703339422068E-7</v>
      </c>
      <c r="D9185" s="7">
        <v>-0.006836662487565084</v>
      </c>
      <c r="E9185" s="7">
        <v>0.007205700909794754</v>
      </c>
      <c r="F9185" s="7">
        <v>1.272133715471117</v>
      </c>
    </row>
    <row r="9186" ht="18.0" customHeight="1">
      <c r="A9186" s="7">
        <v>4.5920000000000005</v>
      </c>
      <c r="B9186" s="7">
        <v>1.8789649326977893E-7</v>
      </c>
      <c r="C9186" s="7">
        <v>2.0254285477155187E-7</v>
      </c>
      <c r="D9186" s="7">
        <v>-0.006833061530673371</v>
      </c>
      <c r="E9186" s="7">
        <v>0.007201913783425751</v>
      </c>
      <c r="F9186" s="7">
        <v>1.2721341250439673</v>
      </c>
    </row>
    <row r="9187" ht="18.0" customHeight="1">
      <c r="A9187" s="7">
        <v>4.5925</v>
      </c>
      <c r="B9187" s="7">
        <v>1.8789649326977893E-7</v>
      </c>
      <c r="C9187" s="7">
        <v>2.0500778812323184E-7</v>
      </c>
      <c r="D9187" s="7">
        <v>-0.00682946246635255</v>
      </c>
      <c r="E9187" s="7">
        <v>0.0071981286416424725</v>
      </c>
      <c r="F9187" s="7">
        <v>1.2721345344143846</v>
      </c>
    </row>
    <row r="9188" ht="18.0" customHeight="1">
      <c r="A9188" s="7">
        <v>4.593</v>
      </c>
      <c r="B9188" s="7">
        <v>1.8730469182098736E-7</v>
      </c>
      <c r="C9188" s="7">
        <v>2.074618508810744E-7</v>
      </c>
      <c r="D9188" s="7">
        <v>-0.006825865293610845</v>
      </c>
      <c r="E9188" s="7">
        <v>0.007194345483409201</v>
      </c>
      <c r="F9188" s="7">
        <v>1.2721349435824656</v>
      </c>
    </row>
    <row r="9189" ht="18.0" customHeight="1">
      <c r="A9189" s="7">
        <v>4.5935</v>
      </c>
      <c r="B9189" s="7">
        <v>1.8730469182098736E-7</v>
      </c>
      <c r="C9189" s="7">
        <v>2.0990506060965774E-7</v>
      </c>
      <c r="D9189" s="7">
        <v>-0.0068222700114569995</v>
      </c>
      <c r="E9189" s="7">
        <v>0.007190564307690758</v>
      </c>
      <c r="F9189" s="7">
        <v>1.272135352548308</v>
      </c>
    </row>
    <row r="9190" ht="18.0" customHeight="1">
      <c r="A9190" s="7">
        <v>4.594</v>
      </c>
      <c r="B9190" s="7">
        <v>1.8730469182098736E-7</v>
      </c>
      <c r="C9190" s="7">
        <v>2.1233743499859863E-7</v>
      </c>
      <c r="D9190" s="7">
        <v>-0.006818676618900273</v>
      </c>
      <c r="E9190" s="7">
        <v>0.007186785113452505</v>
      </c>
      <c r="F9190" s="7">
        <v>1.2721357613120072</v>
      </c>
    </row>
    <row r="9191" ht="18.0" customHeight="1">
      <c r="A9191" s="7">
        <v>4.5945</v>
      </c>
      <c r="B9191" s="7">
        <v>1.8730469182098736E-7</v>
      </c>
      <c r="C9191" s="7">
        <v>2.147589918554212E-7</v>
      </c>
      <c r="D9191" s="7">
        <v>-0.006815085114950443</v>
      </c>
      <c r="E9191" s="7">
        <v>0.007183007899660337</v>
      </c>
      <c r="F9191" s="7">
        <v>1.2721361698736604</v>
      </c>
    </row>
    <row r="9192" ht="18.0" customHeight="1">
      <c r="A9192" s="7">
        <v>4.595</v>
      </c>
      <c r="B9192" s="7">
        <v>1.8730469182098736E-7</v>
      </c>
      <c r="C9192" s="7">
        <v>2.17169749098966E-7</v>
      </c>
      <c r="D9192" s="7">
        <v>-0.006811495498617802</v>
      </c>
      <c r="E9192" s="7">
        <v>0.007179232665280685</v>
      </c>
      <c r="F9192" s="7">
        <v>1.2721365782333638</v>
      </c>
    </row>
    <row r="9193" ht="18.0" customHeight="1">
      <c r="A9193" s="7">
        <v>4.5955</v>
      </c>
      <c r="B9193" s="7">
        <v>1.8730469182098736E-7</v>
      </c>
      <c r="C9193" s="7">
        <v>2.1956972475329044E-7</v>
      </c>
      <c r="D9193" s="7">
        <v>-0.006807907768913162</v>
      </c>
      <c r="E9193" s="7">
        <v>0.0071754594092805195</v>
      </c>
      <c r="F9193" s="7">
        <v>1.272136986391214</v>
      </c>
    </row>
    <row r="9194" ht="18.0" customHeight="1">
      <c r="A9194" s="7">
        <v>4.596</v>
      </c>
      <c r="B9194" s="7">
        <v>1.867110146007193E-7</v>
      </c>
      <c r="C9194" s="7">
        <v>2.2195893694201728E-7</v>
      </c>
      <c r="D9194" s="7">
        <v>-0.006804321924847848</v>
      </c>
      <c r="E9194" s="7">
        <v>0.007171688130627343</v>
      </c>
      <c r="F9194" s="7">
        <v>1.272137394347307</v>
      </c>
    </row>
    <row r="9195" ht="18.0" customHeight="1">
      <c r="A9195" s="7">
        <v>4.5965</v>
      </c>
      <c r="B9195" s="7">
        <v>1.867110146007193E-7</v>
      </c>
      <c r="C9195" s="7">
        <v>2.2433740388309163E-7</v>
      </c>
      <c r="D9195" s="7">
        <v>-0.006800737965433704</v>
      </c>
      <c r="E9195" s="7">
        <v>0.007167918828289196</v>
      </c>
      <c r="F9195" s="7">
        <v>1.2721378021017402</v>
      </c>
    </row>
    <row r="9196" ht="18.0" customHeight="1">
      <c r="A9196" s="7">
        <v>4.597</v>
      </c>
      <c r="B9196" s="7">
        <v>1.867110146007193E-7</v>
      </c>
      <c r="C9196" s="7">
        <v>2.2670514388391092E-7</v>
      </c>
      <c r="D9196" s="7">
        <v>-0.006797155889683087</v>
      </c>
      <c r="E9196" s="7">
        <v>0.007164151501234653</v>
      </c>
      <c r="F9196" s="7">
        <v>1.2721382096546086</v>
      </c>
    </row>
    <row r="9197" ht="18.0" customHeight="1">
      <c r="A9197" s="7">
        <v>4.5975</v>
      </c>
      <c r="B9197" s="7">
        <v>1.867110146007193E-7</v>
      </c>
      <c r="C9197" s="7">
        <v>2.290621753367963E-7</v>
      </c>
      <c r="D9197" s="7">
        <v>-0.00679357569660887</v>
      </c>
      <c r="E9197" s="7">
        <v>0.007160386148432825</v>
      </c>
      <c r="F9197" s="7">
        <v>1.2721386170060094</v>
      </c>
    </row>
    <row r="9198" ht="18.0" customHeight="1">
      <c r="A9198" s="7">
        <v>4.598</v>
      </c>
      <c r="B9198" s="7">
        <v>1.867110146007193E-7</v>
      </c>
      <c r="C9198" s="7">
        <v>2.3140851671477605E-7</v>
      </c>
      <c r="D9198" s="7">
        <v>-0.006789997385224443</v>
      </c>
      <c r="E9198" s="7">
        <v>0.007156622768853357</v>
      </c>
      <c r="F9198" s="7">
        <v>1.2721390241560386</v>
      </c>
    </row>
    <row r="9199" ht="18.0" customHeight="1">
      <c r="A9199" s="7">
        <v>4.5985000000000005</v>
      </c>
      <c r="B9199" s="7">
        <v>1.8611544365878127E-7</v>
      </c>
      <c r="C9199" s="7">
        <v>2.3374418656765537E-7</v>
      </c>
      <c r="D9199" s="7">
        <v>-0.00678642095454371</v>
      </c>
      <c r="E9199" s="7">
        <v>0.00715286136146643</v>
      </c>
      <c r="F9199" s="7">
        <v>1.2721394311047918</v>
      </c>
    </row>
    <row r="9200" ht="18.0" customHeight="1">
      <c r="A9200" s="7">
        <v>4.599</v>
      </c>
      <c r="B9200" s="7">
        <v>1.8611544365878127E-7</v>
      </c>
      <c r="C9200" s="7">
        <v>2.3606920351834874E-7</v>
      </c>
      <c r="D9200" s="7">
        <v>-0.006782846403581089</v>
      </c>
      <c r="E9200" s="7">
        <v>0.007149101925242754</v>
      </c>
      <c r="F9200" s="7">
        <v>1.2721398378523663</v>
      </c>
    </row>
    <row r="9201" ht="18.0" customHeight="1">
      <c r="A9201" s="7">
        <v>4.5995</v>
      </c>
      <c r="B9201" s="7">
        <v>1.8611544365878127E-7</v>
      </c>
      <c r="C9201" s="7">
        <v>2.3838358625945345E-7</v>
      </c>
      <c r="D9201" s="7">
        <v>-0.006779273731351512</v>
      </c>
      <c r="E9201" s="7">
        <v>0.007145344459153579</v>
      </c>
      <c r="F9201" s="7">
        <v>1.2721402443988574</v>
      </c>
    </row>
    <row r="9202" ht="18.0" customHeight="1">
      <c r="A9202" s="7">
        <v>4.6000000000000005</v>
      </c>
      <c r="B9202" s="7">
        <v>1.8611544365878127E-7</v>
      </c>
      <c r="C9202" s="7">
        <v>2.406873535500448E-7</v>
      </c>
      <c r="D9202" s="7">
        <v>-0.0067757029368704265</v>
      </c>
      <c r="E9202" s="7">
        <v>0.007141588962170688</v>
      </c>
      <c r="F9202" s="7">
        <v>1.2721406507443613</v>
      </c>
    </row>
    <row r="9203" ht="18.0" customHeight="1">
      <c r="A9203" s="7">
        <v>4.6005</v>
      </c>
      <c r="B9203" s="7">
        <v>1.8611544365878127E-7</v>
      </c>
      <c r="C9203" s="7">
        <v>2.429805242126756E-7</v>
      </c>
      <c r="D9203" s="7">
        <v>-0.006772134019153793</v>
      </c>
      <c r="E9203" s="7">
        <v>0.007137835433266393</v>
      </c>
      <c r="F9203" s="7">
        <v>1.2721410568889742</v>
      </c>
    </row>
    <row r="9204" ht="18.0" customHeight="1">
      <c r="A9204" s="7">
        <v>4.601</v>
      </c>
      <c r="B9204" s="7">
        <v>1.855179607568495E-7</v>
      </c>
      <c r="C9204" s="7">
        <v>2.4526311713056303E-7</v>
      </c>
      <c r="D9204" s="7">
        <v>-0.006768566977218086</v>
      </c>
      <c r="E9204" s="7">
        <v>0.007134083871413543</v>
      </c>
      <c r="F9204" s="7">
        <v>1.272141462832792</v>
      </c>
    </row>
    <row r="9205" ht="18.0" customHeight="1">
      <c r="A9205" s="7">
        <v>4.6015</v>
      </c>
      <c r="B9205" s="7">
        <v>1.855179607568495E-7</v>
      </c>
      <c r="C9205" s="7">
        <v>2.4753515124494985E-7</v>
      </c>
      <c r="D9205" s="7">
        <v>-0.006765001810080293</v>
      </c>
      <c r="E9205" s="7">
        <v>0.00713033427558552</v>
      </c>
      <c r="F9205" s="7">
        <v>1.2721418685759103</v>
      </c>
    </row>
    <row r="9206" ht="18.0" customHeight="1">
      <c r="A9206" s="7">
        <v>4.602</v>
      </c>
      <c r="B9206" s="7">
        <v>1.855179607568495E-7</v>
      </c>
      <c r="C9206" s="7">
        <v>2.4979664555262476E-7</v>
      </c>
      <c r="D9206" s="7">
        <v>-0.006761438516757915</v>
      </c>
      <c r="E9206" s="7">
        <v>0.007126586644756235</v>
      </c>
      <c r="F9206" s="7">
        <v>1.2721422741184256</v>
      </c>
    </row>
    <row r="9207" ht="18.0" customHeight="1">
      <c r="A9207" s="7">
        <v>4.6025</v>
      </c>
      <c r="B9207" s="7">
        <v>1.855179607568495E-7</v>
      </c>
      <c r="C9207" s="7">
        <v>2.5204761910359105E-7</v>
      </c>
      <c r="D9207" s="7">
        <v>-0.006757877096268965</v>
      </c>
      <c r="E9207" s="7">
        <v>0.007122840977900136</v>
      </c>
      <c r="F9207" s="7">
        <v>1.2721426794604334</v>
      </c>
    </row>
    <row r="9208" ht="18.0" customHeight="1">
      <c r="A9208" s="7">
        <v>4.603</v>
      </c>
      <c r="B9208" s="7">
        <v>1.855179607568495E-7</v>
      </c>
      <c r="C9208" s="7">
        <v>2.542880909988717E-7</v>
      </c>
      <c r="D9208" s="7">
        <v>-0.0067543175476319686</v>
      </c>
      <c r="E9208" s="7">
        <v>0.007119097273992199</v>
      </c>
      <c r="F9208" s="7">
        <v>1.2721430846020294</v>
      </c>
    </row>
    <row r="9209" ht="18.0" customHeight="1">
      <c r="A9209" s="7">
        <v>4.6035</v>
      </c>
      <c r="B9209" s="7">
        <v>1.8491854736195318E-7</v>
      </c>
      <c r="C9209" s="7">
        <v>2.5651808038844136E-7</v>
      </c>
      <c r="D9209" s="7">
        <v>-0.006750759869865964</v>
      </c>
      <c r="E9209" s="7">
        <v>0.0071153555320079345</v>
      </c>
      <c r="F9209" s="7">
        <v>1.2721434895433092</v>
      </c>
    </row>
    <row r="9210" ht="18.0" customHeight="1">
      <c r="A9210" s="7">
        <v>4.604</v>
      </c>
      <c r="B9210" s="7">
        <v>1.8491854736195318E-7</v>
      </c>
      <c r="C9210" s="7">
        <v>2.5873760646927515E-7</v>
      </c>
      <c r="D9210" s="7">
        <v>-0.006747204061990503</v>
      </c>
      <c r="E9210" s="7">
        <v>0.007111615750923383</v>
      </c>
      <c r="F9210" s="7">
        <v>1.2721438942843692</v>
      </c>
    </row>
    <row r="9211" ht="18.0" customHeight="1">
      <c r="A9211" s="7">
        <v>4.6045</v>
      </c>
      <c r="B9211" s="7">
        <v>1.8491854736195318E-7</v>
      </c>
      <c r="C9211" s="7">
        <v>2.6094668848350676E-7</v>
      </c>
      <c r="D9211" s="7">
        <v>-0.0067436501230256456</v>
      </c>
      <c r="E9211" s="7">
        <v>0.007107877929715117</v>
      </c>
      <c r="F9211" s="7">
        <v>1.2721442988253049</v>
      </c>
    </row>
    <row r="9212" ht="18.0" customHeight="1">
      <c r="A9212" s="7">
        <v>4.605</v>
      </c>
      <c r="B9212" s="7">
        <v>1.8491854736195318E-7</v>
      </c>
      <c r="C9212" s="7">
        <v>2.631453457166864E-7</v>
      </c>
      <c r="D9212" s="7">
        <v>-0.006740098051991965</v>
      </c>
      <c r="E9212" s="7">
        <v>0.00710414206736024</v>
      </c>
      <c r="F9212" s="7">
        <v>1.2721447031662116</v>
      </c>
    </row>
    <row r="9213" ht="18.0" customHeight="1">
      <c r="A9213" s="7">
        <v>4.6055</v>
      </c>
      <c r="B9213" s="7">
        <v>1.843171846397668E-7</v>
      </c>
      <c r="C9213" s="7">
        <v>2.6533359749613354E-7</v>
      </c>
      <c r="D9213" s="7">
        <v>-0.006736547847910547</v>
      </c>
      <c r="E9213" s="7">
        <v>0.007100408162836386</v>
      </c>
      <c r="F9213" s="7">
        <v>1.2721451073071848</v>
      </c>
    </row>
    <row r="9214" ht="18.0" customHeight="1">
      <c r="A9214" s="7">
        <v>4.606</v>
      </c>
      <c r="B9214" s="7">
        <v>1.843171846397668E-7</v>
      </c>
      <c r="C9214" s="7">
        <v>2.6751146318937624E-7</v>
      </c>
      <c r="D9214" s="7">
        <v>-0.006732999509802986</v>
      </c>
      <c r="E9214" s="7">
        <v>0.007096676215121719</v>
      </c>
      <c r="F9214" s="7">
        <v>1.2721455112483202</v>
      </c>
    </row>
    <row r="9215" ht="18.0" customHeight="1">
      <c r="A9215" s="7">
        <v>4.6065000000000005</v>
      </c>
      <c r="B9215" s="7">
        <v>1.843171846397668E-7</v>
      </c>
      <c r="C9215" s="7">
        <v>2.6967896220267107E-7</v>
      </c>
      <c r="D9215" s="7">
        <v>-0.0067294530366913885</v>
      </c>
      <c r="E9215" s="7">
        <v>0.007092946223194931</v>
      </c>
      <c r="F9215" s="7">
        <v>1.2721459149897136</v>
      </c>
    </row>
    <row r="9216" ht="18.0" customHeight="1">
      <c r="A9216" s="7">
        <v>4.607</v>
      </c>
      <c r="B9216" s="7">
        <v>1.843171846397668E-7</v>
      </c>
      <c r="C9216" s="7">
        <v>2.718361139795994E-7</v>
      </c>
      <c r="D9216" s="7">
        <v>-0.006725908427598371</v>
      </c>
      <c r="E9216" s="7">
        <v>0.007089218186035249</v>
      </c>
      <c r="F9216" s="7">
        <v>1.2721463185314603</v>
      </c>
    </row>
    <row r="9217" ht="18.0" customHeight="1">
      <c r="A9217" s="7">
        <v>4.6075</v>
      </c>
      <c r="B9217" s="7">
        <v>1.843171846397668E-7</v>
      </c>
      <c r="C9217" s="7">
        <v>2.7398293799973296E-7</v>
      </c>
      <c r="D9217" s="7">
        <v>-0.006722365681547059</v>
      </c>
      <c r="E9217" s="7">
        <v>0.007085492102622427</v>
      </c>
      <c r="F9217" s="7">
        <v>1.2721467218736557</v>
      </c>
    </row>
    <row r="9218" ht="18.0" customHeight="1">
      <c r="A9218" s="7">
        <v>4.6080000000000005</v>
      </c>
      <c r="B9218" s="7">
        <v>1.8371385344770506E-7</v>
      </c>
      <c r="C9218" s="7">
        <v>2.761194537773658E-7</v>
      </c>
      <c r="D9218" s="7">
        <v>-0.006718824797561091</v>
      </c>
      <c r="E9218" s="7">
        <v>0.0070817679719367465</v>
      </c>
      <c r="F9218" s="7">
        <v>1.272147125016395</v>
      </c>
    </row>
    <row r="9219" ht="18.0" customHeight="1">
      <c r="A9219" s="7">
        <v>4.6085</v>
      </c>
      <c r="B9219" s="7">
        <v>1.8371385344770506E-7</v>
      </c>
      <c r="C9219" s="7">
        <v>2.782456808603065E-7</v>
      </c>
      <c r="D9219" s="7">
        <v>-0.006715285774664612</v>
      </c>
      <c r="E9219" s="7">
        <v>0.0070780457929590194</v>
      </c>
      <c r="F9219" s="7">
        <v>1.2721475279597738</v>
      </c>
    </row>
    <row r="9220" ht="18.0" customHeight="1">
      <c r="A9220" s="7">
        <v>4.609</v>
      </c>
      <c r="B9220" s="7">
        <v>1.8371385344770506E-7</v>
      </c>
      <c r="C9220" s="7">
        <v>2.8036163882872826E-7</v>
      </c>
      <c r="D9220" s="7">
        <v>-0.006711748611882277</v>
      </c>
      <c r="E9220" s="7">
        <v>0.007074325564670588</v>
      </c>
      <c r="F9220" s="7">
        <v>1.272147930703887</v>
      </c>
    </row>
    <row r="9221" ht="18.0" customHeight="1">
      <c r="A9221" s="7">
        <v>4.6095</v>
      </c>
      <c r="B9221" s="7">
        <v>1.8371385344770506E-7</v>
      </c>
      <c r="C9221" s="7">
        <v>2.824673472940722E-7</v>
      </c>
      <c r="D9221" s="7">
        <v>-0.00670821330823925</v>
      </c>
      <c r="E9221" s="7">
        <v>0.007070607286053321</v>
      </c>
      <c r="F9221" s="7">
        <v>1.2721483332488306</v>
      </c>
    </row>
    <row r="9222" ht="18.0" customHeight="1">
      <c r="A9222" s="7">
        <v>4.61</v>
      </c>
      <c r="B9222" s="7">
        <v>1.8310853432781287E-7</v>
      </c>
      <c r="C9222" s="7">
        <v>2.845628258979997E-7</v>
      </c>
      <c r="D9222" s="7">
        <v>-0.006704679862761205</v>
      </c>
      <c r="E9222" s="7">
        <v>0.007066890956089617</v>
      </c>
      <c r="F9222" s="7">
        <v>1.2721487355946988</v>
      </c>
    </row>
    <row r="9223" ht="18.0" customHeight="1">
      <c r="A9223" s="7">
        <v>4.6105</v>
      </c>
      <c r="B9223" s="7">
        <v>1.8310853432781287E-7</v>
      </c>
      <c r="C9223" s="7">
        <v>2.8664809431139293E-7</v>
      </c>
      <c r="D9223" s="7">
        <v>-0.006701148274474324</v>
      </c>
      <c r="E9223" s="7">
        <v>0.007063176573762401</v>
      </c>
      <c r="F9223" s="7">
        <v>1.2721491377415874</v>
      </c>
    </row>
    <row r="9224" ht="18.0" customHeight="1">
      <c r="A9224" s="7">
        <v>4.611</v>
      </c>
      <c r="B9224" s="7">
        <v>1.8310853432781287E-7</v>
      </c>
      <c r="C9224" s="7">
        <v>2.887231722333976E-7</v>
      </c>
      <c r="D9224" s="7">
        <v>-0.006697618542405297</v>
      </c>
      <c r="E9224" s="7">
        <v>0.007059464138055126</v>
      </c>
      <c r="F9224" s="7">
        <v>1.2721495396895917</v>
      </c>
    </row>
    <row r="9225" ht="18.0" customHeight="1">
      <c r="A9225" s="7">
        <v>4.6115</v>
      </c>
      <c r="B9225" s="7">
        <v>1.8310853432781287E-7</v>
      </c>
      <c r="C9225" s="7">
        <v>2.907880793905079E-7</v>
      </c>
      <c r="D9225" s="7">
        <v>-0.006694090665581321</v>
      </c>
      <c r="E9225" s="7">
        <v>0.007055753647951773</v>
      </c>
      <c r="F9225" s="7">
        <v>1.2721499414388062</v>
      </c>
    </row>
    <row r="9226" ht="18.0" customHeight="1">
      <c r="A9226" s="7">
        <v>4.612</v>
      </c>
      <c r="B9226" s="7">
        <v>1.8250120749944311E-7</v>
      </c>
      <c r="C9226" s="7">
        <v>2.92842835535689E-7</v>
      </c>
      <c r="D9226" s="7">
        <v>-0.006690564643030103</v>
      </c>
      <c r="E9226" s="7">
        <v>0.007052045102436848</v>
      </c>
      <c r="F9226" s="7">
        <v>1.2721503429893262</v>
      </c>
    </row>
    <row r="9227" ht="18.0" customHeight="1">
      <c r="A9227" s="7">
        <v>4.6125</v>
      </c>
      <c r="B9227" s="7">
        <v>1.8250120749944311E-7</v>
      </c>
      <c r="C9227" s="7">
        <v>2.94887460447536E-7</v>
      </c>
      <c r="D9227" s="7">
        <v>-0.006687040473779855</v>
      </c>
      <c r="E9227" s="7">
        <v>0.007048338500495388</v>
      </c>
      <c r="F9227" s="7">
        <v>1.2721507443412468</v>
      </c>
    </row>
    <row r="9228" ht="18.0" customHeight="1">
      <c r="A9228" s="7">
        <v>4.613</v>
      </c>
      <c r="B9228" s="7">
        <v>1.8250120749944311E-7</v>
      </c>
      <c r="C9228" s="7">
        <v>2.9692197392946693E-7</v>
      </c>
      <c r="D9228" s="7">
        <v>-0.006683518156859298</v>
      </c>
      <c r="E9228" s="7">
        <v>0.0070446338411129525</v>
      </c>
      <c r="F9228" s="7">
        <v>1.272151145494663</v>
      </c>
    </row>
    <row r="9229" ht="18.0" customHeight="1">
      <c r="A9229" s="7">
        <v>4.6135</v>
      </c>
      <c r="B9229" s="7">
        <v>1.8250120749944311E-7</v>
      </c>
      <c r="C9229" s="7">
        <v>2.98946395808947E-7</v>
      </c>
      <c r="D9229" s="7">
        <v>-0.006679997691297661</v>
      </c>
      <c r="E9229" s="7">
        <v>0.00704093112327563</v>
      </c>
      <c r="F9229" s="7">
        <v>1.2721515464496695</v>
      </c>
    </row>
    <row r="9230" ht="18.0" customHeight="1">
      <c r="A9230" s="7">
        <v>4.614</v>
      </c>
      <c r="B9230" s="7">
        <v>1.818918528517145E-7</v>
      </c>
      <c r="C9230" s="7">
        <v>3.009607459367434E-7</v>
      </c>
      <c r="D9230" s="7">
        <v>-0.006676479076124676</v>
      </c>
      <c r="E9230" s="7">
        <v>0.007037230345970035</v>
      </c>
      <c r="F9230" s="7">
        <v>1.2721519472063612</v>
      </c>
    </row>
    <row r="9231" ht="18.0" customHeight="1">
      <c r="A9231" s="7">
        <v>4.6145000000000005</v>
      </c>
      <c r="B9231" s="7">
        <v>1.818918528517145E-7</v>
      </c>
      <c r="C9231" s="7">
        <v>3.0296504418620753E-7</v>
      </c>
      <c r="D9231" s="7">
        <v>-0.006672962310370584</v>
      </c>
      <c r="E9231" s="7">
        <v>0.007033531508183305</v>
      </c>
      <c r="F9231" s="7">
        <v>1.2721523477648329</v>
      </c>
    </row>
    <row r="9232" ht="18.0" customHeight="1">
      <c r="A9232" s="7">
        <v>4.615</v>
      </c>
      <c r="B9232" s="7">
        <v>1.818918528517145E-7</v>
      </c>
      <c r="C9232" s="7">
        <v>3.049593104525847E-7</v>
      </c>
      <c r="D9232" s="7">
        <v>-0.006669447393066133</v>
      </c>
      <c r="E9232" s="7">
        <v>0.007029834608903106</v>
      </c>
      <c r="F9232" s="7">
        <v>1.2721527481251795</v>
      </c>
    </row>
    <row r="9233" ht="18.0" customHeight="1">
      <c r="A9233" s="7">
        <v>4.6155</v>
      </c>
      <c r="B9233" s="7">
        <v>1.818918528517145E-7</v>
      </c>
      <c r="C9233" s="7">
        <v>3.069435646523477E-7</v>
      </c>
      <c r="D9233" s="7">
        <v>-0.006665934323242574</v>
      </c>
      <c r="E9233" s="7">
        <v>0.007026139647117628</v>
      </c>
      <c r="F9233" s="7">
        <v>1.272153148287496</v>
      </c>
    </row>
    <row r="9234" ht="18.0" customHeight="1">
      <c r="A9234" s="7">
        <v>4.616</v>
      </c>
      <c r="B9234" s="7">
        <v>1.8128044993574107E-7</v>
      </c>
      <c r="C9234" s="7">
        <v>3.0891782672255467E-7</v>
      </c>
      <c r="D9234" s="7">
        <v>-0.006662423099931667</v>
      </c>
      <c r="E9234" s="7">
        <v>0.007022446621815588</v>
      </c>
      <c r="F9234" s="7">
        <v>1.2721535482518762</v>
      </c>
    </row>
    <row r="9235" ht="18.0" customHeight="1">
      <c r="A9235" s="7">
        <v>4.6165</v>
      </c>
      <c r="B9235" s="7">
        <v>1.8128044993574107E-7</v>
      </c>
      <c r="C9235" s="7">
        <v>3.108821166202289E-7</v>
      </c>
      <c r="D9235" s="7">
        <v>-0.006658913722165673</v>
      </c>
      <c r="E9235" s="7">
        <v>0.007018755531986223</v>
      </c>
      <c r="F9235" s="7">
        <v>1.2721539480184156</v>
      </c>
    </row>
    <row r="9236" ht="18.0" customHeight="1">
      <c r="A9236" s="7">
        <v>4.617</v>
      </c>
      <c r="B9236" s="7">
        <v>1.8128044993574107E-7</v>
      </c>
      <c r="C9236" s="7">
        <v>3.128364543217596E-7</v>
      </c>
      <c r="D9236" s="7">
        <v>-0.006655406188977364</v>
      </c>
      <c r="E9236" s="7">
        <v>0.007015066376619299</v>
      </c>
      <c r="F9236" s="7">
        <v>1.2721543475872086</v>
      </c>
    </row>
    <row r="9237" ht="18.0" customHeight="1">
      <c r="A9237" s="7">
        <v>4.6175</v>
      </c>
      <c r="B9237" s="7">
        <v>1.8128044993574107E-7</v>
      </c>
      <c r="C9237" s="7">
        <v>3.147808598223221E-7</v>
      </c>
      <c r="D9237" s="7">
        <v>-0.0066519004994000114</v>
      </c>
      <c r="E9237" s="7">
        <v>0.007011379154705103</v>
      </c>
      <c r="F9237" s="7">
        <v>1.2721547469583496</v>
      </c>
    </row>
    <row r="9238" ht="18.0" customHeight="1">
      <c r="A9238" s="7">
        <v>4.618</v>
      </c>
      <c r="B9238" s="7">
        <v>1.8066697795662518E-7</v>
      </c>
      <c r="C9238" s="7">
        <v>3.1671535313531756E-7</v>
      </c>
      <c r="D9238" s="7">
        <v>-0.006648396652467394</v>
      </c>
      <c r="E9238" s="7">
        <v>0.007007693865234448</v>
      </c>
      <c r="F9238" s="7">
        <v>1.2721551461319334</v>
      </c>
    </row>
    <row r="9239" ht="18.0" customHeight="1">
      <c r="A9239" s="7">
        <v>4.6185</v>
      </c>
      <c r="B9239" s="7">
        <v>1.8066697795662518E-7</v>
      </c>
      <c r="C9239" s="7">
        <v>3.186399542918295E-7</v>
      </c>
      <c r="D9239" s="7">
        <v>-0.006644894647213795</v>
      </c>
      <c r="E9239" s="7">
        <v>0.007004010507198671</v>
      </c>
      <c r="F9239" s="7">
        <v>1.272155545108054</v>
      </c>
    </row>
    <row r="9240" ht="18.0" customHeight="1">
      <c r="A9240" s="7">
        <v>4.619</v>
      </c>
      <c r="B9240" s="7">
        <v>1.8066697795662518E-7</v>
      </c>
      <c r="C9240" s="7">
        <v>3.205546833400975E-7</v>
      </c>
      <c r="D9240" s="7">
        <v>-0.006641394482674</v>
      </c>
      <c r="E9240" s="7">
        <v>0.00700032907958963</v>
      </c>
      <c r="F9240" s="7">
        <v>1.2721559438868062</v>
      </c>
    </row>
    <row r="9241" ht="18.0" customHeight="1">
      <c r="A9241" s="7">
        <v>4.6195</v>
      </c>
      <c r="B9241" s="7">
        <v>1.8066697795662518E-7</v>
      </c>
      <c r="C9241" s="7">
        <v>3.224595603450064E-7</v>
      </c>
      <c r="D9241" s="7">
        <v>-0.0066378961578833</v>
      </c>
      <c r="E9241" s="7">
        <v>0.006996649581399707</v>
      </c>
      <c r="F9241" s="7">
        <v>1.2721563424682847</v>
      </c>
    </row>
    <row r="9242" ht="18.0" customHeight="1">
      <c r="A9242" s="7">
        <v>4.62</v>
      </c>
      <c r="B9242" s="7">
        <v>1.8005141576520485E-7</v>
      </c>
      <c r="C9242" s="7">
        <v>3.243546053875911E-7</v>
      </c>
      <c r="D9242" s="7">
        <v>-0.006634399671877489</v>
      </c>
      <c r="E9242" s="7">
        <v>0.006992972011621809</v>
      </c>
      <c r="F9242" s="7">
        <v>1.2721567408525831</v>
      </c>
    </row>
    <row r="9243" ht="18.0" customHeight="1">
      <c r="A9243" s="7">
        <v>4.6205</v>
      </c>
      <c r="B9243" s="7">
        <v>1.8005141576520485E-7</v>
      </c>
      <c r="C9243" s="7">
        <v>3.262398385645546E-7</v>
      </c>
      <c r="D9243" s="7">
        <v>-0.006630905023692865</v>
      </c>
      <c r="E9243" s="7">
        <v>0.006989296369249362</v>
      </c>
      <c r="F9243" s="7">
        <v>1.2721571390397963</v>
      </c>
    </row>
    <row r="9244" ht="18.0" customHeight="1">
      <c r="A9244" s="7">
        <v>4.621</v>
      </c>
      <c r="B9244" s="7">
        <v>1.8005141576520485E-7</v>
      </c>
      <c r="C9244" s="7">
        <v>3.281152799878004E-7</v>
      </c>
      <c r="D9244" s="7">
        <v>-0.006627412212366226</v>
      </c>
      <c r="E9244" s="7">
        <v>0.006985622653276317</v>
      </c>
      <c r="F9244" s="7">
        <v>1.2721575370300184</v>
      </c>
    </row>
    <row r="9245" ht="18.0" customHeight="1">
      <c r="A9245" s="7">
        <v>4.6215</v>
      </c>
      <c r="B9245" s="7">
        <v>1.8005141576520485E-7</v>
      </c>
      <c r="C9245" s="7">
        <v>3.2998094978397716E-7</v>
      </c>
      <c r="D9245" s="7">
        <v>-0.006623921236934878</v>
      </c>
      <c r="E9245" s="7">
        <v>0.006981950862697146</v>
      </c>
      <c r="F9245" s="7">
        <v>1.2721579348233436</v>
      </c>
    </row>
    <row r="9246" ht="18.0" customHeight="1">
      <c r="A9246" s="7">
        <v>4.622</v>
      </c>
      <c r="B9246" s="7">
        <v>1.794337418495463E-7</v>
      </c>
      <c r="C9246" s="7">
        <v>3.3183686809403554E-7</v>
      </c>
      <c r="D9246" s="7">
        <v>-0.006620432096436624</v>
      </c>
      <c r="E9246" s="7">
        <v>0.006978280996506843</v>
      </c>
      <c r="F9246" s="7">
        <v>1.2721583324198658</v>
      </c>
    </row>
    <row r="9247" ht="18.0" customHeight="1">
      <c r="A9247" s="7">
        <v>4.6225000000000005</v>
      </c>
      <c r="B9247" s="7">
        <v>1.794337418495463E-7</v>
      </c>
      <c r="C9247" s="7">
        <v>3.336830550727969E-7</v>
      </c>
      <c r="D9247" s="7">
        <v>-0.0066169447899097735</v>
      </c>
      <c r="E9247" s="7">
        <v>0.006974613053700922</v>
      </c>
      <c r="F9247" s="7">
        <v>1.2721587298196797</v>
      </c>
    </row>
    <row r="9248" ht="18.0" customHeight="1">
      <c r="A9248" s="7">
        <v>4.623</v>
      </c>
      <c r="B9248" s="7">
        <v>1.794337418495463E-7</v>
      </c>
      <c r="C9248" s="7">
        <v>3.355195308885322E-7</v>
      </c>
      <c r="D9248" s="7">
        <v>-0.006613459316393136</v>
      </c>
      <c r="E9248" s="7">
        <v>0.006970947033275421</v>
      </c>
      <c r="F9248" s="7">
        <v>1.2721591270228794</v>
      </c>
    </row>
    <row r="9249" ht="18.0" customHeight="1">
      <c r="A9249" s="7">
        <v>4.6235</v>
      </c>
      <c r="B9249" s="7">
        <v>1.788139343261721E-7</v>
      </c>
      <c r="C9249" s="7">
        <v>3.3734631572255226E-7</v>
      </c>
      <c r="D9249" s="7">
        <v>-0.006609975674926023</v>
      </c>
      <c r="E9249" s="7">
        <v>0.006967282934226898</v>
      </c>
      <c r="F9249" s="7">
        <v>1.2721595240295585</v>
      </c>
    </row>
    <row r="9250" ht="18.0" customHeight="1">
      <c r="A9250" s="7">
        <v>4.624</v>
      </c>
      <c r="B9250" s="7">
        <v>1.788139343261721E-7</v>
      </c>
      <c r="C9250" s="7">
        <v>3.391634297688071E-7</v>
      </c>
      <c r="D9250" s="7">
        <v>-0.006606493864548247</v>
      </c>
      <c r="E9250" s="7">
        <v>0.00696362075555243</v>
      </c>
      <c r="F9250" s="7">
        <v>1.272159920839811</v>
      </c>
    </row>
    <row r="9251" ht="18.0" customHeight="1">
      <c r="A9251" s="7">
        <v>4.6245</v>
      </c>
      <c r="B9251" s="7">
        <v>1.788139343261721E-7</v>
      </c>
      <c r="C9251" s="7">
        <v>3.409708932334951E-7</v>
      </c>
      <c r="D9251" s="7">
        <v>-0.006603013884300122</v>
      </c>
      <c r="E9251" s="7">
        <v>0.006959960496249615</v>
      </c>
      <c r="F9251" s="7">
        <v>1.2721603174537315</v>
      </c>
    </row>
    <row r="9252" ht="18.0" customHeight="1">
      <c r="A9252" s="7">
        <v>4.625</v>
      </c>
      <c r="B9252" s="7">
        <v>1.788139343261721E-7</v>
      </c>
      <c r="C9252" s="7">
        <v>3.4276872633468106E-7</v>
      </c>
      <c r="D9252" s="7">
        <v>-0.006599535733222464</v>
      </c>
      <c r="E9252" s="7">
        <v>0.006956302155316571</v>
      </c>
      <c r="F9252" s="7">
        <v>1.2721607138714133</v>
      </c>
    </row>
    <row r="9253" ht="18.0" customHeight="1">
      <c r="A9253" s="7">
        <v>4.6255</v>
      </c>
      <c r="B9253" s="7">
        <v>1.7819197093101463E-7</v>
      </c>
      <c r="C9253" s="7">
        <v>3.445569493019228E-7</v>
      </c>
      <c r="D9253" s="7">
        <v>-0.006596059410356588</v>
      </c>
      <c r="E9253" s="7">
        <v>0.006952645731751939</v>
      </c>
      <c r="F9253" s="7">
        <v>1.2721611100929502</v>
      </c>
    </row>
    <row r="9254" ht="18.0" customHeight="1">
      <c r="A9254" s="7">
        <v>4.626</v>
      </c>
      <c r="B9254" s="7">
        <v>1.7819197093101463E-7</v>
      </c>
      <c r="C9254" s="7">
        <v>3.4633558237590584E-7</v>
      </c>
      <c r="D9254" s="7">
        <v>-0.00659258491474431</v>
      </c>
      <c r="E9254" s="7">
        <v>0.0069489912245548745</v>
      </c>
      <c r="F9254" s="7">
        <v>1.2721615061184368</v>
      </c>
    </row>
    <row r="9255" ht="18.0" customHeight="1">
      <c r="A9255" s="7">
        <v>4.6265</v>
      </c>
      <c r="B9255" s="7">
        <v>1.7819197093101463E-7</v>
      </c>
      <c r="C9255" s="7">
        <v>3.481046458080861E-7</v>
      </c>
      <c r="D9255" s="7">
        <v>-0.006589112245427947</v>
      </c>
      <c r="E9255" s="7">
        <v>0.006945338632725057</v>
      </c>
      <c r="F9255" s="7">
        <v>1.2721619019479666</v>
      </c>
    </row>
    <row r="9256" ht="18.0" customHeight="1">
      <c r="A9256" s="7">
        <v>4.627</v>
      </c>
      <c r="B9256" s="7">
        <v>1.7819197093101463E-7</v>
      </c>
      <c r="C9256" s="7">
        <v>3.498641598603397E-7</v>
      </c>
      <c r="D9256" s="7">
        <v>-0.006585641401450316</v>
      </c>
      <c r="E9256" s="7">
        <v>0.0069416879552626825</v>
      </c>
      <c r="F9256" s="7">
        <v>1.272162297581633</v>
      </c>
    </row>
    <row r="9257" ht="18.0" customHeight="1">
      <c r="A9257" s="7">
        <v>4.6275</v>
      </c>
      <c r="B9257" s="7">
        <v>1.7756782901008428E-7</v>
      </c>
      <c r="C9257" s="7">
        <v>3.5161414480461984E-7</v>
      </c>
      <c r="D9257" s="7">
        <v>-0.006582172381854732</v>
      </c>
      <c r="E9257" s="7">
        <v>0.006938039191168466</v>
      </c>
      <c r="F9257" s="7">
        <v>1.2721626930195298</v>
      </c>
    </row>
    <row r="9258" ht="18.0" customHeight="1">
      <c r="A9258" s="7">
        <v>4.628</v>
      </c>
      <c r="B9258" s="7">
        <v>1.7756782901008428E-7</v>
      </c>
      <c r="C9258" s="7">
        <v>3.533546209226209E-7</v>
      </c>
      <c r="D9258" s="7">
        <v>-0.00657870518568501</v>
      </c>
      <c r="E9258" s="7">
        <v>0.006934392339443641</v>
      </c>
      <c r="F9258" s="7">
        <v>1.272163088261751</v>
      </c>
    </row>
    <row r="9259" ht="18.0" customHeight="1">
      <c r="A9259" s="7">
        <v>4.6285</v>
      </c>
      <c r="B9259" s="7">
        <v>1.7756782901008428E-7</v>
      </c>
      <c r="C9259" s="7">
        <v>3.5508560850544853E-7</v>
      </c>
      <c r="D9259" s="7">
        <v>-0.006575239811985465</v>
      </c>
      <c r="E9259" s="7">
        <v>0.00693074739908996</v>
      </c>
      <c r="F9259" s="7">
        <v>1.2721634833083901</v>
      </c>
    </row>
    <row r="9260" ht="18.0" customHeight="1">
      <c r="A9260" s="7">
        <v>4.6290000000000004</v>
      </c>
      <c r="B9260" s="7">
        <v>1.7694148550984163E-7</v>
      </c>
      <c r="C9260" s="7">
        <v>3.5680712785329626E-7</v>
      </c>
      <c r="D9260" s="7">
        <v>-0.0065717762598009105</v>
      </c>
      <c r="E9260" s="7">
        <v>0.006927104369109693</v>
      </c>
      <c r="F9260" s="7">
        <v>1.2721638781595406</v>
      </c>
    </row>
    <row r="9261" ht="18.0" customHeight="1">
      <c r="A9261" s="7">
        <v>4.6295</v>
      </c>
      <c r="B9261" s="7">
        <v>1.7694148550984163E-7</v>
      </c>
      <c r="C9261" s="7">
        <v>3.585191992751276E-7</v>
      </c>
      <c r="D9261" s="7">
        <v>-0.006568314528176657</v>
      </c>
      <c r="E9261" s="7">
        <v>0.006923463248505628</v>
      </c>
      <c r="F9261" s="7">
        <v>1.2721642728152962</v>
      </c>
    </row>
    <row r="9262" ht="18.0" customHeight="1">
      <c r="A9262" s="7">
        <v>4.63</v>
      </c>
      <c r="B9262" s="7">
        <v>1.7694148550984163E-7</v>
      </c>
      <c r="C9262" s="7">
        <v>3.602218430883646E-7</v>
      </c>
      <c r="D9262" s="7">
        <v>-0.006564854616158517</v>
      </c>
      <c r="E9262" s="7">
        <v>0.00691982403628107</v>
      </c>
      <c r="F9262" s="7">
        <v>1.2721646672757503</v>
      </c>
    </row>
    <row r="9263" ht="18.0" customHeight="1">
      <c r="A9263" s="7">
        <v>4.6305000000000005</v>
      </c>
      <c r="B9263" s="7">
        <v>1.7694148550984163E-7</v>
      </c>
      <c r="C9263" s="7">
        <v>3.6191507961858074E-7</v>
      </c>
      <c r="D9263" s="7">
        <v>-0.006561396522792797</v>
      </c>
      <c r="E9263" s="7">
        <v>0.006916186731439841</v>
      </c>
      <c r="F9263" s="7">
        <v>1.2721650615409963</v>
      </c>
    </row>
    <row r="9264" ht="18.0" customHeight="1">
      <c r="A9264" s="7">
        <v>4.631</v>
      </c>
      <c r="B9264" s="7">
        <v>1.7631291696726153E-7</v>
      </c>
      <c r="C9264" s="7">
        <v>3.6359892919920026E-7</v>
      </c>
      <c r="D9264" s="7">
        <v>-0.006557940247126304</v>
      </c>
      <c r="E9264" s="7">
        <v>0.006912551332986282</v>
      </c>
      <c r="F9264" s="7">
        <v>1.2721654556111277</v>
      </c>
    </row>
    <row r="9265" ht="18.0" customHeight="1">
      <c r="A9265" s="7">
        <v>4.6315</v>
      </c>
      <c r="B9265" s="7">
        <v>1.7631291696726153E-7</v>
      </c>
      <c r="C9265" s="7">
        <v>3.652734121712013E-7</v>
      </c>
      <c r="D9265" s="7">
        <v>-0.006554485788206341</v>
      </c>
      <c r="E9265" s="7">
        <v>0.006908917839925248</v>
      </c>
      <c r="F9265" s="7">
        <v>1.272165849486238</v>
      </c>
    </row>
    <row r="9266" ht="18.0" customHeight="1">
      <c r="A9266" s="7">
        <v>4.632</v>
      </c>
      <c r="B9266" s="7">
        <v>1.7631291696726153E-7</v>
      </c>
      <c r="C9266" s="7">
        <v>3.669385488828251E-7</v>
      </c>
      <c r="D9266" s="7">
        <v>-0.00655103314508071</v>
      </c>
      <c r="E9266" s="7">
        <v>0.006905286251262112</v>
      </c>
      <c r="F9266" s="7">
        <v>1.2721662431664207</v>
      </c>
    </row>
    <row r="9267" ht="18.0" customHeight="1">
      <c r="A9267" s="7">
        <v>4.6325</v>
      </c>
      <c r="B9267" s="7">
        <v>1.7568209949957745E-7</v>
      </c>
      <c r="C9267" s="7">
        <v>3.6859435968928844E-7</v>
      </c>
      <c r="D9267" s="7">
        <v>-0.006547582316797708</v>
      </c>
      <c r="E9267" s="7">
        <v>0.006901656566002763</v>
      </c>
      <c r="F9267" s="7">
        <v>1.2721666366517683</v>
      </c>
    </row>
    <row r="9268" ht="18.0" customHeight="1">
      <c r="A9268" s="7">
        <v>4.633</v>
      </c>
      <c r="B9268" s="7">
        <v>1.7568209949957745E-7</v>
      </c>
      <c r="C9268" s="7">
        <v>3.7024086495250144E-7</v>
      </c>
      <c r="D9268" s="7">
        <v>-0.006544133302406132</v>
      </c>
      <c r="E9268" s="7">
        <v>0.006898028783153604</v>
      </c>
      <c r="F9268" s="7">
        <v>1.272167029942375</v>
      </c>
    </row>
    <row r="9269" ht="18.0" customHeight="1">
      <c r="A9269" s="7">
        <v>4.6335</v>
      </c>
      <c r="B9269" s="7">
        <v>1.7568209949957745E-7</v>
      </c>
      <c r="C9269" s="7">
        <v>3.7187808504078957E-7</v>
      </c>
      <c r="D9269" s="7">
        <v>-0.0065406861009552715</v>
      </c>
      <c r="E9269" s="7">
        <v>0.006894402901721557</v>
      </c>
      <c r="F9269" s="7">
        <v>1.2721674230383335</v>
      </c>
    </row>
    <row r="9270" ht="18.0" customHeight="1">
      <c r="A9270" s="7">
        <v>4.634</v>
      </c>
      <c r="B9270" s="7">
        <v>1.7504900879369298E-7</v>
      </c>
      <c r="C9270" s="7">
        <v>3.735060403286193E-7</v>
      </c>
      <c r="D9270" s="7">
        <v>-0.006537240711494915</v>
      </c>
      <c r="E9270" s="7">
        <v>0.0068907789207140555</v>
      </c>
      <c r="F9270" s="7">
        <v>1.2721678159397372</v>
      </c>
    </row>
    <row r="9271" ht="18.0" customHeight="1">
      <c r="A9271" s="7">
        <v>4.6345</v>
      </c>
      <c r="B9271" s="7">
        <v>1.7504900879369298E-7</v>
      </c>
      <c r="C9271" s="7">
        <v>3.75124751196328E-7</v>
      </c>
      <c r="D9271" s="7">
        <v>-0.006533797133075345</v>
      </c>
      <c r="E9271" s="7">
        <v>0.006887156839139051</v>
      </c>
      <c r="F9271" s="7">
        <v>1.2721682086466795</v>
      </c>
    </row>
    <row r="9272" ht="18.0" customHeight="1">
      <c r="A9272" s="7">
        <v>4.635</v>
      </c>
      <c r="B9272" s="7">
        <v>1.7504900879369298E-7</v>
      </c>
      <c r="C9272" s="7">
        <v>3.7673423802985763E-7</v>
      </c>
      <c r="D9272" s="7">
        <v>-0.006530355364747342</v>
      </c>
      <c r="E9272" s="7">
        <v>0.00688353665600501</v>
      </c>
      <c r="F9272" s="7">
        <v>1.2721686011592526</v>
      </c>
    </row>
    <row r="9273" ht="18.0" customHeight="1">
      <c r="A9273" s="7">
        <v>4.6355</v>
      </c>
      <c r="B9273" s="7">
        <v>1.7504900879369298E-7</v>
      </c>
      <c r="C9273" s="7">
        <v>3.7833452122049174E-7</v>
      </c>
      <c r="D9273" s="7">
        <v>-0.006526915405562182</v>
      </c>
      <c r="E9273" s="7">
        <v>0.006879918370320911</v>
      </c>
      <c r="F9273" s="7">
        <v>1.2721689934775502</v>
      </c>
    </row>
    <row r="9274" ht="18.0" customHeight="1">
      <c r="A9274" s="7">
        <v>4.636</v>
      </c>
      <c r="B9274" s="7">
        <v>1.7441362009524762E-7</v>
      </c>
      <c r="C9274" s="7">
        <v>3.7992562116459665E-7</v>
      </c>
      <c r="D9274" s="7">
        <v>-0.006523477254571634</v>
      </c>
      <c r="E9274" s="7">
        <v>0.006876301981096248</v>
      </c>
      <c r="F9274" s="7">
        <v>1.272169385601665</v>
      </c>
    </row>
    <row r="9275" ht="18.0" customHeight="1">
      <c r="A9275" s="7">
        <v>4.6365</v>
      </c>
      <c r="B9275" s="7">
        <v>1.7441362009524762E-7</v>
      </c>
      <c r="C9275" s="7">
        <v>3.8150755826336527E-7</v>
      </c>
      <c r="D9275" s="7">
        <v>-0.006520040910827964</v>
      </c>
      <c r="E9275" s="7">
        <v>0.006872687487341029</v>
      </c>
      <c r="F9275" s="7">
        <v>1.2721697775316905</v>
      </c>
    </row>
    <row r="9276" ht="18.0" customHeight="1">
      <c r="A9276" s="7">
        <v>4.6370000000000005</v>
      </c>
      <c r="B9276" s="7">
        <v>1.7441362009524762E-7</v>
      </c>
      <c r="C9276" s="7">
        <v>3.8308035292256475E-7</v>
      </c>
      <c r="D9276" s="7">
        <v>-0.006516606373383931</v>
      </c>
      <c r="E9276" s="7">
        <v>0.006869074888065778</v>
      </c>
      <c r="F9276" s="7">
        <v>1.2721701692677192</v>
      </c>
    </row>
    <row r="9277" ht="18.0" customHeight="1">
      <c r="A9277" s="7">
        <v>4.6375</v>
      </c>
      <c r="B9277" s="7">
        <v>1.7377590819732272E-7</v>
      </c>
      <c r="C9277" s="7">
        <v>3.846440255522871E-7</v>
      </c>
      <c r="D9277" s="7">
        <v>-0.00651317364129279</v>
      </c>
      <c r="E9277" s="7">
        <v>0.006865464182281529</v>
      </c>
      <c r="F9277" s="7">
        <v>1.272170560809844</v>
      </c>
    </row>
    <row r="9278" ht="18.0" customHeight="1">
      <c r="A9278" s="7">
        <v>4.638</v>
      </c>
      <c r="B9278" s="7">
        <v>1.7377590819732272E-7</v>
      </c>
      <c r="C9278" s="7">
        <v>3.8619859656670257E-7</v>
      </c>
      <c r="D9278" s="7">
        <v>-0.00650974271360829</v>
      </c>
      <c r="E9278" s="7">
        <v>0.006861855368999831</v>
      </c>
      <c r="F9278" s="7">
        <v>1.272170952158158</v>
      </c>
    </row>
    <row r="9279" ht="18.0" customHeight="1">
      <c r="A9279" s="7">
        <v>4.6385000000000005</v>
      </c>
      <c r="B9279" s="7">
        <v>1.7377590819732272E-7</v>
      </c>
      <c r="C9279" s="7">
        <v>3.877440863838166E-7</v>
      </c>
      <c r="D9279" s="7">
        <v>-0.0065063135893846736</v>
      </c>
      <c r="E9279" s="7">
        <v>0.006858248447232746</v>
      </c>
      <c r="F9279" s="7">
        <v>1.2721713433127535</v>
      </c>
    </row>
    <row r="9280" ht="18.0" customHeight="1">
      <c r="A9280" s="7">
        <v>4.639</v>
      </c>
      <c r="B9280" s="7">
        <v>1.731358474287728E-7</v>
      </c>
      <c r="C9280" s="7">
        <v>3.892805154252292E-7</v>
      </c>
      <c r="D9280" s="7">
        <v>-0.006502886267676677</v>
      </c>
      <c r="E9280" s="7">
        <v>0.0068546434159928475</v>
      </c>
      <c r="F9280" s="7">
        <v>1.2721717342737233</v>
      </c>
    </row>
    <row r="9281" ht="18.0" customHeight="1">
      <c r="A9281" s="7">
        <v>4.6395</v>
      </c>
      <c r="B9281" s="7">
        <v>1.731358474287728E-7</v>
      </c>
      <c r="C9281" s="7">
        <v>3.908079041158968E-7</v>
      </c>
      <c r="D9281" s="7">
        <v>-0.006499460747539531</v>
      </c>
      <c r="E9281" s="7">
        <v>0.006851040274293222</v>
      </c>
      <c r="F9281" s="7">
        <v>1.2721721250411608</v>
      </c>
    </row>
    <row r="9282" ht="18.0" customHeight="1">
      <c r="A9282" s="7">
        <v>4.64</v>
      </c>
      <c r="B9282" s="7">
        <v>1.731358474287728E-7</v>
      </c>
      <c r="C9282" s="7">
        <v>3.9232627288389756E-7</v>
      </c>
      <c r="D9282" s="7">
        <v>-0.006496037028028957</v>
      </c>
      <c r="E9282" s="7">
        <v>0.0068474390211474695</v>
      </c>
      <c r="F9282" s="7">
        <v>1.2721725156151584</v>
      </c>
    </row>
    <row r="9283" ht="18.0" customHeight="1">
      <c r="A9283" s="7">
        <v>4.6405</v>
      </c>
      <c r="B9283" s="7">
        <v>1.731358474287728E-7</v>
      </c>
      <c r="C9283" s="7">
        <v>3.938356421601988E-7</v>
      </c>
      <c r="D9283" s="7">
        <v>-0.006492615108201172</v>
      </c>
      <c r="E9283" s="7">
        <v>0.006843839655569701</v>
      </c>
      <c r="F9283" s="7">
        <v>1.2721729059958082</v>
      </c>
    </row>
    <row r="9284" ht="18.0" customHeight="1">
      <c r="A9284" s="7">
        <v>4.641</v>
      </c>
      <c r="B9284" s="7">
        <v>1.7249341164216756E-7</v>
      </c>
      <c r="C9284" s="7">
        <v>3.9533603237842663E-7</v>
      </c>
      <c r="D9284" s="7">
        <v>-0.006489194987112885</v>
      </c>
      <c r="E9284" s="7">
        <v>0.006840242176574539</v>
      </c>
      <c r="F9284" s="7">
        <v>1.272173296183203</v>
      </c>
    </row>
    <row r="9285" ht="18.0" customHeight="1">
      <c r="A9285" s="7">
        <v>4.6415</v>
      </c>
      <c r="B9285" s="7">
        <v>1.7249341164216756E-7</v>
      </c>
      <c r="C9285" s="7">
        <v>3.9682746397463846E-7</v>
      </c>
      <c r="D9285" s="7">
        <v>-0.006485776663821296</v>
      </c>
      <c r="E9285" s="7">
        <v>0.006836646583177116</v>
      </c>
      <c r="F9285" s="7">
        <v>1.2721736861774358</v>
      </c>
    </row>
    <row r="9286" ht="18.0" customHeight="1">
      <c r="A9286" s="7">
        <v>4.642</v>
      </c>
      <c r="B9286" s="7">
        <v>1.7249341164216756E-7</v>
      </c>
      <c r="C9286" s="7">
        <v>3.983099573870979E-7</v>
      </c>
      <c r="D9286" s="7">
        <v>-0.006482360137384099</v>
      </c>
      <c r="E9286" s="7">
        <v>0.006833052874393077</v>
      </c>
      <c r="F9286" s="7">
        <v>1.272174075978599</v>
      </c>
    </row>
    <row r="9287" ht="18.0" customHeight="1">
      <c r="A9287" s="7">
        <v>4.6425</v>
      </c>
      <c r="B9287" s="7">
        <v>1.718485742013277E-7</v>
      </c>
      <c r="C9287" s="7">
        <v>3.997835330560517E-7</v>
      </c>
      <c r="D9287" s="7">
        <v>-0.00647894540685948</v>
      </c>
      <c r="E9287" s="7">
        <v>0.0068294610492385804</v>
      </c>
      <c r="F9287" s="7">
        <v>1.2721744655867848</v>
      </c>
    </row>
    <row r="9288" ht="18.0" customHeight="1">
      <c r="A9288" s="7">
        <v>4.643</v>
      </c>
      <c r="B9288" s="7">
        <v>1.718485742013277E-7</v>
      </c>
      <c r="C9288" s="7">
        <v>4.012482114235089E-7</v>
      </c>
      <c r="D9288" s="7">
        <v>-0.006475532471306115</v>
      </c>
      <c r="E9288" s="7">
        <v>0.006825871106730291</v>
      </c>
      <c r="F9288" s="7">
        <v>1.2721748550020855</v>
      </c>
    </row>
    <row r="9289" ht="18.0" customHeight="1">
      <c r="A9289" s="7">
        <v>4.6435</v>
      </c>
      <c r="B9289" s="7">
        <v>1.718485742013277E-7</v>
      </c>
      <c r="C9289" s="7">
        <v>4.027040129330221E-7</v>
      </c>
      <c r="D9289" s="7">
        <v>-0.006472121329783172</v>
      </c>
      <c r="E9289" s="7">
        <v>0.006822283045885385</v>
      </c>
      <c r="F9289" s="7">
        <v>1.272175244224594</v>
      </c>
    </row>
    <row r="9290" ht="18.0" customHeight="1">
      <c r="A9290" s="7">
        <v>4.644</v>
      </c>
      <c r="B9290" s="7">
        <v>1.7120130796843874E-7</v>
      </c>
      <c r="C9290" s="7">
        <v>4.0415095802947136E-7</v>
      </c>
      <c r="D9290" s="7">
        <v>-0.006468711981350311</v>
      </c>
      <c r="E9290" s="7">
        <v>0.006818696865721551</v>
      </c>
      <c r="F9290" s="7">
        <v>1.2721756332544019</v>
      </c>
    </row>
    <row r="9291" ht="18.0" customHeight="1">
      <c r="A9291" s="7">
        <v>4.6445</v>
      </c>
      <c r="B9291" s="7">
        <v>1.7120130796843874E-7</v>
      </c>
      <c r="C9291" s="7">
        <v>4.055890671588492E-7</v>
      </c>
      <c r="D9291" s="7">
        <v>-0.006465304425067682</v>
      </c>
      <c r="E9291" s="7">
        <v>0.0068151125652569835</v>
      </c>
      <c r="F9291" s="7">
        <v>1.272176022091602</v>
      </c>
    </row>
    <row r="9292" ht="18.0" customHeight="1">
      <c r="A9292" s="7">
        <v>4.6450000000000005</v>
      </c>
      <c r="B9292" s="7">
        <v>1.7120130796843874E-7</v>
      </c>
      <c r="C9292" s="7">
        <v>4.070183607680484E-7</v>
      </c>
      <c r="D9292" s="7">
        <v>-0.0064618986599959275</v>
      </c>
      <c r="E9292" s="7">
        <v>0.00681153014351039</v>
      </c>
      <c r="F9292" s="7">
        <v>1.2721764107362867</v>
      </c>
    </row>
    <row r="9293" ht="18.0" customHeight="1">
      <c r="A9293" s="7">
        <v>4.6455</v>
      </c>
      <c r="B9293" s="7">
        <v>1.7055158529072421E-7</v>
      </c>
      <c r="C9293" s="7">
        <v>4.084388593046511E-7</v>
      </c>
      <c r="D9293" s="7">
        <v>-0.006458494685196177</v>
      </c>
      <c r="E9293" s="7">
        <v>0.006807949599500986</v>
      </c>
      <c r="F9293" s="7">
        <v>1.2721767991885478</v>
      </c>
    </row>
    <row r="9294" ht="18.0" customHeight="1">
      <c r="A9294" s="7">
        <v>4.646</v>
      </c>
      <c r="B9294" s="7">
        <v>1.7055158529072421E-7</v>
      </c>
      <c r="C9294" s="7">
        <v>4.098505832167206E-7</v>
      </c>
      <c r="D9294" s="7">
        <v>-0.006455092499730052</v>
      </c>
      <c r="E9294" s="7">
        <v>0.006804370932248496</v>
      </c>
      <c r="F9294" s="7">
        <v>1.2721771874484777</v>
      </c>
    </row>
    <row r="9295" ht="18.0" customHeight="1">
      <c r="A9295" s="7">
        <v>4.6465000000000005</v>
      </c>
      <c r="B9295" s="7">
        <v>1.7055158529072421E-7</v>
      </c>
      <c r="C9295" s="7">
        <v>4.112535529525939E-7</v>
      </c>
      <c r="D9295" s="7">
        <v>-0.006451692102659666</v>
      </c>
      <c r="E9295" s="7">
        <v>0.0068007941407731524</v>
      </c>
      <c r="F9295" s="7">
        <v>1.2721775755161686</v>
      </c>
    </row>
    <row r="9296" ht="18.0" customHeight="1">
      <c r="A9296" s="7">
        <v>4.647</v>
      </c>
      <c r="B9296" s="7">
        <v>1.7055158529072421E-7</v>
      </c>
      <c r="C9296" s="7">
        <v>4.1264778896067687E-7</v>
      </c>
      <c r="D9296" s="7">
        <v>-0.006448293493047618</v>
      </c>
      <c r="E9296" s="7">
        <v>0.006797219224095698</v>
      </c>
      <c r="F9296" s="7">
        <v>1.2721779633917125</v>
      </c>
    </row>
    <row r="9297" ht="18.0" customHeight="1">
      <c r="A9297" s="7">
        <v>4.6475</v>
      </c>
      <c r="B9297" s="7">
        <v>1.698993779866605E-7</v>
      </c>
      <c r="C9297" s="7">
        <v>4.1403331168924077E-7</v>
      </c>
      <c r="D9297" s="7">
        <v>-0.006444896669957</v>
      </c>
      <c r="E9297" s="7">
        <v>0.006793646181237382</v>
      </c>
      <c r="F9297" s="7">
        <v>1.2721783510752014</v>
      </c>
    </row>
    <row r="9298" ht="18.0" customHeight="1">
      <c r="A9298" s="7">
        <v>4.648</v>
      </c>
      <c r="B9298" s="7">
        <v>1.698993779866605E-7</v>
      </c>
      <c r="C9298" s="7">
        <v>4.154101415862206E-7</v>
      </c>
      <c r="D9298" s="7">
        <v>-0.0064415016324513895</v>
      </c>
      <c r="E9298" s="7">
        <v>0.006790075011219963</v>
      </c>
      <c r="F9298" s="7">
        <v>1.2721787385667276</v>
      </c>
    </row>
    <row r="9299" ht="18.0" customHeight="1">
      <c r="A9299" s="7">
        <v>4.6485</v>
      </c>
      <c r="B9299" s="7">
        <v>1.698993779866605E-7</v>
      </c>
      <c r="C9299" s="7">
        <v>4.16778299099015E-7</v>
      </c>
      <c r="D9299" s="7">
        <v>-0.006438108379594857</v>
      </c>
      <c r="E9299" s="7">
        <v>0.006786505713065707</v>
      </c>
      <c r="F9299" s="7">
        <v>1.2721791258663824</v>
      </c>
    </row>
    <row r="9300" ht="18.0" customHeight="1">
      <c r="A9300" s="7">
        <v>4.649</v>
      </c>
      <c r="B9300" s="7">
        <v>1.6924465733171346E-7</v>
      </c>
      <c r="C9300" s="7">
        <v>4.1813780467428776E-7</v>
      </c>
      <c r="D9300" s="7">
        <v>-0.006434716910451959</v>
      </c>
      <c r="E9300" s="7">
        <v>0.006782938285797386</v>
      </c>
      <c r="F9300" s="7">
        <v>1.2721795129742581</v>
      </c>
    </row>
    <row r="9301" ht="18.0" customHeight="1">
      <c r="A9301" s="7">
        <v>4.6495</v>
      </c>
      <c r="B9301" s="7">
        <v>1.6924465733171346E-7</v>
      </c>
      <c r="C9301" s="7">
        <v>4.1948867875777116E-7</v>
      </c>
      <c r="D9301" s="7">
        <v>-0.006431327224087739</v>
      </c>
      <c r="E9301" s="7">
        <v>0.006779372728438281</v>
      </c>
      <c r="F9301" s="7">
        <v>1.2721798998904468</v>
      </c>
    </row>
    <row r="9302" ht="18.0" customHeight="1">
      <c r="A9302" s="7">
        <v>4.65</v>
      </c>
      <c r="B9302" s="7">
        <v>1.6924465733171346E-7</v>
      </c>
      <c r="C9302" s="7">
        <v>4.208309417940704E-7</v>
      </c>
      <c r="D9302" s="7">
        <v>-0.006427939319567733</v>
      </c>
      <c r="E9302" s="7">
        <v>0.006775809040012178</v>
      </c>
      <c r="F9302" s="7">
        <v>1.2721802866150405</v>
      </c>
    </row>
    <row r="9303" ht="18.0" customHeight="1">
      <c r="A9303" s="7">
        <v>4.6505</v>
      </c>
      <c r="B9303" s="7">
        <v>1.6858739404357632E-7</v>
      </c>
      <c r="C9303" s="7">
        <v>4.221646142264699E-7</v>
      </c>
      <c r="D9303" s="7">
        <v>-0.006424553195957961</v>
      </c>
      <c r="E9303" s="7">
        <v>0.006772247219543374</v>
      </c>
      <c r="F9303" s="7">
        <v>1.27218067314813</v>
      </c>
    </row>
    <row r="9304" ht="18.0" customHeight="1">
      <c r="A9304" s="7">
        <v>4.651</v>
      </c>
      <c r="B9304" s="7">
        <v>1.6858739404357632E-7</v>
      </c>
      <c r="C9304" s="7">
        <v>4.2348971649674095E-7</v>
      </c>
      <c r="D9304" s="7">
        <v>-0.0064211688523249325</v>
      </c>
      <c r="E9304" s="7">
        <v>0.006768687266056667</v>
      </c>
      <c r="F9304" s="7">
        <v>1.2721810594898082</v>
      </c>
    </row>
    <row r="9305" ht="18.0" customHeight="1">
      <c r="A9305" s="7">
        <v>4.6515</v>
      </c>
      <c r="B9305" s="7">
        <v>1.6858739404357632E-7</v>
      </c>
      <c r="C9305" s="7">
        <v>4.2480626904495074E-7</v>
      </c>
      <c r="D9305" s="7">
        <v>-0.0064177862877356434</v>
      </c>
      <c r="E9305" s="7">
        <v>0.006765129178577364</v>
      </c>
      <c r="F9305" s="7">
        <v>1.272181445640166</v>
      </c>
    </row>
    <row r="9306" ht="18.0" customHeight="1">
      <c r="A9306" s="7">
        <v>4.652</v>
      </c>
      <c r="B9306" s="7">
        <v>1.6792755826688794E-7</v>
      </c>
      <c r="C9306" s="7">
        <v>4.2611429230927296E-7</v>
      </c>
      <c r="D9306" s="7">
        <v>-0.006414405501257578</v>
      </c>
      <c r="E9306" s="7">
        <v>0.006761572956131276</v>
      </c>
      <c r="F9306" s="7">
        <v>1.2721818315992957</v>
      </c>
    </row>
    <row r="9307" ht="18.0" customHeight="1">
      <c r="A9307" s="7">
        <v>4.6525</v>
      </c>
      <c r="B9307" s="7">
        <v>1.6792755826688794E-7</v>
      </c>
      <c r="C9307" s="7">
        <v>4.274138067257995E-7</v>
      </c>
      <c r="D9307" s="7">
        <v>-0.006411026491958706</v>
      </c>
      <c r="E9307" s="7">
        <v>0.006758018597744723</v>
      </c>
      <c r="F9307" s="7">
        <v>1.2721822173672888</v>
      </c>
    </row>
    <row r="9308" ht="18.0" customHeight="1">
      <c r="A9308" s="7">
        <v>4.6530000000000005</v>
      </c>
      <c r="B9308" s="7">
        <v>1.6792755826688794E-7</v>
      </c>
      <c r="C9308" s="7">
        <v>4.287048327283538E-7</v>
      </c>
      <c r="D9308" s="7">
        <v>-0.006407649258907484</v>
      </c>
      <c r="E9308" s="7">
        <v>0.0067544661024445275</v>
      </c>
      <c r="F9308" s="7">
        <v>1.2721826029442362</v>
      </c>
    </row>
    <row r="9309" ht="18.0" customHeight="1">
      <c r="A9309" s="7">
        <v>4.6535</v>
      </c>
      <c r="B9309" s="7">
        <v>1.6726511955740805E-7</v>
      </c>
      <c r="C9309" s="7">
        <v>4.299873907483055E-7</v>
      </c>
      <c r="D9309" s="7">
        <v>-0.006404273801172855</v>
      </c>
      <c r="E9309" s="7">
        <v>0.0067509154692580176</v>
      </c>
      <c r="F9309" s="7">
        <v>1.2721829883302305</v>
      </c>
    </row>
    <row r="9310" ht="18.0" customHeight="1">
      <c r="A9310" s="7">
        <v>4.654</v>
      </c>
      <c r="B9310" s="7">
        <v>1.6726511955740805E-7</v>
      </c>
      <c r="C9310" s="7">
        <v>4.3126150121438595E-7</v>
      </c>
      <c r="D9310" s="7">
        <v>-0.006400900117824249</v>
      </c>
      <c r="E9310" s="7">
        <v>0.006747366697213028</v>
      </c>
      <c r="F9310" s="7">
        <v>1.2721833735253623</v>
      </c>
    </row>
    <row r="9311" ht="18.0" customHeight="1">
      <c r="A9311" s="7">
        <v>4.6545000000000005</v>
      </c>
      <c r="B9311" s="7">
        <v>1.6726511955740805E-7</v>
      </c>
      <c r="C9311" s="7">
        <v>4.3252718455250575E-7</v>
      </c>
      <c r="D9311" s="7">
        <v>-0.0063975282079315795</v>
      </c>
      <c r="E9311" s="7">
        <v>0.006743819785337894</v>
      </c>
      <c r="F9311" s="7">
        <v>1.2721837585297238</v>
      </c>
    </row>
    <row r="9312" ht="18.0" customHeight="1">
      <c r="A9312" s="7">
        <v>4.655</v>
      </c>
      <c r="B9312" s="7">
        <v>1.666000468656266E-7</v>
      </c>
      <c r="C9312" s="7">
        <v>4.337844611855728E-7</v>
      </c>
      <c r="D9312" s="7">
        <v>-0.006394158070565249</v>
      </c>
      <c r="E9312" s="7">
        <v>0.006740274732661461</v>
      </c>
      <c r="F9312" s="7">
        <v>1.272184143343406</v>
      </c>
    </row>
    <row r="9313" ht="18.0" customHeight="1">
      <c r="A9313" s="7">
        <v>4.6555</v>
      </c>
      <c r="B9313" s="7">
        <v>1.666000468656266E-7</v>
      </c>
      <c r="C9313" s="7">
        <v>4.3503335153331214E-7</v>
      </c>
      <c r="D9313" s="7">
        <v>-0.006390789704796142</v>
      </c>
      <c r="E9313" s="7">
        <v>0.006736731538213073</v>
      </c>
      <c r="F9313" s="7">
        <v>1.2721845279665005</v>
      </c>
    </row>
    <row r="9314" ht="18.0" customHeight="1">
      <c r="A9314" s="7">
        <v>4.656</v>
      </c>
      <c r="B9314" s="7">
        <v>1.666000468656266E-7</v>
      </c>
      <c r="C9314" s="7">
        <v>4.362738760120866E-7</v>
      </c>
      <c r="D9314" s="7">
        <v>-0.00638742310969563</v>
      </c>
      <c r="E9314" s="7">
        <v>0.006733190201022581</v>
      </c>
      <c r="F9314" s="7">
        <v>1.2721849123990983</v>
      </c>
    </row>
    <row r="9315" ht="18.0" customHeight="1">
      <c r="A9315" s="7">
        <v>4.6565</v>
      </c>
      <c r="B9315" s="7">
        <v>1.659323085197815E-7</v>
      </c>
      <c r="C9315" s="7">
        <v>4.3750605503471886E-7</v>
      </c>
      <c r="D9315" s="7">
        <v>-0.00638405828433557</v>
      </c>
      <c r="E9315" s="7">
        <v>0.006729650720120339</v>
      </c>
      <c r="F9315" s="7">
        <v>1.2721852966412908</v>
      </c>
    </row>
    <row r="9316" ht="18.0" customHeight="1">
      <c r="A9316" s="7">
        <v>4.657</v>
      </c>
      <c r="B9316" s="7">
        <v>1.659323085197815E-7</v>
      </c>
      <c r="C9316" s="7">
        <v>4.387299090103147E-7</v>
      </c>
      <c r="D9316" s="7">
        <v>-0.006380695227788301</v>
      </c>
      <c r="E9316" s="7">
        <v>0.0067261130945372016</v>
      </c>
      <c r="F9316" s="7">
        <v>1.27218568069317</v>
      </c>
    </row>
    <row r="9317" ht="18.0" customHeight="1">
      <c r="A9317" s="7">
        <v>4.6575</v>
      </c>
      <c r="B9317" s="7">
        <v>1.659323085197815E-7</v>
      </c>
      <c r="C9317" s="7">
        <v>4.399454583440869E-7</v>
      </c>
      <c r="D9317" s="7">
        <v>-0.006377333939126649</v>
      </c>
      <c r="E9317" s="7">
        <v>0.006722577323304532</v>
      </c>
      <c r="F9317" s="7">
        <v>1.2721860645548262</v>
      </c>
    </row>
    <row r="9318" ht="18.0" customHeight="1">
      <c r="A9318" s="7">
        <v>4.658</v>
      </c>
      <c r="B9318" s="7">
        <v>1.6526187220825896E-7</v>
      </c>
      <c r="C9318" s="7">
        <v>4.4115272343718153E-7</v>
      </c>
      <c r="D9318" s="7">
        <v>-0.006373974417423922</v>
      </c>
      <c r="E9318" s="7">
        <v>0.006719043405454192</v>
      </c>
      <c r="F9318" s="7">
        <v>1.2721864482263507</v>
      </c>
    </row>
    <row r="9319" ht="18.0" customHeight="1">
      <c r="A9319" s="7">
        <v>4.6585</v>
      </c>
      <c r="B9319" s="7">
        <v>1.6526187220825896E-7</v>
      </c>
      <c r="C9319" s="7">
        <v>4.4235172468650347E-7</v>
      </c>
      <c r="D9319" s="7">
        <v>-0.006370616661753913</v>
      </c>
      <c r="E9319" s="7">
        <v>0.006715511340018546</v>
      </c>
      <c r="F9319" s="7">
        <v>1.2721868317078349</v>
      </c>
    </row>
    <row r="9320" ht="18.0" customHeight="1">
      <c r="A9320" s="7">
        <v>4.659</v>
      </c>
      <c r="B9320" s="7">
        <v>1.6526187220825896E-7</v>
      </c>
      <c r="C9320" s="7">
        <v>4.435424824845448E-7</v>
      </c>
      <c r="D9320" s="7">
        <v>-0.006367260671190898</v>
      </c>
      <c r="E9320" s="7">
        <v>0.006711981126030461</v>
      </c>
      <c r="F9320" s="7">
        <v>1.2721872149993703</v>
      </c>
    </row>
    <row r="9321" ht="18.0" customHeight="1">
      <c r="A9321" s="7">
        <v>4.6595</v>
      </c>
      <c r="B9321" s="7">
        <v>1.6458870496134868E-7</v>
      </c>
      <c r="C9321" s="7">
        <v>4.4472501721921315E-7</v>
      </c>
      <c r="D9321" s="7">
        <v>-0.006363906444809636</v>
      </c>
      <c r="E9321" s="7">
        <v>0.006708452762523308</v>
      </c>
      <c r="F9321" s="7">
        <v>1.272187598101047</v>
      </c>
    </row>
    <row r="9322" ht="18.0" customHeight="1">
      <c r="A9322" s="7">
        <v>4.66</v>
      </c>
      <c r="B9322" s="7">
        <v>1.6458870496134868E-7</v>
      </c>
      <c r="C9322" s="7">
        <v>4.4589934927366153E-7</v>
      </c>
      <c r="D9322" s="7">
        <v>-0.006360553981685371</v>
      </c>
      <c r="E9322" s="7">
        <v>0.006704926248530957</v>
      </c>
      <c r="F9322" s="7">
        <v>1.272187981012957</v>
      </c>
    </row>
    <row r="9323" ht="18.0" customHeight="1">
      <c r="A9323" s="7">
        <v>4.6605</v>
      </c>
      <c r="B9323" s="7">
        <v>1.6458870496134868E-7</v>
      </c>
      <c r="C9323" s="7">
        <v>4.4706549902611924E-7</v>
      </c>
      <c r="D9323" s="7">
        <v>-0.006357203280893827</v>
      </c>
      <c r="E9323" s="7">
        <v>0.006701401583087782</v>
      </c>
      <c r="F9323" s="7">
        <v>1.2721883637351905</v>
      </c>
    </row>
    <row r="9324" ht="18.0" customHeight="1">
      <c r="A9324" s="7">
        <v>4.6610000000000005</v>
      </c>
      <c r="B9324" s="7">
        <v>1.639127731323244E-7</v>
      </c>
      <c r="C9324" s="7">
        <v>4.482234868497236E-7</v>
      </c>
      <c r="D9324" s="7">
        <v>-0.0063538543415112125</v>
      </c>
      <c r="E9324" s="7">
        <v>0.0066978787652286565</v>
      </c>
      <c r="F9324" s="7">
        <v>1.2721887462678387</v>
      </c>
    </row>
    <row r="9325" ht="18.0" customHeight="1">
      <c r="A9325" s="7">
        <v>4.6615</v>
      </c>
      <c r="B9325" s="7">
        <v>1.639127731323244E-7</v>
      </c>
      <c r="C9325" s="7">
        <v>4.4937333311235286E-7</v>
      </c>
      <c r="D9325" s="7">
        <v>-0.006350507162614218</v>
      </c>
      <c r="E9325" s="7">
        <v>0.006694357793988955</v>
      </c>
      <c r="F9325" s="7">
        <v>1.2721891286109925</v>
      </c>
    </row>
    <row r="9326" ht="18.0" customHeight="1">
      <c r="A9326" s="7">
        <v>4.662</v>
      </c>
      <c r="B9326" s="7">
        <v>1.639127731323244E-7</v>
      </c>
      <c r="C9326" s="7">
        <v>4.5051505817645995E-7</v>
      </c>
      <c r="D9326" s="7">
        <v>-0.006347161743280016</v>
      </c>
      <c r="E9326" s="7">
        <v>0.006690838668404553</v>
      </c>
      <c r="F9326" s="7">
        <v>1.2721895107647432</v>
      </c>
    </row>
    <row r="9327" ht="18.0" customHeight="1">
      <c r="A9327" s="7">
        <v>4.6625000000000005</v>
      </c>
      <c r="B9327" s="7">
        <v>1.6323404237781964E-7</v>
      </c>
      <c r="C9327" s="7">
        <v>4.5164868239890745E-7</v>
      </c>
      <c r="D9327" s="7">
        <v>-0.00634381808258626</v>
      </c>
      <c r="E9327" s="7">
        <v>0.006687321387511828</v>
      </c>
      <c r="F9327" s="7">
        <v>1.2721898927291806</v>
      </c>
    </row>
    <row r="9328" ht="18.0" customHeight="1">
      <c r="A9328" s="7">
        <v>4.663</v>
      </c>
      <c r="B9328" s="7">
        <v>1.6323404237781964E-7</v>
      </c>
      <c r="C9328" s="7">
        <v>4.5277422613080335E-7</v>
      </c>
      <c r="D9328" s="7">
        <v>-0.006340476179611086</v>
      </c>
      <c r="E9328" s="7">
        <v>0.006683805950347654</v>
      </c>
      <c r="F9328" s="7">
        <v>1.2721902745043965</v>
      </c>
    </row>
    <row r="9329" ht="18.0" customHeight="1">
      <c r="A9329" s="7">
        <v>4.6635</v>
      </c>
      <c r="B9329" s="7">
        <v>1.6323404237781964E-7</v>
      </c>
      <c r="C9329" s="7">
        <v>4.538917097173379E-7</v>
      </c>
      <c r="D9329" s="7">
        <v>-0.0063371360334331115</v>
      </c>
      <c r="E9329" s="7">
        <v>0.006680292355949409</v>
      </c>
      <c r="F9329" s="7">
        <v>1.272190656090481</v>
      </c>
    </row>
    <row r="9330" ht="18.0" customHeight="1">
      <c r="A9330" s="7">
        <v>4.664</v>
      </c>
      <c r="B9330" s="7">
        <v>1.625524776374657E-7</v>
      </c>
      <c r="C9330" s="7">
        <v>4.55001153497621E-7</v>
      </c>
      <c r="D9330" s="7">
        <v>-0.006333797643131434</v>
      </c>
      <c r="E9330" s="7">
        <v>0.006676780603354968</v>
      </c>
      <c r="F9330" s="7">
        <v>1.272191037487525</v>
      </c>
    </row>
    <row r="9331" ht="18.0" customHeight="1">
      <c r="A9331" s="7">
        <v>4.6645</v>
      </c>
      <c r="B9331" s="7">
        <v>1.625524776374657E-7</v>
      </c>
      <c r="C9331" s="7">
        <v>4.5610257780452126E-7</v>
      </c>
      <c r="D9331" s="7">
        <v>-0.006330461007785632</v>
      </c>
      <c r="E9331" s="7">
        <v>0.006673270691602706</v>
      </c>
      <c r="F9331" s="7">
        <v>1.2721914186956191</v>
      </c>
    </row>
    <row r="9332" ht="18.0" customHeight="1">
      <c r="A9332" s="7">
        <v>4.665</v>
      </c>
      <c r="B9332" s="7">
        <v>1.625524776374657E-7</v>
      </c>
      <c r="C9332" s="7">
        <v>4.5719600296450535E-7</v>
      </c>
      <c r="D9332" s="7">
        <v>-0.006327126126475766</v>
      </c>
      <c r="E9332" s="7">
        <v>0.006669762619731498</v>
      </c>
      <c r="F9332" s="7">
        <v>1.2721917997148542</v>
      </c>
    </row>
    <row r="9333" ht="18.0" customHeight="1">
      <c r="A9333" s="7">
        <v>4.6655</v>
      </c>
      <c r="B9333" s="7">
        <v>1.6186804311275822E-7</v>
      </c>
      <c r="C9333" s="7">
        <v>4.582814492974786E-7</v>
      </c>
      <c r="D9333" s="7">
        <v>-0.006323792998282376</v>
      </c>
      <c r="E9333" s="7">
        <v>0.0066662563867807174</v>
      </c>
      <c r="F9333" s="7">
        <v>1.2721921805453202</v>
      </c>
    </row>
    <row r="9334" ht="18.0" customHeight="1">
      <c r="A9334" s="7">
        <v>4.666</v>
      </c>
      <c r="B9334" s="7">
        <v>1.6186804311275822E-7</v>
      </c>
      <c r="C9334" s="7">
        <v>4.5935893711662623E-7</v>
      </c>
      <c r="D9334" s="7">
        <v>-0.0063204616222864805</v>
      </c>
      <c r="E9334" s="7">
        <v>0.0066627519917902365</v>
      </c>
      <c r="F9334" s="7">
        <v>1.2721925611871083</v>
      </c>
    </row>
    <row r="9335" ht="18.0" customHeight="1">
      <c r="A9335" s="7">
        <v>4.6665</v>
      </c>
      <c r="B9335" s="7">
        <v>1.6186804311275822E-7</v>
      </c>
      <c r="C9335" s="7">
        <v>4.604284867282559E-7</v>
      </c>
      <c r="D9335" s="7">
        <v>-0.00631713199756958</v>
      </c>
      <c r="E9335" s="7">
        <v>0.006659249433800425</v>
      </c>
      <c r="F9335" s="7">
        <v>1.2721929416403086</v>
      </c>
    </row>
    <row r="9336" ht="18.0" customHeight="1">
      <c r="A9336" s="7">
        <v>4.667</v>
      </c>
      <c r="B9336" s="7">
        <v>1.6118070224511593E-7</v>
      </c>
      <c r="C9336" s="7">
        <v>4.614901184316407E-7</v>
      </c>
      <c r="D9336" s="7">
        <v>-0.006313804123213654</v>
      </c>
      <c r="E9336" s="7">
        <v>0.006655748711852152</v>
      </c>
      <c r="F9336" s="7">
        <v>1.2721933219050117</v>
      </c>
    </row>
    <row r="9337" ht="18.0" customHeight="1">
      <c r="A9337" s="7">
        <v>4.6675</v>
      </c>
      <c r="B9337" s="7">
        <v>1.6118070224511593E-7</v>
      </c>
      <c r="C9337" s="7">
        <v>4.6254385251886296E-7</v>
      </c>
      <c r="D9337" s="7">
        <v>-0.006310477998301161</v>
      </c>
      <c r="E9337" s="7">
        <v>0.0066522498249867845</v>
      </c>
      <c r="F9337" s="7">
        <v>1.2721937019813079</v>
      </c>
    </row>
    <row r="9338" ht="18.0" customHeight="1">
      <c r="A9338" s="7">
        <v>4.668</v>
      </c>
      <c r="B9338" s="7">
        <v>1.6118070224511593E-7</v>
      </c>
      <c r="C9338" s="7">
        <v>4.6358970927465984E-7</v>
      </c>
      <c r="D9338" s="7">
        <v>-0.006307153621915037</v>
      </c>
      <c r="E9338" s="7">
        <v>0.006648752772246185</v>
      </c>
      <c r="F9338" s="7">
        <v>1.2721940818692878</v>
      </c>
    </row>
    <row r="9339" ht="18.0" customHeight="1">
      <c r="A9339" s="7">
        <v>4.6685</v>
      </c>
      <c r="B9339" s="7">
        <v>1.6049041769309372E-7</v>
      </c>
      <c r="C9339" s="7">
        <v>4.646277089762683E-7</v>
      </c>
      <c r="D9339" s="7">
        <v>-0.0063038309931387005</v>
      </c>
      <c r="E9339" s="7">
        <v>0.0066452575526727165</v>
      </c>
      <c r="F9339" s="7">
        <v>1.2721944615690415</v>
      </c>
    </row>
    <row r="9340" ht="18.0" customHeight="1">
      <c r="A9340" s="7">
        <v>4.6690000000000005</v>
      </c>
      <c r="B9340" s="7">
        <v>1.6049041769309372E-7</v>
      </c>
      <c r="C9340" s="7">
        <v>4.6565787189327243E-7</v>
      </c>
      <c r="D9340" s="7">
        <v>-0.006300510111056046</v>
      </c>
      <c r="E9340" s="7">
        <v>0.0066417641653092364</v>
      </c>
      <c r="F9340" s="7">
        <v>1.2721948410806592</v>
      </c>
    </row>
    <row r="9341" ht="18.0" customHeight="1">
      <c r="A9341" s="7">
        <v>4.6695</v>
      </c>
      <c r="B9341" s="7">
        <v>1.6049041769309372E-7</v>
      </c>
      <c r="C9341" s="7">
        <v>4.666802182874502E-7</v>
      </c>
      <c r="D9341" s="7">
        <v>-0.0062971909747514465</v>
      </c>
      <c r="E9341" s="7">
        <v>0.0066382726091991</v>
      </c>
      <c r="F9341" s="7">
        <v>1.2721952204042315</v>
      </c>
    </row>
    <row r="9342" ht="18.0" customHeight="1">
      <c r="A9342" s="7">
        <v>4.67</v>
      </c>
      <c r="B9342" s="7">
        <v>1.5979715130870968E-7</v>
      </c>
      <c r="C9342" s="7">
        <v>4.6769476841262237E-7</v>
      </c>
      <c r="D9342" s="7">
        <v>-0.006293873583309753</v>
      </c>
      <c r="E9342" s="7">
        <v>0.00663478288338616</v>
      </c>
      <c r="F9342" s="7">
        <v>1.272195599539848</v>
      </c>
    </row>
    <row r="9343" ht="18.0" customHeight="1">
      <c r="A9343" s="7">
        <v>4.6705000000000005</v>
      </c>
      <c r="B9343" s="7">
        <v>1.5979715130870968E-7</v>
      </c>
      <c r="C9343" s="7">
        <v>4.687015425145011E-7</v>
      </c>
      <c r="D9343" s="7">
        <v>-0.0062905579358162956</v>
      </c>
      <c r="E9343" s="7">
        <v>0.006631294986914765</v>
      </c>
      <c r="F9343" s="7">
        <v>1.2721959784875996</v>
      </c>
    </row>
    <row r="9344" ht="18.0" customHeight="1">
      <c r="A9344" s="7">
        <v>4.671</v>
      </c>
      <c r="B9344" s="7">
        <v>1.5979715130870968E-7</v>
      </c>
      <c r="C9344" s="7">
        <v>4.697005608305402E-7</v>
      </c>
      <c r="D9344" s="7">
        <v>-0.006287244031356881</v>
      </c>
      <c r="E9344" s="7">
        <v>0.006627808918829759</v>
      </c>
      <c r="F9344" s="7">
        <v>1.2721963572475758</v>
      </c>
    </row>
    <row r="9345" ht="18.0" customHeight="1">
      <c r="A9345" s="7">
        <v>4.6715</v>
      </c>
      <c r="B9345" s="7">
        <v>1.591008641128439E-7</v>
      </c>
      <c r="C9345" s="7">
        <v>4.706918435897857E-7</v>
      </c>
      <c r="D9345" s="7">
        <v>-0.006283931869017792</v>
      </c>
      <c r="E9345" s="7">
        <v>0.006624324678176482</v>
      </c>
      <c r="F9345" s="7">
        <v>1.272196735819867</v>
      </c>
    </row>
    <row r="9346" ht="18.0" customHeight="1">
      <c r="A9346" s="7">
        <v>4.672</v>
      </c>
      <c r="B9346" s="7">
        <v>1.591008641128439E-7</v>
      </c>
      <c r="C9346" s="7">
        <v>4.716754110127274E-7</v>
      </c>
      <c r="D9346" s="7">
        <v>-0.006280621447885792</v>
      </c>
      <c r="E9346" s="7">
        <v>0.00662084226400077</v>
      </c>
      <c r="F9346" s="7">
        <v>1.2721971142045632</v>
      </c>
    </row>
    <row r="9347" ht="18.0" customHeight="1">
      <c r="A9347" s="7">
        <v>4.6725</v>
      </c>
      <c r="B9347" s="7">
        <v>1.591008641128439E-7</v>
      </c>
      <c r="C9347" s="7">
        <v>4.7265128331115113E-7</v>
      </c>
      <c r="D9347" s="7">
        <v>-0.006277312767048117</v>
      </c>
      <c r="E9347" s="7">
        <v>0.006617361675348954</v>
      </c>
      <c r="F9347" s="7">
        <v>1.2721974924017543</v>
      </c>
    </row>
    <row r="9348" ht="18.0" customHeight="1">
      <c r="A9348" s="7">
        <v>4.673</v>
      </c>
      <c r="B9348" s="7">
        <v>1.5840151626966388E-7</v>
      </c>
      <c r="C9348" s="7">
        <v>4.7361948068799187E-7</v>
      </c>
      <c r="D9348" s="7">
        <v>-0.006274005825592483</v>
      </c>
      <c r="E9348" s="7">
        <v>0.006613882911267861</v>
      </c>
      <c r="F9348" s="7">
        <v>1.27219787041153</v>
      </c>
    </row>
    <row r="9349" ht="18.0" customHeight="1">
      <c r="A9349" s="7">
        <v>4.6735</v>
      </c>
      <c r="B9349" s="7">
        <v>1.5840151626966388E-7</v>
      </c>
      <c r="C9349" s="7">
        <v>4.745800233371878E-7</v>
      </c>
      <c r="D9349" s="7">
        <v>-0.006270700622607081</v>
      </c>
      <c r="E9349" s="7">
        <v>0.006610405970804811</v>
      </c>
      <c r="F9349" s="7">
        <v>1.2721982482339809</v>
      </c>
    </row>
    <row r="9350" ht="18.0" customHeight="1">
      <c r="A9350" s="7">
        <v>4.674</v>
      </c>
      <c r="B9350" s="7">
        <v>1.5840151626966388E-7</v>
      </c>
      <c r="C9350" s="7">
        <v>4.755329314435347E-7</v>
      </c>
      <c r="D9350" s="7">
        <v>-0.006267397157180578</v>
      </c>
      <c r="E9350" s="7">
        <v>0.006606930853007621</v>
      </c>
      <c r="F9350" s="7">
        <v>1.2721986258691964</v>
      </c>
    </row>
    <row r="9351" ht="18.0" customHeight="1">
      <c r="A9351" s="7">
        <v>4.6745</v>
      </c>
      <c r="B9351" s="7">
        <v>1.576990670600291E-7</v>
      </c>
      <c r="C9351" s="7">
        <v>4.7647822518254143E-7</v>
      </c>
      <c r="D9351" s="7">
        <v>-0.006264095428402116</v>
      </c>
      <c r="E9351" s="7">
        <v>0.006603457556924599</v>
      </c>
      <c r="F9351" s="7">
        <v>1.272199003317266</v>
      </c>
    </row>
    <row r="9352" ht="18.0" customHeight="1">
      <c r="A9352" s="7">
        <v>4.675</v>
      </c>
      <c r="B9352" s="7">
        <v>1.576990670600291E-7</v>
      </c>
      <c r="C9352" s="7">
        <v>4.774159247202861E-7</v>
      </c>
      <c r="D9352" s="7">
        <v>-0.006260795435361313</v>
      </c>
      <c r="E9352" s="7">
        <v>0.006599986081604551</v>
      </c>
      <c r="F9352" s="7">
        <v>1.2721993805782805</v>
      </c>
    </row>
    <row r="9353" ht="18.0" customHeight="1">
      <c r="A9353" s="7">
        <v>4.6755</v>
      </c>
      <c r="B9353" s="7">
        <v>1.576990670600291E-7</v>
      </c>
      <c r="C9353" s="7">
        <v>4.783460502132734E-7</v>
      </c>
      <c r="D9353" s="7">
        <v>-0.006257497177148265</v>
      </c>
      <c r="E9353" s="7">
        <v>0.0065965164260967735</v>
      </c>
      <c r="F9353" s="7">
        <v>1.272199757652329</v>
      </c>
    </row>
    <row r="9354" ht="18.0" customHeight="1">
      <c r="A9354" s="7">
        <v>4.676</v>
      </c>
      <c r="B9354" s="7">
        <v>1.569934748538248E-7</v>
      </c>
      <c r="C9354" s="7">
        <v>4.792686218082914E-7</v>
      </c>
      <c r="D9354" s="7">
        <v>-0.006254200652853539</v>
      </c>
      <c r="E9354" s="7">
        <v>0.006593048589451059</v>
      </c>
      <c r="F9354" s="7">
        <v>1.272200134539501</v>
      </c>
    </row>
    <row r="9355" ht="18.0" customHeight="1">
      <c r="A9355" s="7">
        <v>4.6765</v>
      </c>
      <c r="B9355" s="7">
        <v>1.569934748538248E-7</v>
      </c>
      <c r="C9355" s="7">
        <v>4.801836596422707E-7</v>
      </c>
      <c r="D9355" s="7">
        <v>-0.006250905861568181</v>
      </c>
      <c r="E9355" s="7">
        <v>0.006589582570717691</v>
      </c>
      <c r="F9355" s="7">
        <v>1.2722005112398866</v>
      </c>
    </row>
    <row r="9356" ht="18.0" customHeight="1">
      <c r="A9356" s="7">
        <v>4.6770000000000005</v>
      </c>
      <c r="B9356" s="7">
        <v>1.569934748538248E-7</v>
      </c>
      <c r="C9356" s="7">
        <v>4.810911838421438E-7</v>
      </c>
      <c r="D9356" s="7">
        <v>-0.006247612802383707</v>
      </c>
      <c r="E9356" s="7">
        <v>0.006586118368947447</v>
      </c>
      <c r="F9356" s="7">
        <v>1.2722008877535755</v>
      </c>
    </row>
    <row r="9357" ht="18.0" customHeight="1">
      <c r="A9357" s="7">
        <v>4.6775</v>
      </c>
      <c r="B9357" s="7">
        <v>1.5628469708117136E-7</v>
      </c>
      <c r="C9357" s="7">
        <v>4.819912145247039E-7</v>
      </c>
      <c r="D9357" s="7">
        <v>-0.006244321474392111</v>
      </c>
      <c r="E9357" s="7">
        <v>0.006582655983191599</v>
      </c>
      <c r="F9357" s="7">
        <v>1.2722012640806566</v>
      </c>
    </row>
    <row r="9358" ht="18.0" customHeight="1">
      <c r="A9358" s="7">
        <v>4.678</v>
      </c>
      <c r="B9358" s="7">
        <v>1.5628469708117136E-7</v>
      </c>
      <c r="C9358" s="7">
        <v>4.828837717964666E-7</v>
      </c>
      <c r="D9358" s="7">
        <v>-0.00624103187668586</v>
      </c>
      <c r="E9358" s="7">
        <v>0.006579195412501908</v>
      </c>
      <c r="F9358" s="7">
        <v>1.2722016402212202</v>
      </c>
    </row>
    <row r="9359" ht="18.0" customHeight="1">
      <c r="A9359" s="7">
        <v>4.6785</v>
      </c>
      <c r="B9359" s="7">
        <v>1.5628469708117136E-7</v>
      </c>
      <c r="C9359" s="7">
        <v>4.83768875753531E-7</v>
      </c>
      <c r="D9359" s="7">
        <v>-0.006237744008357895</v>
      </c>
      <c r="E9359" s="7">
        <v>0.0065757366559306306</v>
      </c>
      <c r="F9359" s="7">
        <v>1.2722020161753553</v>
      </c>
    </row>
    <row r="9360" ht="18.0" customHeight="1">
      <c r="A9360" s="7">
        <v>4.679</v>
      </c>
      <c r="B9360" s="7">
        <v>1.5557269020245316E-7</v>
      </c>
      <c r="C9360" s="7">
        <v>4.846465464814411E-7</v>
      </c>
      <c r="D9360" s="7">
        <v>-0.00623445786850163</v>
      </c>
      <c r="E9360" s="7">
        <v>0.006572279712530513</v>
      </c>
      <c r="F9360" s="7">
        <v>1.2722023919431515</v>
      </c>
    </row>
    <row r="9361" ht="18.0" customHeight="1">
      <c r="A9361" s="7">
        <v>4.6795</v>
      </c>
      <c r="B9361" s="7">
        <v>1.5557269020245316E-7</v>
      </c>
      <c r="C9361" s="7">
        <v>4.855168040550496E-7</v>
      </c>
      <c r="D9361" s="7">
        <v>-0.006231173456210952</v>
      </c>
      <c r="E9361" s="7">
        <v>0.006568824581354795</v>
      </c>
      <c r="F9361" s="7">
        <v>1.2722027675246987</v>
      </c>
    </row>
    <row r="9362" ht="18.0" customHeight="1">
      <c r="A9362" s="7">
        <v>4.68</v>
      </c>
      <c r="B9362" s="7">
        <v>1.5557269020245316E-7</v>
      </c>
      <c r="C9362" s="7">
        <v>4.863796685383804E-7</v>
      </c>
      <c r="D9362" s="7">
        <v>-0.006227890770580224</v>
      </c>
      <c r="E9362" s="7">
        <v>0.006565371261457207</v>
      </c>
      <c r="F9362" s="7">
        <v>1.2722031429200857</v>
      </c>
    </row>
    <row r="9363" ht="18.0" customHeight="1">
      <c r="A9363" s="7">
        <v>4.6805</v>
      </c>
      <c r="B9363" s="7">
        <v>1.5485740967710726E-7</v>
      </c>
      <c r="C9363" s="7">
        <v>4.872351599844938E-7</v>
      </c>
      <c r="D9363" s="7">
        <v>-0.006224609810704278</v>
      </c>
      <c r="E9363" s="7">
        <v>0.006561919751891971</v>
      </c>
      <c r="F9363" s="7">
        <v>1.2722035181294022</v>
      </c>
    </row>
    <row r="9364" ht="18.0" customHeight="1">
      <c r="A9364" s="7">
        <v>4.681</v>
      </c>
      <c r="B9364" s="7">
        <v>1.5485740967710726E-7</v>
      </c>
      <c r="C9364" s="7">
        <v>4.880832984353503E-7</v>
      </c>
      <c r="D9364" s="7">
        <v>-0.006221330575678421</v>
      </c>
      <c r="E9364" s="7">
        <v>0.006558470051713799</v>
      </c>
      <c r="F9364" s="7">
        <v>1.2722038931527375</v>
      </c>
    </row>
    <row r="9365" ht="18.0" customHeight="1">
      <c r="A9365" s="7">
        <v>4.6815</v>
      </c>
      <c r="B9365" s="7">
        <v>1.5485740967710726E-7</v>
      </c>
      <c r="C9365" s="7">
        <v>4.889241039216768E-7</v>
      </c>
      <c r="D9365" s="7">
        <v>-0.006218053064598433</v>
      </c>
      <c r="E9365" s="7">
        <v>0.006555022159977896</v>
      </c>
      <c r="F9365" s="7">
        <v>1.2722042679901804</v>
      </c>
    </row>
    <row r="9366" ht="18.0" customHeight="1">
      <c r="A9366" s="7">
        <v>4.682</v>
      </c>
      <c r="B9366" s="7">
        <v>1.541388099311085E-7</v>
      </c>
      <c r="C9366" s="7">
        <v>4.89757596462833E-7</v>
      </c>
      <c r="D9366" s="7">
        <v>-0.006214777276560563</v>
      </c>
      <c r="E9366" s="7">
        <v>0.006551576075739955</v>
      </c>
      <c r="F9366" s="7">
        <v>1.2722046426418203</v>
      </c>
    </row>
    <row r="9367" ht="18.0" customHeight="1">
      <c r="A9367" s="7">
        <v>4.6825</v>
      </c>
      <c r="B9367" s="7">
        <v>1.541388099311085E-7</v>
      </c>
      <c r="C9367" s="7">
        <v>4.905837960666779E-7</v>
      </c>
      <c r="D9367" s="7">
        <v>-0.006211503210661535</v>
      </c>
      <c r="E9367" s="7">
        <v>0.006548131798056161</v>
      </c>
      <c r="F9367" s="7">
        <v>1.2722050171077468</v>
      </c>
    </row>
    <row r="9368" ht="18.0" customHeight="1">
      <c r="A9368" s="7">
        <v>4.683</v>
      </c>
      <c r="B9368" s="7">
        <v>1.541388099311085E-7</v>
      </c>
      <c r="C9368" s="7">
        <v>4.914027227294378E-7</v>
      </c>
      <c r="D9368" s="7">
        <v>-0.006208230865998544</v>
      </c>
      <c r="E9368" s="7">
        <v>0.006544689325983187</v>
      </c>
      <c r="F9368" s="7">
        <v>1.2722053913880487</v>
      </c>
    </row>
    <row r="9369" ht="18.0" customHeight="1">
      <c r="A9369" s="7">
        <v>4.6835</v>
      </c>
      <c r="B9369" s="7">
        <v>1.534168443230839E-7</v>
      </c>
      <c r="C9369" s="7">
        <v>4.922143964355746E-7</v>
      </c>
      <c r="D9369" s="7">
        <v>-0.006204960241669255</v>
      </c>
      <c r="E9369" s="7">
        <v>0.0065412486585781976</v>
      </c>
      <c r="F9369" s="7">
        <v>1.2722057654828152</v>
      </c>
    </row>
    <row r="9370" ht="18.0" customHeight="1">
      <c r="A9370" s="7">
        <v>4.684</v>
      </c>
      <c r="B9370" s="7">
        <v>1.534168443230839E-7</v>
      </c>
      <c r="C9370" s="7">
        <v>4.930188371576542E-7</v>
      </c>
      <c r="D9370" s="7">
        <v>-0.006201691336771805</v>
      </c>
      <c r="E9370" s="7">
        <v>0.006537809794898848</v>
      </c>
      <c r="F9370" s="7">
        <v>1.2722061393921353</v>
      </c>
    </row>
    <row r="9371" ht="18.0" customHeight="1">
      <c r="A9371" s="7">
        <v>4.6845</v>
      </c>
      <c r="B9371" s="7">
        <v>1.534168443230839E-7</v>
      </c>
      <c r="C9371" s="7">
        <v>4.93816064856217E-7</v>
      </c>
      <c r="D9371" s="7">
        <v>-0.006198424150404803</v>
      </c>
      <c r="E9371" s="7">
        <v>0.006534372734003279</v>
      </c>
      <c r="F9371" s="7">
        <v>1.272206513116098</v>
      </c>
    </row>
    <row r="9372" ht="18.0" customHeight="1">
      <c r="A9372" s="7">
        <v>4.6850000000000005</v>
      </c>
      <c r="B9372" s="7">
        <v>1.5269146510898484E-7</v>
      </c>
      <c r="C9372" s="7">
        <v>4.94606099479648E-7</v>
      </c>
      <c r="D9372" s="7">
        <v>-0.006195158681667329</v>
      </c>
      <c r="E9372" s="7">
        <v>0.006530937474950123</v>
      </c>
      <c r="F9372" s="7">
        <v>1.2722068866547926</v>
      </c>
    </row>
    <row r="9373" ht="18.0" customHeight="1">
      <c r="A9373" s="7">
        <v>4.6855</v>
      </c>
      <c r="B9373" s="7">
        <v>1.5269146510898484E-7</v>
      </c>
      <c r="C9373" s="7">
        <v>4.953889609640471E-7</v>
      </c>
      <c r="D9373" s="7">
        <v>-0.00619189492965893</v>
      </c>
      <c r="E9373" s="7">
        <v>0.006527504016798502</v>
      </c>
      <c r="F9373" s="7">
        <v>1.2722072600083076</v>
      </c>
    </row>
    <row r="9374" ht="18.0" customHeight="1">
      <c r="A9374" s="7">
        <v>4.686</v>
      </c>
      <c r="B9374" s="7">
        <v>1.5269146510898484E-7</v>
      </c>
      <c r="C9374" s="7">
        <v>4.961646692331018E-7</v>
      </c>
      <c r="D9374" s="7">
        <v>-0.006188632893479626</v>
      </c>
      <c r="E9374" s="7">
        <v>0.006524072358608023</v>
      </c>
      <c r="F9374" s="7">
        <v>1.2722076331767322</v>
      </c>
    </row>
    <row r="9375" ht="18.0" customHeight="1">
      <c r="A9375" s="7">
        <v>4.6865</v>
      </c>
      <c r="B9375" s="7">
        <v>1.5196262340524166E-7</v>
      </c>
      <c r="C9375" s="7">
        <v>4.969332441979588E-7</v>
      </c>
      <c r="D9375" s="7">
        <v>-0.006185372572229906</v>
      </c>
      <c r="E9375" s="7">
        <v>0.006520642499438785</v>
      </c>
      <c r="F9375" s="7">
        <v>1.272208006160155</v>
      </c>
    </row>
    <row r="9376" ht="18.0" customHeight="1">
      <c r="A9376" s="7">
        <v>4.687</v>
      </c>
      <c r="B9376" s="7">
        <v>1.5196262340524166E-7</v>
      </c>
      <c r="C9376" s="7">
        <v>4.97694705757097E-7</v>
      </c>
      <c r="D9376" s="7">
        <v>-0.0061821139650107305</v>
      </c>
      <c r="E9376" s="7">
        <v>0.006517214438351372</v>
      </c>
      <c r="F9376" s="7">
        <v>1.2722083789586651</v>
      </c>
    </row>
    <row r="9377" ht="18.0" customHeight="1">
      <c r="A9377" s="7">
        <v>4.6875</v>
      </c>
      <c r="B9377" s="7">
        <v>1.5123026915032014E-7</v>
      </c>
      <c r="C9377" s="7">
        <v>4.984490737962015E-7</v>
      </c>
      <c r="D9377" s="7">
        <v>-0.006178857070923527</v>
      </c>
      <c r="E9377" s="7">
        <v>0.006513788174406857</v>
      </c>
      <c r="F9377" s="7">
        <v>1.2722087515723512</v>
      </c>
    </row>
    <row r="9378" ht="18.0" customHeight="1">
      <c r="A9378" s="7">
        <v>4.688</v>
      </c>
      <c r="B9378" s="7">
        <v>1.5123026915032014E-7</v>
      </c>
      <c r="C9378" s="7">
        <v>4.991963681880379E-7</v>
      </c>
      <c r="D9378" s="7">
        <v>-0.0061756018890701935</v>
      </c>
      <c r="E9378" s="7">
        <v>0.006510363706666801</v>
      </c>
      <c r="F9378" s="7">
        <v>1.272209124001302</v>
      </c>
    </row>
    <row r="9379" ht="18.0" customHeight="1">
      <c r="A9379" s="7">
        <v>4.6885</v>
      </c>
      <c r="B9379" s="7">
        <v>1.5123026915032014E-7</v>
      </c>
      <c r="C9379" s="7">
        <v>4.999366087923262E-7</v>
      </c>
      <c r="D9379" s="7">
        <v>-0.006172348418553097</v>
      </c>
      <c r="E9379" s="7">
        <v>0.006506941034193252</v>
      </c>
      <c r="F9379" s="7">
        <v>1.2722094962456063</v>
      </c>
    </row>
    <row r="9380" ht="18.0" customHeight="1">
      <c r="A9380" s="7">
        <v>4.689</v>
      </c>
      <c r="B9380" s="7">
        <v>1.504943510645939E-7</v>
      </c>
      <c r="C9380" s="7">
        <v>5.006698154556177E-7</v>
      </c>
      <c r="D9380" s="7">
        <v>-0.006169096658475073</v>
      </c>
      <c r="E9380" s="7">
        <v>0.006503520156048745</v>
      </c>
      <c r="F9380" s="7">
        <v>1.2722098683053522</v>
      </c>
    </row>
    <row r="9381" ht="18.0" customHeight="1">
      <c r="A9381" s="7">
        <v>4.6895</v>
      </c>
      <c r="B9381" s="7">
        <v>1.504943510645939E-7</v>
      </c>
      <c r="C9381" s="7">
        <v>5.013960080111702E-7</v>
      </c>
      <c r="D9381" s="7">
        <v>-0.0061658466079394245</v>
      </c>
      <c r="E9381" s="7">
        <v>0.006500101071296299</v>
      </c>
      <c r="F9381" s="7">
        <v>1.2722102401806292</v>
      </c>
    </row>
    <row r="9382" ht="18.0" customHeight="1">
      <c r="A9382" s="7">
        <v>4.69</v>
      </c>
      <c r="B9382" s="7">
        <v>1.504943510645939E-7</v>
      </c>
      <c r="C9382" s="7">
        <v>5.021152062788254E-7</v>
      </c>
      <c r="D9382" s="7">
        <v>-0.006162598266049925</v>
      </c>
      <c r="E9382" s="7">
        <v>0.0064966837789994245</v>
      </c>
      <c r="F9382" s="7">
        <v>1.2722106118715253</v>
      </c>
    </row>
    <row r="9383" ht="18.0" customHeight="1">
      <c r="A9383" s="7">
        <v>4.6905</v>
      </c>
      <c r="B9383" s="7">
        <v>1.4975481660844235E-7</v>
      </c>
      <c r="C9383" s="7">
        <v>5.02827430064886E-7</v>
      </c>
      <c r="D9383" s="7">
        <v>-0.006159351631910814</v>
      </c>
      <c r="E9383" s="7">
        <v>0.006493268278222115</v>
      </c>
      <c r="F9383" s="7">
        <v>1.2722109833781292</v>
      </c>
    </row>
    <row r="9384" ht="18.0" customHeight="1">
      <c r="A9384" s="7">
        <v>4.691</v>
      </c>
      <c r="B9384" s="7">
        <v>1.4975481660844235E-7</v>
      </c>
      <c r="C9384" s="7">
        <v>5.035326991619938E-7</v>
      </c>
      <c r="D9384" s="7">
        <v>-0.006156106704626799</v>
      </c>
      <c r="E9384" s="7">
        <v>0.00648985456802885</v>
      </c>
      <c r="F9384" s="7">
        <v>1.2722113547005296</v>
      </c>
    </row>
    <row r="9385" ht="18.0" customHeight="1">
      <c r="A9385" s="7">
        <v>4.6915000000000004</v>
      </c>
      <c r="B9385" s="7">
        <v>1.4975481660844235E-7</v>
      </c>
      <c r="C9385" s="7">
        <v>5.042310333490086E-7</v>
      </c>
      <c r="D9385" s="7">
        <v>-0.006152863483303057</v>
      </c>
      <c r="E9385" s="7">
        <v>0.006486442647484597</v>
      </c>
      <c r="F9385" s="7">
        <v>1.2722117258388146</v>
      </c>
    </row>
    <row r="9386" ht="18.0" customHeight="1">
      <c r="A9386" s="7">
        <v>4.692</v>
      </c>
      <c r="B9386" s="7">
        <v>1.490116119384767E-7</v>
      </c>
      <c r="C9386" s="7">
        <v>5.049224523908875E-7</v>
      </c>
      <c r="D9386" s="7">
        <v>-0.0061496219670452296</v>
      </c>
      <c r="E9386" s="7">
        <v>0.006483032515654805</v>
      </c>
      <c r="F9386" s="7">
        <v>1.272212096793073</v>
      </c>
    </row>
    <row r="9387" ht="18.0" customHeight="1">
      <c r="A9387" s="7">
        <v>4.6925</v>
      </c>
      <c r="B9387" s="7">
        <v>1.490116119384767E-7</v>
      </c>
      <c r="C9387" s="7">
        <v>5.056069760385644E-7</v>
      </c>
      <c r="D9387" s="7">
        <v>-0.006146382154959427</v>
      </c>
      <c r="E9387" s="7">
        <v>0.006479624171605412</v>
      </c>
      <c r="F9387" s="7">
        <v>1.2722124675633928</v>
      </c>
    </row>
    <row r="9388" ht="18.0" customHeight="1">
      <c r="A9388" s="7">
        <v>4.6930000000000005</v>
      </c>
      <c r="B9388" s="7">
        <v>1.490116119384767E-7</v>
      </c>
      <c r="C9388" s="7">
        <v>5.062846240288315E-7</v>
      </c>
      <c r="D9388" s="7">
        <v>-0.006143144046152226</v>
      </c>
      <c r="E9388" s="7">
        <v>0.006476217614402839</v>
      </c>
      <c r="F9388" s="7">
        <v>1.2722128381498627</v>
      </c>
    </row>
    <row r="9389" ht="18.0" customHeight="1">
      <c r="A9389" s="7">
        <v>4.6935</v>
      </c>
      <c r="B9389" s="7">
        <v>1.4826468186179114E-7</v>
      </c>
      <c r="C9389" s="7">
        <v>5.069554160842191E-7</v>
      </c>
      <c r="D9389" s="7">
        <v>-0.006139907639730669</v>
      </c>
      <c r="E9389" s="7">
        <v>0.006472812843113993</v>
      </c>
      <c r="F9389" s="7">
        <v>1.2722132085525706</v>
      </c>
    </row>
    <row r="9390" ht="18.0" customHeight="1">
      <c r="A9390" s="7">
        <v>4.694</v>
      </c>
      <c r="B9390" s="7">
        <v>1.4826468186179114E-7</v>
      </c>
      <c r="C9390" s="7">
        <v>5.076193719128789E-7</v>
      </c>
      <c r="D9390" s="7">
        <v>-0.006136672934802265</v>
      </c>
      <c r="E9390" s="7">
        <v>0.0064694098568062654</v>
      </c>
      <c r="F9390" s="7">
        <v>1.2722135787716051</v>
      </c>
    </row>
    <row r="9391" ht="18.0" customHeight="1">
      <c r="A9391" s="7">
        <v>4.6945</v>
      </c>
      <c r="B9391" s="7">
        <v>1.4826468186179114E-7</v>
      </c>
      <c r="C9391" s="7">
        <v>5.082765112084654E-7</v>
      </c>
      <c r="D9391" s="7">
        <v>-0.006133439930474991</v>
      </c>
      <c r="E9391" s="7">
        <v>0.0064660086545475295</v>
      </c>
      <c r="F9391" s="7">
        <v>1.2722139488070543</v>
      </c>
    </row>
    <row r="9392" ht="18.0" customHeight="1">
      <c r="A9392" s="7">
        <v>4.695</v>
      </c>
      <c r="B9392" s="7">
        <v>1.4751396978812924E-7</v>
      </c>
      <c r="C9392" s="7">
        <v>5.089268536500189E-7</v>
      </c>
      <c r="D9392" s="7">
        <v>-0.006130208625857289</v>
      </c>
      <c r="E9392" s="7">
        <v>0.006462609235406145</v>
      </c>
      <c r="F9392" s="7">
        <v>1.272214318659006</v>
      </c>
    </row>
    <row r="9393" ht="18.0" customHeight="1">
      <c r="A9393" s="7">
        <v>4.6955</v>
      </c>
      <c r="B9393" s="7">
        <v>1.4751396978812924E-7</v>
      </c>
      <c r="C9393" s="7">
        <v>5.095704189018501E-7</v>
      </c>
      <c r="D9393" s="7">
        <v>-0.006126979020058063</v>
      </c>
      <c r="E9393" s="7">
        <v>0.006459211598450955</v>
      </c>
      <c r="F9393" s="7">
        <v>1.2722146883275494</v>
      </c>
    </row>
    <row r="9394" ht="18.0" customHeight="1">
      <c r="A9394" s="7">
        <v>4.696</v>
      </c>
      <c r="B9394" s="7">
        <v>1.4751396978812924E-7</v>
      </c>
      <c r="C9394" s="7">
        <v>5.102072266134227E-7</v>
      </c>
      <c r="D9394" s="7">
        <v>-0.006123751112186687</v>
      </c>
      <c r="E9394" s="7">
        <v>0.006455815742751285</v>
      </c>
      <c r="F9394" s="7">
        <v>1.2722150578127716</v>
      </c>
    </row>
    <row r="9395" ht="18.0" customHeight="1">
      <c r="A9395" s="7">
        <v>4.6965</v>
      </c>
      <c r="B9395" s="7">
        <v>1.4675941767984797E-7</v>
      </c>
      <c r="C9395" s="7">
        <v>5.108372964192398E-7</v>
      </c>
      <c r="D9395" s="7">
        <v>-0.006120524901352999</v>
      </c>
      <c r="E9395" s="7">
        <v>0.006452421667376945</v>
      </c>
      <c r="F9395" s="7">
        <v>1.272215427114761</v>
      </c>
    </row>
    <row r="9396" ht="18.0" customHeight="1">
      <c r="A9396" s="7">
        <v>4.697</v>
      </c>
      <c r="B9396" s="7">
        <v>1.4675941767984797E-7</v>
      </c>
      <c r="C9396" s="7">
        <v>5.114606479387285E-7</v>
      </c>
      <c r="D9396" s="7">
        <v>-0.0061173003866673</v>
      </c>
      <c r="E9396" s="7">
        <v>0.0064490293713982275</v>
      </c>
      <c r="F9396" s="7">
        <v>1.2722157962336056</v>
      </c>
    </row>
    <row r="9397" ht="18.0" customHeight="1">
      <c r="A9397" s="7">
        <v>4.6975</v>
      </c>
      <c r="B9397" s="7">
        <v>1.4675941767984797E-7</v>
      </c>
      <c r="C9397" s="7">
        <v>5.120773007761257E-7</v>
      </c>
      <c r="D9397" s="7">
        <v>-0.006114077567240357</v>
      </c>
      <c r="E9397" s="7">
        <v>0.006445638853885907</v>
      </c>
      <c r="F9397" s="7">
        <v>1.2722161651693935</v>
      </c>
    </row>
    <row r="9398" ht="18.0" customHeight="1">
      <c r="A9398" s="7">
        <v>4.698</v>
      </c>
      <c r="B9398" s="7">
        <v>1.460009659995544E-7</v>
      </c>
      <c r="C9398" s="7">
        <v>5.126872745203656E-7</v>
      </c>
      <c r="D9398" s="7">
        <v>-0.0061108564421834015</v>
      </c>
      <c r="E9398" s="7">
        <v>0.0064422501139112425</v>
      </c>
      <c r="F9398" s="7">
        <v>1.2722165339222122</v>
      </c>
    </row>
    <row r="9399" ht="18.0" customHeight="1">
      <c r="A9399" s="7">
        <v>4.6985</v>
      </c>
      <c r="B9399" s="7">
        <v>1.460009659995544E-7</v>
      </c>
      <c r="C9399" s="7">
        <v>5.132905887449659E-7</v>
      </c>
      <c r="D9399" s="7">
        <v>-0.006107637010608128</v>
      </c>
      <c r="E9399" s="7">
        <v>0.006438863150545973</v>
      </c>
      <c r="F9399" s="7">
        <v>1.2722169024921501</v>
      </c>
    </row>
    <row r="9400" ht="18.0" customHeight="1">
      <c r="A9400" s="7">
        <v>4.699</v>
      </c>
      <c r="B9400" s="7">
        <v>1.460009659995544E-7</v>
      </c>
      <c r="C9400" s="7">
        <v>5.138872630079161E-7</v>
      </c>
      <c r="D9400" s="7">
        <v>-0.006104419271626697</v>
      </c>
      <c r="E9400" s="7">
        <v>0.00643547796286232</v>
      </c>
      <c r="F9400" s="7">
        <v>1.2722172708792951</v>
      </c>
    </row>
    <row r="9401" ht="18.0" customHeight="1">
      <c r="A9401" s="7">
        <v>4.6995000000000005</v>
      </c>
      <c r="B9401" s="7">
        <v>1.4523855365528125E-7</v>
      </c>
      <c r="C9401" s="7">
        <v>5.144773168515658E-7</v>
      </c>
      <c r="D9401" s="7">
        <v>-0.00610120322435173</v>
      </c>
      <c r="E9401" s="7">
        <v>0.006432094549932987</v>
      </c>
      <c r="F9401" s="7">
        <v>1.2722176390837345</v>
      </c>
    </row>
    <row r="9402" ht="18.0" customHeight="1">
      <c r="A9402" s="7">
        <v>4.7</v>
      </c>
      <c r="B9402" s="7">
        <v>1.4523855365528125E-7</v>
      </c>
      <c r="C9402" s="7">
        <v>5.150607698025139E-7</v>
      </c>
      <c r="D9402" s="7">
        <v>-0.006097988867896315</v>
      </c>
      <c r="E9402" s="7">
        <v>0.006428712910831161</v>
      </c>
      <c r="F9402" s="7">
        <v>1.2722180071055567</v>
      </c>
    </row>
    <row r="9403" ht="18.0" customHeight="1">
      <c r="A9403" s="7">
        <v>4.7005</v>
      </c>
      <c r="B9403" s="7">
        <v>1.4523855365528125E-7</v>
      </c>
      <c r="C9403" s="7">
        <v>5.156376413714975E-7</v>
      </c>
      <c r="D9403" s="7">
        <v>-0.006094776201374</v>
      </c>
      <c r="E9403" s="7">
        <v>0.006425333044630507</v>
      </c>
      <c r="F9403" s="7">
        <v>1.272218374944849</v>
      </c>
    </row>
    <row r="9404" ht="18.0" customHeight="1">
      <c r="A9404" s="7">
        <v>4.7010000000000005</v>
      </c>
      <c r="B9404" s="7">
        <v>1.444721179430584E-7</v>
      </c>
      <c r="C9404" s="7">
        <v>5.162079510532825E-7</v>
      </c>
      <c r="D9404" s="7">
        <v>-0.006091565223898797</v>
      </c>
      <c r="E9404" s="7">
        <v>0.006421954950405172</v>
      </c>
      <c r="F9404" s="7">
        <v>1.272218742601699</v>
      </c>
    </row>
    <row r="9405" ht="18.0" customHeight="1">
      <c r="A9405" s="7">
        <v>4.7015</v>
      </c>
      <c r="B9405" s="7">
        <v>1.444721179430584E-7</v>
      </c>
      <c r="C9405" s="7">
        <v>5.167717183265542E-7</v>
      </c>
      <c r="D9405" s="7">
        <v>-0.006088355934585182</v>
      </c>
      <c r="E9405" s="7">
        <v>0.006418578627229784</v>
      </c>
      <c r="F9405" s="7">
        <v>1.272219110076195</v>
      </c>
    </row>
    <row r="9406" ht="18.0" customHeight="1">
      <c r="A9406" s="7">
        <v>4.702</v>
      </c>
      <c r="B9406" s="7">
        <v>1.444721179430584E-7</v>
      </c>
      <c r="C9406" s="7">
        <v>5.173289626538086E-7</v>
      </c>
      <c r="D9406" s="7">
        <v>-0.006085148332548093</v>
      </c>
      <c r="E9406" s="7">
        <v>0.006415204074179452</v>
      </c>
      <c r="F9406" s="7">
        <v>1.2722194773684241</v>
      </c>
    </row>
    <row r="9407" ht="18.0" customHeight="1">
      <c r="A9407" s="7">
        <v>4.7025</v>
      </c>
      <c r="B9407" s="7">
        <v>1.4370159448672777E-7</v>
      </c>
      <c r="C9407" s="7">
        <v>5.178797034812442E-7</v>
      </c>
      <c r="D9407" s="7">
        <v>-0.006081942416902928</v>
      </c>
      <c r="E9407" s="7">
        <v>0.006411831290329766</v>
      </c>
      <c r="F9407" s="7">
        <v>1.2722198444784738</v>
      </c>
    </row>
    <row r="9408" ht="18.0" customHeight="1">
      <c r="A9408" s="7">
        <v>4.703</v>
      </c>
      <c r="B9408" s="7">
        <v>1.4370159448672777E-7</v>
      </c>
      <c r="C9408" s="7">
        <v>5.184239602386545E-7</v>
      </c>
      <c r="D9408" s="7">
        <v>-0.006078738186765549</v>
      </c>
      <c r="E9408" s="7">
        <v>0.006408460274756794</v>
      </c>
      <c r="F9408" s="7">
        <v>1.2722202114064323</v>
      </c>
    </row>
    <row r="9409" ht="18.0" customHeight="1">
      <c r="A9409" s="7">
        <v>4.7035</v>
      </c>
      <c r="B9409" s="7">
        <v>1.4370159448672777E-7</v>
      </c>
      <c r="C9409" s="7">
        <v>5.189617523393204E-7</v>
      </c>
      <c r="D9409" s="7">
        <v>-0.006075535641252281</v>
      </c>
      <c r="E9409" s="7">
        <v>0.006405091026537086</v>
      </c>
      <c r="F9409" s="7">
        <v>1.2722205781523865</v>
      </c>
    </row>
    <row r="9410" ht="18.0" customHeight="1">
      <c r="A9410" s="7">
        <v>4.704</v>
      </c>
      <c r="B9410" s="7">
        <v>1.429269171748377E-7</v>
      </c>
      <c r="C9410" s="7">
        <v>5.194930991799052E-7</v>
      </c>
      <c r="D9410" s="7">
        <v>-0.006072334779479907</v>
      </c>
      <c r="E9410" s="7">
        <v>0.006401723544747669</v>
      </c>
      <c r="F9410" s="7">
        <v>1.2722209447164239</v>
      </c>
    </row>
    <row r="9411" ht="18.0" customHeight="1">
      <c r="A9411" s="7">
        <v>4.7045</v>
      </c>
      <c r="B9411" s="7">
        <v>1.429269171748377E-7</v>
      </c>
      <c r="C9411" s="7">
        <v>5.200180201403468E-7</v>
      </c>
      <c r="D9411" s="7">
        <v>-0.006069135600565674</v>
      </c>
      <c r="E9411" s="7">
        <v>0.00639835782846605</v>
      </c>
      <c r="F9411" s="7">
        <v>1.2722213110986322</v>
      </c>
    </row>
    <row r="9412" ht="18.0" customHeight="1">
      <c r="A9412" s="7">
        <v>4.705</v>
      </c>
      <c r="B9412" s="7">
        <v>1.429269171748377E-7</v>
      </c>
      <c r="C9412" s="7">
        <v>5.205365345837539E-7</v>
      </c>
      <c r="D9412" s="7">
        <v>-0.006065938103627289</v>
      </c>
      <c r="E9412" s="7">
        <v>0.006394993876770216</v>
      </c>
      <c r="F9412" s="7">
        <v>1.2722216772990984</v>
      </c>
    </row>
    <row r="9413" ht="18.0" customHeight="1">
      <c r="A9413" s="7">
        <v>4.7055</v>
      </c>
      <c r="B9413" s="7">
        <v>1.4214801809444226E-7</v>
      </c>
      <c r="C9413" s="7">
        <v>5.210486618563007E-7</v>
      </c>
      <c r="D9413" s="7">
        <v>-0.006062742287782919</v>
      </c>
      <c r="E9413" s="7">
        <v>0.006391631688738633</v>
      </c>
      <c r="F9413" s="7">
        <v>1.2722220433179103</v>
      </c>
    </row>
    <row r="9414" ht="18.0" customHeight="1">
      <c r="A9414" s="7">
        <v>4.706</v>
      </c>
      <c r="B9414" s="7">
        <v>1.4214801809444226E-7</v>
      </c>
      <c r="C9414" s="7">
        <v>5.215544212871226E-7</v>
      </c>
      <c r="D9414" s="7">
        <v>-0.006059548152151194</v>
      </c>
      <c r="E9414" s="7">
        <v>0.006388271263450245</v>
      </c>
      <c r="F9414" s="7">
        <v>1.2722224091551548</v>
      </c>
    </row>
    <row r="9415" ht="18.0" customHeight="1">
      <c r="A9415" s="7">
        <v>4.7065</v>
      </c>
      <c r="B9415" s="7">
        <v>1.4214801809444226E-7</v>
      </c>
      <c r="C9415" s="7">
        <v>5.220538321882127E-7</v>
      </c>
      <c r="D9415" s="7">
        <v>-0.0060563556958512016</v>
      </c>
      <c r="E9415" s="7">
        <v>0.006384912599984473</v>
      </c>
      <c r="F9415" s="7">
        <v>1.2722227748109196</v>
      </c>
    </row>
    <row r="9416" ht="18.0" customHeight="1">
      <c r="A9416" s="7">
        <v>4.707</v>
      </c>
      <c r="B9416" s="7">
        <v>1.4136482746161737E-7</v>
      </c>
      <c r="C9416" s="7">
        <v>5.225469138543188E-7</v>
      </c>
      <c r="D9416" s="7">
        <v>-0.006053164918002491</v>
      </c>
      <c r="E9416" s="7">
        <v>0.006381555697421218</v>
      </c>
      <c r="F9416" s="7">
        <v>1.2722231402852913</v>
      </c>
    </row>
    <row r="9417" ht="18.0" customHeight="1">
      <c r="A9417" s="7">
        <v>4.7075000000000005</v>
      </c>
      <c r="B9417" s="7">
        <v>1.4136482746161737E-7</v>
      </c>
      <c r="C9417" s="7">
        <v>5.230336855628407E-7</v>
      </c>
      <c r="D9417" s="7">
        <v>-0.00604997581772507</v>
      </c>
      <c r="E9417" s="7">
        <v>0.006378200554840857</v>
      </c>
      <c r="F9417" s="7">
        <v>1.272223505578358</v>
      </c>
    </row>
    <row r="9418" ht="18.0" customHeight="1">
      <c r="A9418" s="7">
        <v>4.708</v>
      </c>
      <c r="B9418" s="7">
        <v>1.4136482746161737E-7</v>
      </c>
      <c r="C9418" s="7">
        <v>5.235141665737285E-7</v>
      </c>
      <c r="D9418" s="7">
        <v>-0.006046788394139408</v>
      </c>
      <c r="E9418" s="7">
        <v>0.006374847171324247</v>
      </c>
      <c r="F9418" s="7">
        <v>1.272223870690206</v>
      </c>
    </row>
    <row r="9419" ht="18.0" customHeight="1">
      <c r="A9419" s="7">
        <v>4.7085</v>
      </c>
      <c r="B9419" s="7">
        <v>1.4057727354849297E-7</v>
      </c>
      <c r="C9419" s="7">
        <v>5.23988376129381E-7</v>
      </c>
      <c r="D9419" s="7">
        <v>-0.006043602646366431</v>
      </c>
      <c r="E9419" s="7">
        <v>0.00637149554595272</v>
      </c>
      <c r="F9419" s="7">
        <v>1.2722242356209228</v>
      </c>
    </row>
    <row r="9420" ht="18.0" customHeight="1">
      <c r="A9420" s="7">
        <v>4.7090000000000005</v>
      </c>
      <c r="B9420" s="7">
        <v>1.4057727354849297E-7</v>
      </c>
      <c r="C9420" s="7">
        <v>5.244563334545448E-7</v>
      </c>
      <c r="D9420" s="7">
        <v>-0.006040418573527527</v>
      </c>
      <c r="E9420" s="7">
        <v>0.006368145677808086</v>
      </c>
      <c r="F9420" s="7">
        <v>1.2722246003705953</v>
      </c>
    </row>
    <row r="9421" ht="18.0" customHeight="1">
      <c r="A9421" s="7">
        <v>4.7095</v>
      </c>
      <c r="B9421" s="7">
        <v>1.4057727354849297E-7</v>
      </c>
      <c r="C9421" s="7">
        <v>5.249180577562141E-7</v>
      </c>
      <c r="D9421" s="7">
        <v>-0.0060372361747445405</v>
      </c>
      <c r="E9421" s="7">
        <v>0.006364797565972631</v>
      </c>
      <c r="F9421" s="7">
        <v>1.2722249649393107</v>
      </c>
    </row>
    <row r="9422" ht="18.0" customHeight="1">
      <c r="A9422" s="7">
        <v>4.71</v>
      </c>
      <c r="B9422" s="7">
        <v>1.3978528260658483E-7</v>
      </c>
      <c r="C9422" s="7">
        <v>5.25373568223531E-7</v>
      </c>
      <c r="D9422" s="7">
        <v>-0.006034055449139776</v>
      </c>
      <c r="E9422" s="7">
        <v>0.006361451209529119</v>
      </c>
      <c r="F9422" s="7">
        <v>1.2722253293271557</v>
      </c>
    </row>
    <row r="9423" ht="18.0" customHeight="1">
      <c r="A9423" s="7">
        <v>4.7105</v>
      </c>
      <c r="B9423" s="7">
        <v>1.3978528260658483E-7</v>
      </c>
      <c r="C9423" s="7">
        <v>5.258228840276858E-7</v>
      </c>
      <c r="D9423" s="7">
        <v>-0.006030876395835995</v>
      </c>
      <c r="E9423" s="7">
        <v>0.006358106607560789</v>
      </c>
      <c r="F9423" s="7">
        <v>1.2722256935342178</v>
      </c>
    </row>
    <row r="9424" ht="18.0" customHeight="1">
      <c r="A9424" s="7">
        <v>4.711</v>
      </c>
      <c r="B9424" s="7">
        <v>1.3978528260658483E-7</v>
      </c>
      <c r="C9424" s="7">
        <v>5.262660243218191E-7</v>
      </c>
      <c r="D9424" s="7">
        <v>-0.006027699013956419</v>
      </c>
      <c r="E9424" s="7">
        <v>0.006354763759151357</v>
      </c>
      <c r="F9424" s="7">
        <v>1.2722260575605835</v>
      </c>
    </row>
    <row r="9425" ht="18.0" customHeight="1">
      <c r="A9425" s="7">
        <v>4.7115</v>
      </c>
      <c r="B9425" s="7">
        <v>1.3898877878619466E-7</v>
      </c>
      <c r="C9425" s="7">
        <v>5.267030082409234E-7</v>
      </c>
      <c r="D9425" s="7">
        <v>-0.006024523302624727</v>
      </c>
      <c r="E9425" s="7">
        <v>0.006351422663385014</v>
      </c>
      <c r="F9425" s="7">
        <v>1.2722264214063395</v>
      </c>
    </row>
    <row r="9426" ht="18.0" customHeight="1">
      <c r="A9426" s="7">
        <v>4.712</v>
      </c>
      <c r="B9426" s="7">
        <v>1.3898877878619466E-7</v>
      </c>
      <c r="C9426" s="7">
        <v>5.271338549017446E-7</v>
      </c>
      <c r="D9426" s="7">
        <v>-0.006021349260965054</v>
      </c>
      <c r="E9426" s="7">
        <v>0.006348083319346428</v>
      </c>
      <c r="F9426" s="7">
        <v>1.2722267850715732</v>
      </c>
    </row>
    <row r="9427" ht="18.0" customHeight="1">
      <c r="A9427" s="7">
        <v>4.7125</v>
      </c>
      <c r="B9427" s="7">
        <v>1.3898877878619466E-7</v>
      </c>
      <c r="C9427" s="7">
        <v>5.275585834026866E-7</v>
      </c>
      <c r="D9427" s="7">
        <v>-0.006018176888101994</v>
      </c>
      <c r="E9427" s="7">
        <v>0.0063447457261207405</v>
      </c>
      <c r="F9427" s="7">
        <v>1.272227148556371</v>
      </c>
    </row>
    <row r="9428" ht="18.0" customHeight="1">
      <c r="A9428" s="7">
        <v>4.713</v>
      </c>
      <c r="B9428" s="7">
        <v>1.3818768405162858E-7</v>
      </c>
      <c r="C9428" s="7">
        <v>5.279772128237133E-7</v>
      </c>
      <c r="D9428" s="7">
        <v>-0.006015006183160597</v>
      </c>
      <c r="E9428" s="7">
        <v>0.00634140988279357</v>
      </c>
      <c r="F9428" s="7">
        <v>1.2722275118608195</v>
      </c>
    </row>
    <row r="9429" ht="18.0" customHeight="1">
      <c r="A9429" s="7">
        <v>4.7135</v>
      </c>
      <c r="B9429" s="7">
        <v>1.3818768405162858E-7</v>
      </c>
      <c r="C9429" s="7">
        <v>5.283897622262534E-7</v>
      </c>
      <c r="D9429" s="7">
        <v>-0.006011837145266371</v>
      </c>
      <c r="E9429" s="7">
        <v>0.006338075788451008</v>
      </c>
      <c r="F9429" s="7">
        <v>1.2722278749850058</v>
      </c>
    </row>
    <row r="9430" ht="18.0" customHeight="1">
      <c r="A9430" s="7">
        <v>4.714</v>
      </c>
      <c r="B9430" s="7">
        <v>1.3818768405162858E-7</v>
      </c>
      <c r="C9430" s="7">
        <v>5.287962506531049E-7</v>
      </c>
      <c r="D9430" s="7">
        <v>-0.006008669773545281</v>
      </c>
      <c r="E9430" s="7">
        <v>0.0063347434421796205</v>
      </c>
      <c r="F9430" s="7">
        <v>1.2722282379290166</v>
      </c>
    </row>
    <row r="9431" ht="18.0" customHeight="1">
      <c r="A9431" s="7">
        <v>4.7145</v>
      </c>
      <c r="B9431" s="7">
        <v>1.3738191809196613E-7</v>
      </c>
      <c r="C9431" s="7">
        <v>5.291966971283398E-7</v>
      </c>
      <c r="D9431" s="7">
        <v>-0.006005504067123748</v>
      </c>
      <c r="E9431" s="7">
        <v>0.006331412843066451</v>
      </c>
      <c r="F9431" s="7">
        <v>1.272228600692938</v>
      </c>
    </row>
    <row r="9432" ht="18.0" customHeight="1">
      <c r="A9432" s="7">
        <v>4.715</v>
      </c>
      <c r="B9432" s="7">
        <v>1.3738191809196613E-7</v>
      </c>
      <c r="C9432" s="7">
        <v>5.2959112065721E-7</v>
      </c>
      <c r="D9432" s="7">
        <v>-0.006002340025128648</v>
      </c>
      <c r="E9432" s="7">
        <v>0.006328083990199013</v>
      </c>
      <c r="F9432" s="7">
        <v>1.272228963276857</v>
      </c>
    </row>
    <row r="9433" ht="18.0" customHeight="1">
      <c r="A9433" s="7">
        <v>4.7155000000000005</v>
      </c>
      <c r="B9433" s="7">
        <v>1.3738191809196613E-7</v>
      </c>
      <c r="C9433" s="7">
        <v>5.299795402260535E-7</v>
      </c>
      <c r="D9433" s="7">
        <v>-0.005999177646687316</v>
      </c>
      <c r="E9433" s="7">
        <v>0.006324756882665298</v>
      </c>
      <c r="F9433" s="7">
        <v>1.2722293256808603</v>
      </c>
    </row>
    <row r="9434" ht="18.0" customHeight="1">
      <c r="A9434" s="7">
        <v>4.716</v>
      </c>
      <c r="B9434" s="7">
        <v>1.3657139822709094E-7</v>
      </c>
      <c r="C9434" s="7">
        <v>5.303619748022008E-7</v>
      </c>
      <c r="D9434" s="7">
        <v>-0.005996016930927539</v>
      </c>
      <c r="E9434" s="7">
        <v>0.006321431519553767</v>
      </c>
      <c r="F9434" s="7">
        <v>1.2722296879050339</v>
      </c>
    </row>
    <row r="9435" ht="18.0" customHeight="1">
      <c r="A9435" s="7">
        <v>4.7165</v>
      </c>
      <c r="B9435" s="7">
        <v>1.3657139822709094E-7</v>
      </c>
      <c r="C9435" s="7">
        <v>5.307384433338826E-7</v>
      </c>
      <c r="D9435" s="7">
        <v>-0.0059928578769775625</v>
      </c>
      <c r="E9435" s="7">
        <v>0.0063181078999533565</v>
      </c>
      <c r="F9435" s="7">
        <v>1.272230049949465</v>
      </c>
    </row>
    <row r="9436" ht="18.0" customHeight="1">
      <c r="A9436" s="7">
        <v>4.7170000000000005</v>
      </c>
      <c r="B9436" s="7">
        <v>1.3657139822709094E-7</v>
      </c>
      <c r="C9436" s="7">
        <v>5.311089647501366E-7</v>
      </c>
      <c r="D9436" s="7">
        <v>-0.005989700483966086</v>
      </c>
      <c r="E9436" s="7">
        <v>0.006314786022953477</v>
      </c>
      <c r="F9436" s="7">
        <v>1.2722304118142393</v>
      </c>
    </row>
    <row r="9437" ht="18.0" customHeight="1">
      <c r="A9437" s="7">
        <v>4.7175</v>
      </c>
      <c r="B9437" s="7">
        <v>1.3575603930867175E-7</v>
      </c>
      <c r="C9437" s="7">
        <v>5.314735579607168E-7</v>
      </c>
      <c r="D9437" s="7">
        <v>-0.005986544751022263</v>
      </c>
      <c r="E9437" s="7">
        <v>0.00631146588764401</v>
      </c>
      <c r="F9437" s="7">
        <v>1.2722307734994438</v>
      </c>
    </row>
    <row r="9438" ht="18.0" customHeight="1">
      <c r="A9438" s="7">
        <v>4.718</v>
      </c>
      <c r="B9438" s="7">
        <v>1.3575603930867175E-7</v>
      </c>
      <c r="C9438" s="7">
        <v>5.318322418560015E-7</v>
      </c>
      <c r="D9438" s="7">
        <v>-0.005983390677275706</v>
      </c>
      <c r="E9438" s="7">
        <v>0.006308147493115311</v>
      </c>
      <c r="F9438" s="7">
        <v>1.2722311350051645</v>
      </c>
    </row>
    <row r="9439" ht="18.0" customHeight="1">
      <c r="A9439" s="7">
        <v>4.7185</v>
      </c>
      <c r="B9439" s="7">
        <v>1.3575603930867175E-7</v>
      </c>
      <c r="C9439" s="7">
        <v>5.321850353069031E-7</v>
      </c>
      <c r="D9439" s="7">
        <v>-0.005980238261856477</v>
      </c>
      <c r="E9439" s="7">
        <v>0.0063048308384582065</v>
      </c>
      <c r="F9439" s="7">
        <v>1.2722314963314878</v>
      </c>
    </row>
    <row r="9440" ht="18.0" customHeight="1">
      <c r="A9440" s="7">
        <v>4.719</v>
      </c>
      <c r="B9440" s="7">
        <v>1.3493575361575816E-7</v>
      </c>
      <c r="C9440" s="7">
        <v>5.325319571647774E-7</v>
      </c>
      <c r="D9440" s="7">
        <v>-0.005977087503895095</v>
      </c>
      <c r="E9440" s="7">
        <v>0.006301515922763997</v>
      </c>
      <c r="F9440" s="7">
        <v>1.2722318574784999</v>
      </c>
    </row>
    <row r="9441" ht="18.0" customHeight="1">
      <c r="A9441" s="7">
        <v>4.7195</v>
      </c>
      <c r="B9441" s="7">
        <v>1.3493575361575816E-7</v>
      </c>
      <c r="C9441" s="7">
        <v>5.328730262613344E-7</v>
      </c>
      <c r="D9441" s="7">
        <v>-0.0059739384025225325</v>
      </c>
      <c r="E9441" s="7">
        <v>0.006298202745124454</v>
      </c>
      <c r="F9441" s="7">
        <v>1.2722322184462873</v>
      </c>
    </row>
    <row r="9442" ht="18.0" customHeight="1">
      <c r="A9442" s="7">
        <v>4.72</v>
      </c>
      <c r="B9442" s="7">
        <v>1.3493575361575816E-7</v>
      </c>
      <c r="C9442" s="7">
        <v>5.332082614085487E-7</v>
      </c>
      <c r="D9442" s="7">
        <v>-0.005970790956870217</v>
      </c>
      <c r="E9442" s="7">
        <v>0.00629489130463182</v>
      </c>
      <c r="F9442" s="7">
        <v>1.2722325792349358</v>
      </c>
    </row>
    <row r="9443" ht="18.0" customHeight="1">
      <c r="A9443" s="7">
        <v>4.7205</v>
      </c>
      <c r="B9443" s="7">
        <v>1.34110450744629E-7</v>
      </c>
      <c r="C9443" s="7">
        <v>5.335376813985712E-7</v>
      </c>
      <c r="D9443" s="7">
        <v>-0.005967645166070027</v>
      </c>
      <c r="E9443" s="7">
        <v>0.00629158160037881</v>
      </c>
      <c r="F9443" s="7">
        <v>1.272232939844532</v>
      </c>
    </row>
    <row r="9444" ht="18.0" customHeight="1">
      <c r="A9444" s="7">
        <v>4.721</v>
      </c>
      <c r="B9444" s="7">
        <v>1.34110450744629E-7</v>
      </c>
      <c r="C9444" s="7">
        <v>5.338613050036407E-7</v>
      </c>
      <c r="D9444" s="7">
        <v>-0.005964501029254298</v>
      </c>
      <c r="E9444" s="7">
        <v>0.00628827363145861</v>
      </c>
      <c r="F9444" s="7">
        <v>1.2722333002751618</v>
      </c>
    </row>
    <row r="9445" ht="18.0" customHeight="1">
      <c r="A9445" s="7">
        <v>4.7215</v>
      </c>
      <c r="B9445" s="7">
        <v>1.34110450744629E-7</v>
      </c>
      <c r="C9445" s="7">
        <v>5.341791509759964E-7</v>
      </c>
      <c r="D9445" s="7">
        <v>-0.005961358545555816</v>
      </c>
      <c r="E9445" s="7">
        <v>0.006284967396964877</v>
      </c>
      <c r="F9445" s="7">
        <v>1.2722336605269116</v>
      </c>
    </row>
    <row r="9446" ht="18.0" customHeight="1">
      <c r="A9446" s="7">
        <v>4.722</v>
      </c>
      <c r="B9446" s="7">
        <v>1.332800374925012E-7</v>
      </c>
      <c r="C9446" s="7">
        <v>5.344912380477911E-7</v>
      </c>
      <c r="D9446" s="7">
        <v>-0.00595821771410782</v>
      </c>
      <c r="E9446" s="7">
        <v>0.006281662895991738</v>
      </c>
      <c r="F9446" s="7">
        <v>1.2722340205998666</v>
      </c>
    </row>
    <row r="9447" ht="18.0" customHeight="1">
      <c r="A9447" s="7">
        <v>4.7225</v>
      </c>
      <c r="B9447" s="7">
        <v>1.332800374925012E-7</v>
      </c>
      <c r="C9447" s="7">
        <v>5.34797584931004E-7</v>
      </c>
      <c r="D9447" s="7">
        <v>-0.0059550785340440025</v>
      </c>
      <c r="E9447" s="7">
        <v>0.006278360127633791</v>
      </c>
      <c r="F9447" s="7">
        <v>1.2722343804941136</v>
      </c>
    </row>
    <row r="9448" ht="18.0" customHeight="1">
      <c r="A9448" s="7">
        <v>4.723</v>
      </c>
      <c r="B9448" s="7">
        <v>1.332800374925012E-7</v>
      </c>
      <c r="C9448" s="7">
        <v>5.350982103173546E-7</v>
      </c>
      <c r="D9448" s="7">
        <v>-0.00595194100449851</v>
      </c>
      <c r="E9448" s="7">
        <v>0.006275059090986104</v>
      </c>
      <c r="F9448" s="7">
        <v>1.2722347402097385</v>
      </c>
    </row>
    <row r="9449" ht="18.0" customHeight="1">
      <c r="A9449" s="7">
        <v>4.7235000000000005</v>
      </c>
      <c r="B9449" s="7">
        <v>1.332800374925012E-7</v>
      </c>
      <c r="C9449" s="7">
        <v>5.353931328782178E-7</v>
      </c>
      <c r="D9449" s="7">
        <v>-0.005948805124605937</v>
      </c>
      <c r="E9449" s="7">
        <v>0.006271759785144217</v>
      </c>
      <c r="F9449" s="7">
        <v>1.272235099746827</v>
      </c>
    </row>
    <row r="9450" ht="18.0" customHeight="1">
      <c r="A9450" s="7">
        <v>4.724</v>
      </c>
      <c r="B9450" s="7">
        <v>1.3244441773467654E-7</v>
      </c>
      <c r="C9450" s="7">
        <v>5.356823712645379E-7</v>
      </c>
      <c r="D9450" s="7">
        <v>-0.0059456708935013355</v>
      </c>
      <c r="E9450" s="7">
        <v>0.0062684622092041365</v>
      </c>
      <c r="F9450" s="7">
        <v>1.2722354591054648</v>
      </c>
    </row>
    <row r="9451" ht="18.0" customHeight="1">
      <c r="A9451" s="7">
        <v>4.7245</v>
      </c>
      <c r="B9451" s="7">
        <v>1.3244441773467654E-7</v>
      </c>
      <c r="C9451" s="7">
        <v>5.359659441067452E-7</v>
      </c>
      <c r="D9451" s="7">
        <v>-0.005942538310320204</v>
      </c>
      <c r="E9451" s="7">
        <v>0.006265166362262339</v>
      </c>
      <c r="F9451" s="7">
        <v>1.2722358182857385</v>
      </c>
    </row>
    <row r="9452" ht="18.0" customHeight="1">
      <c r="A9452" s="7">
        <v>4.7250000000000005</v>
      </c>
      <c r="B9452" s="7">
        <v>1.3244441773467654E-7</v>
      </c>
      <c r="C9452" s="7">
        <v>5.362438700146702E-7</v>
      </c>
      <c r="D9452" s="7">
        <v>-0.005939407374198497</v>
      </c>
      <c r="E9452" s="7">
        <v>0.006261872243415774</v>
      </c>
      <c r="F9452" s="7">
        <v>1.2722361772877329</v>
      </c>
    </row>
    <row r="9453" ht="18.0" customHeight="1">
      <c r="A9453" s="7">
        <v>4.7255</v>
      </c>
      <c r="B9453" s="7">
        <v>1.3160349229466696E-7</v>
      </c>
      <c r="C9453" s="7">
        <v>5.36516167577462E-7</v>
      </c>
      <c r="D9453" s="7">
        <v>-0.0059362780842726155</v>
      </c>
      <c r="E9453" s="7">
        <v>0.006258579851761853</v>
      </c>
      <c r="F9453" s="7">
        <v>1.2722365361115346</v>
      </c>
    </row>
    <row r="9454" ht="18.0" customHeight="1">
      <c r="A9454" s="7">
        <v>4.726</v>
      </c>
      <c r="B9454" s="7">
        <v>1.3160349229466696E-7</v>
      </c>
      <c r="C9454" s="7">
        <v>5.367828553635034E-7</v>
      </c>
      <c r="D9454" s="7">
        <v>-0.005933150439679416</v>
      </c>
      <c r="E9454" s="7">
        <v>0.006255289186398463</v>
      </c>
      <c r="F9454" s="7">
        <v>1.2722368947572291</v>
      </c>
    </row>
    <row r="9455" ht="18.0" customHeight="1">
      <c r="A9455" s="7">
        <v>4.7265</v>
      </c>
      <c r="B9455" s="7">
        <v>1.3160349229466696E-7</v>
      </c>
      <c r="C9455" s="7">
        <v>5.370439519203295E-7</v>
      </c>
      <c r="D9455" s="7">
        <v>-0.005930024439556204</v>
      </c>
      <c r="E9455" s="7">
        <v>0.006252000246423958</v>
      </c>
      <c r="F9455" s="7">
        <v>1.272237253224902</v>
      </c>
    </row>
    <row r="9456" ht="18.0" customHeight="1">
      <c r="A9456" s="7">
        <v>4.727</v>
      </c>
      <c r="B9456" s="7">
        <v>1.3075715880680275E-7</v>
      </c>
      <c r="C9456" s="7">
        <v>5.372994757745453E-7</v>
      </c>
      <c r="D9456" s="7">
        <v>-0.0059269000830407354</v>
      </c>
      <c r="E9456" s="7">
        <v>0.006248713030937158</v>
      </c>
      <c r="F9456" s="7">
        <v>1.2722376115146388</v>
      </c>
    </row>
    <row r="9457" ht="18.0" customHeight="1">
      <c r="A9457" s="7">
        <v>4.7275</v>
      </c>
      <c r="B9457" s="7">
        <v>1.3075715880680275E-7</v>
      </c>
      <c r="C9457" s="7">
        <v>5.375494454317434E-7</v>
      </c>
      <c r="D9457" s="7">
        <v>-0.005923777369271217</v>
      </c>
      <c r="E9457" s="7">
        <v>0.0062454275390373525</v>
      </c>
      <c r="F9457" s="7">
        <v>1.2722379696265251</v>
      </c>
    </row>
    <row r="9458" ht="18.0" customHeight="1">
      <c r="A9458" s="7">
        <v>4.728</v>
      </c>
      <c r="B9458" s="7">
        <v>1.3075715880680275E-7</v>
      </c>
      <c r="C9458" s="7">
        <v>5.377938793764242E-7</v>
      </c>
      <c r="D9458" s="7">
        <v>-0.005920656297386305</v>
      </c>
      <c r="E9458" s="7">
        <v>0.0062421437698242975</v>
      </c>
      <c r="F9458" s="7">
        <v>1.2722383275606473</v>
      </c>
    </row>
    <row r="9459" ht="18.0" customHeight="1">
      <c r="A9459" s="7">
        <v>4.7285</v>
      </c>
      <c r="B9459" s="7">
        <v>1.2990531157078375E-7</v>
      </c>
      <c r="C9459" s="7">
        <v>5.380327960719142E-7</v>
      </c>
      <c r="D9459" s="7">
        <v>-0.005917536866525105</v>
      </c>
      <c r="E9459" s="7">
        <v>0.006238861722398219</v>
      </c>
      <c r="F9459" s="7">
        <v>1.2722386853170897</v>
      </c>
    </row>
    <row r="9460" ht="18.0" customHeight="1">
      <c r="A9460" s="7">
        <v>4.729</v>
      </c>
      <c r="B9460" s="7">
        <v>1.2990531157078375E-7</v>
      </c>
      <c r="C9460" s="7">
        <v>5.382662139602864E-7</v>
      </c>
      <c r="D9460" s="7">
        <v>-0.005914419075827175</v>
      </c>
      <c r="E9460" s="7">
        <v>0.00623558139585981</v>
      </c>
      <c r="F9460" s="7">
        <v>1.2722390428959387</v>
      </c>
    </row>
    <row r="9461" ht="18.0" customHeight="1">
      <c r="A9461" s="7">
        <v>4.7295</v>
      </c>
      <c r="B9461" s="7">
        <v>1.2990531157078375E-7</v>
      </c>
      <c r="C9461" s="7">
        <v>5.384941514622802E-7</v>
      </c>
      <c r="D9461" s="7">
        <v>-0.00591130292443252</v>
      </c>
      <c r="E9461" s="7">
        <v>0.006232302789310228</v>
      </c>
      <c r="F9461" s="7">
        <v>1.2722394002972797</v>
      </c>
    </row>
    <row r="9462" ht="18.0" customHeight="1">
      <c r="A9462" s="7">
        <v>4.73</v>
      </c>
      <c r="B9462" s="7">
        <v>1.2904784139758934E-7</v>
      </c>
      <c r="C9462" s="7">
        <v>5.387166269772228E-7</v>
      </c>
      <c r="D9462" s="7">
        <v>-0.0059081884114815944</v>
      </c>
      <c r="E9462" s="7">
        <v>0.0062290259018511</v>
      </c>
      <c r="F9462" s="7">
        <v>1.2722397575211977</v>
      </c>
    </row>
    <row r="9463" ht="18.0" customHeight="1">
      <c r="A9463" s="7">
        <v>4.7305</v>
      </c>
      <c r="B9463" s="7">
        <v>1.2904784139758934E-7</v>
      </c>
      <c r="C9463" s="7">
        <v>5.389336588829504E-7</v>
      </c>
      <c r="D9463" s="7">
        <v>-0.005905075536115302</v>
      </c>
      <c r="E9463" s="7">
        <v>0.006225750732584518</v>
      </c>
      <c r="F9463" s="7">
        <v>1.2722401145677784</v>
      </c>
    </row>
    <row r="9464" ht="18.0" customHeight="1">
      <c r="A9464" s="7">
        <v>4.731</v>
      </c>
      <c r="B9464" s="7">
        <v>1.2904784139758934E-7</v>
      </c>
      <c r="C9464" s="7">
        <v>5.391452655357295E-7</v>
      </c>
      <c r="D9464" s="7">
        <v>-0.005901964297474996</v>
      </c>
      <c r="E9464" s="7">
        <v>0.006222477280613041</v>
      </c>
      <c r="F9464" s="7">
        <v>1.2722404714371067</v>
      </c>
    </row>
    <row r="9465" ht="18.0" customHeight="1">
      <c r="A9465" s="7">
        <v>4.7315000000000005</v>
      </c>
      <c r="B9465" s="7">
        <v>1.2818463544611084E-7</v>
      </c>
      <c r="C9465" s="7">
        <v>5.3935146527018E-7</v>
      </c>
      <c r="D9465" s="7">
        <v>-0.005898854694702476</v>
      </c>
      <c r="E9465" s="7">
        <v>0.006219205545039694</v>
      </c>
      <c r="F9465" s="7">
        <v>1.2722408281292685</v>
      </c>
    </row>
    <row r="9466" ht="18.0" customHeight="1">
      <c r="A9466" s="7">
        <v>4.732</v>
      </c>
      <c r="B9466" s="7">
        <v>1.2818463544611084E-7</v>
      </c>
      <c r="C9466" s="7">
        <v>5.395522763991973E-7</v>
      </c>
      <c r="D9466" s="7">
        <v>-0.005895746726939992</v>
      </c>
      <c r="E9466" s="7">
        <v>0.006215935524967969</v>
      </c>
      <c r="F9466" s="7">
        <v>1.2722411846443487</v>
      </c>
    </row>
    <row r="9467" ht="18.0" customHeight="1">
      <c r="A9467" s="7">
        <v>4.7325</v>
      </c>
      <c r="B9467" s="7">
        <v>1.2818463544611084E-7</v>
      </c>
      <c r="C9467" s="7">
        <v>5.397477172138759E-7</v>
      </c>
      <c r="D9467" s="7">
        <v>-0.005892640393330241</v>
      </c>
      <c r="E9467" s="7">
        <v>0.006212667219501821</v>
      </c>
      <c r="F9467" s="7">
        <v>1.2722415409824328</v>
      </c>
    </row>
    <row r="9468" ht="18.0" customHeight="1">
      <c r="A9468" s="7">
        <v>4.7330000000000005</v>
      </c>
      <c r="B9468" s="7">
        <v>1.2818463544611084E-7</v>
      </c>
      <c r="C9468" s="7">
        <v>5.399378059834332E-7</v>
      </c>
      <c r="D9468" s="7">
        <v>-0.005889535693016368</v>
      </c>
      <c r="E9468" s="7">
        <v>0.0062094006277456735</v>
      </c>
      <c r="F9468" s="7">
        <v>1.2722418971436058</v>
      </c>
    </row>
    <row r="9469" ht="18.0" customHeight="1">
      <c r="A9469" s="7">
        <v>4.7335</v>
      </c>
      <c r="B9469" s="7">
        <v>1.2731557704981472E-7</v>
      </c>
      <c r="C9469" s="7">
        <v>5.401225609551337E-7</v>
      </c>
      <c r="D9469" s="7">
        <v>-0.005886432625141966</v>
      </c>
      <c r="E9469" s="7">
        <v>0.006206135748804413</v>
      </c>
      <c r="F9469" s="7">
        <v>1.2722422531279527</v>
      </c>
    </row>
    <row r="9470" ht="18.0" customHeight="1">
      <c r="A9470" s="7">
        <v>4.734</v>
      </c>
      <c r="B9470" s="7">
        <v>1.2731557704981472E-7</v>
      </c>
      <c r="C9470" s="7">
        <v>5.403020003542134E-7</v>
      </c>
      <c r="D9470" s="7">
        <v>-0.005883331188851074</v>
      </c>
      <c r="E9470" s="7">
        <v>0.006202872581783392</v>
      </c>
      <c r="F9470" s="7">
        <v>1.272242608935559</v>
      </c>
    </row>
    <row r="9471" ht="18.0" customHeight="1">
      <c r="A9471" s="7">
        <v>4.7345</v>
      </c>
      <c r="B9471" s="7">
        <v>1.2731557704981472E-7</v>
      </c>
      <c r="C9471" s="7">
        <v>5.404761423838051E-7</v>
      </c>
      <c r="D9471" s="7">
        <v>-0.0058802313832881795</v>
      </c>
      <c r="E9471" s="7">
        <v>0.006199611125788427</v>
      </c>
      <c r="F9471" s="7">
        <v>1.2722429645665096</v>
      </c>
    </row>
    <row r="9472" ht="18.0" customHeight="1">
      <c r="A9472" s="7">
        <v>4.735</v>
      </c>
      <c r="B9472" s="7">
        <v>1.264405455326822E-7</v>
      </c>
      <c r="C9472" s="7">
        <v>5.406450052248647E-7</v>
      </c>
      <c r="D9472" s="7">
        <v>-0.005877133207598217</v>
      </c>
      <c r="E9472" s="7">
        <v>0.0061963513799258</v>
      </c>
      <c r="F9472" s="7">
        <v>1.2722433200208894</v>
      </c>
    </row>
    <row r="9473" ht="18.0" customHeight="1">
      <c r="A9473" s="7">
        <v>4.7355</v>
      </c>
      <c r="B9473" s="7">
        <v>1.264405455326822E-7</v>
      </c>
      <c r="C9473" s="7">
        <v>5.408086070360964E-7</v>
      </c>
      <c r="D9473" s="7">
        <v>-0.005874036660926566</v>
      </c>
      <c r="E9473" s="7">
        <v>0.006193093343302256</v>
      </c>
      <c r="F9473" s="7">
        <v>1.2722436752987836</v>
      </c>
    </row>
    <row r="9474" ht="18.0" customHeight="1">
      <c r="A9474" s="7">
        <v>4.736</v>
      </c>
      <c r="B9474" s="7">
        <v>1.264405455326822E-7</v>
      </c>
      <c r="C9474" s="7">
        <v>5.409669659538794E-7</v>
      </c>
      <c r="D9474" s="7">
        <v>-0.0058709417424190535</v>
      </c>
      <c r="E9474" s="7">
        <v>0.006189837015025004</v>
      </c>
      <c r="F9474" s="7">
        <v>1.272244030400277</v>
      </c>
    </row>
    <row r="9475" ht="18.0" customHeight="1">
      <c r="A9475" s="7">
        <v>4.7365</v>
      </c>
      <c r="B9475" s="7">
        <v>1.2555941601360387E-7</v>
      </c>
      <c r="C9475" s="7">
        <v>5.411201000921957E-7</v>
      </c>
      <c r="D9475" s="7">
        <v>-0.005867848451221952</v>
      </c>
      <c r="E9475" s="7">
        <v>0.006186582394201718</v>
      </c>
      <c r="F9475" s="7">
        <v>1.2722443853254544</v>
      </c>
    </row>
    <row r="9476" ht="18.0" customHeight="1">
      <c r="A9476" s="7">
        <v>4.737</v>
      </c>
      <c r="B9476" s="7">
        <v>1.2555941601360387E-7</v>
      </c>
      <c r="C9476" s="7">
        <v>5.412680275425572E-7</v>
      </c>
      <c r="D9476" s="7">
        <v>-0.0058647567864819825</v>
      </c>
      <c r="E9476" s="7">
        <v>0.006183329479940534</v>
      </c>
      <c r="F9476" s="7">
        <v>1.272244740074401</v>
      </c>
    </row>
    <row r="9477" ht="18.0" customHeight="1">
      <c r="A9477" s="7">
        <v>4.7375</v>
      </c>
      <c r="B9477" s="7">
        <v>1.2555941601360387E-7</v>
      </c>
      <c r="C9477" s="7">
        <v>5.414107663739334E-7</v>
      </c>
      <c r="D9477" s="7">
        <v>-0.005861666747346308</v>
      </c>
      <c r="E9477" s="7">
        <v>0.006180078271350052</v>
      </c>
      <c r="F9477" s="7">
        <v>1.2722450946472015</v>
      </c>
    </row>
    <row r="9478" ht="18.0" customHeight="1">
      <c r="A9478" s="7">
        <v>4.738</v>
      </c>
      <c r="B9478" s="7">
        <v>1.2467205919833125E-7</v>
      </c>
      <c r="C9478" s="7">
        <v>5.415483346326804E-7</v>
      </c>
      <c r="D9478" s="7">
        <v>-0.005858578332962538</v>
      </c>
      <c r="E9478" s="7">
        <v>0.006176828767539336</v>
      </c>
      <c r="F9478" s="7">
        <v>1.272245449043941</v>
      </c>
    </row>
    <row r="9479" ht="18.0" customHeight="1">
      <c r="A9479" s="7">
        <v>4.7385</v>
      </c>
      <c r="B9479" s="7">
        <v>1.2467205919833125E-7</v>
      </c>
      <c r="C9479" s="7">
        <v>5.416807503424694E-7</v>
      </c>
      <c r="D9479" s="7">
        <v>-0.0058554915424787295</v>
      </c>
      <c r="E9479" s="7">
        <v>0.006173580967617911</v>
      </c>
      <c r="F9479" s="7">
        <v>1.2722458032647037</v>
      </c>
    </row>
    <row r="9480" ht="18.0" customHeight="1">
      <c r="A9480" s="7">
        <v>4.739</v>
      </c>
      <c r="B9480" s="7">
        <v>1.2467205919833125E-7</v>
      </c>
      <c r="C9480" s="7">
        <v>5.418080315042166E-7</v>
      </c>
      <c r="D9480" s="7">
        <v>-0.005852406375043382</v>
      </c>
      <c r="E9480" s="7">
        <v>0.006170334870695765</v>
      </c>
      <c r="F9480" s="7">
        <v>1.2722461573095745</v>
      </c>
    </row>
    <row r="9481" ht="18.0" customHeight="1">
      <c r="A9481" s="7">
        <v>4.7395000000000005</v>
      </c>
      <c r="B9481" s="7">
        <v>1.2467205919833125E-7</v>
      </c>
      <c r="C9481" s="7">
        <v>5.419301960960127E-7</v>
      </c>
      <c r="D9481" s="7">
        <v>-0.00584932282980544</v>
      </c>
      <c r="E9481" s="7">
        <v>0.006167090475883348</v>
      </c>
      <c r="F9481" s="7">
        <v>1.2722465111786385</v>
      </c>
    </row>
    <row r="9482" ht="18.0" customHeight="1">
      <c r="A9482" s="7">
        <v>4.74</v>
      </c>
      <c r="B9482" s="7">
        <v>1.237783411580038E-7</v>
      </c>
      <c r="C9482" s="7">
        <v>5.420472620730531E-7</v>
      </c>
      <c r="D9482" s="7">
        <v>-0.005846240905914294</v>
      </c>
      <c r="E9482" s="7">
        <v>0.006163847782291575</v>
      </c>
      <c r="F9482" s="7">
        <v>1.2722468648719796</v>
      </c>
    </row>
    <row r="9483" ht="18.0" customHeight="1">
      <c r="A9483" s="7">
        <v>4.7405</v>
      </c>
      <c r="B9483" s="7">
        <v>1.237783411580038E-7</v>
      </c>
      <c r="C9483" s="7">
        <v>5.42159247367569E-7</v>
      </c>
      <c r="D9483" s="7">
        <v>-0.005843160602519778</v>
      </c>
      <c r="E9483" s="7">
        <v>0.006160606789031819</v>
      </c>
      <c r="F9483" s="7">
        <v>1.2722472183896831</v>
      </c>
    </row>
    <row r="9484" ht="18.0" customHeight="1">
      <c r="A9484" s="7">
        <v>4.741</v>
      </c>
      <c r="B9484" s="7">
        <v>1.237783411580038E-7</v>
      </c>
      <c r="C9484" s="7">
        <v>5.422661698887587E-7</v>
      </c>
      <c r="D9484" s="7">
        <v>-0.00584008191877217</v>
      </c>
      <c r="E9484" s="7">
        <v>0.0061573674952159155</v>
      </c>
      <c r="F9484" s="7">
        <v>1.2722475717318333</v>
      </c>
    </row>
    <row r="9485" ht="18.0" customHeight="1">
      <c r="A9485" s="7">
        <v>4.7415</v>
      </c>
      <c r="B9485" s="7">
        <v>1.2287812309317777E-7</v>
      </c>
      <c r="C9485" s="7">
        <v>5.423680475227192E-7</v>
      </c>
      <c r="D9485" s="7">
        <v>-0.005837004853822192</v>
      </c>
      <c r="E9485" s="7">
        <v>0.006154129899956163</v>
      </c>
      <c r="F9485" s="7">
        <v>1.2722479248985146</v>
      </c>
    </row>
    <row r="9486" ht="18.0" customHeight="1">
      <c r="A9486" s="7">
        <v>4.742</v>
      </c>
      <c r="B9486" s="7">
        <v>1.2287812309317777E-7</v>
      </c>
      <c r="C9486" s="7">
        <v>5.42464898132378E-7</v>
      </c>
      <c r="D9486" s="7">
        <v>-0.005833929406821009</v>
      </c>
      <c r="E9486" s="7">
        <v>0.006150894002365319</v>
      </c>
      <c r="F9486" s="7">
        <v>1.272248277889812</v>
      </c>
    </row>
    <row r="9487" ht="18.0" customHeight="1">
      <c r="A9487" s="7">
        <v>4.7425</v>
      </c>
      <c r="B9487" s="7">
        <v>1.2287812309317777E-7</v>
      </c>
      <c r="C9487" s="7">
        <v>5.425567395574265E-7</v>
      </c>
      <c r="D9487" s="7">
        <v>-0.005830855576920231</v>
      </c>
      <c r="E9487" s="7">
        <v>0.006147659801556605</v>
      </c>
      <c r="F9487" s="7">
        <v>1.2722486307058094</v>
      </c>
    </row>
    <row r="9488" ht="18.0" customHeight="1">
      <c r="A9488" s="7">
        <v>4.743</v>
      </c>
      <c r="B9488" s="7">
        <v>1.2197126108217918E-7</v>
      </c>
      <c r="C9488" s="7">
        <v>5.426435896142523E-7</v>
      </c>
      <c r="D9488" s="7">
        <v>-0.005827783363271909</v>
      </c>
      <c r="E9488" s="7">
        <v>0.006144427296643698</v>
      </c>
      <c r="F9488" s="7">
        <v>1.2722489833465915</v>
      </c>
    </row>
    <row r="9489" ht="18.0" customHeight="1">
      <c r="A9489" s="7">
        <v>4.7435</v>
      </c>
      <c r="B9489" s="7">
        <v>1.2197126108217918E-7</v>
      </c>
      <c r="C9489" s="7">
        <v>5.427254660958733E-7</v>
      </c>
      <c r="D9489" s="7">
        <v>-0.005824712765028538</v>
      </c>
      <c r="E9489" s="7">
        <v>0.006141196486740741</v>
      </c>
      <c r="F9489" s="7">
        <v>1.2722493358122426</v>
      </c>
    </row>
    <row r="9490" ht="18.0" customHeight="1">
      <c r="A9490" s="7">
        <v>4.744</v>
      </c>
      <c r="B9490" s="7">
        <v>1.2197126108217918E-7</v>
      </c>
      <c r="C9490" s="7">
        <v>5.428023867718714E-7</v>
      </c>
      <c r="D9490" s="7">
        <v>-0.005821643781343057</v>
      </c>
      <c r="E9490" s="7">
        <v>0.006137967370962334</v>
      </c>
      <c r="F9490" s="7">
        <v>1.272249688102847</v>
      </c>
    </row>
    <row r="9491" ht="18.0" customHeight="1">
      <c r="A9491" s="7">
        <v>4.7445</v>
      </c>
      <c r="B9491" s="7">
        <v>1.2197126108217918E-7</v>
      </c>
      <c r="C9491" s="7">
        <v>5.428743693883267E-7</v>
      </c>
      <c r="D9491" s="7">
        <v>-0.005818576411368845</v>
      </c>
      <c r="E9491" s="7">
        <v>0.006134739948423537</v>
      </c>
      <c r="F9491" s="7">
        <v>1.272250040218489</v>
      </c>
    </row>
    <row r="9492" ht="18.0" customHeight="1">
      <c r="A9492" s="7">
        <v>4.745</v>
      </c>
      <c r="B9492" s="7">
        <v>1.2105760581248946E-7</v>
      </c>
      <c r="C9492" s="7">
        <v>5.429414316677531E-7</v>
      </c>
      <c r="D9492" s="7">
        <v>-0.005815510654259725</v>
      </c>
      <c r="E9492" s="7">
        <v>0.006131514218239869</v>
      </c>
      <c r="F9492" s="7">
        <v>1.272250392159253</v>
      </c>
    </row>
    <row r="9493" ht="18.0" customHeight="1">
      <c r="A9493" s="7">
        <v>4.7455</v>
      </c>
      <c r="B9493" s="7">
        <v>1.2105760581248946E-7</v>
      </c>
      <c r="C9493" s="7">
        <v>5.43003591309033E-7</v>
      </c>
      <c r="D9493" s="7">
        <v>-0.005812446509169961</v>
      </c>
      <c r="E9493" s="7">
        <v>0.006128290179527312</v>
      </c>
      <c r="F9493" s="7">
        <v>1.272250743925223</v>
      </c>
    </row>
    <row r="9494" ht="18.0" customHeight="1">
      <c r="A9494" s="7">
        <v>4.746</v>
      </c>
      <c r="B9494" s="7">
        <v>1.2105760581248946E-7</v>
      </c>
      <c r="C9494" s="7">
        <v>5.430608659873534E-7</v>
      </c>
      <c r="D9494" s="7">
        <v>-0.00580938397525426</v>
      </c>
      <c r="E9494" s="7">
        <v>0.0061250678314023034</v>
      </c>
      <c r="F9494" s="7">
        <v>1.2722510955164836</v>
      </c>
    </row>
    <row r="9495" ht="18.0" customHeight="1">
      <c r="A9495" s="7">
        <v>4.7465</v>
      </c>
      <c r="B9495" s="7">
        <v>1.20137002293744E-7</v>
      </c>
      <c r="C9495" s="7">
        <v>5.431132733541419E-7</v>
      </c>
      <c r="D9495" s="7">
        <v>-0.0058063230516677685</v>
      </c>
      <c r="E9495" s="7">
        <v>0.006121847172981742</v>
      </c>
      <c r="F9495" s="7">
        <v>1.2722514469331183</v>
      </c>
    </row>
    <row r="9496" ht="18.0" customHeight="1">
      <c r="A9496" s="7">
        <v>4.747</v>
      </c>
      <c r="B9496" s="7">
        <v>1.20137002293744E-7</v>
      </c>
      <c r="C9496" s="7">
        <v>5.431608310370036E-7</v>
      </c>
      <c r="D9496" s="7">
        <v>-0.005803263737566077</v>
      </c>
      <c r="E9496" s="7">
        <v>0.006118628203382984</v>
      </c>
      <c r="F9496" s="7">
        <v>1.272251798175212</v>
      </c>
    </row>
    <row r="9497" ht="18.0" customHeight="1">
      <c r="A9497" s="7">
        <v>4.7475000000000005</v>
      </c>
      <c r="B9497" s="7">
        <v>1.20137002293744E-7</v>
      </c>
      <c r="C9497" s="7">
        <v>5.43203556639658E-7</v>
      </c>
      <c r="D9497" s="7">
        <v>-0.005800206032105215</v>
      </c>
      <c r="E9497" s="7">
        <v>0.006115410921723845</v>
      </c>
      <c r="F9497" s="7">
        <v>1.272252149242848</v>
      </c>
    </row>
    <row r="9498" ht="18.0" customHeight="1">
      <c r="A9498" s="7">
        <v>4.748</v>
      </c>
      <c r="B9498" s="7">
        <v>1.1920928955078133E-7</v>
      </c>
      <c r="C9498" s="7">
        <v>5.432414677418767E-7</v>
      </c>
      <c r="D9498" s="7">
        <v>-0.005797149934441653</v>
      </c>
      <c r="E9498" s="7">
        <v>0.006112195327122596</v>
      </c>
      <c r="F9498" s="7">
        <v>1.272252500136111</v>
      </c>
    </row>
    <row r="9499" ht="18.0" customHeight="1">
      <c r="A9499" s="7">
        <v>4.7485</v>
      </c>
      <c r="B9499" s="7">
        <v>1.1920928955078133E-7</v>
      </c>
      <c r="C9499" s="7">
        <v>5.432745818994214E-7</v>
      </c>
      <c r="D9499" s="7">
        <v>-0.005794095443732304</v>
      </c>
      <c r="E9499" s="7">
        <v>0.0061089814186979716</v>
      </c>
      <c r="F9499" s="7">
        <v>1.2722528508550845</v>
      </c>
    </row>
    <row r="9500" ht="18.0" customHeight="1">
      <c r="A9500" s="7">
        <v>4.749</v>
      </c>
      <c r="B9500" s="7">
        <v>1.1920928955078133E-7</v>
      </c>
      <c r="C9500" s="7">
        <v>5.433029166439821E-7</v>
      </c>
      <c r="D9500" s="7">
        <v>-0.00579104255913452</v>
      </c>
      <c r="E9500" s="7">
        <v>0.0061057691955691586</v>
      </c>
      <c r="F9500" s="7">
        <v>1.2722532013998529</v>
      </c>
    </row>
    <row r="9501" ht="18.0" customHeight="1">
      <c r="A9501" s="7">
        <v>4.7495</v>
      </c>
      <c r="B9501" s="7">
        <v>1.1920928955078133E-7</v>
      </c>
      <c r="C9501" s="7">
        <v>5.433264894831169E-7</v>
      </c>
      <c r="D9501" s="7">
        <v>-0.005787991279806092</v>
      </c>
      <c r="E9501" s="7">
        <v>0.006102558656855805</v>
      </c>
      <c r="F9501" s="7">
        <v>1.2722535517704996</v>
      </c>
    </row>
    <row r="9502" ht="18.0" customHeight="1">
      <c r="A9502" s="7">
        <v>4.75</v>
      </c>
      <c r="B9502" s="7">
        <v>1.1827430029502178E-7</v>
      </c>
      <c r="C9502" s="7">
        <v>5.433453179001897E-7</v>
      </c>
      <c r="D9502" s="7">
        <v>-0.005784941604905253</v>
      </c>
      <c r="E9502" s="7">
        <v>0.006099349801678015</v>
      </c>
      <c r="F9502" s="7">
        <v>1.2722539019671086</v>
      </c>
    </row>
    <row r="9503" ht="18.0" customHeight="1">
      <c r="A9503" s="7">
        <v>4.7505</v>
      </c>
      <c r="B9503" s="7">
        <v>1.1827430029502178E-7</v>
      </c>
      <c r="C9503" s="7">
        <v>5.433594193543114E-7</v>
      </c>
      <c r="D9503" s="7">
        <v>-0.005781893533590675</v>
      </c>
      <c r="E9503" s="7">
        <v>0.006096142629156349</v>
      </c>
      <c r="F9503" s="7">
        <v>1.2722542519897644</v>
      </c>
    </row>
    <row r="9504" ht="18.0" customHeight="1">
      <c r="A9504" s="7">
        <v>4.751</v>
      </c>
      <c r="B9504" s="7">
        <v>1.1827430029502178E-7</v>
      </c>
      <c r="C9504" s="7">
        <v>5.433688112802793E-7</v>
      </c>
      <c r="D9504" s="7">
        <v>-0.005778847065021469</v>
      </c>
      <c r="E9504" s="7">
        <v>0.006092937138411827</v>
      </c>
      <c r="F9504" s="7">
        <v>1.27225460183855</v>
      </c>
    </row>
    <row r="9505" ht="18.0" customHeight="1">
      <c r="A9505" s="7">
        <v>4.7515</v>
      </c>
      <c r="B9505" s="7">
        <v>1.1733186057227575E-7</v>
      </c>
      <c r="C9505" s="7">
        <v>5.433735110885183E-7</v>
      </c>
      <c r="D9505" s="7">
        <v>-0.005775802198357187</v>
      </c>
      <c r="E9505" s="7">
        <v>0.006089733328565922</v>
      </c>
      <c r="F9505" s="7">
        <v>1.2722549515135495</v>
      </c>
    </row>
    <row r="9506" ht="18.0" customHeight="1">
      <c r="A9506" s="7">
        <v>4.752</v>
      </c>
      <c r="B9506" s="7">
        <v>1.1733186057227575E-7</v>
      </c>
      <c r="C9506" s="7">
        <v>5.433735361650214E-7</v>
      </c>
      <c r="D9506" s="7">
        <v>-0.0057727589327578165</v>
      </c>
      <c r="E9506" s="7">
        <v>0.006086531198740565</v>
      </c>
      <c r="F9506" s="7">
        <v>1.2722553010148465</v>
      </c>
    </row>
    <row r="9507" ht="18.0" customHeight="1">
      <c r="A9507" s="7">
        <v>4.7525</v>
      </c>
      <c r="B9507" s="7">
        <v>1.1733186057227575E-7</v>
      </c>
      <c r="C9507" s="7">
        <v>5.433689038712916E-7</v>
      </c>
      <c r="D9507" s="7">
        <v>-0.005769717267383788</v>
      </c>
      <c r="E9507" s="7">
        <v>0.006083330748058143</v>
      </c>
      <c r="F9507" s="7">
        <v>1.2722556503425249</v>
      </c>
    </row>
    <row r="9508" ht="18.0" customHeight="1">
      <c r="A9508" s="7">
        <v>4.753</v>
      </c>
      <c r="B9508" s="7">
        <v>1.1733186057227575E-7</v>
      </c>
      <c r="C9508" s="7">
        <v>5.433596315442833E-7</v>
      </c>
      <c r="D9508" s="7">
        <v>-0.005766677201395967</v>
      </c>
      <c r="E9508" s="7">
        <v>0.006080131975641499</v>
      </c>
      <c r="F9508" s="7">
        <v>1.2722559994966685</v>
      </c>
    </row>
    <row r="9509" ht="18.0" customHeight="1">
      <c r="A9509" s="7">
        <v>4.7535</v>
      </c>
      <c r="B9509" s="7">
        <v>1.1638178938488153E-7</v>
      </c>
      <c r="C9509" s="7">
        <v>5.433457364963455E-7</v>
      </c>
      <c r="D9509" s="7">
        <v>-0.00576363873395566</v>
      </c>
      <c r="E9509" s="7">
        <v>0.006076934880613933</v>
      </c>
      <c r="F9509" s="7">
        <v>1.2722563484773604</v>
      </c>
    </row>
    <row r="9510" ht="18.0" customHeight="1">
      <c r="A9510" s="7">
        <v>4.7540000000000004</v>
      </c>
      <c r="B9510" s="7">
        <v>1.1638178938488153E-7</v>
      </c>
      <c r="C9510" s="7">
        <v>5.433272360151637E-7</v>
      </c>
      <c r="D9510" s="7">
        <v>-0.00576060186422461</v>
      </c>
      <c r="E9510" s="7">
        <v>0.006073739462099199</v>
      </c>
      <c r="F9510" s="7">
        <v>1.2722566972846845</v>
      </c>
    </row>
    <row r="9511" ht="18.0" customHeight="1">
      <c r="A9511" s="7">
        <v>4.7545</v>
      </c>
      <c r="B9511" s="7">
        <v>1.1638178938488153E-7</v>
      </c>
      <c r="C9511" s="7">
        <v>5.433041473637037E-7</v>
      </c>
      <c r="D9511" s="7">
        <v>-0.005757566591364999</v>
      </c>
      <c r="E9511" s="7">
        <v>0.006070545719221506</v>
      </c>
      <c r="F9511" s="7">
        <v>1.2722570459187243</v>
      </c>
    </row>
    <row r="9512" ht="18.0" customHeight="1">
      <c r="A9512" s="7">
        <v>4.755</v>
      </c>
      <c r="B9512" s="7">
        <v>1.1542389828584848E-7</v>
      </c>
      <c r="C9512" s="7">
        <v>5.43276487780155E-7</v>
      </c>
      <c r="D9512" s="7">
        <v>-0.0057545329145394465</v>
      </c>
      <c r="E9512" s="7">
        <v>0.0060673536511055195</v>
      </c>
      <c r="F9512" s="7">
        <v>1.272257394379563</v>
      </c>
    </row>
    <row r="9513" ht="18.0" customHeight="1">
      <c r="A9513" s="7">
        <v>4.7555000000000005</v>
      </c>
      <c r="B9513" s="7">
        <v>1.1542389828584848E-7</v>
      </c>
      <c r="C9513" s="7">
        <v>5.432442744778747E-7</v>
      </c>
      <c r="D9513" s="7">
        <v>-0.005751500832911008</v>
      </c>
      <c r="E9513" s="7">
        <v>0.006064163256876357</v>
      </c>
      <c r="F9513" s="7">
        <v>1.2722577426672845</v>
      </c>
    </row>
    <row r="9514" ht="18.0" customHeight="1">
      <c r="A9514" s="7">
        <v>4.756</v>
      </c>
      <c r="B9514" s="7">
        <v>1.1542389828584848E-7</v>
      </c>
      <c r="C9514" s="7">
        <v>5.432075246453326E-7</v>
      </c>
      <c r="D9514" s="7">
        <v>-0.0057484703456431785</v>
      </c>
      <c r="E9514" s="7">
        <v>0.006060974535659593</v>
      </c>
      <c r="F9514" s="7">
        <v>1.2722580907819723</v>
      </c>
    </row>
    <row r="9515" ht="18.0" customHeight="1">
      <c r="A9515" s="7">
        <v>4.7565</v>
      </c>
      <c r="B9515" s="7">
        <v>1.1542389828584848E-7</v>
      </c>
      <c r="C9515" s="7">
        <v>5.431662554460551E-7</v>
      </c>
      <c r="D9515" s="7">
        <v>-0.005745441451899888</v>
      </c>
      <c r="E9515" s="7">
        <v>0.006057787486581256</v>
      </c>
      <c r="F9515" s="7">
        <v>1.2722584387237095</v>
      </c>
    </row>
    <row r="9516" ht="18.0" customHeight="1">
      <c r="A9516" s="7">
        <v>4.757</v>
      </c>
      <c r="B9516" s="7">
        <v>1.144579909424277E-7</v>
      </c>
      <c r="C9516" s="7">
        <v>5.431204840185716E-7</v>
      </c>
      <c r="D9516" s="7">
        <v>-0.005742414150845504</v>
      </c>
      <c r="E9516" s="7">
        <v>0.006054602108767828</v>
      </c>
      <c r="F9516" s="7">
        <v>1.2722587864925792</v>
      </c>
    </row>
    <row r="9517" ht="18.0" customHeight="1">
      <c r="A9517" s="7">
        <v>4.7575</v>
      </c>
      <c r="B9517" s="7">
        <v>1.144579909424277E-7</v>
      </c>
      <c r="C9517" s="7">
        <v>5.430702274763595E-7</v>
      </c>
      <c r="D9517" s="7">
        <v>-0.005739388441644831</v>
      </c>
      <c r="E9517" s="7">
        <v>0.006051418401346244</v>
      </c>
      <c r="F9517" s="7">
        <v>1.2722591340886653</v>
      </c>
    </row>
    <row r="9518" ht="18.0" customHeight="1">
      <c r="A9518" s="7">
        <v>4.758</v>
      </c>
      <c r="B9518" s="7">
        <v>1.144579909424277E-7</v>
      </c>
      <c r="C9518" s="7">
        <v>5.430155029077908E-7</v>
      </c>
      <c r="D9518" s="7">
        <v>-0.005736364323463109</v>
      </c>
      <c r="E9518" s="7">
        <v>0.006048236363443893</v>
      </c>
      <c r="F9518" s="7">
        <v>1.2722594815120507</v>
      </c>
    </row>
    <row r="9519" ht="18.0" customHeight="1">
      <c r="A9519" s="7">
        <v>4.7585</v>
      </c>
      <c r="B9519" s="7">
        <v>1.1348386266624797E-7</v>
      </c>
      <c r="C9519" s="7">
        <v>5.429563273760782E-7</v>
      </c>
      <c r="D9519" s="7">
        <v>-0.0057333417954660145</v>
      </c>
      <c r="E9519" s="7">
        <v>0.006045055994188619</v>
      </c>
      <c r="F9519" s="7">
        <v>1.2722598287628184</v>
      </c>
    </row>
    <row r="9520" ht="18.0" customHeight="1">
      <c r="A9520" s="7">
        <v>4.759</v>
      </c>
      <c r="B9520" s="7">
        <v>1.1348386266624797E-7</v>
      </c>
      <c r="C9520" s="7">
        <v>5.428927179192226E-7</v>
      </c>
      <c r="D9520" s="7">
        <v>-0.00573032085681966</v>
      </c>
      <c r="E9520" s="7">
        <v>0.006041877292708717</v>
      </c>
      <c r="F9520" s="7">
        <v>1.272260175841052</v>
      </c>
    </row>
    <row r="9521" ht="18.0" customHeight="1">
      <c r="A9521" s="7">
        <v>4.7595</v>
      </c>
      <c r="B9521" s="7">
        <v>1.1348386266624797E-7</v>
      </c>
      <c r="C9521" s="7">
        <v>5.428246915499604E-7</v>
      </c>
      <c r="D9521" s="7">
        <v>-0.005727301506690594</v>
      </c>
      <c r="E9521" s="7">
        <v>0.006038700258132935</v>
      </c>
      <c r="F9521" s="7">
        <v>1.272260522746835</v>
      </c>
    </row>
    <row r="9522" ht="18.0" customHeight="1">
      <c r="A9522" s="7">
        <v>4.76</v>
      </c>
      <c r="B9522" s="7">
        <v>1.1348386266624797E-7</v>
      </c>
      <c r="C9522" s="7">
        <v>5.42752265255711E-7</v>
      </c>
      <c r="D9522" s="7">
        <v>-0.005724283744245799</v>
      </c>
      <c r="E9522" s="7">
        <v>0.006035524889590476</v>
      </c>
      <c r="F9522" s="7">
        <v>1.2722608694802497</v>
      </c>
    </row>
    <row r="9523" ht="18.0" customHeight="1">
      <c r="A9523" s="7">
        <v>4.7605</v>
      </c>
      <c r="B9523" s="7">
        <v>1.1250129990683128E-7</v>
      </c>
      <c r="C9523" s="7">
        <v>5.426754559985257E-7</v>
      </c>
      <c r="D9523" s="7">
        <v>-0.005721267568652693</v>
      </c>
      <c r="E9523" s="7">
        <v>0.006032351186210993</v>
      </c>
      <c r="F9523" s="7">
        <v>1.2722612160413798</v>
      </c>
    </row>
    <row r="9524" ht="18.0" customHeight="1">
      <c r="A9524" s="7">
        <v>4.761</v>
      </c>
      <c r="B9524" s="7">
        <v>1.1250129990683128E-7</v>
      </c>
      <c r="C9524" s="7">
        <v>5.425942807150356E-7</v>
      </c>
      <c r="D9524" s="7">
        <v>-0.00571825297907913</v>
      </c>
      <c r="E9524" s="7">
        <v>0.006029179147124592</v>
      </c>
      <c r="F9524" s="7">
        <v>1.2722615624303077</v>
      </c>
    </row>
    <row r="9525" ht="18.0" customHeight="1">
      <c r="A9525" s="7">
        <v>4.7615</v>
      </c>
      <c r="B9525" s="7">
        <v>1.1250129990683128E-7</v>
      </c>
      <c r="C9525" s="7">
        <v>5.425087563164012E-7</v>
      </c>
      <c r="D9525" s="7">
        <v>-0.005715239974693399</v>
      </c>
      <c r="E9525" s="7">
        <v>0.0060260087714618295</v>
      </c>
      <c r="F9525" s="7">
        <v>1.2722619086471174</v>
      </c>
    </row>
    <row r="9526" ht="18.0" customHeight="1">
      <c r="A9526" s="7">
        <v>4.7620000000000005</v>
      </c>
      <c r="B9526" s="7">
        <v>1.1250129990683128E-7</v>
      </c>
      <c r="C9526" s="7">
        <v>5.424188996882616E-7</v>
      </c>
      <c r="D9526" s="7">
        <v>-0.005712228554664222</v>
      </c>
      <c r="E9526" s="7">
        <v>0.0060228400583537175</v>
      </c>
      <c r="F9526" s="7">
        <v>1.272262254691891</v>
      </c>
    </row>
    <row r="9527" ht="18.0" customHeight="1">
      <c r="A9527" s="7">
        <v>4.7625</v>
      </c>
      <c r="B9527" s="7">
        <v>1.1151007970493864E-7</v>
      </c>
      <c r="C9527" s="7">
        <v>5.423247276906847E-7</v>
      </c>
      <c r="D9527" s="7">
        <v>-0.005709218718160757</v>
      </c>
      <c r="E9527" s="7">
        <v>0.006019673006931715</v>
      </c>
      <c r="F9527" s="7">
        <v>1.2722626005647117</v>
      </c>
    </row>
    <row r="9528" ht="18.0" customHeight="1">
      <c r="A9528" s="7">
        <v>4.763</v>
      </c>
      <c r="B9528" s="7">
        <v>1.1151007970493864E-7</v>
      </c>
      <c r="C9528" s="7">
        <v>5.422262571581169E-7</v>
      </c>
      <c r="D9528" s="7">
        <v>-0.005706210464352593</v>
      </c>
      <c r="E9528" s="7">
        <v>0.006016507616327735</v>
      </c>
      <c r="F9528" s="7">
        <v>1.2722629462656625</v>
      </c>
    </row>
    <row r="9529" ht="18.0" customHeight="1">
      <c r="A9529" s="7">
        <v>4.7635000000000005</v>
      </c>
      <c r="B9529" s="7">
        <v>1.1151007970493864E-7</v>
      </c>
      <c r="C9529" s="7">
        <v>5.421235048993349E-7</v>
      </c>
      <c r="D9529" s="7">
        <v>-0.0057032037924097554</v>
      </c>
      <c r="E9529" s="7">
        <v>0.006013343885674142</v>
      </c>
      <c r="F9529" s="7">
        <v>1.2722632917948262</v>
      </c>
    </row>
    <row r="9530" ht="18.0" customHeight="1">
      <c r="A9530" s="7">
        <v>4.764</v>
      </c>
      <c r="B9530" s="7">
        <v>1.1050996910178164E-7</v>
      </c>
      <c r="C9530" s="7">
        <v>5.420164876973953E-7</v>
      </c>
      <c r="D9530" s="7">
        <v>-0.005700198701502703</v>
      </c>
      <c r="E9530" s="7">
        <v>0.006010181814103748</v>
      </c>
      <c r="F9530" s="7">
        <v>1.2722636371522855</v>
      </c>
    </row>
    <row r="9531" ht="18.0" customHeight="1">
      <c r="A9531" s="7">
        <v>4.7645</v>
      </c>
      <c r="B9531" s="7">
        <v>1.1050996910178164E-7</v>
      </c>
      <c r="C9531" s="7">
        <v>5.419052223095875E-7</v>
      </c>
      <c r="D9531" s="7">
        <v>-0.005697195190802328</v>
      </c>
      <c r="E9531" s="7">
        <v>0.006007021400749819</v>
      </c>
      <c r="F9531" s="7">
        <v>1.2722639823381232</v>
      </c>
    </row>
    <row r="9532" ht="18.0" customHeight="1">
      <c r="A9532" s="7">
        <v>4.765</v>
      </c>
      <c r="B9532" s="7">
        <v>1.1050996910178164E-7</v>
      </c>
      <c r="C9532" s="7">
        <v>5.417897254673848E-7</v>
      </c>
      <c r="D9532" s="7">
        <v>-0.005694193259479955</v>
      </c>
      <c r="E9532" s="7">
        <v>0.0060038626447460695</v>
      </c>
      <c r="F9532" s="7">
        <v>1.2722643273524223</v>
      </c>
    </row>
    <row r="9533" ht="18.0" customHeight="1">
      <c r="A9533" s="7">
        <v>4.7655</v>
      </c>
      <c r="B9533" s="7">
        <v>1.1050996910178164E-7</v>
      </c>
      <c r="C9533" s="7">
        <v>5.41670013876397E-7</v>
      </c>
      <c r="D9533" s="7">
        <v>-0.0056911929067073415</v>
      </c>
      <c r="E9533" s="7">
        <v>0.0060007055452266644</v>
      </c>
      <c r="F9533" s="7">
        <v>1.2722646721952653</v>
      </c>
    </row>
    <row r="9534" ht="18.0" customHeight="1">
      <c r="A9534" s="7">
        <v>4.766</v>
      </c>
      <c r="B9534" s="7">
        <v>1.0950072449966577E-7</v>
      </c>
      <c r="C9534" s="7">
        <v>5.41546104216323E-7</v>
      </c>
      <c r="D9534" s="7">
        <v>-0.005688194131656678</v>
      </c>
      <c r="E9534" s="7">
        <v>0.005997550101326219</v>
      </c>
      <c r="F9534" s="7">
        <v>1.2722650168667344</v>
      </c>
    </row>
    <row r="9535" ht="18.0" customHeight="1">
      <c r="A9535" s="7">
        <v>4.7665</v>
      </c>
      <c r="B9535" s="7">
        <v>1.0950072449966577E-7</v>
      </c>
      <c r="C9535" s="7">
        <v>5.414180131409043E-7</v>
      </c>
      <c r="D9535" s="7">
        <v>-0.0056851969335005885</v>
      </c>
      <c r="E9535" s="7">
        <v>0.005994396312179797</v>
      </c>
      <c r="F9535" s="7">
        <v>1.2722653613669133</v>
      </c>
    </row>
    <row r="9536" ht="18.0" customHeight="1">
      <c r="A9536" s="7">
        <v>4.767</v>
      </c>
      <c r="B9536" s="7">
        <v>1.0950072449966577E-7</v>
      </c>
      <c r="C9536" s="7">
        <v>5.412857572778777E-7</v>
      </c>
      <c r="D9536" s="7">
        <v>-0.005682201311412127</v>
      </c>
      <c r="E9536" s="7">
        <v>0.005991244176922912</v>
      </c>
      <c r="F9536" s="7">
        <v>1.272265705695884</v>
      </c>
    </row>
    <row r="9537" ht="18.0" customHeight="1">
      <c r="A9537" s="7">
        <v>4.7675</v>
      </c>
      <c r="B9537" s="7">
        <v>1.0950072449966577E-7</v>
      </c>
      <c r="C9537" s="7">
        <v>5.411493532289304E-7</v>
      </c>
      <c r="D9537" s="7">
        <v>-0.005679207264564782</v>
      </c>
      <c r="E9537" s="7">
        <v>0.005988093694691528</v>
      </c>
      <c r="F9537" s="7">
        <v>1.2722660498537286</v>
      </c>
    </row>
    <row r="9538" ht="18.0" customHeight="1">
      <c r="A9538" s="7">
        <v>4.768</v>
      </c>
      <c r="B9538" s="7">
        <v>1.0848209096909347E-7</v>
      </c>
      <c r="C9538" s="7">
        <v>5.41008817569653E-7</v>
      </c>
      <c r="D9538" s="7">
        <v>-0.0056762147921324705</v>
      </c>
      <c r="E9538" s="7">
        <v>0.005984944864622056</v>
      </c>
      <c r="F9538" s="7">
        <v>1.2722663938405303</v>
      </c>
    </row>
    <row r="9539" ht="18.0" customHeight="1">
      <c r="A9539" s="7">
        <v>4.7685</v>
      </c>
      <c r="B9539" s="7">
        <v>1.0848209096909347E-7</v>
      </c>
      <c r="C9539" s="7">
        <v>5.408641668494955E-7</v>
      </c>
      <c r="D9539" s="7">
        <v>-0.005673223893289545</v>
      </c>
      <c r="E9539" s="7">
        <v>0.005981797685851357</v>
      </c>
      <c r="F9539" s="7">
        <v>1.2722667376563714</v>
      </c>
    </row>
    <row r="9540" ht="18.0" customHeight="1">
      <c r="A9540" s="7">
        <v>4.769</v>
      </c>
      <c r="B9540" s="7">
        <v>1.0848209096909347E-7</v>
      </c>
      <c r="C9540" s="7">
        <v>5.407154175917212E-7</v>
      </c>
      <c r="D9540" s="7">
        <v>-0.005670234567210786</v>
      </c>
      <c r="E9540" s="7">
        <v>0.00597865215751674</v>
      </c>
      <c r="F9540" s="7">
        <v>1.2722670813013344</v>
      </c>
    </row>
    <row r="9541" ht="18.0" customHeight="1">
      <c r="A9541" s="7">
        <v>4.7695</v>
      </c>
      <c r="B9541" s="7">
        <v>1.0848209096909347E-7</v>
      </c>
      <c r="C9541" s="7">
        <v>5.405625862933631E-7</v>
      </c>
      <c r="D9541" s="7">
        <v>-0.005667246813071408</v>
      </c>
      <c r="E9541" s="7">
        <v>0.005975508278755963</v>
      </c>
      <c r="F9541" s="7">
        <v>1.2722674247755015</v>
      </c>
    </row>
    <row r="9542" ht="18.0" customHeight="1">
      <c r="A9542" s="7">
        <v>4.7700000000000005</v>
      </c>
      <c r="B9542" s="7">
        <v>1.0745380149674388E-7</v>
      </c>
      <c r="C9542" s="7">
        <v>5.404056894251792E-7</v>
      </c>
      <c r="D9542" s="7">
        <v>-0.005664260630047054</v>
      </c>
      <c r="E9542" s="7">
        <v>0.00597236604870723</v>
      </c>
      <c r="F9542" s="7">
        <v>1.2722677680789547</v>
      </c>
    </row>
    <row r="9543" ht="18.0" customHeight="1">
      <c r="A9543" s="7">
        <v>4.7705</v>
      </c>
      <c r="B9543" s="7">
        <v>1.0745380149674388E-7</v>
      </c>
      <c r="C9543" s="7">
        <v>5.402447434316094E-7</v>
      </c>
      <c r="D9543" s="7">
        <v>-0.0056612760173137995</v>
      </c>
      <c r="E9543" s="7">
        <v>0.005969225466509194</v>
      </c>
      <c r="F9543" s="7">
        <v>1.2722681112117773</v>
      </c>
    </row>
    <row r="9544" ht="18.0" customHeight="1">
      <c r="A9544" s="7">
        <v>4.771</v>
      </c>
      <c r="B9544" s="7">
        <v>1.0745380149674388E-7</v>
      </c>
      <c r="C9544" s="7">
        <v>5.400797647307314E-7</v>
      </c>
      <c r="D9544" s="7">
        <v>-0.005658292974048149</v>
      </c>
      <c r="E9544" s="7">
        <v>0.005966086531300957</v>
      </c>
      <c r="F9544" s="7">
        <v>1.272268454174051</v>
      </c>
    </row>
    <row r="9545" ht="18.0" customHeight="1">
      <c r="A9545" s="7">
        <v>4.7715000000000005</v>
      </c>
      <c r="B9545" s="7">
        <v>1.0641557616804321E-7</v>
      </c>
      <c r="C9545" s="7">
        <v>5.399107697142184E-7</v>
      </c>
      <c r="D9545" s="7">
        <v>-0.0056553114994270385</v>
      </c>
      <c r="E9545" s="7">
        <v>0.005962949242222066</v>
      </c>
      <c r="F9545" s="7">
        <v>1.272268796965858</v>
      </c>
    </row>
    <row r="9546" ht="18.0" customHeight="1">
      <c r="A9546" s="7">
        <v>4.772</v>
      </c>
      <c r="B9546" s="7">
        <v>1.0641557616804321E-7</v>
      </c>
      <c r="C9546" s="7">
        <v>5.397377747472963E-7</v>
      </c>
      <c r="D9546" s="7">
        <v>-0.005652331592627832</v>
      </c>
      <c r="E9546" s="7">
        <v>0.005959813598412516</v>
      </c>
      <c r="F9546" s="7">
        <v>1.2722691395872807</v>
      </c>
    </row>
    <row r="9547" ht="18.0" customHeight="1">
      <c r="A9547" s="7">
        <v>4.7725</v>
      </c>
      <c r="B9547" s="7">
        <v>1.0641557616804321E-7</v>
      </c>
      <c r="C9547" s="7">
        <v>5.395607961687014E-7</v>
      </c>
      <c r="D9547" s="7">
        <v>-0.005649353252828326</v>
      </c>
      <c r="E9547" s="7">
        <v>0.0059566795990127494</v>
      </c>
      <c r="F9547" s="7">
        <v>1.2722694820384013</v>
      </c>
    </row>
    <row r="9548" ht="18.0" customHeight="1">
      <c r="A9548" s="7">
        <v>4.773</v>
      </c>
      <c r="B9548" s="7">
        <v>1.0641557616804321E-7</v>
      </c>
      <c r="C9548" s="7">
        <v>5.393798502906389E-7</v>
      </c>
      <c r="D9548" s="7">
        <v>-0.005646376479206744</v>
      </c>
      <c r="E9548" s="7">
        <v>0.005953547243163654</v>
      </c>
      <c r="F9548" s="7">
        <v>1.2722698243193018</v>
      </c>
    </row>
    <row r="9549" ht="18.0" customHeight="1">
      <c r="A9549" s="7">
        <v>4.7735</v>
      </c>
      <c r="B9549" s="7">
        <v>1.0536712127723512E-7</v>
      </c>
      <c r="C9549" s="7">
        <v>5.391949533987412E-7</v>
      </c>
      <c r="D9549" s="7">
        <v>-0.005643401270941741</v>
      </c>
      <c r="E9549" s="7">
        <v>0.005950416530006565</v>
      </c>
      <c r="F9549" s="7">
        <v>1.2722701664300644</v>
      </c>
    </row>
    <row r="9550" ht="18.0" customHeight="1">
      <c r="A9550" s="7">
        <v>4.774</v>
      </c>
      <c r="B9550" s="7">
        <v>1.0536712127723512E-7</v>
      </c>
      <c r="C9550" s="7">
        <v>5.390061217520272E-7</v>
      </c>
      <c r="D9550" s="7">
        <v>-0.0056404276272124</v>
      </c>
      <c r="E9550" s="7">
        <v>0.005947287458683262</v>
      </c>
      <c r="F9550" s="7">
        <v>1.272270508370771</v>
      </c>
    </row>
    <row r="9551" ht="18.0" customHeight="1">
      <c r="A9551" s="7">
        <v>4.7745</v>
      </c>
      <c r="B9551" s="7">
        <v>1.0536712127723512E-7</v>
      </c>
      <c r="C9551" s="7">
        <v>5.388133715828615E-7</v>
      </c>
      <c r="D9551" s="7">
        <v>-0.0056374555471982325</v>
      </c>
      <c r="E9551" s="7">
        <v>0.005944160028335974</v>
      </c>
      <c r="F9551" s="7">
        <v>1.2722708501415039</v>
      </c>
    </row>
    <row r="9552" ht="18.0" customHeight="1">
      <c r="A9552" s="7">
        <v>4.775</v>
      </c>
      <c r="B9552" s="7">
        <v>1.0536712127723512E-7</v>
      </c>
      <c r="C9552" s="7">
        <v>5.386167190969143E-7</v>
      </c>
      <c r="D9552" s="7">
        <v>-0.005634485030079179</v>
      </c>
      <c r="E9552" s="7">
        <v>0.005941034238107372</v>
      </c>
      <c r="F9552" s="7">
        <v>1.2722711917423448</v>
      </c>
    </row>
    <row r="9553" ht="18.0" customHeight="1">
      <c r="A9553" s="7">
        <v>4.7755</v>
      </c>
      <c r="B9553" s="7">
        <v>1.0430812835693365E-7</v>
      </c>
      <c r="C9553" s="7">
        <v>5.384161804731209E-7</v>
      </c>
      <c r="D9553" s="7">
        <v>-0.005631516075035608</v>
      </c>
      <c r="E9553" s="7">
        <v>0.0059379100871405745</v>
      </c>
      <c r="F9553" s="7">
        <v>1.2722715331733758</v>
      </c>
    </row>
    <row r="9554" ht="18.0" customHeight="1">
      <c r="A9554" s="7">
        <v>4.776</v>
      </c>
      <c r="B9554" s="7">
        <v>1.0430812835693365E-7</v>
      </c>
      <c r="C9554" s="7">
        <v>5.382117718636434E-7</v>
      </c>
      <c r="D9554" s="7">
        <v>-0.005628548681248319</v>
      </c>
      <c r="E9554" s="7">
        <v>0.005934787574579145</v>
      </c>
      <c r="F9554" s="7">
        <v>1.272271874434679</v>
      </c>
    </row>
    <row r="9555" ht="18.0" customHeight="1">
      <c r="A9555" s="7">
        <v>4.7765</v>
      </c>
      <c r="B9555" s="7">
        <v>1.0430812835693365E-7</v>
      </c>
      <c r="C9555" s="7">
        <v>5.380035093938302E-7</v>
      </c>
      <c r="D9555" s="7">
        <v>-0.005625582847898535</v>
      </c>
      <c r="E9555" s="7">
        <v>0.005931666699567092</v>
      </c>
      <c r="F9555" s="7">
        <v>1.272272215526336</v>
      </c>
    </row>
    <row r="9556" ht="18.0" customHeight="1">
      <c r="A9556" s="7">
        <v>4.777</v>
      </c>
      <c r="B9556" s="7">
        <v>1.0430812835693365E-7</v>
      </c>
      <c r="C9556" s="7">
        <v>5.377914091621784E-7</v>
      </c>
      <c r="D9556" s="7">
        <v>-0.0056226185741679105</v>
      </c>
      <c r="E9556" s="7">
        <v>0.005928547461248868</v>
      </c>
      <c r="F9556" s="7">
        <v>1.2722725564484287</v>
      </c>
    </row>
    <row r="9557" ht="18.0" customHeight="1">
      <c r="A9557" s="7">
        <v>4.7775</v>
      </c>
      <c r="B9557" s="7">
        <v>1.0323827311807144E-7</v>
      </c>
      <c r="C9557" s="7">
        <v>5.375754872402948E-7</v>
      </c>
      <c r="D9557" s="7">
        <v>-0.005619655859238526</v>
      </c>
      <c r="E9557" s="7">
        <v>0.005925429858769372</v>
      </c>
      <c r="F9557" s="7">
        <v>1.272272897201039</v>
      </c>
    </row>
    <row r="9558" ht="18.0" customHeight="1">
      <c r="A9558" s="7">
        <v>4.7780000000000005</v>
      </c>
      <c r="B9558" s="7">
        <v>1.0323827311807144E-7</v>
      </c>
      <c r="C9558" s="7">
        <v>5.373557596728585E-7</v>
      </c>
      <c r="D9558" s="7">
        <v>-0.005616694702292889</v>
      </c>
      <c r="E9558" s="7">
        <v>0.005922313891273945</v>
      </c>
      <c r="F9558" s="7">
        <v>1.2722732377842485</v>
      </c>
    </row>
    <row r="9559" ht="18.0" customHeight="1">
      <c r="A9559" s="7">
        <v>4.7785</v>
      </c>
      <c r="B9559" s="7">
        <v>1.0323827311807144E-7</v>
      </c>
      <c r="C9559" s="7">
        <v>5.37132242477582E-7</v>
      </c>
      <c r="D9559" s="7">
        <v>-0.005613735102513935</v>
      </c>
      <c r="E9559" s="7">
        <v>0.005919199557908371</v>
      </c>
      <c r="F9559" s="7">
        <v>1.2722735781981391</v>
      </c>
    </row>
    <row r="9560" ht="18.0" customHeight="1">
      <c r="A9560" s="7">
        <v>4.779</v>
      </c>
      <c r="B9560" s="7">
        <v>1.0323827311807144E-7</v>
      </c>
      <c r="C9560" s="7">
        <v>5.369049516451758E-7</v>
      </c>
      <c r="D9560" s="7">
        <v>-0.005610777059085025</v>
      </c>
      <c r="E9560" s="7">
        <v>0.005916086857818883</v>
      </c>
      <c r="F9560" s="7">
        <v>1.2722739184427923</v>
      </c>
    </row>
    <row r="9561" ht="18.0" customHeight="1">
      <c r="A9561" s="7">
        <v>4.7795000000000005</v>
      </c>
      <c r="B9561" s="7">
        <v>1.0215721428991925E-7</v>
      </c>
      <c r="C9561" s="7">
        <v>5.366739031393103E-7</v>
      </c>
      <c r="D9561" s="7">
        <v>-0.005607820571189949</v>
      </c>
      <c r="E9561" s="7">
        <v>0.005912975790152152</v>
      </c>
      <c r="F9561" s="7">
        <v>1.2722742585182898</v>
      </c>
    </row>
    <row r="9562" ht="18.0" customHeight="1">
      <c r="A9562" s="7">
        <v>4.78</v>
      </c>
      <c r="B9562" s="7">
        <v>1.0215721428991925E-7</v>
      </c>
      <c r="C9562" s="7">
        <v>5.364391128965793E-7</v>
      </c>
      <c r="D9562" s="7">
        <v>-0.005604865638012922</v>
      </c>
      <c r="E9562" s="7">
        <v>0.005909866354055297</v>
      </c>
      <c r="F9562" s="7">
        <v>1.2722745984247135</v>
      </c>
    </row>
    <row r="9563" ht="18.0" customHeight="1">
      <c r="A9563" s="7">
        <v>4.7805</v>
      </c>
      <c r="B9563" s="7">
        <v>1.0215721428991925E-7</v>
      </c>
      <c r="C9563" s="7">
        <v>5.362005968264641E-7</v>
      </c>
      <c r="D9563" s="7">
        <v>-0.005601912258738584</v>
      </c>
      <c r="E9563" s="7">
        <v>0.005906758548675877</v>
      </c>
      <c r="F9563" s="7">
        <v>1.2722749381621445</v>
      </c>
    </row>
    <row r="9564" ht="18.0" customHeight="1">
      <c r="A9564" s="7">
        <v>4.781</v>
      </c>
      <c r="B9564" s="7">
        <v>1.0215721428991925E-7</v>
      </c>
      <c r="C9564" s="7">
        <v>5.359583708112983E-7</v>
      </c>
      <c r="D9564" s="7">
        <v>-0.005598960432552003</v>
      </c>
      <c r="E9564" s="7">
        <v>0.005903652373161895</v>
      </c>
      <c r="F9564" s="7">
        <v>1.2722752777306647</v>
      </c>
    </row>
    <row r="9565" ht="18.0" customHeight="1">
      <c r="A9565" s="7">
        <v>4.7815</v>
      </c>
      <c r="B9565" s="7">
        <v>1.0106459234841571E-7</v>
      </c>
      <c r="C9565" s="7">
        <v>5.357124507062314E-7</v>
      </c>
      <c r="D9565" s="7">
        <v>-0.005596010158638672</v>
      </c>
      <c r="E9565" s="7">
        <v>0.005900547826661796</v>
      </c>
      <c r="F9565" s="7">
        <v>1.2722756171303555</v>
      </c>
    </row>
    <row r="9566" ht="18.0" customHeight="1">
      <c r="A9566" s="7">
        <v>4.782</v>
      </c>
      <c r="B9566" s="7">
        <v>1.0106459234841571E-7</v>
      </c>
      <c r="C9566" s="7">
        <v>5.354628523391946E-7</v>
      </c>
      <c r="D9566" s="7">
        <v>-0.005593061436184509</v>
      </c>
      <c r="E9566" s="7">
        <v>0.00589744490832447</v>
      </c>
      <c r="F9566" s="7">
        <v>1.2722759563612984</v>
      </c>
    </row>
    <row r="9567" ht="18.0" customHeight="1">
      <c r="A9567" s="7">
        <v>4.7825</v>
      </c>
      <c r="B9567" s="7">
        <v>1.0106459234841571E-7</v>
      </c>
      <c r="C9567" s="7">
        <v>5.352095915108656E-7</v>
      </c>
      <c r="D9567" s="7">
        <v>-0.00559011426437586</v>
      </c>
      <c r="E9567" s="7">
        <v>0.005894343617299246</v>
      </c>
      <c r="F9567" s="7">
        <v>1.272276295423575</v>
      </c>
    </row>
    <row r="9568" ht="18.0" customHeight="1">
      <c r="A9568" s="7">
        <v>4.783</v>
      </c>
      <c r="B9568" s="7">
        <v>1.0106459234841571E-7</v>
      </c>
      <c r="C9568" s="7">
        <v>5.349526839946346E-7</v>
      </c>
      <c r="D9568" s="7">
        <v>-0.005587168642399492</v>
      </c>
      <c r="E9568" s="7">
        <v>0.005891243952735898</v>
      </c>
      <c r="F9568" s="7">
        <v>1.2722766343172662</v>
      </c>
    </row>
    <row r="9569" ht="18.0" customHeight="1">
      <c r="A9569" s="7">
        <v>4.7835</v>
      </c>
      <c r="B9569" s="7">
        <v>9.996002811937589E-8</v>
      </c>
      <c r="C9569" s="7">
        <v>5.346921455365701E-7</v>
      </c>
      <c r="D9569" s="7">
        <v>-0.0055842245694425995</v>
      </c>
      <c r="E9569" s="7">
        <v>0.005888145913784639</v>
      </c>
      <c r="F9569" s="7">
        <v>1.272276973042454</v>
      </c>
    </row>
    <row r="9570" ht="18.0" customHeight="1">
      <c r="A9570" s="7">
        <v>4.784</v>
      </c>
      <c r="B9570" s="7">
        <v>9.996002811937589E-8</v>
      </c>
      <c r="C9570" s="7">
        <v>5.344279918553857E-7</v>
      </c>
      <c r="D9570" s="7">
        <v>-0.0055812820446928015</v>
      </c>
      <c r="E9570" s="7">
        <v>0.005885049499596126</v>
      </c>
      <c r="F9570" s="7">
        <v>1.272277311599219</v>
      </c>
    </row>
    <row r="9571" ht="18.0" customHeight="1">
      <c r="A9571" s="7">
        <v>4.7845</v>
      </c>
      <c r="B9571" s="7">
        <v>9.996002811937589E-8</v>
      </c>
      <c r="C9571" s="7">
        <v>5.341602386424063E-7</v>
      </c>
      <c r="D9571" s="7">
        <v>-0.005578341067338141</v>
      </c>
      <c r="E9571" s="7">
        <v>0.005881954709321454</v>
      </c>
      <c r="F9571" s="7">
        <v>1.272277649987643</v>
      </c>
    </row>
    <row r="9572" ht="18.0" customHeight="1">
      <c r="A9572" s="7">
        <v>4.785</v>
      </c>
      <c r="B9572" s="7">
        <v>9.996002811937589E-8</v>
      </c>
      <c r="C9572" s="7">
        <v>5.338889015615361E-7</v>
      </c>
      <c r="D9572" s="7">
        <v>-0.005575401636567084</v>
      </c>
      <c r="E9572" s="7">
        <v>0.005878861542112163</v>
      </c>
      <c r="F9572" s="7">
        <v>1.2722779882078072</v>
      </c>
    </row>
    <row r="9573" ht="18.0" customHeight="1">
      <c r="A9573" s="7">
        <v>4.7855</v>
      </c>
      <c r="B9573" s="7">
        <v>9.884312124119404E-8</v>
      </c>
      <c r="C9573" s="7">
        <v>5.336139962492252E-7</v>
      </c>
      <c r="D9573" s="7">
        <v>-0.005572463751568524</v>
      </c>
      <c r="E9573" s="7">
        <v>0.005875769997120234</v>
      </c>
      <c r="F9573" s="7">
        <v>1.2722783262597923</v>
      </c>
    </row>
    <row r="9574" ht="18.0" customHeight="1">
      <c r="A9574" s="7">
        <v>4.7860000000000005</v>
      </c>
      <c r="B9574" s="7">
        <v>9.884312124119404E-8</v>
      </c>
      <c r="C9574" s="7">
        <v>5.33335538314438E-7</v>
      </c>
      <c r="D9574" s="7">
        <v>-0.005569527411531775</v>
      </c>
      <c r="E9574" s="7">
        <v>0.005872680073498083</v>
      </c>
      <c r="F9574" s="7">
        <v>1.27227866414368</v>
      </c>
    </row>
    <row r="9575" ht="18.0" customHeight="1">
      <c r="A9575" s="7">
        <v>4.7865</v>
      </c>
      <c r="B9575" s="7">
        <v>9.884312124119404E-8</v>
      </c>
      <c r="C9575" s="7">
        <v>5.330535433386214E-7</v>
      </c>
      <c r="D9575" s="7">
        <v>-0.005566592615646576</v>
      </c>
      <c r="E9575" s="7">
        <v>0.0058695917703985735</v>
      </c>
      <c r="F9575" s="7">
        <v>1.2722790018595516</v>
      </c>
    </row>
    <row r="9576" ht="18.0" customHeight="1">
      <c r="A9576" s="7">
        <v>4.787</v>
      </c>
      <c r="B9576" s="7">
        <v>9.884312124119404E-8</v>
      </c>
      <c r="C9576" s="7">
        <v>5.32768026875673E-7</v>
      </c>
      <c r="D9576" s="7">
        <v>-0.005563659363103089</v>
      </c>
      <c r="E9576" s="7">
        <v>0.005866505086975005</v>
      </c>
      <c r="F9576" s="7">
        <v>1.2722793394074878</v>
      </c>
    </row>
    <row r="9577" ht="18.0" customHeight="1">
      <c r="A9577" s="7">
        <v>4.7875000000000005</v>
      </c>
      <c r="B9577" s="7">
        <v>9.884312124119404E-8</v>
      </c>
      <c r="C9577" s="7">
        <v>5.324790044519103E-7</v>
      </c>
      <c r="D9577" s="7">
        <v>-0.005560727653091898</v>
      </c>
      <c r="E9577" s="7">
        <v>0.005863420022381118</v>
      </c>
      <c r="F9577" s="7">
        <v>1.27227967678757</v>
      </c>
    </row>
    <row r="9578" ht="18.0" customHeight="1">
      <c r="A9578" s="7">
        <v>4.788</v>
      </c>
      <c r="B9578" s="7">
        <v>9.771344846937065E-8</v>
      </c>
      <c r="C9578" s="7">
        <v>5.321864915660403E-7</v>
      </c>
      <c r="D9578" s="7">
        <v>-0.005557797484804013</v>
      </c>
      <c r="E9578" s="7">
        <v>0.005860336575771094</v>
      </c>
      <c r="F9578" s="7">
        <v>1.2722800139998784</v>
      </c>
    </row>
    <row r="9579" ht="18.0" customHeight="1">
      <c r="A9579" s="7">
        <v>4.7885</v>
      </c>
      <c r="B9579" s="7">
        <v>9.771344846937065E-8</v>
      </c>
      <c r="C9579" s="7">
        <v>5.318905036891283E-7</v>
      </c>
      <c r="D9579" s="7">
        <v>-0.0055548688574308626</v>
      </c>
      <c r="E9579" s="7">
        <v>0.005857254746299552</v>
      </c>
      <c r="F9579" s="7">
        <v>1.2722803510444949</v>
      </c>
    </row>
    <row r="9580" ht="18.0" customHeight="1">
      <c r="A9580" s="7">
        <v>4.789</v>
      </c>
      <c r="B9580" s="7">
        <v>9.771344846937065E-8</v>
      </c>
      <c r="C9580" s="7">
        <v>5.315910562645686E-7</v>
      </c>
      <c r="D9580" s="7">
        <v>-0.005551941770164302</v>
      </c>
      <c r="E9580" s="7">
        <v>0.005854174533121551</v>
      </c>
      <c r="F9580" s="7">
        <v>1.2722806879214998</v>
      </c>
    </row>
    <row r="9581" ht="18.0" customHeight="1">
      <c r="A9581" s="7">
        <v>4.7895</v>
      </c>
      <c r="B9581" s="7">
        <v>9.771344846937065E-8</v>
      </c>
      <c r="C9581" s="7">
        <v>5.312881647080545E-7</v>
      </c>
      <c r="D9581" s="7">
        <v>-0.005549016222196605</v>
      </c>
      <c r="E9581" s="7">
        <v>0.0058510959353925895</v>
      </c>
      <c r="F9581" s="7">
        <v>1.2722810246309746</v>
      </c>
    </row>
    <row r="9582" ht="18.0" customHeight="1">
      <c r="A9582" s="7">
        <v>4.79</v>
      </c>
      <c r="B9582" s="7">
        <v>9.65705618025044E-8</v>
      </c>
      <c r="C9582" s="7">
        <v>5.309818444075491E-7</v>
      </c>
      <c r="D9582" s="7">
        <v>-0.005546092212720471</v>
      </c>
      <c r="E9582" s="7">
        <v>0.005848018952268603</v>
      </c>
      <c r="F9582" s="7">
        <v>1.2722813611730002</v>
      </c>
    </row>
    <row r="9583" ht="18.0" customHeight="1">
      <c r="A9583" s="7">
        <v>4.7905</v>
      </c>
      <c r="B9583" s="7">
        <v>9.65705618025044E-8</v>
      </c>
      <c r="C9583" s="7">
        <v>5.306721107232563E-7</v>
      </c>
      <c r="D9583" s="7">
        <v>-0.005543169740929018</v>
      </c>
      <c r="E9583" s="7">
        <v>0.005844943582905971</v>
      </c>
      <c r="F9583" s="7">
        <v>1.2722816975476567</v>
      </c>
    </row>
    <row r="9584" ht="18.0" customHeight="1">
      <c r="A9584" s="7">
        <v>4.791</v>
      </c>
      <c r="B9584" s="7">
        <v>9.65705618025044E-8</v>
      </c>
      <c r="C9584" s="7">
        <v>5.303589789875921E-7</v>
      </c>
      <c r="D9584" s="7">
        <v>-0.005540248806015787</v>
      </c>
      <c r="E9584" s="7">
        <v>0.005841869826461505</v>
      </c>
      <c r="F9584" s="7">
        <v>1.2722820337550254</v>
      </c>
    </row>
    <row r="9585" ht="18.0" customHeight="1">
      <c r="A9585" s="7">
        <v>4.7915</v>
      </c>
      <c r="B9585" s="7">
        <v>9.65705618025044E-8</v>
      </c>
      <c r="C9585" s="7">
        <v>5.300424645051564E-7</v>
      </c>
      <c r="D9585" s="7">
        <v>-0.005537329407174741</v>
      </c>
      <c r="E9585" s="7">
        <v>0.005838797682092457</v>
      </c>
      <c r="F9585" s="7">
        <v>1.272282369795187</v>
      </c>
    </row>
    <row r="9586" ht="18.0" customHeight="1">
      <c r="A9586" s="7">
        <v>4.792</v>
      </c>
      <c r="B9586" s="7">
        <v>9.541398640621977E-8</v>
      </c>
      <c r="C9586" s="7">
        <v>5.297225825527049E-7</v>
      </c>
      <c r="D9586" s="7">
        <v>-0.005534411543600262</v>
      </c>
      <c r="E9586" s="7">
        <v>0.005835727148956519</v>
      </c>
      <c r="F9586" s="7">
        <v>1.272282705668222</v>
      </c>
    </row>
    <row r="9587" ht="18.0" customHeight="1">
      <c r="A9587" s="7">
        <v>4.7925</v>
      </c>
      <c r="B9587" s="7">
        <v>9.541398640621977E-8</v>
      </c>
      <c r="C9587" s="7">
        <v>5.293993483791219E-7</v>
      </c>
      <c r="D9587" s="7">
        <v>-0.005531495214487156</v>
      </c>
      <c r="E9587" s="7">
        <v>0.005832658226211818</v>
      </c>
      <c r="F9587" s="7">
        <v>1.2722830413742114</v>
      </c>
    </row>
    <row r="9588" ht="18.0" customHeight="1">
      <c r="A9588" s="7">
        <v>4.793</v>
      </c>
      <c r="B9588" s="7">
        <v>9.541398640621977E-8</v>
      </c>
      <c r="C9588" s="7">
        <v>5.290727772053925E-7</v>
      </c>
      <c r="D9588" s="7">
        <v>-0.005528580419030648</v>
      </c>
      <c r="E9588" s="7">
        <v>0.005829590913016919</v>
      </c>
      <c r="F9588" s="7">
        <v>1.2722833769132358</v>
      </c>
    </row>
    <row r="9589" ht="18.0" customHeight="1">
      <c r="A9589" s="7">
        <v>4.7935</v>
      </c>
      <c r="B9589" s="7">
        <v>9.541398640621977E-8</v>
      </c>
      <c r="C9589" s="7">
        <v>5.287428842245763E-7</v>
      </c>
      <c r="D9589" s="7">
        <v>-0.005525667156426382</v>
      </c>
      <c r="E9589" s="7">
        <v>0.005826525208530825</v>
      </c>
      <c r="F9589" s="7">
        <v>1.272283712285376</v>
      </c>
    </row>
    <row r="9590" ht="18.0" customHeight="1">
      <c r="A9590" s="7">
        <v>4.7940000000000005</v>
      </c>
      <c r="B9590" s="7">
        <v>9.541398640621977E-8</v>
      </c>
      <c r="C9590" s="7">
        <v>5.284096846017801E-7</v>
      </c>
      <c r="D9590" s="7">
        <v>-0.005522755425870426</v>
      </c>
      <c r="E9590" s="7">
        <v>0.005823461111912977</v>
      </c>
      <c r="F9590" s="7">
        <v>1.2722840474907122</v>
      </c>
    </row>
    <row r="9591" ht="18.0" customHeight="1">
      <c r="A9591" s="7">
        <v>4.7945</v>
      </c>
      <c r="B9591" s="7">
        <v>9.424321830774487E-8</v>
      </c>
      <c r="C9591" s="7">
        <v>5.280731934741323E-7</v>
      </c>
      <c r="D9591" s="7">
        <v>-0.005519845226559264</v>
      </c>
      <c r="E9591" s="7">
        <v>0.005820398622323251</v>
      </c>
      <c r="F9591" s="7">
        <v>1.2722843825293246</v>
      </c>
    </row>
    <row r="9592" ht="18.0" customHeight="1">
      <c r="A9592" s="7">
        <v>4.795</v>
      </c>
      <c r="B9592" s="7">
        <v>9.424321830774487E-8</v>
      </c>
      <c r="C9592" s="7">
        <v>5.277334259507569E-7</v>
      </c>
      <c r="D9592" s="7">
        <v>-0.005516936557689803</v>
      </c>
      <c r="E9592" s="7">
        <v>0.00581733773892196</v>
      </c>
      <c r="F9592" s="7">
        <v>1.2722847174012948</v>
      </c>
    </row>
    <row r="9593" ht="18.0" customHeight="1">
      <c r="A9593" s="7">
        <v>4.7955000000000005</v>
      </c>
      <c r="B9593" s="7">
        <v>9.424321830774487E-8</v>
      </c>
      <c r="C9593" s="7">
        <v>5.273903971127474E-7</v>
      </c>
      <c r="D9593" s="7">
        <v>-0.005514029418459368</v>
      </c>
      <c r="E9593" s="7">
        <v>0.0058142784608698535</v>
      </c>
      <c r="F9593" s="7">
        <v>1.2722850521067024</v>
      </c>
    </row>
    <row r="9594" ht="18.0" customHeight="1">
      <c r="A9594" s="7">
        <v>4.796</v>
      </c>
      <c r="B9594" s="7">
        <v>9.424321830774487E-8</v>
      </c>
      <c r="C9594" s="7">
        <v>5.270441220131425E-7</v>
      </c>
      <c r="D9594" s="7">
        <v>-0.005511123808065704</v>
      </c>
      <c r="E9594" s="7">
        <v>0.005811220787328117</v>
      </c>
      <c r="F9594" s="7">
        <v>1.272285386645628</v>
      </c>
    </row>
    <row r="9595" ht="18.0" customHeight="1">
      <c r="A9595" s="7">
        <v>4.7965</v>
      </c>
      <c r="B9595" s="7">
        <v>9.305772182939053E-8</v>
      </c>
      <c r="C9595" s="7">
        <v>5.266946156769004E-7</v>
      </c>
      <c r="D9595" s="7">
        <v>-0.005508219725706975</v>
      </c>
      <c r="E9595" s="7">
        <v>0.005808164717458373</v>
      </c>
      <c r="F9595" s="7">
        <v>1.2722857210181524</v>
      </c>
    </row>
    <row r="9596" ht="18.0" customHeight="1">
      <c r="A9596" s="7">
        <v>4.797</v>
      </c>
      <c r="B9596" s="7">
        <v>9.305772182939053E-8</v>
      </c>
      <c r="C9596" s="7">
        <v>5.263418931008745E-7</v>
      </c>
      <c r="D9596" s="7">
        <v>-0.005505317170581764</v>
      </c>
      <c r="E9596" s="7">
        <v>0.005805110250422679</v>
      </c>
      <c r="F9596" s="7">
        <v>1.2722860552243556</v>
      </c>
    </row>
    <row r="9597" ht="18.0" customHeight="1">
      <c r="A9597" s="7">
        <v>4.7975</v>
      </c>
      <c r="B9597" s="7">
        <v>9.305772182939053E-8</v>
      </c>
      <c r="C9597" s="7">
        <v>5.259859692537894E-7</v>
      </c>
      <c r="D9597" s="7">
        <v>-0.005502416141889072</v>
      </c>
      <c r="E9597" s="7">
        <v>0.005802057385383527</v>
      </c>
      <c r="F9597" s="7">
        <v>1.2722863892643177</v>
      </c>
    </row>
    <row r="9598" ht="18.0" customHeight="1">
      <c r="A9598" s="7">
        <v>4.798</v>
      </c>
      <c r="B9598" s="7">
        <v>9.305772182939053E-8</v>
      </c>
      <c r="C9598" s="7">
        <v>5.25626859076217E-7</v>
      </c>
      <c r="D9598" s="7">
        <v>-0.00549951663882832</v>
      </c>
      <c r="E9598" s="7">
        <v>0.005799006121503846</v>
      </c>
      <c r="F9598" s="7">
        <v>1.2722867231381192</v>
      </c>
    </row>
    <row r="9599" ht="18.0" customHeight="1">
      <c r="A9599" s="7">
        <v>4.7985</v>
      </c>
      <c r="B9599" s="7">
        <v>9.305772182939053E-8</v>
      </c>
      <c r="C9599" s="7">
        <v>5.252645774805524E-7</v>
      </c>
      <c r="D9599" s="7">
        <v>-0.005496618660599347</v>
      </c>
      <c r="E9599" s="7">
        <v>0.005795956457946998</v>
      </c>
      <c r="F9599" s="7">
        <v>1.2722870568458404</v>
      </c>
    </row>
    <row r="9600" ht="18.0" customHeight="1">
      <c r="A9600" s="7">
        <v>4.799</v>
      </c>
      <c r="B9600" s="7">
        <v>9.185692672385244E-8</v>
      </c>
      <c r="C9600" s="7">
        <v>5.248991393509914E-7</v>
      </c>
      <c r="D9600" s="7">
        <v>-0.0054937222064024085</v>
      </c>
      <c r="E9600" s="7">
        <v>0.00579290839387678</v>
      </c>
      <c r="F9600" s="7">
        <v>1.2722873903875616</v>
      </c>
    </row>
    <row r="9601" ht="18.0" customHeight="1">
      <c r="A9601" s="7">
        <v>4.7995</v>
      </c>
      <c r="B9601" s="7">
        <v>9.185692672385244E-8</v>
      </c>
      <c r="C9601" s="7">
        <v>5.24530559543507E-7</v>
      </c>
      <c r="D9601" s="7">
        <v>-0.005490827275438179</v>
      </c>
      <c r="E9601" s="7">
        <v>0.005789861928457428</v>
      </c>
      <c r="F9601" s="7">
        <v>1.272287723763363</v>
      </c>
    </row>
    <row r="9602" ht="18.0" customHeight="1">
      <c r="A9602" s="7">
        <v>4.8</v>
      </c>
      <c r="B9602" s="7">
        <v>9.185692672385244E-8</v>
      </c>
      <c r="C9602" s="7">
        <v>5.241588528858275E-7</v>
      </c>
      <c r="D9602" s="7">
        <v>-0.005487933866907753</v>
      </c>
      <c r="E9602" s="7">
        <v>0.0057868170608536065</v>
      </c>
      <c r="F9602" s="7">
        <v>1.2722880569733244</v>
      </c>
    </row>
    <row r="9603" ht="18.0" customHeight="1">
      <c r="A9603" s="7">
        <v>4.8005</v>
      </c>
      <c r="B9603" s="7">
        <v>9.185692672385244E-8</v>
      </c>
      <c r="C9603" s="7">
        <v>5.237840341774135E-7</v>
      </c>
      <c r="D9603" s="7">
        <v>-0.005485041980012637</v>
      </c>
      <c r="E9603" s="7">
        <v>0.005783773790230417</v>
      </c>
      <c r="F9603" s="7">
        <v>1.2722883900175261</v>
      </c>
    </row>
    <row r="9604" ht="18.0" customHeight="1">
      <c r="A9604" s="7">
        <v>4.801</v>
      </c>
      <c r="B9604" s="7">
        <v>9.064022496787044E-8</v>
      </c>
      <c r="C9604" s="7">
        <v>5.234061181894363E-7</v>
      </c>
      <c r="D9604" s="7">
        <v>-0.0054821516139547605</v>
      </c>
      <c r="E9604" s="7">
        <v>0.005780732115753395</v>
      </c>
      <c r="F9604" s="7">
        <v>1.2722887228960482</v>
      </c>
    </row>
    <row r="9605" ht="18.0" customHeight="1">
      <c r="A9605" s="7">
        <v>4.8015</v>
      </c>
      <c r="B9605" s="7">
        <v>9.064022496787044E-8</v>
      </c>
      <c r="C9605" s="7">
        <v>5.230251196647566E-7</v>
      </c>
      <c r="D9605" s="7">
        <v>-0.0054792627679364665</v>
      </c>
      <c r="E9605" s="7">
        <v>0.005777692036588508</v>
      </c>
      <c r="F9605" s="7">
        <v>1.2722890556089708</v>
      </c>
    </row>
    <row r="9606" ht="18.0" customHeight="1">
      <c r="A9606" s="7">
        <v>4.8020000000000005</v>
      </c>
      <c r="B9606" s="7">
        <v>9.064022496787044E-8</v>
      </c>
      <c r="C9606" s="7">
        <v>5.22641053317903E-7</v>
      </c>
      <c r="D9606" s="7">
        <v>-0.005476375441160516</v>
      </c>
      <c r="E9606" s="7">
        <v>0.005774653551902159</v>
      </c>
      <c r="F9606" s="7">
        <v>1.2722893881563735</v>
      </c>
    </row>
    <row r="9607" ht="18.0" customHeight="1">
      <c r="A9607" s="7">
        <v>4.8025</v>
      </c>
      <c r="B9607" s="7">
        <v>9.064022496787044E-8</v>
      </c>
      <c r="C9607" s="7">
        <v>5.22253933835051E-7</v>
      </c>
      <c r="D9607" s="7">
        <v>-0.005473489632830085</v>
      </c>
      <c r="E9607" s="7">
        <v>0.005771616660861182</v>
      </c>
      <c r="F9607" s="7">
        <v>1.272289720538337</v>
      </c>
    </row>
    <row r="9608" ht="18.0" customHeight="1">
      <c r="A9608" s="7">
        <v>4.803</v>
      </c>
      <c r="B9608" s="7">
        <v>9.064022496787044E-8</v>
      </c>
      <c r="C9608" s="7">
        <v>5.218637758740021E-7</v>
      </c>
      <c r="D9608" s="7">
        <v>-0.005470605342148768</v>
      </c>
      <c r="E9608" s="7">
        <v>0.005768581362632847</v>
      </c>
      <c r="F9608" s="7">
        <v>1.2722900527549403</v>
      </c>
    </row>
    <row r="9609" ht="18.0" customHeight="1">
      <c r="A9609" s="7">
        <v>4.8035</v>
      </c>
      <c r="B9609" s="7">
        <v>8.940696716308596E-8</v>
      </c>
      <c r="C9609" s="7">
        <v>5.214705940641641E-7</v>
      </c>
      <c r="D9609" s="7">
        <v>-0.005467722568320576</v>
      </c>
      <c r="E9609" s="7">
        <v>0.005765547656384855</v>
      </c>
      <c r="F9609" s="7">
        <v>1.2722903848062634</v>
      </c>
    </row>
    <row r="9610" ht="18.0" customHeight="1">
      <c r="A9610" s="7">
        <v>4.804</v>
      </c>
      <c r="B9610" s="7">
        <v>8.940696716308596E-8</v>
      </c>
      <c r="C9610" s="7">
        <v>5.210744030065307E-7</v>
      </c>
      <c r="D9610" s="7">
        <v>-0.005464841310549933</v>
      </c>
      <c r="E9610" s="7">
        <v>0.005762515541285336</v>
      </c>
      <c r="F9610" s="7">
        <v>1.272290716692387</v>
      </c>
    </row>
    <row r="9611" ht="18.0" customHeight="1">
      <c r="A9611" s="7">
        <v>4.8045</v>
      </c>
      <c r="B9611" s="7">
        <v>8.940696716308596E-8</v>
      </c>
      <c r="C9611" s="7">
        <v>5.206752172736622E-7</v>
      </c>
      <c r="D9611" s="7">
        <v>-0.005461961568041681</v>
      </c>
      <c r="E9611" s="7">
        <v>0.00575948501650286</v>
      </c>
      <c r="F9611" s="7">
        <v>1.2722910484133905</v>
      </c>
    </row>
    <row r="9612" ht="18.0" customHeight="1">
      <c r="A9612" s="7">
        <v>4.805</v>
      </c>
      <c r="B9612" s="7">
        <v>8.940696716308596E-8</v>
      </c>
      <c r="C9612" s="7">
        <v>5.202730514096654E-7</v>
      </c>
      <c r="D9612" s="7">
        <v>-0.005459083340001078</v>
      </c>
      <c r="E9612" s="7">
        <v>0.0057564560812064245</v>
      </c>
      <c r="F9612" s="7">
        <v>1.2722913799693532</v>
      </c>
    </row>
    <row r="9613" ht="18.0" customHeight="1">
      <c r="A9613" s="7">
        <v>4.8055</v>
      </c>
      <c r="B9613" s="7">
        <v>8.940696716308596E-8</v>
      </c>
      <c r="C9613" s="7">
        <v>5.198679199301757E-7</v>
      </c>
      <c r="D9613" s="7">
        <v>-0.005456206625633795</v>
      </c>
      <c r="E9613" s="7">
        <v>0.0057534287345654585</v>
      </c>
      <c r="F9613" s="7">
        <v>1.2722917113603553</v>
      </c>
    </row>
    <row r="9614" ht="18.0" customHeight="1">
      <c r="A9614" s="7">
        <v>4.806</v>
      </c>
      <c r="B9614" s="7">
        <v>8.815645848363069E-8</v>
      </c>
      <c r="C9614" s="7">
        <v>5.194598373223372E-7</v>
      </c>
      <c r="D9614" s="7">
        <v>-0.005453331424145919</v>
      </c>
      <c r="E9614" s="7">
        <v>0.005750402975749824</v>
      </c>
      <c r="F9614" s="7">
        <v>1.272292042586476</v>
      </c>
    </row>
    <row r="9615" ht="18.0" customHeight="1">
      <c r="A9615" s="7">
        <v>4.8065</v>
      </c>
      <c r="B9615" s="7">
        <v>8.815645848363069E-8</v>
      </c>
      <c r="C9615" s="7">
        <v>5.190488180447852E-7</v>
      </c>
      <c r="D9615" s="7">
        <v>-0.005450457734743955</v>
      </c>
      <c r="E9615" s="7">
        <v>0.005747378803929813</v>
      </c>
      <c r="F9615" s="7">
        <v>1.2722923736477958</v>
      </c>
    </row>
    <row r="9616" ht="18.0" customHeight="1">
      <c r="A9616" s="7">
        <v>4.807</v>
      </c>
      <c r="B9616" s="7">
        <v>8.815645848363069E-8</v>
      </c>
      <c r="C9616" s="7">
        <v>5.186348765276274E-7</v>
      </c>
      <c r="D9616" s="7">
        <v>-0.005447585556634817</v>
      </c>
      <c r="E9616" s="7">
        <v>0.005744356218276152</v>
      </c>
      <c r="F9616" s="7">
        <v>1.272292704544394</v>
      </c>
    </row>
    <row r="9617" ht="18.0" customHeight="1">
      <c r="A9617" s="7">
        <v>4.8075</v>
      </c>
      <c r="B9617" s="7">
        <v>8.815645848363069E-8</v>
      </c>
      <c r="C9617" s="7">
        <v>5.182180271724271E-7</v>
      </c>
      <c r="D9617" s="7">
        <v>-0.005444714889025837</v>
      </c>
      <c r="E9617" s="7">
        <v>0.005741335217959997</v>
      </c>
      <c r="F9617" s="7">
        <v>1.2722930352763497</v>
      </c>
    </row>
    <row r="9618" ht="18.0" customHeight="1">
      <c r="A9618" s="7">
        <v>4.808</v>
      </c>
      <c r="B9618" s="7">
        <v>8.815645848363069E-8</v>
      </c>
      <c r="C9618" s="7">
        <v>5.177982843521846E-7</v>
      </c>
      <c r="D9618" s="7">
        <v>-0.00544184573112476</v>
      </c>
      <c r="E9618" s="7">
        <v>0.005738315802152932</v>
      </c>
      <c r="F9618" s="7">
        <v>1.272293365843743</v>
      </c>
    </row>
    <row r="9619" ht="18.0" customHeight="1">
      <c r="A9619" s="7">
        <v>4.8085</v>
      </c>
      <c r="B9619" s="7">
        <v>8.688795409866128E-8</v>
      </c>
      <c r="C9619" s="7">
        <v>5.173756624113205E-7</v>
      </c>
      <c r="D9619" s="7">
        <v>-0.005438978082139747</v>
      </c>
      <c r="E9619" s="7">
        <v>0.005735297970026974</v>
      </c>
      <c r="F9619" s="7">
        <v>1.272293696246653</v>
      </c>
    </row>
    <row r="9620" ht="18.0" customHeight="1">
      <c r="A9620" s="7">
        <v>4.809</v>
      </c>
      <c r="B9620" s="7">
        <v>8.688795409866128E-8</v>
      </c>
      <c r="C9620" s="7">
        <v>5.169501756656595E-7</v>
      </c>
      <c r="D9620" s="7">
        <v>-0.00543611194127937</v>
      </c>
      <c r="E9620" s="7">
        <v>0.00573228172075457</v>
      </c>
      <c r="F9620" s="7">
        <v>1.2722940264851592</v>
      </c>
    </row>
    <row r="9621" ht="18.0" customHeight="1">
      <c r="A9621" s="7">
        <v>4.8095</v>
      </c>
      <c r="B9621" s="7">
        <v>8.688795409866128E-8</v>
      </c>
      <c r="C9621" s="7">
        <v>5.165218384024124E-7</v>
      </c>
      <c r="D9621" s="7">
        <v>-0.0054332473077526155</v>
      </c>
      <c r="E9621" s="7">
        <v>0.005729267053508597</v>
      </c>
      <c r="F9621" s="7">
        <v>1.2722943565593416</v>
      </c>
    </row>
    <row r="9622" ht="18.0" customHeight="1">
      <c r="A9622" s="7">
        <v>4.8100000000000005</v>
      </c>
      <c r="B9622" s="7">
        <v>8.688795409866128E-8</v>
      </c>
      <c r="C9622" s="7">
        <v>5.160906648801615E-7</v>
      </c>
      <c r="D9622" s="7">
        <v>-0.005430384180768884</v>
      </c>
      <c r="E9622" s="7">
        <v>0.005726253967462363</v>
      </c>
      <c r="F9622" s="7">
        <v>1.2722946864692792</v>
      </c>
    </row>
    <row r="9623" ht="18.0" customHeight="1">
      <c r="A9623" s="7">
        <v>4.8105</v>
      </c>
      <c r="B9623" s="7">
        <v>8.560065398421929E-8</v>
      </c>
      <c r="C9623" s="7">
        <v>5.156566693288437E-7</v>
      </c>
      <c r="D9623" s="7">
        <v>-0.0054275225595379895</v>
      </c>
      <c r="E9623" s="7">
        <v>0.005723242461789605</v>
      </c>
      <c r="F9623" s="7">
        <v>1.272295016215051</v>
      </c>
    </row>
    <row r="9624" ht="18.0" customHeight="1">
      <c r="A9624" s="7">
        <v>4.811</v>
      </c>
      <c r="B9624" s="7">
        <v>8.560065398421929E-8</v>
      </c>
      <c r="C9624" s="7">
        <v>5.15219865949735E-7</v>
      </c>
      <c r="D9624" s="7">
        <v>-0.005424662443270157</v>
      </c>
      <c r="E9624" s="7">
        <v>0.005720232535664487</v>
      </c>
      <c r="F9624" s="7">
        <v>1.272295345796737</v>
      </c>
    </row>
    <row r="9625" ht="18.0" customHeight="1">
      <c r="A9625" s="7">
        <v>4.8115</v>
      </c>
      <c r="B9625" s="7">
        <v>8.560065398421929E-8</v>
      </c>
      <c r="C9625" s="7">
        <v>5.147802689154353E-7</v>
      </c>
      <c r="D9625" s="7">
        <v>-0.005421803831176026</v>
      </c>
      <c r="E9625" s="7">
        <v>0.005717224188261607</v>
      </c>
      <c r="F9625" s="7">
        <v>1.2722956752144163</v>
      </c>
    </row>
    <row r="9626" ht="18.0" customHeight="1">
      <c r="A9626" s="7">
        <v>4.812</v>
      </c>
      <c r="B9626" s="7">
        <v>8.560065398421929E-8</v>
      </c>
      <c r="C9626" s="7">
        <v>5.143378923698535E-7</v>
      </c>
      <c r="D9626" s="7">
        <v>-0.005418946722466648</v>
      </c>
      <c r="E9626" s="7">
        <v>0.005714217418755988</v>
      </c>
      <c r="F9626" s="7">
        <v>1.272296004468168</v>
      </c>
    </row>
    <row r="9627" ht="18.0" customHeight="1">
      <c r="A9627" s="7">
        <v>4.8125</v>
      </c>
      <c r="B9627" s="7">
        <v>8.560065398421929E-8</v>
      </c>
      <c r="C9627" s="7">
        <v>5.138927504281924E-7</v>
      </c>
      <c r="D9627" s="7">
        <v>-0.005416091116353486</v>
      </c>
      <c r="E9627" s="7">
        <v>0.005711212226323083</v>
      </c>
      <c r="F9627" s="7">
        <v>1.2722963335580715</v>
      </c>
    </row>
    <row r="9628" ht="18.0" customHeight="1">
      <c r="A9628" s="7">
        <v>4.813</v>
      </c>
      <c r="B9628" s="7">
        <v>8.560065398421929E-8</v>
      </c>
      <c r="C9628" s="7">
        <v>5.134448571769348E-7</v>
      </c>
      <c r="D9628" s="7">
        <v>-0.005413237012048417</v>
      </c>
      <c r="E9628" s="7">
        <v>0.005708208610138775</v>
      </c>
      <c r="F9628" s="7">
        <v>1.2722966624842058</v>
      </c>
    </row>
    <row r="9629" ht="18.0" customHeight="1">
      <c r="A9629" s="7">
        <v>4.8135</v>
      </c>
      <c r="B9629" s="7">
        <v>8.429369702178808E-8</v>
      </c>
      <c r="C9629" s="7">
        <v>5.129942266738291E-7</v>
      </c>
      <c r="D9629" s="7">
        <v>-0.005410384408763728</v>
      </c>
      <c r="E9629" s="7">
        <v>0.0057052065693793735</v>
      </c>
      <c r="F9629" s="7">
        <v>1.27229699124665</v>
      </c>
    </row>
    <row r="9630" ht="18.0" customHeight="1">
      <c r="A9630" s="7">
        <v>4.814</v>
      </c>
      <c r="B9630" s="7">
        <v>8.429369702178808E-8</v>
      </c>
      <c r="C9630" s="7">
        <v>5.125408729478757E-7</v>
      </c>
      <c r="D9630" s="7">
        <v>-0.005407533305712117</v>
      </c>
      <c r="E9630" s="7">
        <v>0.005702206103221617</v>
      </c>
      <c r="F9630" s="7">
        <v>1.2722973198454834</v>
      </c>
    </row>
    <row r="9631" ht="18.0" customHeight="1">
      <c r="A9631" s="7">
        <v>4.8145</v>
      </c>
      <c r="B9631" s="7">
        <v>8.429369702178808E-8</v>
      </c>
      <c r="C9631" s="7">
        <v>5.120848099993129E-7</v>
      </c>
      <c r="D9631" s="7">
        <v>-0.005404683702106696</v>
      </c>
      <c r="E9631" s="7">
        <v>0.005699207210842671</v>
      </c>
      <c r="F9631" s="7">
        <v>1.2722976482807853</v>
      </c>
    </row>
    <row r="9632" ht="18.0" customHeight="1">
      <c r="A9632" s="7">
        <v>4.815</v>
      </c>
      <c r="B9632" s="7">
        <v>8.429369702178808E-8</v>
      </c>
      <c r="C9632" s="7">
        <v>5.116260517996046E-7</v>
      </c>
      <c r="D9632" s="7">
        <v>-0.005401835597160986</v>
      </c>
      <c r="E9632" s="7">
        <v>0.00569620989142013</v>
      </c>
      <c r="F9632" s="7">
        <v>1.2722979765526343</v>
      </c>
    </row>
    <row r="9633" ht="18.0" customHeight="1">
      <c r="A9633" s="7">
        <v>4.8155</v>
      </c>
      <c r="B9633" s="7">
        <v>8.429369702178808E-8</v>
      </c>
      <c r="C9633" s="7">
        <v>5.111646122914264E-7</v>
      </c>
      <c r="D9633" s="7">
        <v>-0.00539898899008892</v>
      </c>
      <c r="E9633" s="7">
        <v>0.005693214144132016</v>
      </c>
      <c r="F9633" s="7">
        <v>1.2722983046611096</v>
      </c>
    </row>
    <row r="9634" ht="18.0" customHeight="1">
      <c r="A9634" s="7">
        <v>4.816</v>
      </c>
      <c r="B9634" s="7">
        <v>8.296615425989067E-8</v>
      </c>
      <c r="C9634" s="7">
        <v>5.107005053886537E-7</v>
      </c>
      <c r="D9634" s="7">
        <v>-0.005396143880104841</v>
      </c>
      <c r="E9634" s="7">
        <v>0.005690219968156775</v>
      </c>
      <c r="F9634" s="7">
        <v>1.2722986326062902</v>
      </c>
    </row>
    <row r="9635" ht="18.0" customHeight="1">
      <c r="A9635" s="7">
        <v>4.8165000000000004</v>
      </c>
      <c r="B9635" s="7">
        <v>8.296615425989067E-8</v>
      </c>
      <c r="C9635" s="7">
        <v>5.102337449763494E-7</v>
      </c>
      <c r="D9635" s="7">
        <v>-0.005393300266423505</v>
      </c>
      <c r="E9635" s="7">
        <v>0.005687227362673285</v>
      </c>
      <c r="F9635" s="7">
        <v>1.2722989603882549</v>
      </c>
    </row>
    <row r="9636" ht="18.0" customHeight="1">
      <c r="A9636" s="7">
        <v>4.817</v>
      </c>
      <c r="B9636" s="7">
        <v>8.296615425989067E-8</v>
      </c>
      <c r="C9636" s="7">
        <v>5.097643449107512E-7</v>
      </c>
      <c r="D9636" s="7">
        <v>-0.005390458148260074</v>
      </c>
      <c r="E9636" s="7">
        <v>0.005684236326860847</v>
      </c>
      <c r="F9636" s="7">
        <v>1.2722992880070827</v>
      </c>
    </row>
    <row r="9637" ht="18.0" customHeight="1">
      <c r="A9637" s="7">
        <v>4.8175</v>
      </c>
      <c r="B9637" s="7">
        <v>8.296615425989067E-8</v>
      </c>
      <c r="C9637" s="7">
        <v>5.092923190192606E-7</v>
      </c>
      <c r="D9637" s="7">
        <v>-0.005387617524830125</v>
      </c>
      <c r="E9637" s="7">
        <v>0.005681246859899191</v>
      </c>
      <c r="F9637" s="7">
        <v>1.2722996154628523</v>
      </c>
    </row>
    <row r="9638" ht="18.0" customHeight="1">
      <c r="A9638" s="7">
        <v>4.8180000000000005</v>
      </c>
      <c r="B9638" s="7">
        <v>8.296615425989067E-8</v>
      </c>
      <c r="C9638" s="7">
        <v>5.08817681100431E-7</v>
      </c>
      <c r="D9638" s="7">
        <v>-0.00538477839534964</v>
      </c>
      <c r="E9638" s="7">
        <v>0.005678258960968472</v>
      </c>
      <c r="F9638" s="7">
        <v>1.272299942755643</v>
      </c>
    </row>
    <row r="9639" ht="18.0" customHeight="1">
      <c r="A9639" s="7">
        <v>4.8185</v>
      </c>
      <c r="B9639" s="7">
        <v>8.161702118890975E-8</v>
      </c>
      <c r="C9639" s="7">
        <v>5.083404449239564E-7</v>
      </c>
      <c r="D9639" s="7">
        <v>-0.005381940759035015</v>
      </c>
      <c r="E9639" s="7">
        <v>0.005675272629249271</v>
      </c>
      <c r="F9639" s="7">
        <v>1.2723002698855326</v>
      </c>
    </row>
    <row r="9640" ht="18.0" customHeight="1">
      <c r="A9640" s="7">
        <v>4.819</v>
      </c>
      <c r="B9640" s="7">
        <v>8.161702118890975E-8</v>
      </c>
      <c r="C9640" s="7">
        <v>5.078606242306611E-7</v>
      </c>
      <c r="D9640" s="7">
        <v>-0.005379104615103054</v>
      </c>
      <c r="E9640" s="7">
        <v>0.005672287863922596</v>
      </c>
      <c r="F9640" s="7">
        <v>1.272300596852601</v>
      </c>
    </row>
    <row r="9641" ht="18.0" customHeight="1">
      <c r="A9641" s="7">
        <v>4.8195</v>
      </c>
      <c r="B9641" s="7">
        <v>8.161702118890975E-8</v>
      </c>
      <c r="C9641" s="7">
        <v>5.073782327324888E-7</v>
      </c>
      <c r="D9641" s="7">
        <v>-0.005376269962770969</v>
      </c>
      <c r="E9641" s="7">
        <v>0.00566930466416988</v>
      </c>
      <c r="F9641" s="7">
        <v>1.2723009236569265</v>
      </c>
    </row>
    <row r="9642" ht="18.0" customHeight="1">
      <c r="A9642" s="7">
        <v>4.82</v>
      </c>
      <c r="B9642" s="7">
        <v>8.161702118890975E-8</v>
      </c>
      <c r="C9642" s="7">
        <v>5.068932841124923E-7</v>
      </c>
      <c r="D9642" s="7">
        <v>-0.005373436801256383</v>
      </c>
      <c r="E9642" s="7">
        <v>0.005666323029172981</v>
      </c>
      <c r="F9642" s="7">
        <v>1.2723012502985878</v>
      </c>
    </row>
    <row r="9643" ht="18.0" customHeight="1">
      <c r="A9643" s="7">
        <v>4.8205</v>
      </c>
      <c r="B9643" s="7">
        <v>8.161702118890975E-8</v>
      </c>
      <c r="C9643" s="7">
        <v>5.064057920248231E-7</v>
      </c>
      <c r="D9643" s="7">
        <v>-0.005370605129777326</v>
      </c>
      <c r="E9643" s="7">
        <v>0.005663342958114184</v>
      </c>
      <c r="F9643" s="7">
        <v>1.2723015767776629</v>
      </c>
    </row>
    <row r="9644" ht="18.0" customHeight="1">
      <c r="A9644" s="7">
        <v>4.821</v>
      </c>
      <c r="B9644" s="7">
        <v>8.024520884654679E-8</v>
      </c>
      <c r="C9644" s="7">
        <v>5.059157700947226E-7</v>
      </c>
      <c r="D9644" s="7">
        <v>-0.005367774947552238</v>
      </c>
      <c r="E9644" s="7">
        <v>0.005660364450176197</v>
      </c>
      <c r="F9644" s="7">
        <v>1.2723019030942313</v>
      </c>
    </row>
    <row r="9645" ht="18.0" customHeight="1">
      <c r="A9645" s="7">
        <v>4.8215</v>
      </c>
      <c r="B9645" s="7">
        <v>8.024520884654679E-8</v>
      </c>
      <c r="C9645" s="7">
        <v>5.054232319185119E-7</v>
      </c>
      <c r="D9645" s="7">
        <v>-0.005364946253799967</v>
      </c>
      <c r="E9645" s="7">
        <v>0.005657387504542155</v>
      </c>
      <c r="F9645" s="7">
        <v>1.2723022292483712</v>
      </c>
    </row>
    <row r="9646" ht="18.0" customHeight="1">
      <c r="A9646" s="7">
        <v>4.822</v>
      </c>
      <c r="B9646" s="7">
        <v>8.024520884654679E-8</v>
      </c>
      <c r="C9646" s="7">
        <v>5.049281910635829E-7</v>
      </c>
      <c r="D9646" s="7">
        <v>-0.005362119047739769</v>
      </c>
      <c r="E9646" s="7">
        <v>0.0056544121203956155</v>
      </c>
      <c r="F9646" s="7">
        <v>1.2723025552401612</v>
      </c>
    </row>
    <row r="9647" ht="18.0" customHeight="1">
      <c r="A9647" s="7">
        <v>4.8225</v>
      </c>
      <c r="B9647" s="7">
        <v>8.024520884654679E-8</v>
      </c>
      <c r="C9647" s="7">
        <v>5.044306610683894E-7</v>
      </c>
      <c r="D9647" s="7">
        <v>-0.005359293328591309</v>
      </c>
      <c r="E9647" s="7">
        <v>0.005651438296920562</v>
      </c>
      <c r="F9647" s="7">
        <v>1.2723028810696797</v>
      </c>
    </row>
    <row r="9648" ht="18.0" customHeight="1">
      <c r="A9648" s="7">
        <v>4.823</v>
      </c>
      <c r="B9648" s="7">
        <v>8.024520884654679E-8</v>
      </c>
      <c r="C9648" s="7">
        <v>5.039306554424382E-7</v>
      </c>
      <c r="D9648" s="7">
        <v>-0.005356469095574658</v>
      </c>
      <c r="E9648" s="7">
        <v>0.0056484660333014</v>
      </c>
      <c r="F9648" s="7">
        <v>1.2723032067370053</v>
      </c>
    </row>
    <row r="9649" ht="18.0" customHeight="1">
      <c r="A9649" s="7">
        <v>4.8235</v>
      </c>
      <c r="B9649" s="7">
        <v>8.024520884654679E-8</v>
      </c>
      <c r="C9649" s="7">
        <v>5.034281876662818E-7</v>
      </c>
      <c r="D9649" s="7">
        <v>-0.005353646347910297</v>
      </c>
      <c r="E9649" s="7">
        <v>0.0056454953287229616</v>
      </c>
      <c r="F9649" s="7">
        <v>1.272303532242216</v>
      </c>
    </row>
    <row r="9650" ht="18.0" customHeight="1">
      <c r="A9650" s="7">
        <v>4.824</v>
      </c>
      <c r="B9650" s="7">
        <v>7.884953353001449E-8</v>
      </c>
      <c r="C9650" s="7">
        <v>5.029232711915092E-7</v>
      </c>
      <c r="D9650" s="7">
        <v>-0.005350825084819112</v>
      </c>
      <c r="E9650" s="7">
        <v>0.005642526182370499</v>
      </c>
      <c r="F9650" s="7">
        <v>1.2723038575853907</v>
      </c>
    </row>
    <row r="9651" ht="18.0" customHeight="1">
      <c r="A9651" s="7">
        <v>4.8245000000000005</v>
      </c>
      <c r="B9651" s="7">
        <v>7.884953353001449E-8</v>
      </c>
      <c r="C9651" s="7">
        <v>5.024159194407383E-7</v>
      </c>
      <c r="D9651" s="7">
        <v>-0.005348005305522397</v>
      </c>
      <c r="E9651" s="7">
        <v>0.005639558593429692</v>
      </c>
      <c r="F9651" s="7">
        <v>1.2723041827666077</v>
      </c>
    </row>
    <row r="9652" ht="18.0" customHeight="1">
      <c r="A9652" s="7">
        <v>4.825</v>
      </c>
      <c r="B9652" s="7">
        <v>7.884953353001449E-8</v>
      </c>
      <c r="C9652" s="7">
        <v>5.019061458076092E-7</v>
      </c>
      <c r="D9652" s="7">
        <v>-0.005345187009241853</v>
      </c>
      <c r="E9652" s="7">
        <v>0.005636592561086642</v>
      </c>
      <c r="F9652" s="7">
        <v>1.2723045077859454</v>
      </c>
    </row>
    <row r="9653" ht="18.0" customHeight="1">
      <c r="A9653" s="7">
        <v>4.8255</v>
      </c>
      <c r="B9653" s="7">
        <v>7.884953353001449E-8</v>
      </c>
      <c r="C9653" s="7">
        <v>5.013939636567768E-7</v>
      </c>
      <c r="D9653" s="7">
        <v>-0.005342370195199589</v>
      </c>
      <c r="E9653" s="7">
        <v>0.005633628084527874</v>
      </c>
      <c r="F9653" s="7">
        <v>1.2723048326434816</v>
      </c>
    </row>
    <row r="9654" ht="18.0" customHeight="1">
      <c r="A9654" s="7">
        <v>4.8260000000000005</v>
      </c>
      <c r="B9654" s="7">
        <v>7.884953353001449E-8</v>
      </c>
      <c r="C9654" s="7">
        <v>5.008793863239028E-7</v>
      </c>
      <c r="D9654" s="7">
        <v>-0.005339554862618119</v>
      </c>
      <c r="E9654" s="7">
        <v>0.005630665162940335</v>
      </c>
      <c r="F9654" s="7">
        <v>1.2723051573392952</v>
      </c>
    </row>
    <row r="9655" ht="18.0" customHeight="1">
      <c r="A9655" s="7">
        <v>4.8265</v>
      </c>
      <c r="B9655" s="7">
        <v>7.742870483855356E-8</v>
      </c>
      <c r="C9655" s="7">
        <v>5.003624271156504E-7</v>
      </c>
      <c r="D9655" s="7">
        <v>-0.005336741010720364</v>
      </c>
      <c r="E9655" s="7">
        <v>0.005627703795511396</v>
      </c>
      <c r="F9655" s="7">
        <v>1.2723054818734634</v>
      </c>
    </row>
    <row r="9656" ht="18.0" customHeight="1">
      <c r="A9656" s="7">
        <v>4.827</v>
      </c>
      <c r="B9656" s="7">
        <v>7.742870483855356E-8</v>
      </c>
      <c r="C9656" s="7">
        <v>4.998430993096772E-7</v>
      </c>
      <c r="D9656" s="7">
        <v>-0.005333928638729649</v>
      </c>
      <c r="E9656" s="7">
        <v>0.005624743981428847</v>
      </c>
      <c r="F9656" s="7">
        <v>1.2723058062460655</v>
      </c>
    </row>
    <row r="9657" ht="18.0" customHeight="1">
      <c r="A9657" s="7">
        <v>4.8275</v>
      </c>
      <c r="B9657" s="7">
        <v>7.742870483855356E-8</v>
      </c>
      <c r="C9657" s="7">
        <v>4.993214161546291E-7</v>
      </c>
      <c r="D9657" s="7">
        <v>-0.005331117745869709</v>
      </c>
      <c r="E9657" s="7">
        <v>0.005621785719880905</v>
      </c>
      <c r="F9657" s="7">
        <v>1.2723061304571792</v>
      </c>
    </row>
    <row r="9658" ht="18.0" customHeight="1">
      <c r="A9658" s="7">
        <v>4.828</v>
      </c>
      <c r="B9658" s="7">
        <v>7.742870483855356E-8</v>
      </c>
      <c r="C9658" s="7">
        <v>4.987973908701352E-7</v>
      </c>
      <c r="D9658" s="7">
        <v>-0.005328308331364681</v>
      </c>
      <c r="E9658" s="7">
        <v>0.0056188290100562055</v>
      </c>
      <c r="F9658" s="7">
        <v>1.2723064545068823</v>
      </c>
    </row>
    <row r="9659" ht="18.0" customHeight="1">
      <c r="A9659" s="7">
        <v>4.8285</v>
      </c>
      <c r="B9659" s="7">
        <v>7.742870483855356E-8</v>
      </c>
      <c r="C9659" s="7">
        <v>4.982710366468013E-7</v>
      </c>
      <c r="D9659" s="7">
        <v>-0.005325500394439109</v>
      </c>
      <c r="E9659" s="7">
        <v>0.005615873851143806</v>
      </c>
      <c r="F9659" s="7">
        <v>1.2723067783952533</v>
      </c>
    </row>
    <row r="9660" ht="18.0" customHeight="1">
      <c r="A9660" s="7">
        <v>4.829</v>
      </c>
      <c r="B9660" s="7">
        <v>7.742870483855356E-8</v>
      </c>
      <c r="C9660" s="7">
        <v>4.977423666462047E-7</v>
      </c>
      <c r="D9660" s="7">
        <v>-0.005322693934317942</v>
      </c>
      <c r="E9660" s="7">
        <v>0.005612920242333188</v>
      </c>
      <c r="F9660" s="7">
        <v>1.27230710212237</v>
      </c>
    </row>
    <row r="9661" ht="18.0" customHeight="1">
      <c r="A9661" s="7">
        <v>4.8295</v>
      </c>
      <c r="B9661" s="7">
        <v>7.598131170262078E-8</v>
      </c>
      <c r="C9661" s="7">
        <v>4.9721139400089E-7</v>
      </c>
      <c r="D9661" s="7">
        <v>-0.0053198889502265355</v>
      </c>
      <c r="E9661" s="7">
        <v>0.0056099681828142515</v>
      </c>
      <c r="F9661" s="7">
        <v>1.2723074256883107</v>
      </c>
    </row>
    <row r="9662" ht="18.0" customHeight="1">
      <c r="A9662" s="7">
        <v>4.83</v>
      </c>
      <c r="B9662" s="7">
        <v>7.598131170262078E-8</v>
      </c>
      <c r="C9662" s="7">
        <v>4.966781318143635E-7</v>
      </c>
      <c r="D9662" s="7">
        <v>-0.005317085441390647</v>
      </c>
      <c r="E9662" s="7">
        <v>0.00560701767177732</v>
      </c>
      <c r="F9662" s="7">
        <v>1.2723077490931531</v>
      </c>
    </row>
    <row r="9663" ht="18.0" customHeight="1">
      <c r="A9663" s="7">
        <v>4.8305</v>
      </c>
      <c r="B9663" s="7">
        <v>7.598131170262078E-8</v>
      </c>
      <c r="C9663" s="7">
        <v>4.961425931610893E-7</v>
      </c>
      <c r="D9663" s="7">
        <v>-0.0053142834070364405</v>
      </c>
      <c r="E9663" s="7">
        <v>0.005604068708413137</v>
      </c>
      <c r="F9663" s="7">
        <v>1.2723080723369748</v>
      </c>
    </row>
    <row r="9664" ht="18.0" customHeight="1">
      <c r="A9664" s="7">
        <v>4.831</v>
      </c>
      <c r="B9664" s="7">
        <v>7.598131170262078E-8</v>
      </c>
      <c r="C9664" s="7">
        <v>4.956047910864842E-7</v>
      </c>
      <c r="D9664" s="7">
        <v>-0.005311482846390484</v>
      </c>
      <c r="E9664" s="7">
        <v>0.005601121291912865</v>
      </c>
      <c r="F9664" s="7">
        <v>1.2723083954198544</v>
      </c>
    </row>
    <row r="9665" ht="18.0" customHeight="1">
      <c r="A9665" s="7">
        <v>4.8315</v>
      </c>
      <c r="B9665" s="7">
        <v>7.598131170262078E-8</v>
      </c>
      <c r="C9665" s="7">
        <v>4.95064738606915E-7</v>
      </c>
      <c r="D9665" s="7">
        <v>-0.00530868375867975</v>
      </c>
      <c r="E9665" s="7">
        <v>0.005598175421468089</v>
      </c>
      <c r="F9665" s="7">
        <v>1.2723087183418693</v>
      </c>
    </row>
    <row r="9666" ht="18.0" customHeight="1">
      <c r="A9666" s="7">
        <v>4.832</v>
      </c>
      <c r="B9666" s="7">
        <v>7.598131170262078E-8</v>
      </c>
      <c r="C9666" s="7">
        <v>4.94522448709694E-7</v>
      </c>
      <c r="D9666" s="7">
        <v>-0.005305886143131614</v>
      </c>
      <c r="E9666" s="7">
        <v>0.005595231096270814</v>
      </c>
      <c r="F9666" s="7">
        <v>1.2723090411030973</v>
      </c>
    </row>
    <row r="9667" ht="18.0" customHeight="1">
      <c r="A9667" s="7">
        <v>4.8325000000000005</v>
      </c>
      <c r="B9667" s="7">
        <v>7.45058059692383E-8</v>
      </c>
      <c r="C9667" s="7">
        <v>4.93977934353075E-7</v>
      </c>
      <c r="D9667" s="7">
        <v>-0.005303089998973857</v>
      </c>
      <c r="E9667" s="7">
        <v>0.005592288315513464</v>
      </c>
      <c r="F9667" s="7">
        <v>1.2723093637036162</v>
      </c>
    </row>
    <row r="9668" ht="18.0" customHeight="1">
      <c r="A9668" s="7">
        <v>4.833</v>
      </c>
      <c r="B9668" s="7">
        <v>7.45058059692383E-8</v>
      </c>
      <c r="C9668" s="7">
        <v>4.934312084662522E-7</v>
      </c>
      <c r="D9668" s="7">
        <v>-0.005300295325434663</v>
      </c>
      <c r="E9668" s="7">
        <v>0.005589347078388885</v>
      </c>
      <c r="F9668" s="7">
        <v>1.2723096861435041</v>
      </c>
    </row>
    <row r="9669" ht="18.0" customHeight="1">
      <c r="A9669" s="7">
        <v>4.8335</v>
      </c>
      <c r="B9669" s="7">
        <v>7.45058059692383E-8</v>
      </c>
      <c r="C9669" s="7">
        <v>4.928822839493546E-7</v>
      </c>
      <c r="D9669" s="7">
        <v>-0.005297502121742618</v>
      </c>
      <c r="E9669" s="7">
        <v>0.005586407384090341</v>
      </c>
      <c r="F9669" s="7">
        <v>1.2723100084228385</v>
      </c>
    </row>
    <row r="9670" ht="18.0" customHeight="1">
      <c r="A9670" s="7">
        <v>4.8340000000000005</v>
      </c>
      <c r="B9670" s="7">
        <v>7.45058059692383E-8</v>
      </c>
      <c r="C9670" s="7">
        <v>4.923311736734457E-7</v>
      </c>
      <c r="D9670" s="7">
        <v>-0.005294710387126712</v>
      </c>
      <c r="E9670" s="7">
        <v>0.005583469231811515</v>
      </c>
      <c r="F9670" s="7">
        <v>1.272310330541697</v>
      </c>
    </row>
    <row r="9671" ht="18.0" customHeight="1">
      <c r="A9671" s="7">
        <v>4.8345</v>
      </c>
      <c r="B9671" s="7">
        <v>7.45058059692383E-8</v>
      </c>
      <c r="C9671" s="7">
        <v>4.917778904805192E-7</v>
      </c>
      <c r="D9671" s="7">
        <v>-0.005291920120816339</v>
      </c>
      <c r="E9671" s="7">
        <v>0.00558053262074651</v>
      </c>
      <c r="F9671" s="7">
        <v>1.272310652500157</v>
      </c>
    </row>
    <row r="9672" ht="18.0" customHeight="1">
      <c r="A9672" s="7">
        <v>4.835</v>
      </c>
      <c r="B9672" s="7">
        <v>7.45058059692383E-8</v>
      </c>
      <c r="C9672" s="7">
        <v>4.912224471834985E-7</v>
      </c>
      <c r="D9672" s="7">
        <v>-0.005289131322041294</v>
      </c>
      <c r="E9672" s="7">
        <v>0.005577597550089846</v>
      </c>
      <c r="F9672" s="7">
        <v>1.2723109742982965</v>
      </c>
    </row>
    <row r="9673" ht="18.0" customHeight="1">
      <c r="A9673" s="7">
        <v>4.8355</v>
      </c>
      <c r="B9673" s="7">
        <v>7.300048299977716E-8</v>
      </c>
      <c r="C9673" s="7">
        <v>4.906648565662338E-7</v>
      </c>
      <c r="D9673" s="7">
        <v>-0.005286343990031775</v>
      </c>
      <c r="E9673" s="7">
        <v>0.005574664019036465</v>
      </c>
      <c r="F9673" s="7">
        <v>1.272311295936193</v>
      </c>
    </row>
    <row r="9674" ht="18.0" customHeight="1">
      <c r="A9674" s="7">
        <v>4.836</v>
      </c>
      <c r="B9674" s="7">
        <v>7.300048299977716E-8</v>
      </c>
      <c r="C9674" s="7">
        <v>4.90105131383501E-7</v>
      </c>
      <c r="D9674" s="7">
        <v>-0.005283558124018384</v>
      </c>
      <c r="E9674" s="7">
        <v>0.005571732026781726</v>
      </c>
      <c r="F9674" s="7">
        <v>1.272311617413924</v>
      </c>
    </row>
    <row r="9675" ht="18.0" customHeight="1">
      <c r="A9675" s="7">
        <v>4.8365</v>
      </c>
      <c r="B9675" s="7">
        <v>7.300048299977716E-8</v>
      </c>
      <c r="C9675" s="7">
        <v>4.895432843609996E-7</v>
      </c>
      <c r="D9675" s="7">
        <v>-0.005280773723232123</v>
      </c>
      <c r="E9675" s="7">
        <v>0.005568801572521406</v>
      </c>
      <c r="F9675" s="7">
        <v>1.2723119387315667</v>
      </c>
    </row>
    <row r="9676" ht="18.0" customHeight="1">
      <c r="A9676" s="7">
        <v>4.837</v>
      </c>
      <c r="B9676" s="7">
        <v>7.300048299977716E-8</v>
      </c>
      <c r="C9676" s="7">
        <v>4.889793281953529E-7</v>
      </c>
      <c r="D9676" s="7">
        <v>-0.005277990786904397</v>
      </c>
      <c r="E9676" s="7">
        <v>0.005565872655451699</v>
      </c>
      <c r="F9676" s="7">
        <v>1.2723122598891992</v>
      </c>
    </row>
    <row r="9677" ht="18.0" customHeight="1">
      <c r="A9677" s="7">
        <v>4.8375</v>
      </c>
      <c r="B9677" s="7">
        <v>7.300048299977716E-8</v>
      </c>
      <c r="C9677" s="7">
        <v>4.884132755541056E-7</v>
      </c>
      <c r="D9677" s="7">
        <v>-0.005275209314267013</v>
      </c>
      <c r="E9677" s="7">
        <v>0.00556294527476922</v>
      </c>
      <c r="F9677" s="7">
        <v>1.2723125808868982</v>
      </c>
    </row>
    <row r="9678" ht="18.0" customHeight="1">
      <c r="A9678" s="7">
        <v>4.838</v>
      </c>
      <c r="B9678" s="7">
        <v>7.300048299977716E-8</v>
      </c>
      <c r="C9678" s="7">
        <v>4.878451390757245E-7</v>
      </c>
      <c r="D9678" s="7">
        <v>-0.005272429304552177</v>
      </c>
      <c r="E9678" s="7">
        <v>0.005560019429670999</v>
      </c>
      <c r="F9678" s="7">
        <v>1.2723129017247419</v>
      </c>
    </row>
    <row r="9679" ht="18.0" customHeight="1">
      <c r="A9679" s="7">
        <v>4.8385</v>
      </c>
      <c r="B9679" s="7">
        <v>7.146345858741881E-8</v>
      </c>
      <c r="C9679" s="7">
        <v>4.872749313695973E-7</v>
      </c>
      <c r="D9679" s="7">
        <v>-0.0052696507569925</v>
      </c>
      <c r="E9679" s="7">
        <v>0.005557095119354484</v>
      </c>
      <c r="F9679" s="7">
        <v>1.2723132224028069</v>
      </c>
    </row>
    <row r="9680" ht="18.0" customHeight="1">
      <c r="A9680" s="7">
        <v>4.839</v>
      </c>
      <c r="B9680" s="7">
        <v>7.146345858741881E-8</v>
      </c>
      <c r="C9680" s="7">
        <v>4.867026650160331E-7</v>
      </c>
      <c r="D9680" s="7">
        <v>-0.005266873670820991</v>
      </c>
      <c r="E9680" s="7">
        <v>0.005554172343017542</v>
      </c>
      <c r="F9680" s="7">
        <v>1.2723135429211707</v>
      </c>
    </row>
    <row r="9681" ht="18.0" customHeight="1">
      <c r="A9681" s="7">
        <v>4.8395</v>
      </c>
      <c r="B9681" s="7">
        <v>7.146345858741881E-8</v>
      </c>
      <c r="C9681" s="7">
        <v>4.861283525662623E-7</v>
      </c>
      <c r="D9681" s="7">
        <v>-0.005264098045271061</v>
      </c>
      <c r="E9681" s="7">
        <v>0.005551251099858453</v>
      </c>
      <c r="F9681" s="7">
        <v>1.272313863279911</v>
      </c>
    </row>
    <row r="9682" ht="18.0" customHeight="1">
      <c r="A9682" s="7">
        <v>4.84</v>
      </c>
      <c r="B9682" s="7">
        <v>7.146345858741881E-8</v>
      </c>
      <c r="C9682" s="7">
        <v>4.855520065424365E-7</v>
      </c>
      <c r="D9682" s="7">
        <v>-0.005261323879576524</v>
      </c>
      <c r="E9682" s="7">
        <v>0.005548331389075918</v>
      </c>
      <c r="F9682" s="7">
        <v>1.2723141834791045</v>
      </c>
    </row>
    <row r="9683" ht="18.0" customHeight="1">
      <c r="A9683" s="7">
        <v>4.8405000000000005</v>
      </c>
      <c r="B9683" s="7">
        <v>7.146345858741881E-8</v>
      </c>
      <c r="C9683" s="7">
        <v>4.849736394376302E-7</v>
      </c>
      <c r="D9683" s="7">
        <v>-0.0052585511729715895</v>
      </c>
      <c r="E9683" s="7">
        <v>0.0055454132098690535</v>
      </c>
      <c r="F9683" s="7">
        <v>1.2723145035188288</v>
      </c>
    </row>
    <row r="9684" ht="18.0" customHeight="1">
      <c r="A9684" s="7">
        <v>4.841</v>
      </c>
      <c r="B9684" s="7">
        <v>7.146345858741881E-8</v>
      </c>
      <c r="C9684" s="7">
        <v>4.843932637158408E-7</v>
      </c>
      <c r="D9684" s="7">
        <v>-0.005255779924690871</v>
      </c>
      <c r="E9684" s="7">
        <v>0.0055424965614373906</v>
      </c>
      <c r="F9684" s="7">
        <v>1.2723148233991608</v>
      </c>
    </row>
    <row r="9685" ht="18.0" customHeight="1">
      <c r="A9685" s="7">
        <v>4.8415</v>
      </c>
      <c r="B9685" s="7">
        <v>7.146345858741881E-8</v>
      </c>
      <c r="C9685" s="7">
        <v>4.838108918119901E-7</v>
      </c>
      <c r="D9685" s="7">
        <v>-0.0052530101339693805</v>
      </c>
      <c r="E9685" s="7">
        <v>0.005539581442980878</v>
      </c>
      <c r="F9685" s="7">
        <v>1.2723151431201778</v>
      </c>
    </row>
    <row r="9686" ht="18.0" customHeight="1">
      <c r="A9686" s="7">
        <v>4.8420000000000005</v>
      </c>
      <c r="B9686" s="7">
        <v>6.989264130329237E-8</v>
      </c>
      <c r="C9686" s="7">
        <v>4.832265361319259E-7</v>
      </c>
      <c r="D9686" s="7">
        <v>-0.005250241800042531</v>
      </c>
      <c r="E9686" s="7">
        <v>0.005536667853699879</v>
      </c>
      <c r="F9686" s="7">
        <v>1.2723154626819568</v>
      </c>
    </row>
    <row r="9687" ht="18.0" customHeight="1">
      <c r="A9687" s="7">
        <v>4.8425</v>
      </c>
      <c r="B9687" s="7">
        <v>6.989264130329237E-8</v>
      </c>
      <c r="C9687" s="7">
        <v>4.826402090524232E-7</v>
      </c>
      <c r="D9687" s="7">
        <v>-0.005247474922146133</v>
      </c>
      <c r="E9687" s="7">
        <v>0.005533755792795176</v>
      </c>
      <c r="F9687" s="7">
        <v>1.272315782084575</v>
      </c>
    </row>
    <row r="9688" ht="18.0" customHeight="1">
      <c r="A9688" s="7">
        <v>4.843</v>
      </c>
      <c r="B9688" s="7">
        <v>6.989264130329237E-8</v>
      </c>
      <c r="C9688" s="7">
        <v>4.820519229211862E-7</v>
      </c>
      <c r="D9688" s="7">
        <v>-0.005244709499516399</v>
      </c>
      <c r="E9688" s="7">
        <v>0.005530845259467963</v>
      </c>
      <c r="F9688" s="7">
        <v>1.2723161013281097</v>
      </c>
    </row>
    <row r="9689" ht="18.0" customHeight="1">
      <c r="A9689" s="7">
        <v>4.8435</v>
      </c>
      <c r="B9689" s="7">
        <v>6.989264130329237E-8</v>
      </c>
      <c r="C9689" s="7">
        <v>4.814616900568506E-7</v>
      </c>
      <c r="D9689" s="7">
        <v>-0.005241945531389939</v>
      </c>
      <c r="E9689" s="7">
        <v>0.005527936252919852</v>
      </c>
      <c r="F9689" s="7">
        <v>1.2723164204126372</v>
      </c>
    </row>
    <row r="9690" ht="18.0" customHeight="1">
      <c r="A9690" s="7">
        <v>4.844</v>
      </c>
      <c r="B9690" s="7">
        <v>6.989264130329237E-8</v>
      </c>
      <c r="C9690" s="7">
        <v>4.808695227489859E-7</v>
      </c>
      <c r="D9690" s="7">
        <v>-0.005239183017003762</v>
      </c>
      <c r="E9690" s="7">
        <v>0.005525028772352868</v>
      </c>
      <c r="F9690" s="7">
        <v>1.272316739338235</v>
      </c>
    </row>
    <row r="9691" ht="18.0" customHeight="1">
      <c r="A9691" s="7">
        <v>4.8445</v>
      </c>
      <c r="B9691" s="7">
        <v>6.989264130329237E-8</v>
      </c>
      <c r="C9691" s="7">
        <v>4.802754332580979E-7</v>
      </c>
      <c r="D9691" s="7">
        <v>-0.005236421955595277</v>
      </c>
      <c r="E9691" s="7">
        <v>0.005522122816969452</v>
      </c>
      <c r="F9691" s="7">
        <v>1.2723170581049799</v>
      </c>
    </row>
    <row r="9692" ht="18.0" customHeight="1">
      <c r="A9692" s="7">
        <v>4.845</v>
      </c>
      <c r="B9692" s="7">
        <v>6.828569911354543E-8</v>
      </c>
      <c r="C9692" s="7">
        <v>4.796794338156316E-7</v>
      </c>
      <c r="D9692" s="7">
        <v>-0.005233662346402291</v>
      </c>
      <c r="E9692" s="7">
        <v>0.00551921838597246</v>
      </c>
      <c r="F9692" s="7">
        <v>1.2723173767129485</v>
      </c>
    </row>
    <row r="9693" ht="18.0" customHeight="1">
      <c r="A9693" s="7">
        <v>4.8455</v>
      </c>
      <c r="B9693" s="7">
        <v>6.828569911354543E-8</v>
      </c>
      <c r="C9693" s="7">
        <v>4.790815366239742E-7</v>
      </c>
      <c r="D9693" s="7">
        <v>-0.005230904188663008</v>
      </c>
      <c r="E9693" s="7">
        <v>0.005516315478565161</v>
      </c>
      <c r="F9693" s="7">
        <v>1.2723176951622182</v>
      </c>
    </row>
    <row r="9694" ht="18.0" customHeight="1">
      <c r="A9694" s="7">
        <v>4.846</v>
      </c>
      <c r="B9694" s="7">
        <v>6.828569911354543E-8</v>
      </c>
      <c r="C9694" s="7">
        <v>4.784817538564583E-7</v>
      </c>
      <c r="D9694" s="7">
        <v>-0.0052281474816160325</v>
      </c>
      <c r="E9694" s="7">
        <v>0.00551341409395124</v>
      </c>
      <c r="F9694" s="7">
        <v>1.2723180134528653</v>
      </c>
    </row>
    <row r="9695" ht="18.0" customHeight="1">
      <c r="A9695" s="7">
        <v>4.8465</v>
      </c>
      <c r="B9695" s="7">
        <v>6.828569911354543E-8</v>
      </c>
      <c r="C9695" s="7">
        <v>4.778800976573663E-7</v>
      </c>
      <c r="D9695" s="7">
        <v>-0.005225392224500365</v>
      </c>
      <c r="E9695" s="7">
        <v>0.005510514231334794</v>
      </c>
      <c r="F9695" s="7">
        <v>1.272318331584967</v>
      </c>
    </row>
    <row r="9696" ht="18.0" customHeight="1">
      <c r="A9696" s="7">
        <v>4.847</v>
      </c>
      <c r="B9696" s="7">
        <v>6.828569911354543E-8</v>
      </c>
      <c r="C9696" s="7">
        <v>4.772765801419329E-7</v>
      </c>
      <c r="D9696" s="7">
        <v>-0.005222638416555405</v>
      </c>
      <c r="E9696" s="7">
        <v>0.005507615889920337</v>
      </c>
      <c r="F9696" s="7">
        <v>1.2723186495585999</v>
      </c>
    </row>
    <row r="9697" ht="18.0" customHeight="1">
      <c r="A9697" s="7">
        <v>4.8475</v>
      </c>
      <c r="B9697" s="7">
        <v>6.828569911354543E-8</v>
      </c>
      <c r="C9697" s="7">
        <v>4.766712133963499E-7</v>
      </c>
      <c r="D9697" s="7">
        <v>-0.005219886057020949</v>
      </c>
      <c r="E9697" s="7">
        <v>0.005504719068912791</v>
      </c>
      <c r="F9697" s="7">
        <v>1.2723189673738406</v>
      </c>
    </row>
    <row r="9698" ht="18.0" customHeight="1">
      <c r="A9698" s="7">
        <v>4.848</v>
      </c>
      <c r="B9698" s="7">
        <v>6.828569911354543E-8</v>
      </c>
      <c r="C9698" s="7">
        <v>4.7606400947777044E-7</v>
      </c>
      <c r="D9698" s="7">
        <v>-0.00521713514513719</v>
      </c>
      <c r="E9698" s="7">
        <v>0.005501823767517498</v>
      </c>
      <c r="F9698" s="7">
        <v>1.272319285030766</v>
      </c>
    </row>
    <row r="9699" ht="18.0" customHeight="1">
      <c r="A9699" s="7">
        <v>4.8485000000000005</v>
      </c>
      <c r="B9699" s="7">
        <v>6.664001874625058E-8</v>
      </c>
      <c r="C9699" s="7">
        <v>4.754549804143134E-7</v>
      </c>
      <c r="D9699" s="7">
        <v>-0.00521438568014472</v>
      </c>
      <c r="E9699" s="7">
        <v>0.005498929984940209</v>
      </c>
      <c r="F9699" s="7">
        <v>1.2723196025294528</v>
      </c>
    </row>
    <row r="9700" ht="18.0" customHeight="1">
      <c r="A9700" s="7">
        <v>4.849</v>
      </c>
      <c r="B9700" s="7">
        <v>6.664001874625058E-8</v>
      </c>
      <c r="C9700" s="7">
        <v>4.748441382050679E-7</v>
      </c>
      <c r="D9700" s="7">
        <v>-0.005211637661284527</v>
      </c>
      <c r="E9700" s="7">
        <v>0.00549603772038709</v>
      </c>
      <c r="F9700" s="7">
        <v>1.272319919869977</v>
      </c>
    </row>
    <row r="9701" ht="18.0" customHeight="1">
      <c r="A9701" s="7">
        <v>4.8495</v>
      </c>
      <c r="B9701" s="7">
        <v>6.664001874625058E-8</v>
      </c>
      <c r="C9701" s="7">
        <v>4.742314948200987E-7</v>
      </c>
      <c r="D9701" s="7">
        <v>-0.005208891087797995</v>
      </c>
      <c r="E9701" s="7">
        <v>0.005493146973064717</v>
      </c>
      <c r="F9701" s="7">
        <v>1.272320237052416</v>
      </c>
    </row>
    <row r="9702" ht="18.0" customHeight="1">
      <c r="A9702" s="7">
        <v>4.8500000000000005</v>
      </c>
      <c r="B9702" s="7">
        <v>6.664001874625058E-8</v>
      </c>
      <c r="C9702" s="7">
        <v>4.736170622004508E-7</v>
      </c>
      <c r="D9702" s="7">
        <v>-0.005206145958926905</v>
      </c>
      <c r="E9702" s="7">
        <v>0.005490257742180082</v>
      </c>
      <c r="F9702" s="7">
        <v>1.2723205540768459</v>
      </c>
    </row>
    <row r="9703" ht="18.0" customHeight="1">
      <c r="A9703" s="7">
        <v>4.8505</v>
      </c>
      <c r="B9703" s="7">
        <v>6.664001874625058E-8</v>
      </c>
      <c r="C9703" s="7">
        <v>4.7300085225815556E-7</v>
      </c>
      <c r="D9703" s="7">
        <v>-0.005203402273913435</v>
      </c>
      <c r="E9703" s="7">
        <v>0.005487370026940587</v>
      </c>
      <c r="F9703" s="7">
        <v>1.2723208709433431</v>
      </c>
    </row>
    <row r="9704" ht="18.0" customHeight="1">
      <c r="A9704" s="7">
        <v>4.851</v>
      </c>
      <c r="B9704" s="7">
        <v>6.664001874625058E-8</v>
      </c>
      <c r="C9704" s="7">
        <v>4.7238287687623573E-7</v>
      </c>
      <c r="D9704" s="7">
        <v>-0.005200660032000158</v>
      </c>
      <c r="E9704" s="7">
        <v>0.005484483826554047</v>
      </c>
      <c r="F9704" s="7">
        <v>1.2723211876519842</v>
      </c>
    </row>
    <row r="9705" ht="18.0" customHeight="1">
      <c r="A9705" s="7">
        <v>4.8515</v>
      </c>
      <c r="B9705" s="7">
        <v>6.664001874625058E-8</v>
      </c>
      <c r="C9705" s="7">
        <v>4.717631479087117E-7</v>
      </c>
      <c r="D9705" s="7">
        <v>-0.005197919232430044</v>
      </c>
      <c r="E9705" s="7">
        <v>0.0054815991402286865</v>
      </c>
      <c r="F9705" s="7">
        <v>1.272321504202846</v>
      </c>
    </row>
    <row r="9706" ht="18.0" customHeight="1">
      <c r="A9706" s="7">
        <v>4.852</v>
      </c>
      <c r="B9706" s="7">
        <v>6.495265578539184E-8</v>
      </c>
      <c r="C9706" s="7">
        <v>4.7114167718060735E-7</v>
      </c>
      <c r="D9706" s="7">
        <v>-0.005195179874446457</v>
      </c>
      <c r="E9706" s="7">
        <v>0.005478715967173147</v>
      </c>
      <c r="F9706" s="7">
        <v>1.2723218205960038</v>
      </c>
    </row>
    <row r="9707" ht="18.0" customHeight="1">
      <c r="A9707" s="7">
        <v>4.8525</v>
      </c>
      <c r="B9707" s="7">
        <v>6.495265578539184E-8</v>
      </c>
      <c r="C9707" s="7">
        <v>4.7051847648795677E-7</v>
      </c>
      <c r="D9707" s="7">
        <v>-0.00519244195729316</v>
      </c>
      <c r="E9707" s="7">
        <v>0.0054758343065964745</v>
      </c>
      <c r="F9707" s="7">
        <v>1.2723221368315352</v>
      </c>
    </row>
    <row r="9708" ht="18.0" customHeight="1">
      <c r="A9708" s="7">
        <v>4.853</v>
      </c>
      <c r="B9708" s="7">
        <v>6.495265578539184E-8</v>
      </c>
      <c r="C9708" s="7">
        <v>4.698935575978101E-7</v>
      </c>
      <c r="D9708" s="7">
        <v>-0.005189705480214305</v>
      </c>
      <c r="E9708" s="7">
        <v>0.005472954157708132</v>
      </c>
      <c r="F9708" s="7">
        <v>1.2723224529095163</v>
      </c>
    </row>
    <row r="9709" ht="18.0" customHeight="1">
      <c r="A9709" s="7">
        <v>4.8535</v>
      </c>
      <c r="B9709" s="7">
        <v>6.495265578539184E-8</v>
      </c>
      <c r="C9709" s="7">
        <v>4.6926693224824117E-7</v>
      </c>
      <c r="D9709" s="7">
        <v>-0.005186970442454446</v>
      </c>
      <c r="E9709" s="7">
        <v>0.005470075519717991</v>
      </c>
      <c r="F9709" s="7">
        <v>1.2723227688300227</v>
      </c>
    </row>
    <row r="9710" ht="18.0" customHeight="1">
      <c r="A9710" s="7">
        <v>4.854</v>
      </c>
      <c r="B9710" s="7">
        <v>6.495265578539184E-8</v>
      </c>
      <c r="C9710" s="7">
        <v>4.686386121483539E-7</v>
      </c>
      <c r="D9710" s="7">
        <v>-0.005184236843258528</v>
      </c>
      <c r="E9710" s="7">
        <v>0.0054671983918363354</v>
      </c>
      <c r="F9710" s="7">
        <v>1.2723230845931315</v>
      </c>
    </row>
    <row r="9711" ht="18.0" customHeight="1">
      <c r="A9711" s="7">
        <v>4.8545</v>
      </c>
      <c r="B9711" s="7">
        <v>6.495265578539184E-8</v>
      </c>
      <c r="C9711" s="7">
        <v>4.680086089782897E-7</v>
      </c>
      <c r="D9711" s="7">
        <v>-0.005181504681871891</v>
      </c>
      <c r="E9711" s="7">
        <v>0.005464322773273858</v>
      </c>
      <c r="F9711" s="7">
        <v>1.2723234001989183</v>
      </c>
    </row>
    <row r="9712" ht="18.0" customHeight="1">
      <c r="A9712" s="7">
        <v>4.855</v>
      </c>
      <c r="B9712" s="7">
        <v>6.495265578539184E-8</v>
      </c>
      <c r="C9712" s="7">
        <v>4.673769343892349E-7</v>
      </c>
      <c r="D9712" s="7">
        <v>-0.00517877395754027</v>
      </c>
      <c r="E9712" s="7">
        <v>0.005461448663241662</v>
      </c>
      <c r="F9712" s="7">
        <v>1.2723237156474596</v>
      </c>
    </row>
    <row r="9713" ht="18.0" customHeight="1">
      <c r="A9713" s="7">
        <v>4.8555</v>
      </c>
      <c r="B9713" s="7">
        <v>6.322027276634106E-8</v>
      </c>
      <c r="C9713" s="7">
        <v>4.667436000034285E-7</v>
      </c>
      <c r="D9713" s="7">
        <v>-0.005176044669509795</v>
      </c>
      <c r="E9713" s="7">
        <v>0.005458576060951261</v>
      </c>
      <c r="F9713" s="7">
        <v>1.272324030938831</v>
      </c>
    </row>
    <row r="9714" ht="18.0" customHeight="1">
      <c r="A9714" s="7">
        <v>4.856</v>
      </c>
      <c r="B9714" s="7">
        <v>6.322027276634106E-8</v>
      </c>
      <c r="C9714" s="7">
        <v>4.6610861741416994E-7</v>
      </c>
      <c r="D9714" s="7">
        <v>-0.005173316817026988</v>
      </c>
      <c r="E9714" s="7">
        <v>0.005455704965614579</v>
      </c>
      <c r="F9714" s="7">
        <v>1.2723243460731097</v>
      </c>
    </row>
    <row r="9715" ht="18.0" customHeight="1">
      <c r="A9715" s="7">
        <v>4.8565000000000005</v>
      </c>
      <c r="B9715" s="7">
        <v>6.322027276634106E-8</v>
      </c>
      <c r="C9715" s="7">
        <v>4.654719981858272E-7</v>
      </c>
      <c r="D9715" s="7">
        <v>-0.005170590399338765</v>
      </c>
      <c r="E9715" s="7">
        <v>0.005452835376443951</v>
      </c>
      <c r="F9715" s="7">
        <v>1.2723246610503711</v>
      </c>
    </row>
    <row r="9716" ht="18.0" customHeight="1">
      <c r="A9716" s="7">
        <v>4.857</v>
      </c>
      <c r="B9716" s="7">
        <v>6.322027276634106E-8</v>
      </c>
      <c r="C9716" s="7">
        <v>4.648337538538452E-7</v>
      </c>
      <c r="D9716" s="7">
        <v>-0.0051678654156924395</v>
      </c>
      <c r="E9716" s="7">
        <v>0.0054499672926521196</v>
      </c>
      <c r="F9716" s="7">
        <v>1.272324975870691</v>
      </c>
    </row>
    <row r="9717" ht="18.0" customHeight="1">
      <c r="A9717" s="7">
        <v>4.8575</v>
      </c>
      <c r="B9717" s="7">
        <v>6.322027276634106E-8</v>
      </c>
      <c r="C9717" s="7">
        <v>4.641938959247544E-7</v>
      </c>
      <c r="D9717" s="7">
        <v>-0.0051651418653357135</v>
      </c>
      <c r="E9717" s="7">
        <v>0.0054471007134522355</v>
      </c>
      <c r="F9717" s="7">
        <v>1.272325290534146</v>
      </c>
    </row>
    <row r="9718" ht="18.0" customHeight="1">
      <c r="A9718" s="7">
        <v>4.8580000000000005</v>
      </c>
      <c r="B9718" s="7">
        <v>6.322027276634106E-8</v>
      </c>
      <c r="C9718" s="7">
        <v>4.635524358761793E-7</v>
      </c>
      <c r="D9718" s="7">
        <v>-0.0051624197475166845</v>
      </c>
      <c r="E9718" s="7">
        <v>0.005444235638057863</v>
      </c>
      <c r="F9718" s="7">
        <v>1.2723256050408118</v>
      </c>
    </row>
    <row r="9719" ht="18.0" customHeight="1">
      <c r="A9719" s="7">
        <v>4.8585</v>
      </c>
      <c r="B9719" s="7">
        <v>6.322027276634106E-8</v>
      </c>
      <c r="C9719" s="7">
        <v>4.629093851568476E-7</v>
      </c>
      <c r="D9719" s="7">
        <v>-0.005159699061483843</v>
      </c>
      <c r="E9719" s="7">
        <v>0.005441372065682972</v>
      </c>
      <c r="F9719" s="7">
        <v>1.2723259193907643</v>
      </c>
    </row>
    <row r="9720" ht="18.0" customHeight="1">
      <c r="A9720" s="7">
        <v>4.859</v>
      </c>
      <c r="B9720" s="7">
        <v>6.322027276634106E-8</v>
      </c>
      <c r="C9720" s="7">
        <v>4.6226475518659945E-7</v>
      </c>
      <c r="D9720" s="7">
        <v>-0.005156979806486072</v>
      </c>
      <c r="E9720" s="7">
        <v>0.005438509995541941</v>
      </c>
      <c r="F9720" s="7">
        <v>1.2723262335840795</v>
      </c>
    </row>
    <row r="9721" ht="18.0" customHeight="1">
      <c r="A9721" s="7">
        <v>4.8595</v>
      </c>
      <c r="B9721" s="7">
        <v>6.143906154658886E-8</v>
      </c>
      <c r="C9721" s="7">
        <v>4.6161855735639666E-7</v>
      </c>
      <c r="D9721" s="7">
        <v>-0.005154261981772648</v>
      </c>
      <c r="E9721" s="7">
        <v>0.005435649426849558</v>
      </c>
      <c r="F9721" s="7">
        <v>1.2723265476208332</v>
      </c>
    </row>
    <row r="9722" ht="18.0" customHeight="1">
      <c r="A9722" s="7">
        <v>4.86</v>
      </c>
      <c r="B9722" s="7">
        <v>6.143906154658886E-8</v>
      </c>
      <c r="C9722" s="7">
        <v>4.609708030283325E-7</v>
      </c>
      <c r="D9722" s="7">
        <v>-0.005151545586593237</v>
      </c>
      <c r="E9722" s="7">
        <v>0.00543279035882102</v>
      </c>
      <c r="F9722" s="7">
        <v>1.2723268615011014</v>
      </c>
    </row>
    <row r="9723" ht="18.0" customHeight="1">
      <c r="A9723" s="7">
        <v>4.8605</v>
      </c>
      <c r="B9723" s="7">
        <v>6.143906154658886E-8</v>
      </c>
      <c r="C9723" s="7">
        <v>4.6032150353564133E-7</v>
      </c>
      <c r="D9723" s="7">
        <v>-0.005148830620197901</v>
      </c>
      <c r="E9723" s="7">
        <v>0.005429932790671931</v>
      </c>
      <c r="F9723" s="7">
        <v>1.2723271752249596</v>
      </c>
    </row>
    <row r="9724" ht="18.0" customHeight="1">
      <c r="A9724" s="7">
        <v>4.861</v>
      </c>
      <c r="B9724" s="7">
        <v>6.143906154658886E-8</v>
      </c>
      <c r="C9724" s="7">
        <v>4.5967067018270875E-7</v>
      </c>
      <c r="D9724" s="7">
        <v>-0.005146117081837092</v>
      </c>
      <c r="E9724" s="7">
        <v>0.005427076721618302</v>
      </c>
      <c r="F9724" s="7">
        <v>1.2723274887924836</v>
      </c>
    </row>
    <row r="9725" ht="18.0" customHeight="1">
      <c r="A9725" s="7">
        <v>4.8615</v>
      </c>
      <c r="B9725" s="7">
        <v>6.143906154658886E-8</v>
      </c>
      <c r="C9725" s="7">
        <v>4.590183142450818E-7</v>
      </c>
      <c r="D9725" s="7">
        <v>-0.005143404970761654</v>
      </c>
      <c r="E9725" s="7">
        <v>0.005424222150876553</v>
      </c>
      <c r="F9725" s="7">
        <v>1.2723278022037496</v>
      </c>
    </row>
    <row r="9726" ht="18.0" customHeight="1">
      <c r="A9726" s="7">
        <v>4.862</v>
      </c>
      <c r="B9726" s="7">
        <v>6.143906154658886E-8</v>
      </c>
      <c r="C9726" s="7">
        <v>4.5836444696947957E-7</v>
      </c>
      <c r="D9726" s="7">
        <v>-0.005140694286222823</v>
      </c>
      <c r="E9726" s="7">
        <v>0.005421369077663512</v>
      </c>
      <c r="F9726" s="7">
        <v>1.2723281154588328</v>
      </c>
    </row>
    <row r="9727" ht="18.0" customHeight="1">
      <c r="A9727" s="7">
        <v>4.8625</v>
      </c>
      <c r="B9727" s="7">
        <v>6.143906154658886E-8</v>
      </c>
      <c r="C9727" s="7">
        <v>4.5770907957380345E-7</v>
      </c>
      <c r="D9727" s="7">
        <v>-0.0051379850274722244</v>
      </c>
      <c r="E9727" s="7">
        <v>0.005418517501196412</v>
      </c>
      <c r="F9727" s="7">
        <v>1.2723284285578091</v>
      </c>
    </row>
    <row r="9728" ht="18.0" customHeight="1">
      <c r="A9728" s="7">
        <v>4.863</v>
      </c>
      <c r="B9728" s="7">
        <v>6.143906154658886E-8</v>
      </c>
      <c r="C9728" s="7">
        <v>4.5705222324714854E-7</v>
      </c>
      <c r="D9728" s="7">
        <v>-0.005135277193761878</v>
      </c>
      <c r="E9728" s="7">
        <v>0.005415667420692895</v>
      </c>
      <c r="F9728" s="7">
        <v>1.272328741500754</v>
      </c>
    </row>
    <row r="9729" ht="18.0" customHeight="1">
      <c r="A9729" s="7">
        <v>4.8635</v>
      </c>
      <c r="B9729" s="7">
        <v>5.960464477539064E-8</v>
      </c>
      <c r="C9729" s="7">
        <v>4.563938891498144E-7</v>
      </c>
      <c r="D9729" s="7">
        <v>-0.005132570784344192</v>
      </c>
      <c r="E9729" s="7">
        <v>0.005412818835371009</v>
      </c>
      <c r="F9729" s="7">
        <v>1.272329054287743</v>
      </c>
    </row>
    <row r="9730" ht="18.0" customHeight="1">
      <c r="A9730" s="7">
        <v>4.864</v>
      </c>
      <c r="B9730" s="7">
        <v>5.960464477539064E-8</v>
      </c>
      <c r="C9730" s="7">
        <v>4.557340884133164E-7</v>
      </c>
      <c r="D9730" s="7">
        <v>-0.005129865798471968</v>
      </c>
      <c r="E9730" s="7">
        <v>0.005409971744449209</v>
      </c>
      <c r="F9730" s="7">
        <v>1.2723293669188522</v>
      </c>
    </row>
    <row r="9731" ht="18.0" customHeight="1">
      <c r="A9731" s="7">
        <v>4.8645000000000005</v>
      </c>
      <c r="B9731" s="7">
        <v>5.960464477539064E-8</v>
      </c>
      <c r="C9731" s="7">
        <v>4.5507283214039705E-7</v>
      </c>
      <c r="D9731" s="7">
        <v>-0.0051271622353983946</v>
      </c>
      <c r="E9731" s="7">
        <v>0.0054071261471463575</v>
      </c>
      <c r="F9731" s="7">
        <v>1.2723296793941565</v>
      </c>
    </row>
    <row r="9732" ht="18.0" customHeight="1">
      <c r="A9732" s="7">
        <v>4.865</v>
      </c>
      <c r="B9732" s="7">
        <v>5.960464477539064E-8</v>
      </c>
      <c r="C9732" s="7">
        <v>4.5441013140503803E-7</v>
      </c>
      <c r="D9732" s="7">
        <v>-0.005124460094377054</v>
      </c>
      <c r="E9732" s="7">
        <v>0.00540428204268172</v>
      </c>
      <c r="F9732" s="7">
        <v>1.2723299917137318</v>
      </c>
    </row>
    <row r="9733" ht="18.0" customHeight="1">
      <c r="A9733" s="7">
        <v>4.8655</v>
      </c>
      <c r="B9733" s="7">
        <v>5.960464477539064E-8</v>
      </c>
      <c r="C9733" s="7">
        <v>4.537459972524718E-7</v>
      </c>
      <c r="D9733" s="7">
        <v>-0.005121759374661916</v>
      </c>
      <c r="E9733" s="7">
        <v>0.00540143943027497</v>
      </c>
      <c r="F9733" s="7">
        <v>1.2723303038776534</v>
      </c>
    </row>
    <row r="9734" ht="18.0" customHeight="1">
      <c r="A9734" s="7">
        <v>4.866</v>
      </c>
      <c r="B9734" s="7">
        <v>5.960464477539064E-8</v>
      </c>
      <c r="C9734" s="7">
        <v>4.5308044069919387E-7</v>
      </c>
      <c r="D9734" s="7">
        <v>-0.005119060075507343</v>
      </c>
      <c r="E9734" s="7">
        <v>0.005398598309146188</v>
      </c>
      <c r="F9734" s="7">
        <v>1.2723306158859968</v>
      </c>
    </row>
    <row r="9735" ht="18.0" customHeight="1">
      <c r="A9735" s="7">
        <v>4.8665</v>
      </c>
      <c r="B9735" s="7">
        <v>5.960464477539064E-8</v>
      </c>
      <c r="C9735" s="7">
        <v>4.524134727329749E-7</v>
      </c>
      <c r="D9735" s="7">
        <v>-0.005116362196168085</v>
      </c>
      <c r="E9735" s="7">
        <v>0.005395758678515858</v>
      </c>
      <c r="F9735" s="7">
        <v>1.272330927738837</v>
      </c>
    </row>
    <row r="9736" ht="18.0" customHeight="1">
      <c r="A9736" s="7">
        <v>4.867</v>
      </c>
      <c r="B9736" s="7">
        <v>5.960464477539064E-8</v>
      </c>
      <c r="C9736" s="7">
        <v>4.517451043128735E-7</v>
      </c>
      <c r="D9736" s="7">
        <v>-0.005113665735899283</v>
      </c>
      <c r="E9736" s="7">
        <v>0.0053929205376048684</v>
      </c>
      <c r="F9736" s="7">
        <v>1.2723312394362498</v>
      </c>
    </row>
    <row r="9737" ht="18.0" customHeight="1">
      <c r="A9737" s="7">
        <v>4.8675</v>
      </c>
      <c r="B9737" s="7">
        <v>5.771194914292421E-8</v>
      </c>
      <c r="C9737" s="7">
        <v>4.510753463692485E-7</v>
      </c>
      <c r="D9737" s="7">
        <v>-0.005110970693956466</v>
      </c>
      <c r="E9737" s="7">
        <v>0.005390083885634516</v>
      </c>
      <c r="F9737" s="7">
        <v>1.2723315509783104</v>
      </c>
    </row>
    <row r="9738" ht="18.0" customHeight="1">
      <c r="A9738" s="7">
        <v>4.868</v>
      </c>
      <c r="B9738" s="7">
        <v>5.771194914292421E-8</v>
      </c>
      <c r="C9738" s="7">
        <v>4.504042098037723E-7</v>
      </c>
      <c r="D9738" s="7">
        <v>-0.005108277069595553</v>
      </c>
      <c r="E9738" s="7">
        <v>0.0053872487218265</v>
      </c>
      <c r="F9738" s="7">
        <v>1.272331862365094</v>
      </c>
    </row>
    <row r="9739" ht="18.0" customHeight="1">
      <c r="A9739" s="7">
        <v>4.8685</v>
      </c>
      <c r="B9739" s="7">
        <v>5.771194914292421E-8</v>
      </c>
      <c r="C9739" s="7">
        <v>4.497317054894437E-7</v>
      </c>
      <c r="D9739" s="7">
        <v>-0.005105584862072851</v>
      </c>
      <c r="E9739" s="7">
        <v>0.005384415045402926</v>
      </c>
      <c r="F9739" s="7">
        <v>1.272332173596676</v>
      </c>
    </row>
    <row r="9740" ht="18.0" customHeight="1">
      <c r="A9740" s="7">
        <v>4.869</v>
      </c>
      <c r="B9740" s="7">
        <v>5.771194914292421E-8</v>
      </c>
      <c r="C9740" s="7">
        <v>4.490578442706011E-7</v>
      </c>
      <c r="D9740" s="7">
        <v>-0.0051028940706450586</v>
      </c>
      <c r="E9740" s="7">
        <v>0.005381582855586303</v>
      </c>
      <c r="F9740" s="7">
        <v>1.2723324846731314</v>
      </c>
    </row>
    <row r="9741" ht="18.0" customHeight="1">
      <c r="A9741" s="7">
        <v>4.8695</v>
      </c>
      <c r="B9741" s="7">
        <v>5.771194914292421E-8</v>
      </c>
      <c r="C9741" s="7">
        <v>4.4838263696293657E-7</v>
      </c>
      <c r="D9741" s="7">
        <v>-0.0051002046945692586</v>
      </c>
      <c r="E9741" s="7">
        <v>0.005378752151599545</v>
      </c>
      <c r="F9741" s="7">
        <v>1.2723327955945356</v>
      </c>
    </row>
    <row r="9742" ht="18.0" customHeight="1">
      <c r="A9742" s="7">
        <v>4.87</v>
      </c>
      <c r="B9742" s="7">
        <v>5.771194914292421E-8</v>
      </c>
      <c r="C9742" s="7">
        <v>4.4770609435350856E-7</v>
      </c>
      <c r="D9742" s="7">
        <v>-0.0050975167331029254</v>
      </c>
      <c r="E9742" s="7">
        <v>0.005375922932665969</v>
      </c>
      <c r="F9742" s="7">
        <v>1.2723331063609635</v>
      </c>
    </row>
    <row r="9743" ht="18.0" customHeight="1">
      <c r="A9743" s="7">
        <v>4.8705</v>
      </c>
      <c r="B9743" s="7">
        <v>5.771194914292421E-8</v>
      </c>
      <c r="C9743" s="7">
        <v>4.4702822720075674E-7</v>
      </c>
      <c r="D9743" s="7">
        <v>-0.005094830185503921</v>
      </c>
      <c r="E9743" s="7">
        <v>0.005373095198009296</v>
      </c>
      <c r="F9743" s="7">
        <v>1.2723334169724902</v>
      </c>
    </row>
    <row r="9744" ht="18.0" customHeight="1">
      <c r="A9744" s="7">
        <v>4.871</v>
      </c>
      <c r="B9744" s="7">
        <v>5.771194914292421E-8</v>
      </c>
      <c r="C9744" s="7">
        <v>4.463490462345154E-7</v>
      </c>
      <c r="D9744" s="7">
        <v>-0.005092145051030494</v>
      </c>
      <c r="E9744" s="7">
        <v>0.005370268946853652</v>
      </c>
      <c r="F9744" s="7">
        <v>1.272333727429191</v>
      </c>
    </row>
    <row r="9745" ht="18.0" customHeight="1">
      <c r="A9745" s="7">
        <v>4.8715</v>
      </c>
      <c r="B9745" s="7">
        <v>5.771194914292421E-8</v>
      </c>
      <c r="C9745" s="7">
        <v>4.456685621560282E-7</v>
      </c>
      <c r="D9745" s="7">
        <v>-0.005089461328941282</v>
      </c>
      <c r="E9745" s="7">
        <v>0.005367444178423566</v>
      </c>
      <c r="F9745" s="7">
        <v>1.272334037731141</v>
      </c>
    </row>
    <row r="9746" ht="18.0" customHeight="1">
      <c r="A9746" s="7">
        <v>4.872</v>
      </c>
      <c r="B9746" s="7">
        <v>5.575503985246929E-8</v>
      </c>
      <c r="C9746" s="7">
        <v>4.449867856379622E-7</v>
      </c>
      <c r="D9746" s="7">
        <v>-0.00508677901849531</v>
      </c>
      <c r="E9746" s="7">
        <v>0.005364620891943969</v>
      </c>
      <c r="F9746" s="7">
        <v>1.2723343478784148</v>
      </c>
    </row>
    <row r="9747" ht="18.0" customHeight="1">
      <c r="A9747" s="7">
        <v>4.8725000000000005</v>
      </c>
      <c r="B9747" s="7">
        <v>5.575503985246929E-8</v>
      </c>
      <c r="C9747" s="7">
        <v>4.443037273244228E-7</v>
      </c>
      <c r="D9747" s="7">
        <v>-0.00508409811895199</v>
      </c>
      <c r="E9747" s="7">
        <v>0.005361799086640197</v>
      </c>
      <c r="F9747" s="7">
        <v>1.272334657871088</v>
      </c>
    </row>
    <row r="9748" ht="18.0" customHeight="1">
      <c r="A9748" s="7">
        <v>4.873</v>
      </c>
      <c r="B9748" s="7">
        <v>5.575503985246929E-8</v>
      </c>
      <c r="C9748" s="7">
        <v>4.436193978309687E-7</v>
      </c>
      <c r="D9748" s="7">
        <v>-0.005081418629571121</v>
      </c>
      <c r="E9748" s="7">
        <v>0.005358978761737988</v>
      </c>
      <c r="F9748" s="7">
        <v>1.2723349677092348</v>
      </c>
    </row>
    <row r="9749" ht="18.0" customHeight="1">
      <c r="A9749" s="7">
        <v>4.8735</v>
      </c>
      <c r="B9749" s="7">
        <v>5.575503985246929E-8</v>
      </c>
      <c r="C9749" s="7">
        <v>4.4293380774462624E-7</v>
      </c>
      <c r="D9749" s="7">
        <v>-0.005078740549612889</v>
      </c>
      <c r="E9749" s="7">
        <v>0.005356159916463482</v>
      </c>
      <c r="F9749" s="7">
        <v>1.2723352773929306</v>
      </c>
    </row>
    <row r="9750" ht="18.0" customHeight="1">
      <c r="A9750" s="7">
        <v>4.874</v>
      </c>
      <c r="B9750" s="7">
        <v>5.575503985246929E-8</v>
      </c>
      <c r="C9750" s="7">
        <v>4.4224696762390556E-7</v>
      </c>
      <c r="D9750" s="7">
        <v>-0.005076063878337867</v>
      </c>
      <c r="E9750" s="7">
        <v>0.005353342550043221</v>
      </c>
      <c r="F9750" s="7">
        <v>1.2723355869222501</v>
      </c>
    </row>
    <row r="9751" ht="18.0" customHeight="1">
      <c r="A9751" s="7">
        <v>4.8745</v>
      </c>
      <c r="B9751" s="7">
        <v>5.575503985246929E-8</v>
      </c>
      <c r="C9751" s="7">
        <v>4.4155888799881535E-7</v>
      </c>
      <c r="D9751" s="7">
        <v>-0.005073388615007016</v>
      </c>
      <c r="E9751" s="7">
        <v>0.005350526661704151</v>
      </c>
      <c r="F9751" s="7">
        <v>1.2723358962972682</v>
      </c>
    </row>
    <row r="9752" ht="18.0" customHeight="1">
      <c r="A9752" s="7">
        <v>4.875</v>
      </c>
      <c r="B9752" s="7">
        <v>5.575503985246929E-8</v>
      </c>
      <c r="C9752" s="7">
        <v>4.4086957937087873E-7</v>
      </c>
      <c r="D9752" s="7">
        <v>-0.0050707147588816785</v>
      </c>
      <c r="E9752" s="7">
        <v>0.005347712250673619</v>
      </c>
      <c r="F9752" s="7">
        <v>1.2723362055180598</v>
      </c>
    </row>
    <row r="9753" ht="18.0" customHeight="1">
      <c r="A9753" s="7">
        <v>4.8755</v>
      </c>
      <c r="B9753" s="7">
        <v>5.575503985246929E-8</v>
      </c>
      <c r="C9753" s="7">
        <v>4.4017905221314887E-7</v>
      </c>
      <c r="D9753" s="7">
        <v>-0.005068042309223589</v>
      </c>
      <c r="E9753" s="7">
        <v>0.005344899316179375</v>
      </c>
      <c r="F9753" s="7">
        <v>1.2723365145846992</v>
      </c>
    </row>
    <row r="9754" ht="18.0" customHeight="1">
      <c r="A9754" s="7">
        <v>4.876</v>
      </c>
      <c r="B9754" s="7">
        <v>5.575503985246929E-8</v>
      </c>
      <c r="C9754" s="7">
        <v>4.39487316970225E-7</v>
      </c>
      <c r="D9754" s="7">
        <v>-0.005065371265294864</v>
      </c>
      <c r="E9754" s="7">
        <v>0.0053420878574495685</v>
      </c>
      <c r="F9754" s="7">
        <v>1.2723368234972614</v>
      </c>
    </row>
    <row r="9755" ht="18.0" customHeight="1">
      <c r="A9755" s="7">
        <v>4.8765</v>
      </c>
      <c r="B9755" s="7">
        <v>5.372690074837192E-8</v>
      </c>
      <c r="C9755" s="7">
        <v>4.387943840582687E-7</v>
      </c>
      <c r="D9755" s="7">
        <v>-0.005062701626358008</v>
      </c>
      <c r="E9755" s="7">
        <v>0.0053392778737127505</v>
      </c>
      <c r="F9755" s="7">
        <v>1.2723371322558212</v>
      </c>
    </row>
    <row r="9756" ht="18.0" customHeight="1">
      <c r="A9756" s="7">
        <v>4.877</v>
      </c>
      <c r="B9756" s="7">
        <v>5.372690074837192E-8</v>
      </c>
      <c r="C9756" s="7">
        <v>4.3810026386502016E-7</v>
      </c>
      <c r="D9756" s="7">
        <v>-0.005060033391675909</v>
      </c>
      <c r="E9756" s="7">
        <v>0.005336469364197876</v>
      </c>
      <c r="F9756" s="7">
        <v>1.2723374408604535</v>
      </c>
    </row>
    <row r="9757" ht="18.0" customHeight="1">
      <c r="A9757" s="7">
        <v>4.8775</v>
      </c>
      <c r="B9757" s="7">
        <v>5.372690074837192E-8</v>
      </c>
      <c r="C9757" s="7">
        <v>4.374049667498145E-7</v>
      </c>
      <c r="D9757" s="7">
        <v>-0.005057366560511842</v>
      </c>
      <c r="E9757" s="7">
        <v>0.005333662328134299</v>
      </c>
      <c r="F9757" s="7">
        <v>1.2723377493112324</v>
      </c>
    </row>
    <row r="9758" ht="18.0" customHeight="1">
      <c r="A9758" s="7">
        <v>4.878</v>
      </c>
      <c r="B9758" s="7">
        <v>5.372690074837192E-8</v>
      </c>
      <c r="C9758" s="7">
        <v>4.3670850304359866E-7</v>
      </c>
      <c r="D9758" s="7">
        <v>-0.005054701132129465</v>
      </c>
      <c r="E9758" s="7">
        <v>0.0053308567647517725</v>
      </c>
      <c r="F9758" s="7">
        <v>1.2723380576082326</v>
      </c>
    </row>
    <row r="9759" ht="18.0" customHeight="1">
      <c r="A9759" s="7">
        <v>4.8785</v>
      </c>
      <c r="B9759" s="7">
        <v>5.372690074837192E-8</v>
      </c>
      <c r="C9759" s="7">
        <v>4.3601088304894847E-7</v>
      </c>
      <c r="D9759" s="7">
        <v>-0.005052037105792825</v>
      </c>
      <c r="E9759" s="7">
        <v>0.005328052673280453</v>
      </c>
      <c r="F9759" s="7">
        <v>1.2723383657515288</v>
      </c>
    </row>
    <row r="9760" ht="18.0" customHeight="1">
      <c r="A9760" s="7">
        <v>4.8790000000000004</v>
      </c>
      <c r="B9760" s="7">
        <v>5.372690074837192E-8</v>
      </c>
      <c r="C9760" s="7">
        <v>4.353121170400853E-7</v>
      </c>
      <c r="D9760" s="7">
        <v>-0.005049374480766349</v>
      </c>
      <c r="E9760" s="7">
        <v>0.0053252500529508955</v>
      </c>
      <c r="F9760" s="7">
        <v>1.2723386737411957</v>
      </c>
    </row>
    <row r="9761" ht="18.0" customHeight="1">
      <c r="A9761" s="7">
        <v>4.8795</v>
      </c>
      <c r="B9761" s="7">
        <v>5.372690074837192E-8</v>
      </c>
      <c r="C9761" s="7">
        <v>4.3461221526289355E-7</v>
      </c>
      <c r="D9761" s="7">
        <v>-0.005046713256314853</v>
      </c>
      <c r="E9761" s="7">
        <v>0.005322448902994058</v>
      </c>
      <c r="F9761" s="7">
        <v>1.2723389815773074</v>
      </c>
    </row>
    <row r="9762" ht="18.0" customHeight="1">
      <c r="A9762" s="7">
        <v>4.88</v>
      </c>
      <c r="B9762" s="7">
        <v>5.372690074837192E-8</v>
      </c>
      <c r="C9762" s="7">
        <v>4.3391118793493804E-7</v>
      </c>
      <c r="D9762" s="7">
        <v>-0.005044053431703532</v>
      </c>
      <c r="E9762" s="7">
        <v>0.0053196492226412935</v>
      </c>
      <c r="F9762" s="7">
        <v>1.2723392892599386</v>
      </c>
    </row>
    <row r="9763" ht="18.0" customHeight="1">
      <c r="A9763" s="7">
        <v>4.8805000000000005</v>
      </c>
      <c r="B9763" s="7">
        <v>5.372690074837192E-8</v>
      </c>
      <c r="C9763" s="7">
        <v>4.3320904524548156E-7</v>
      </c>
      <c r="D9763" s="7">
        <v>-0.00504139500619797</v>
      </c>
      <c r="E9763" s="7">
        <v>0.005316851011124359</v>
      </c>
      <c r="F9763" s="7">
        <v>1.2723395967891635</v>
      </c>
    </row>
    <row r="9764" ht="18.0" customHeight="1">
      <c r="A9764" s="7">
        <v>4.881</v>
      </c>
      <c r="B9764" s="7">
        <v>5.16191365590357E-8</v>
      </c>
      <c r="C9764" s="7">
        <v>4.3250579735550275E-7</v>
      </c>
      <c r="D9764" s="7">
        <v>-0.0050387379790641324</v>
      </c>
      <c r="E9764" s="7">
        <v>0.005314054267675411</v>
      </c>
      <c r="F9764" s="7">
        <v>1.272339904165057</v>
      </c>
    </row>
    <row r="9765" ht="18.0" customHeight="1">
      <c r="A9765" s="7">
        <v>4.8815</v>
      </c>
      <c r="B9765" s="7">
        <v>5.16191365590357E-8</v>
      </c>
      <c r="C9765" s="7">
        <v>4.318014543977138E-7</v>
      </c>
      <c r="D9765" s="7">
        <v>-0.005036082349568369</v>
      </c>
      <c r="E9765" s="7">
        <v>0.005311258991527002</v>
      </c>
      <c r="F9765" s="7">
        <v>1.2723402113876927</v>
      </c>
    </row>
    <row r="9766" ht="18.0" customHeight="1">
      <c r="A9766" s="7">
        <v>4.882</v>
      </c>
      <c r="B9766" s="7">
        <v>5.16191365590357E-8</v>
      </c>
      <c r="C9766" s="7">
        <v>4.31096026476579E-7</v>
      </c>
      <c r="D9766" s="7">
        <v>-0.0050334281169774125</v>
      </c>
      <c r="E9766" s="7">
        <v>0.005308465181912087</v>
      </c>
      <c r="F9766" s="7">
        <v>1.2723405184571452</v>
      </c>
    </row>
    <row r="9767" ht="18.0" customHeight="1">
      <c r="A9767" s="7">
        <v>4.8825</v>
      </c>
      <c r="B9767" s="7">
        <v>5.16191365590357E-8</v>
      </c>
      <c r="C9767" s="7">
        <v>4.303895236683326E-7</v>
      </c>
      <c r="D9767" s="7">
        <v>-0.005030775280558381</v>
      </c>
      <c r="E9767" s="7">
        <v>0.005305672838064017</v>
      </c>
      <c r="F9767" s="7">
        <v>1.2723408253734891</v>
      </c>
    </row>
    <row r="9768" ht="18.0" customHeight="1">
      <c r="A9768" s="7">
        <v>4.883</v>
      </c>
      <c r="B9768" s="7">
        <v>5.16191365590357E-8</v>
      </c>
      <c r="C9768" s="7">
        <v>4.296819560209977E-7</v>
      </c>
      <c r="D9768" s="7">
        <v>-0.005028123839578773</v>
      </c>
      <c r="E9768" s="7">
        <v>0.005302881959216543</v>
      </c>
      <c r="F9768" s="7">
        <v>1.2723411321367986</v>
      </c>
    </row>
    <row r="9769" ht="18.0" customHeight="1">
      <c r="A9769" s="7">
        <v>4.8835</v>
      </c>
      <c r="B9769" s="7">
        <v>5.16191365590357E-8</v>
      </c>
      <c r="C9769" s="7">
        <v>4.2897333355440443E-7</v>
      </c>
      <c r="D9769" s="7">
        <v>-0.005025473793306471</v>
      </c>
      <c r="E9769" s="7">
        <v>0.005300092544603816</v>
      </c>
      <c r="F9769" s="7">
        <v>1.2723414387471474</v>
      </c>
    </row>
    <row r="9770" ht="18.0" customHeight="1">
      <c r="A9770" s="7">
        <v>4.884</v>
      </c>
      <c r="B9770" s="7">
        <v>5.16191365590357E-8</v>
      </c>
      <c r="C9770" s="7">
        <v>4.282636662602092E-7</v>
      </c>
      <c r="D9770" s="7">
        <v>-0.00502282514100974</v>
      </c>
      <c r="E9770" s="7">
        <v>0.005297304593460384</v>
      </c>
      <c r="F9770" s="7">
        <v>1.2723417452046102</v>
      </c>
    </row>
    <row r="9771" ht="18.0" customHeight="1">
      <c r="A9771" s="7">
        <v>4.8845</v>
      </c>
      <c r="B9771" s="7">
        <v>5.16191365590357E-8</v>
      </c>
      <c r="C9771" s="7">
        <v>4.2755296410191357E-7</v>
      </c>
      <c r="D9771" s="7">
        <v>-0.005020177881957229</v>
      </c>
      <c r="E9771" s="7">
        <v>0.005294518105021193</v>
      </c>
      <c r="F9771" s="7">
        <v>1.272342051509261</v>
      </c>
    </row>
    <row r="9772" ht="18.0" customHeight="1">
      <c r="A9772" s="7">
        <v>4.885</v>
      </c>
      <c r="B9772" s="7">
        <v>5.16191365590357E-8</v>
      </c>
      <c r="C9772" s="7">
        <v>4.268412370148832E-7</v>
      </c>
      <c r="D9772" s="7">
        <v>-0.005017532015417969</v>
      </c>
      <c r="E9772" s="7">
        <v>0.005291733078521587</v>
      </c>
      <c r="F9772" s="7">
        <v>1.2723423576611737</v>
      </c>
    </row>
    <row r="9773" ht="18.0" customHeight="1">
      <c r="A9773" s="7">
        <v>4.8855</v>
      </c>
      <c r="B9773" s="7">
        <v>5.16191365590357E-8</v>
      </c>
      <c r="C9773" s="7">
        <v>4.2612849490636756E-7</v>
      </c>
      <c r="D9773" s="7">
        <v>-0.00501488754066137</v>
      </c>
      <c r="E9773" s="7">
        <v>0.005288949513197306</v>
      </c>
      <c r="F9773" s="7">
        <v>1.2723426636604225</v>
      </c>
    </row>
    <row r="9774" ht="18.0" customHeight="1">
      <c r="A9774" s="7">
        <v>4.886</v>
      </c>
      <c r="B9774" s="7">
        <v>4.942156062059701E-8</v>
      </c>
      <c r="C9774" s="7">
        <v>4.2541474765551897E-7</v>
      </c>
      <c r="D9774" s="7">
        <v>-0.005012244456957227</v>
      </c>
      <c r="E9774" s="7">
        <v>0.00528616740828449</v>
      </c>
      <c r="F9774" s="7">
        <v>1.2723429695070814</v>
      </c>
    </row>
    <row r="9775" ht="18.0" customHeight="1">
      <c r="A9775" s="7">
        <v>4.8865</v>
      </c>
      <c r="B9775" s="7">
        <v>4.942156062059701E-8</v>
      </c>
      <c r="C9775" s="7">
        <v>4.2470000511341284E-7</v>
      </c>
      <c r="D9775" s="7">
        <v>-0.0050096027635757176</v>
      </c>
      <c r="E9775" s="7">
        <v>0.005283386763019676</v>
      </c>
      <c r="F9775" s="7">
        <v>1.2723432752012247</v>
      </c>
    </row>
    <row r="9776" ht="18.0" customHeight="1">
      <c r="A9776" s="7">
        <v>4.8870000000000005</v>
      </c>
      <c r="B9776" s="7">
        <v>4.942156062059701E-8</v>
      </c>
      <c r="C9776" s="7">
        <v>4.23984277103067E-7</v>
      </c>
      <c r="D9776" s="7">
        <v>-0.005006962459787398</v>
      </c>
      <c r="E9776" s="7">
        <v>0.005280607576639797</v>
      </c>
      <c r="F9776" s="7">
        <v>1.272343580742926</v>
      </c>
    </row>
    <row r="9777" ht="18.0" customHeight="1">
      <c r="A9777" s="7">
        <v>4.8875</v>
      </c>
      <c r="B9777" s="7">
        <v>4.942156062059701E-8</v>
      </c>
      <c r="C9777" s="7">
        <v>4.2326757341946193E-7</v>
      </c>
      <c r="D9777" s="7">
        <v>-0.005004323544863206</v>
      </c>
      <c r="E9777" s="7">
        <v>0.0052778298483821835</v>
      </c>
      <c r="F9777" s="7">
        <v>1.2723438861322596</v>
      </c>
    </row>
    <row r="9778" ht="18.0" customHeight="1">
      <c r="A9778" s="7">
        <v>4.888</v>
      </c>
      <c r="B9778" s="7">
        <v>4.942156062059701E-8</v>
      </c>
      <c r="C9778" s="7">
        <v>4.2254990382956104E-7</v>
      </c>
      <c r="D9778" s="7">
        <v>-0.005001686018074464</v>
      </c>
      <c r="E9778" s="7">
        <v>0.005275053577484562</v>
      </c>
      <c r="F9778" s="7">
        <v>1.2723441913692992</v>
      </c>
    </row>
    <row r="9779" ht="18.0" customHeight="1">
      <c r="A9779" s="7">
        <v>4.8885000000000005</v>
      </c>
      <c r="B9779" s="7">
        <v>4.942156062059701E-8</v>
      </c>
      <c r="C9779" s="7">
        <v>4.218312780723308E-7</v>
      </c>
      <c r="D9779" s="7">
        <v>-0.004999049878692871</v>
      </c>
      <c r="E9779" s="7">
        <v>0.005272278763185057</v>
      </c>
      <c r="F9779" s="7">
        <v>1.2723444964541186</v>
      </c>
    </row>
    <row r="9780" ht="18.0" customHeight="1">
      <c r="A9780" s="7">
        <v>4.889</v>
      </c>
      <c r="B9780" s="7">
        <v>4.942156062059701E-8</v>
      </c>
      <c r="C9780" s="7">
        <v>4.211117058587613E-7</v>
      </c>
      <c r="D9780" s="7">
        <v>-0.00499641512599051</v>
      </c>
      <c r="E9780" s="7">
        <v>0.005269505404722187</v>
      </c>
      <c r="F9780" s="7">
        <v>1.2723448013867917</v>
      </c>
    </row>
    <row r="9781" ht="18.0" customHeight="1">
      <c r="A9781" s="7">
        <v>4.8895</v>
      </c>
      <c r="B9781" s="7">
        <v>4.942156062059701E-8</v>
      </c>
      <c r="C9781" s="7">
        <v>4.203911968718871E-7</v>
      </c>
      <c r="D9781" s="7">
        <v>-0.004993781759239843</v>
      </c>
      <c r="E9781" s="7">
        <v>0.005266733501334868</v>
      </c>
      <c r="F9781" s="7">
        <v>1.2723451061673925</v>
      </c>
    </row>
    <row r="9782" ht="18.0" customHeight="1">
      <c r="A9782" s="7">
        <v>4.89</v>
      </c>
      <c r="B9782" s="7">
        <v>4.942156062059701E-8</v>
      </c>
      <c r="C9782" s="7">
        <v>4.1966976076680773E-7</v>
      </c>
      <c r="D9782" s="7">
        <v>-0.004991149777713711</v>
      </c>
      <c r="E9782" s="7">
        <v>0.005263963052262411</v>
      </c>
      <c r="F9782" s="7">
        <v>1.2723454107959944</v>
      </c>
    </row>
    <row r="9783" ht="18.0" customHeight="1">
      <c r="A9783" s="7">
        <v>4.8905</v>
      </c>
      <c r="B9783" s="7">
        <v>4.942156062059701E-8</v>
      </c>
      <c r="C9783" s="7">
        <v>4.18947407170709E-7</v>
      </c>
      <c r="D9783" s="7">
        <v>-0.004988519180685339</v>
      </c>
      <c r="E9783" s="7">
        <v>0.005261194056744525</v>
      </c>
      <c r="F9783" s="7">
        <v>1.2723457152726712</v>
      </c>
    </row>
    <row r="9784" ht="18.0" customHeight="1">
      <c r="A9784" s="7">
        <v>4.891</v>
      </c>
      <c r="B9784" s="7">
        <v>4.942156062059701E-8</v>
      </c>
      <c r="C9784" s="7">
        <v>4.182241456828839E-7</v>
      </c>
      <c r="D9784" s="7">
        <v>-0.004985889967428329</v>
      </c>
      <c r="E9784" s="7">
        <v>0.00525842651402131</v>
      </c>
      <c r="F9784" s="7">
        <v>1.272346019597497</v>
      </c>
    </row>
    <row r="9785" ht="18.0" customHeight="1">
      <c r="A9785" s="7">
        <v>4.8915</v>
      </c>
      <c r="B9785" s="7">
        <v>4.712160915387242E-8</v>
      </c>
      <c r="C9785" s="7">
        <v>4.174999858747542E-7</v>
      </c>
      <c r="D9785" s="7">
        <v>-0.004983262137216662</v>
      </c>
      <c r="E9785" s="7">
        <v>0.005255660423333265</v>
      </c>
      <c r="F9785" s="7">
        <v>1.2723463237705448</v>
      </c>
    </row>
    <row r="9786" ht="18.0" customHeight="1">
      <c r="A9786" s="7">
        <v>4.892</v>
      </c>
      <c r="B9786" s="7">
        <v>4.712160915387242E-8</v>
      </c>
      <c r="C9786" s="7">
        <v>4.167749372898916E-7</v>
      </c>
      <c r="D9786" s="7">
        <v>-0.004980635689324701</v>
      </c>
      <c r="E9786" s="7">
        <v>0.0052528957839212825</v>
      </c>
      <c r="F9786" s="7">
        <v>1.2723466277918887</v>
      </c>
    </row>
    <row r="9787" ht="18.0" customHeight="1">
      <c r="A9787" s="7">
        <v>4.8925</v>
      </c>
      <c r="B9787" s="7">
        <v>4.712160915387242E-8</v>
      </c>
      <c r="C9787" s="7">
        <v>4.160490094440396E-7</v>
      </c>
      <c r="D9787" s="7">
        <v>-0.004978010623027188</v>
      </c>
      <c r="E9787" s="7">
        <v>0.005250132595026651</v>
      </c>
      <c r="F9787" s="7">
        <v>1.2723469316616025</v>
      </c>
    </row>
    <row r="9788" ht="18.0" customHeight="1">
      <c r="A9788" s="7">
        <v>4.893</v>
      </c>
      <c r="B9788" s="7">
        <v>4.712160915387242E-8</v>
      </c>
      <c r="C9788" s="7">
        <v>4.1532221182513515E-7</v>
      </c>
      <c r="D9788" s="7">
        <v>-0.004975386937599242</v>
      </c>
      <c r="E9788" s="7">
        <v>0.005247370855891052</v>
      </c>
      <c r="F9788" s="7">
        <v>1.2723472353797591</v>
      </c>
    </row>
    <row r="9789" ht="18.0" customHeight="1">
      <c r="A9789" s="7">
        <v>4.8935</v>
      </c>
      <c r="B9789" s="7">
        <v>4.712160915387242E-8</v>
      </c>
      <c r="C9789" s="7">
        <v>4.145945538933307E-7</v>
      </c>
      <c r="D9789" s="7">
        <v>-0.0049727646323163635</v>
      </c>
      <c r="E9789" s="7">
        <v>0.005244610565756562</v>
      </c>
      <c r="F9789" s="7">
        <v>1.272347538946433</v>
      </c>
    </row>
    <row r="9790" ht="18.0" customHeight="1">
      <c r="A9790" s="7">
        <v>4.894</v>
      </c>
      <c r="B9790" s="7">
        <v>4.712160915387242E-8</v>
      </c>
      <c r="C9790" s="7">
        <v>4.1386604508101636E-7</v>
      </c>
      <c r="D9790" s="7">
        <v>-0.00497014370645443</v>
      </c>
      <c r="E9790" s="7">
        <v>0.005241851723865652</v>
      </c>
      <c r="F9790" s="7">
        <v>1.2723478423616965</v>
      </c>
    </row>
    <row r="9791" ht="18.0" customHeight="1">
      <c r="A9791" s="7">
        <v>4.8945</v>
      </c>
      <c r="B9791" s="7">
        <v>4.712160915387242E-8</v>
      </c>
      <c r="C9791" s="7">
        <v>4.1313669479284193E-7</v>
      </c>
      <c r="D9791" s="7">
        <v>-0.0049675241592896996</v>
      </c>
      <c r="E9791" s="7">
        <v>0.005239094329461186</v>
      </c>
      <c r="F9791" s="7">
        <v>1.2723481456256238</v>
      </c>
    </row>
    <row r="9792" ht="18.0" customHeight="1">
      <c r="A9792" s="7">
        <v>4.8950000000000005</v>
      </c>
      <c r="B9792" s="7">
        <v>4.712160915387242E-8</v>
      </c>
      <c r="C9792" s="7">
        <v>4.124065124057395E-7</v>
      </c>
      <c r="D9792" s="7">
        <v>-0.004964905990098806</v>
      </c>
      <c r="E9792" s="7">
        <v>0.005236338381786424</v>
      </c>
      <c r="F9792" s="7">
        <v>1.2723484487382886</v>
      </c>
    </row>
    <row r="9793" ht="18.0" customHeight="1">
      <c r="A9793" s="7">
        <v>4.8955</v>
      </c>
      <c r="B9793" s="7">
        <v>4.712160915387242E-8</v>
      </c>
      <c r="C9793" s="7">
        <v>4.1167550726894604E-7</v>
      </c>
      <c r="D9793" s="7">
        <v>-0.004962289198158764</v>
      </c>
      <c r="E9793" s="7">
        <v>0.005233583880085018</v>
      </c>
      <c r="F9793" s="7">
        <v>1.2723487516997634</v>
      </c>
    </row>
    <row r="9794" ht="18.0" customHeight="1">
      <c r="A9794" s="7">
        <v>4.896</v>
      </c>
      <c r="B9794" s="7">
        <v>4.712160915387242E-8</v>
      </c>
      <c r="C9794" s="7">
        <v>4.10943688704026E-7</v>
      </c>
      <c r="D9794" s="7">
        <v>-0.004959673782746963</v>
      </c>
      <c r="E9794" s="7">
        <v>0.005230830823601013</v>
      </c>
      <c r="F9794" s="7">
        <v>1.2723490545101224</v>
      </c>
    </row>
    <row r="9795" ht="18.0" customHeight="1">
      <c r="A9795" s="7">
        <v>4.8965000000000005</v>
      </c>
      <c r="B9795" s="7">
        <v>4.712160915387242E-8</v>
      </c>
      <c r="C9795" s="7">
        <v>4.1021106600489423E-7</v>
      </c>
      <c r="D9795" s="7">
        <v>-0.004957059743141173</v>
      </c>
      <c r="E9795" s="7">
        <v>0.005228079211578847</v>
      </c>
      <c r="F9795" s="7">
        <v>1.2723493571694384</v>
      </c>
    </row>
    <row r="9796" ht="18.0" customHeight="1">
      <c r="A9796" s="7">
        <v>4.897</v>
      </c>
      <c r="B9796" s="7">
        <v>4.4703483581542975E-8</v>
      </c>
      <c r="C9796" s="7">
        <v>4.094776484378391E-7</v>
      </c>
      <c r="D9796" s="7">
        <v>-0.004954447078619541</v>
      </c>
      <c r="E9796" s="7">
        <v>0.005225329043263355</v>
      </c>
      <c r="F9796" s="7">
        <v>1.2723496596777848</v>
      </c>
    </row>
    <row r="9797" ht="18.0" customHeight="1">
      <c r="A9797" s="7">
        <v>4.8975</v>
      </c>
      <c r="B9797" s="7">
        <v>4.4703483581542975E-8</v>
      </c>
      <c r="C9797" s="7">
        <v>4.087434452415455E-7</v>
      </c>
      <c r="D9797" s="7">
        <v>-0.004951835788460591</v>
      </c>
      <c r="E9797" s="7">
        <v>0.005222580317899758</v>
      </c>
      <c r="F9797" s="7">
        <v>1.272349962035235</v>
      </c>
    </row>
    <row r="9798" ht="18.0" customHeight="1">
      <c r="A9798" s="7">
        <v>4.898</v>
      </c>
      <c r="B9798" s="7">
        <v>4.4703483581542975E-8</v>
      </c>
      <c r="C9798" s="7">
        <v>4.0800846562711853E-7</v>
      </c>
      <c r="D9798" s="7">
        <v>-0.004949225871943224</v>
      </c>
      <c r="E9798" s="7">
        <v>0.005219833034733674</v>
      </c>
      <c r="F9798" s="7">
        <v>1.2723502642418623</v>
      </c>
    </row>
    <row r="9799" ht="18.0" customHeight="1">
      <c r="A9799" s="7">
        <v>4.8985</v>
      </c>
      <c r="B9799" s="7">
        <v>4.4703483581542975E-8</v>
      </c>
      <c r="C9799" s="7">
        <v>4.072727187781064E-7</v>
      </c>
      <c r="D9799" s="7">
        <v>-0.004946617328346718</v>
      </c>
      <c r="E9799" s="7">
        <v>0.005217087193011114</v>
      </c>
      <c r="F9799" s="7">
        <v>1.2723505662977397</v>
      </c>
    </row>
    <row r="9800" ht="18.0" customHeight="1">
      <c r="A9800" s="7">
        <v>4.899</v>
      </c>
      <c r="B9800" s="7">
        <v>4.4703483581542975E-8</v>
      </c>
      <c r="C9800" s="7">
        <v>4.065362138505248E-7</v>
      </c>
      <c r="D9800" s="7">
        <v>-0.004944010156950729</v>
      </c>
      <c r="E9800" s="7">
        <v>0.005214342791978479</v>
      </c>
      <c r="F9800" s="7">
        <v>1.27235086820294</v>
      </c>
    </row>
    <row r="9801" ht="18.0" customHeight="1">
      <c r="A9801" s="7">
        <v>4.8995</v>
      </c>
      <c r="B9801" s="7">
        <v>4.4703483581542975E-8</v>
      </c>
      <c r="C9801" s="7">
        <v>4.0579895997287984E-7</v>
      </c>
      <c r="D9801" s="7">
        <v>-0.0049414043570352876</v>
      </c>
      <c r="E9801" s="7">
        <v>0.005211599830882561</v>
      </c>
      <c r="F9801" s="7">
        <v>1.2723511699575372</v>
      </c>
    </row>
    <row r="9802" ht="18.0" customHeight="1">
      <c r="A9802" s="7">
        <v>4.9</v>
      </c>
      <c r="B9802" s="7">
        <v>4.4703483581542975E-8</v>
      </c>
      <c r="C9802" s="7">
        <v>4.050609662461927E-7</v>
      </c>
      <c r="D9802" s="7">
        <v>-0.004938799927880802</v>
      </c>
      <c r="E9802" s="7">
        <v>0.0052088583089705464</v>
      </c>
      <c r="F9802" s="7">
        <v>1.2723514715616038</v>
      </c>
    </row>
    <row r="9803" ht="18.0" customHeight="1">
      <c r="A9803" s="7">
        <v>4.9005</v>
      </c>
      <c r="B9803" s="7">
        <v>4.4703483581542975E-8</v>
      </c>
      <c r="C9803" s="7">
        <v>4.0432224174402335E-7</v>
      </c>
      <c r="D9803" s="7">
        <v>-0.004936196868768057</v>
      </c>
      <c r="E9803" s="7">
        <v>0.005206118225490014</v>
      </c>
      <c r="F9803" s="7">
        <v>1.272351773015213</v>
      </c>
    </row>
    <row r="9804" ht="18.0" customHeight="1">
      <c r="A9804" s="7">
        <v>4.901</v>
      </c>
      <c r="B9804" s="7">
        <v>4.4703483581542975E-8</v>
      </c>
      <c r="C9804" s="7">
        <v>4.0358279551249484E-7</v>
      </c>
      <c r="D9804" s="7">
        <v>-0.004933595178978212</v>
      </c>
      <c r="E9804" s="7">
        <v>0.005203379579688931</v>
      </c>
      <c r="F9804" s="7">
        <v>1.2723520743184378</v>
      </c>
    </row>
    <row r="9805" ht="18.0" customHeight="1">
      <c r="A9805" s="7">
        <v>4.9015</v>
      </c>
      <c r="B9805" s="7">
        <v>4.4703483581542975E-8</v>
      </c>
      <c r="C9805" s="7">
        <v>4.0284263657031767E-7</v>
      </c>
      <c r="D9805" s="7">
        <v>-0.004930994857792805</v>
      </c>
      <c r="E9805" s="7">
        <v>0.005200642370815656</v>
      </c>
      <c r="F9805" s="7">
        <v>1.2723523754713508</v>
      </c>
    </row>
    <row r="9806" ht="18.0" customHeight="1">
      <c r="A9806" s="7">
        <v>4.902</v>
      </c>
      <c r="B9806" s="7">
        <v>4.4703483581542975E-8</v>
      </c>
      <c r="C9806" s="7">
        <v>4.0210177390881427E-7</v>
      </c>
      <c r="D9806" s="7">
        <v>-0.004928395904493745</v>
      </c>
      <c r="E9806" s="7">
        <v>0.005197906598118939</v>
      </c>
      <c r="F9806" s="7">
        <v>1.2723526764740258</v>
      </c>
    </row>
    <row r="9807" ht="18.0" customHeight="1">
      <c r="A9807" s="7">
        <v>4.9025</v>
      </c>
      <c r="B9807" s="7">
        <v>4.4703483581542975E-8</v>
      </c>
      <c r="C9807" s="7">
        <v>4.013602164919436E-7</v>
      </c>
      <c r="D9807" s="7">
        <v>-0.004925798318363321</v>
      </c>
      <c r="E9807" s="7">
        <v>0.005195172260847924</v>
      </c>
      <c r="F9807" s="7">
        <v>1.272352977326535</v>
      </c>
    </row>
    <row r="9808" ht="18.0" customHeight="1">
      <c r="A9808" s="7">
        <v>4.9030000000000005</v>
      </c>
      <c r="B9808" s="7">
        <v>4.4703483581542975E-8</v>
      </c>
      <c r="C9808" s="7">
        <v>4.0061797325632615E-7</v>
      </c>
      <c r="D9808" s="7">
        <v>-0.004923202098684195</v>
      </c>
      <c r="E9808" s="7">
        <v>0.00519243935825214</v>
      </c>
      <c r="F9808" s="7">
        <v>1.2723532780289517</v>
      </c>
    </row>
    <row r="9809" ht="18.0" customHeight="1">
      <c r="A9809" s="7">
        <v>4.9035</v>
      </c>
      <c r="B9809" s="7">
        <v>4.2146848510894035E-8</v>
      </c>
      <c r="C9809" s="7">
        <v>3.9987505311126874E-7</v>
      </c>
      <c r="D9809" s="7">
        <v>-0.0049206072447394045</v>
      </c>
      <c r="E9809" s="7">
        <v>0.005189707889581511</v>
      </c>
      <c r="F9809" s="7">
        <v>1.2723535785813485</v>
      </c>
    </row>
    <row r="9810" ht="18.0" customHeight="1">
      <c r="A9810" s="7">
        <v>4.904</v>
      </c>
      <c r="B9810" s="7">
        <v>4.2146848510894035E-8</v>
      </c>
      <c r="C9810" s="7">
        <v>3.9913146493878956E-7</v>
      </c>
      <c r="D9810" s="7">
        <v>-0.004918013755812361</v>
      </c>
      <c r="E9810" s="7">
        <v>0.005186977854086349</v>
      </c>
      <c r="F9810" s="7">
        <v>1.2723538789837983</v>
      </c>
    </row>
    <row r="9811" ht="18.0" customHeight="1">
      <c r="A9811" s="7">
        <v>4.9045000000000005</v>
      </c>
      <c r="B9811" s="7">
        <v>4.2146848510894035E-8</v>
      </c>
      <c r="C9811" s="7">
        <v>3.9838721759364333E-7</v>
      </c>
      <c r="D9811" s="7">
        <v>-0.0049154216311868525</v>
      </c>
      <c r="E9811" s="7">
        <v>0.0051842492510173555</v>
      </c>
      <c r="F9811" s="7">
        <v>1.2723541792363737</v>
      </c>
    </row>
    <row r="9812" ht="18.0" customHeight="1">
      <c r="A9812" s="7">
        <v>4.905</v>
      </c>
      <c r="B9812" s="7">
        <v>4.2146848510894035E-8</v>
      </c>
      <c r="C9812" s="7">
        <v>3.9764231990334703E-7</v>
      </c>
      <c r="D9812" s="7">
        <v>-0.0049128308701470395</v>
      </c>
      <c r="E9812" s="7">
        <v>0.005181522079625622</v>
      </c>
      <c r="F9812" s="7">
        <v>1.2723544793391481</v>
      </c>
    </row>
    <row r="9813" ht="18.0" customHeight="1">
      <c r="A9813" s="7">
        <v>4.9055</v>
      </c>
      <c r="B9813" s="7">
        <v>4.2146848510894035E-8</v>
      </c>
      <c r="C9813" s="7">
        <v>3.96896780668205E-7</v>
      </c>
      <c r="D9813" s="7">
        <v>-0.004910241471977458</v>
      </c>
      <c r="E9813" s="7">
        <v>0.005178796339162632</v>
      </c>
      <c r="F9813" s="7">
        <v>1.2723547792921936</v>
      </c>
    </row>
    <row r="9814" ht="18.0" customHeight="1">
      <c r="A9814" s="7">
        <v>4.906</v>
      </c>
      <c r="B9814" s="7">
        <v>4.2146848510894035E-8</v>
      </c>
      <c r="C9814" s="7">
        <v>3.961506086613346E-7</v>
      </c>
      <c r="D9814" s="7">
        <v>-0.004907653435963018</v>
      </c>
      <c r="E9814" s="7">
        <v>0.005176072028880255</v>
      </c>
      <c r="F9814" s="7">
        <v>1.2723550790955829</v>
      </c>
    </row>
    <row r="9815" ht="18.0" customHeight="1">
      <c r="A9815" s="7">
        <v>4.9065</v>
      </c>
      <c r="B9815" s="7">
        <v>4.2146848510894035E-8</v>
      </c>
      <c r="C9815" s="7">
        <v>3.9540381262869233E-7</v>
      </c>
      <c r="D9815" s="7">
        <v>-0.004905066761389003</v>
      </c>
      <c r="E9815" s="7">
        <v>0.005173349148030751</v>
      </c>
      <c r="F9815" s="7">
        <v>1.2723553787493893</v>
      </c>
    </row>
    <row r="9816" ht="18.0" customHeight="1">
      <c r="A9816" s="7">
        <v>4.907</v>
      </c>
      <c r="B9816" s="7">
        <v>4.2146848510894035E-8</v>
      </c>
      <c r="C9816" s="7">
        <v>3.9465640128909937E-7</v>
      </c>
      <c r="D9816" s="7">
        <v>-0.0049024814475410695</v>
      </c>
      <c r="E9816" s="7">
        <v>0.00517062769586677</v>
      </c>
      <c r="F9816" s="7">
        <v>1.2723556782536845</v>
      </c>
    </row>
    <row r="9817" ht="18.0" customHeight="1">
      <c r="A9817" s="7">
        <v>4.9075</v>
      </c>
      <c r="B9817" s="7">
        <v>4.2146848510894035E-8</v>
      </c>
      <c r="C9817" s="7">
        <v>3.9390838333426786E-7</v>
      </c>
      <c r="D9817" s="7">
        <v>-0.004899897493705249</v>
      </c>
      <c r="E9817" s="7">
        <v>0.005167907671641349</v>
      </c>
      <c r="F9817" s="7">
        <v>1.2723559776085416</v>
      </c>
    </row>
    <row r="9818" ht="18.0" customHeight="1">
      <c r="A9818" s="7">
        <v>4.908</v>
      </c>
      <c r="B9818" s="7">
        <v>4.2146848510894035E-8</v>
      </c>
      <c r="C9818" s="7">
        <v>3.9315976742882696E-7</v>
      </c>
      <c r="D9818" s="7">
        <v>-0.004897314899167945</v>
      </c>
      <c r="E9818" s="7">
        <v>0.005165189074607914</v>
      </c>
      <c r="F9818" s="7">
        <v>1.272356276814033</v>
      </c>
    </row>
    <row r="9819" ht="18.0" customHeight="1">
      <c r="A9819" s="7">
        <v>4.9085</v>
      </c>
      <c r="B9819" s="7">
        <v>4.2146848510894035E-8</v>
      </c>
      <c r="C9819" s="7">
        <v>3.924105622103492E-7</v>
      </c>
      <c r="D9819" s="7">
        <v>-0.0048947336632159345</v>
      </c>
      <c r="E9819" s="7">
        <v>0.005162471904020281</v>
      </c>
      <c r="F9819" s="7">
        <v>1.2723565758702315</v>
      </c>
    </row>
    <row r="9820" ht="18.0" customHeight="1">
      <c r="A9820" s="7">
        <v>4.909</v>
      </c>
      <c r="B9820" s="7">
        <v>4.2146848510894035E-8</v>
      </c>
      <c r="C9820" s="7">
        <v>3.91660776289377E-7</v>
      </c>
      <c r="D9820" s="7">
        <v>-0.004892153785136368</v>
      </c>
      <c r="E9820" s="7">
        <v>0.005159756159132651</v>
      </c>
      <c r="F9820" s="7">
        <v>1.2723568747772092</v>
      </c>
    </row>
    <row r="9821" ht="18.0" customHeight="1">
      <c r="A9821" s="7">
        <v>4.9095</v>
      </c>
      <c r="B9821" s="7">
        <v>4.2146848510894035E-8</v>
      </c>
      <c r="C9821" s="7">
        <v>3.909104182494492E-7</v>
      </c>
      <c r="D9821" s="7">
        <v>-0.004889575264216768</v>
      </c>
      <c r="E9821" s="7">
        <v>0.005157041839199616</v>
      </c>
      <c r="F9821" s="7">
        <v>1.2723571735350387</v>
      </c>
    </row>
    <row r="9822" ht="18.0" customHeight="1">
      <c r="A9822" s="7">
        <v>4.91</v>
      </c>
      <c r="B9822" s="7">
        <v>3.942476676500724E-8</v>
      </c>
      <c r="C9822" s="7">
        <v>3.901594966471278E-7</v>
      </c>
      <c r="D9822" s="7">
        <v>-0.00488699809974503</v>
      </c>
      <c r="E9822" s="7">
        <v>0.0051543289434761545</v>
      </c>
      <c r="F9822" s="7">
        <v>1.2723574721437922</v>
      </c>
    </row>
    <row r="9823" ht="18.0" customHeight="1">
      <c r="A9823" s="7">
        <v>4.9105</v>
      </c>
      <c r="B9823" s="7">
        <v>3.942476676500724E-8</v>
      </c>
      <c r="C9823" s="7">
        <v>3.894080200120248E-7</v>
      </c>
      <c r="D9823" s="7">
        <v>-0.004884422291009421</v>
      </c>
      <c r="E9823" s="7">
        <v>0.005151617471217632</v>
      </c>
      <c r="F9823" s="7">
        <v>1.2723577706035427</v>
      </c>
    </row>
    <row r="9824" ht="18.0" customHeight="1">
      <c r="A9824" s="7">
        <v>4.9110000000000005</v>
      </c>
      <c r="B9824" s="7">
        <v>3.942476676500724E-8</v>
      </c>
      <c r="C9824" s="7">
        <v>3.8865599684682915E-7</v>
      </c>
      <c r="D9824" s="7">
        <v>-0.004881847837298581</v>
      </c>
      <c r="E9824" s="7">
        <v>0.005148907421679801</v>
      </c>
      <c r="F9824" s="7">
        <v>1.272358068914362</v>
      </c>
    </row>
    <row r="9825" ht="18.0" customHeight="1">
      <c r="A9825" s="7">
        <v>4.9115</v>
      </c>
      <c r="B9825" s="7">
        <v>3.942476676500724E-8</v>
      </c>
      <c r="C9825" s="7">
        <v>3.87903435627334E-7</v>
      </c>
      <c r="D9825" s="7">
        <v>-0.004879274737901521</v>
      </c>
      <c r="E9825" s="7">
        <v>0.005146198794118803</v>
      </c>
      <c r="F9825" s="7">
        <v>1.2723583670763228</v>
      </c>
    </row>
    <row r="9826" ht="18.0" customHeight="1">
      <c r="A9826" s="7">
        <v>4.912</v>
      </c>
      <c r="B9826" s="7">
        <v>3.942476676500724E-8</v>
      </c>
      <c r="C9826" s="7">
        <v>3.871503448024637E-7</v>
      </c>
      <c r="D9826" s="7">
        <v>-0.004876702992107626</v>
      </c>
      <c r="E9826" s="7">
        <v>0.005143491587791166</v>
      </c>
      <c r="F9826" s="7">
        <v>1.272358665089497</v>
      </c>
    </row>
    <row r="9827" ht="18.0" customHeight="1">
      <c r="A9827" s="7">
        <v>4.9125000000000005</v>
      </c>
      <c r="B9827" s="7">
        <v>3.942476676500724E-8</v>
      </c>
      <c r="C9827" s="7">
        <v>3.863967327943015E-7</v>
      </c>
      <c r="D9827" s="7">
        <v>-0.004874132599206649</v>
      </c>
      <c r="E9827" s="7">
        <v>0.005140785801953802</v>
      </c>
      <c r="F9827" s="7">
        <v>1.2723589629539571</v>
      </c>
    </row>
    <row r="9828" ht="18.0" customHeight="1">
      <c r="A9828" s="7">
        <v>4.913</v>
      </c>
      <c r="B9828" s="7">
        <v>3.942476676500724E-8</v>
      </c>
      <c r="C9828" s="7">
        <v>3.8564260799811677E-7</v>
      </c>
      <c r="D9828" s="7">
        <v>-0.004871563558488718</v>
      </c>
      <c r="E9828" s="7">
        <v>0.005138081435864015</v>
      </c>
      <c r="F9828" s="7">
        <v>1.2723592606697751</v>
      </c>
    </row>
    <row r="9829" ht="18.0" customHeight="1">
      <c r="A9829" s="7">
        <v>4.9135</v>
      </c>
      <c r="B9829" s="7">
        <v>3.942476676500724E-8</v>
      </c>
      <c r="C9829" s="7">
        <v>3.8488797878239276E-7</v>
      </c>
      <c r="D9829" s="7">
        <v>-0.004868995869244328</v>
      </c>
      <c r="E9829" s="7">
        <v>0.0051353784887794894</v>
      </c>
      <c r="F9829" s="7">
        <v>1.2723595582370235</v>
      </c>
    </row>
    <row r="9830" ht="18.0" customHeight="1">
      <c r="A9830" s="7">
        <v>4.914</v>
      </c>
      <c r="B9830" s="7">
        <v>3.942476676500724E-8</v>
      </c>
      <c r="C9830" s="7">
        <v>3.8413285348885433E-7</v>
      </c>
      <c r="D9830" s="7">
        <v>-0.0048664295307643485</v>
      </c>
      <c r="E9830" s="7">
        <v>0.0051326769599583</v>
      </c>
      <c r="F9830" s="7">
        <v>1.272359855655774</v>
      </c>
    </row>
    <row r="9831" ht="18.0" customHeight="1">
      <c r="A9831" s="7">
        <v>4.9145</v>
      </c>
      <c r="B9831" s="7">
        <v>3.942476676500724E-8</v>
      </c>
      <c r="C9831" s="7">
        <v>3.8337724043249585E-7</v>
      </c>
      <c r="D9831" s="7">
        <v>-0.004863864542340019</v>
      </c>
      <c r="E9831" s="7">
        <v>0.005129976848658905</v>
      </c>
      <c r="F9831" s="7">
        <v>1.2723601529260993</v>
      </c>
    </row>
    <row r="9832" ht="18.0" customHeight="1">
      <c r="A9832" s="7">
        <v>4.915</v>
      </c>
      <c r="B9832" s="7">
        <v>3.942476676500724E-8</v>
      </c>
      <c r="C9832" s="7">
        <v>3.826211479016092E-7</v>
      </c>
      <c r="D9832" s="7">
        <v>-0.004861300903262949</v>
      </c>
      <c r="E9832" s="7">
        <v>0.00512727815414015</v>
      </c>
      <c r="F9832" s="7">
        <v>1.272360450048071</v>
      </c>
    </row>
    <row r="9833" ht="18.0" customHeight="1">
      <c r="A9833" s="7">
        <v>4.9155</v>
      </c>
      <c r="B9833" s="7">
        <v>3.942476676500724E-8</v>
      </c>
      <c r="C9833" s="7">
        <v>3.8186458415781194E-7</v>
      </c>
      <c r="D9833" s="7">
        <v>-0.004858738612825118</v>
      </c>
      <c r="E9833" s="7">
        <v>0.005124580875661265</v>
      </c>
      <c r="F9833" s="7">
        <v>1.2723607470217613</v>
      </c>
    </row>
    <row r="9834" ht="18.0" customHeight="1">
      <c r="A9834" s="7">
        <v>4.916</v>
      </c>
      <c r="B9834" s="7">
        <v>3.942476676500724E-8</v>
      </c>
      <c r="C9834" s="7">
        <v>3.811075574360754E-7</v>
      </c>
      <c r="D9834" s="7">
        <v>-0.004856177670318877</v>
      </c>
      <c r="E9834" s="7">
        <v>0.005121885012481866</v>
      </c>
      <c r="F9834" s="7">
        <v>1.2723610438472424</v>
      </c>
    </row>
    <row r="9835" ht="18.0" customHeight="1">
      <c r="A9835" s="7">
        <v>4.9165</v>
      </c>
      <c r="B9835" s="7">
        <v>3.942476676500724E-8</v>
      </c>
      <c r="C9835" s="7">
        <v>3.8035007594475344E-7</v>
      </c>
      <c r="D9835" s="7">
        <v>-0.004853618075036947</v>
      </c>
      <c r="E9835" s="7">
        <v>0.005119190563861954</v>
      </c>
      <c r="F9835" s="7">
        <v>1.2723613405245857</v>
      </c>
    </row>
    <row r="9836" ht="18.0" customHeight="1">
      <c r="A9836" s="7">
        <v>4.917</v>
      </c>
      <c r="B9836" s="7">
        <v>3.942476676500724E-8</v>
      </c>
      <c r="C9836" s="7">
        <v>3.7959214786561037E-7</v>
      </c>
      <c r="D9836" s="7">
        <v>-0.0048510598262724155</v>
      </c>
      <c r="E9836" s="7">
        <v>0.005116497529061914</v>
      </c>
      <c r="F9836" s="7">
        <v>1.2723616370538637</v>
      </c>
    </row>
    <row r="9837" ht="18.0" customHeight="1">
      <c r="A9837" s="7">
        <v>4.9175</v>
      </c>
      <c r="B9837" s="7">
        <v>3.6500241499888574E-8</v>
      </c>
      <c r="C9837" s="7">
        <v>3.7883378135385025E-7</v>
      </c>
      <c r="D9837" s="7">
        <v>-0.004848502923318745</v>
      </c>
      <c r="E9837" s="7">
        <v>0.005113805907342518</v>
      </c>
      <c r="F9837" s="7">
        <v>1.2723619334351486</v>
      </c>
    </row>
    <row r="9838" ht="18.0" customHeight="1">
      <c r="A9838" s="7">
        <v>4.918</v>
      </c>
      <c r="B9838" s="7">
        <v>3.6500241499888574E-8</v>
      </c>
      <c r="C9838" s="7">
        <v>3.780749845381452E-7</v>
      </c>
      <c r="D9838" s="7">
        <v>-0.004845947365469762</v>
      </c>
      <c r="E9838" s="7">
        <v>0.0051111156979649205</v>
      </c>
      <c r="F9838" s="7">
        <v>1.2723622296685115</v>
      </c>
    </row>
    <row r="9839" ht="18.0" customHeight="1">
      <c r="A9839" s="7">
        <v>4.9185</v>
      </c>
      <c r="B9839" s="7">
        <v>3.6500241499888574E-8</v>
      </c>
      <c r="C9839" s="7">
        <v>3.7731576552066415E-7</v>
      </c>
      <c r="D9839" s="7">
        <v>-0.0048433931520196665</v>
      </c>
      <c r="E9839" s="7">
        <v>0.005108426900190662</v>
      </c>
      <c r="F9839" s="7">
        <v>1.2723625257540245</v>
      </c>
    </row>
    <row r="9840" ht="18.0" customHeight="1">
      <c r="A9840" s="7">
        <v>4.9190000000000005</v>
      </c>
      <c r="B9840" s="7">
        <v>3.6500241499888574E-8</v>
      </c>
      <c r="C9840" s="7">
        <v>3.7655613237710233E-7</v>
      </c>
      <c r="D9840" s="7">
        <v>-0.004840840282263025</v>
      </c>
      <c r="E9840" s="7">
        <v>0.005105739513281664</v>
      </c>
      <c r="F9840" s="7">
        <v>1.27236282169176</v>
      </c>
    </row>
    <row r="9841" ht="18.0" customHeight="1">
      <c r="A9841" s="7">
        <v>4.9195</v>
      </c>
      <c r="B9841" s="7">
        <v>3.6500241499888574E-8</v>
      </c>
      <c r="C9841" s="7">
        <v>3.7579609315671E-7</v>
      </c>
      <c r="D9841" s="7">
        <v>-0.004838288755494775</v>
      </c>
      <c r="E9841" s="7">
        <v>0.005103053536500238</v>
      </c>
      <c r="F9841" s="7">
        <v>1.2723631174817889</v>
      </c>
    </row>
    <row r="9842" ht="18.0" customHeight="1">
      <c r="A9842" s="7">
        <v>4.92</v>
      </c>
      <c r="B9842" s="7">
        <v>3.6500241499888574E-8</v>
      </c>
      <c r="C9842" s="7">
        <v>3.750356558823219E-7</v>
      </c>
      <c r="D9842" s="7">
        <v>-0.00483573857101022</v>
      </c>
      <c r="E9842" s="7">
        <v>0.005100368969109073</v>
      </c>
      <c r="F9842" s="7">
        <v>1.2723634131241832</v>
      </c>
    </row>
    <row r="9843" ht="18.0" customHeight="1">
      <c r="A9843" s="7">
        <v>4.9205000000000005</v>
      </c>
      <c r="B9843" s="7">
        <v>3.6500241499888574E-8</v>
      </c>
      <c r="C9843" s="7">
        <v>3.7427482855038625E-7</v>
      </c>
      <c r="D9843" s="7">
        <v>-0.0048331897281050345</v>
      </c>
      <c r="E9843" s="7">
        <v>0.005097685810371243</v>
      </c>
      <c r="F9843" s="7">
        <v>1.272363708619015</v>
      </c>
    </row>
    <row r="9844" ht="18.0" customHeight="1">
      <c r="A9844" s="7">
        <v>4.921</v>
      </c>
      <c r="B9844" s="7">
        <v>3.6500241499888574E-8</v>
      </c>
      <c r="C9844" s="7">
        <v>3.7351361913099445E-7</v>
      </c>
      <c r="D9844" s="7">
        <v>-0.00483064222607526</v>
      </c>
      <c r="E9844" s="7">
        <v>0.005095004059550206</v>
      </c>
      <c r="F9844" s="7">
        <v>1.272364003966356</v>
      </c>
    </row>
    <row r="9845" ht="18.0" customHeight="1">
      <c r="A9845" s="7">
        <v>4.9215</v>
      </c>
      <c r="B9845" s="7">
        <v>3.6500241499888574E-8</v>
      </c>
      <c r="C9845" s="7">
        <v>3.7275203556791094E-7</v>
      </c>
      <c r="D9845" s="7">
        <v>-0.004828096064217305</v>
      </c>
      <c r="E9845" s="7">
        <v>0.005092323715909807</v>
      </c>
      <c r="F9845" s="7">
        <v>1.2723642991662774</v>
      </c>
    </row>
    <row r="9846" ht="18.0" customHeight="1">
      <c r="A9846" s="7">
        <v>4.922</v>
      </c>
      <c r="B9846" s="7">
        <v>3.6500241499888574E-8</v>
      </c>
      <c r="C9846" s="7">
        <v>3.7199008577860224E-7</v>
      </c>
      <c r="D9846" s="7">
        <v>-0.004825551241827947</v>
      </c>
      <c r="E9846" s="7">
        <v>0.005089644778714269</v>
      </c>
      <c r="F9846" s="7">
        <v>1.2723645942188508</v>
      </c>
    </row>
    <row r="9847" ht="18.0" customHeight="1">
      <c r="A9847" s="7">
        <v>4.9225</v>
      </c>
      <c r="B9847" s="7">
        <v>3.6500241499888574E-8</v>
      </c>
      <c r="C9847" s="7">
        <v>3.712277776542673E-7</v>
      </c>
      <c r="D9847" s="7">
        <v>-0.004823007758204333</v>
      </c>
      <c r="E9847" s="7">
        <v>0.005086967247228198</v>
      </c>
      <c r="F9847" s="7">
        <v>1.2723648891241484</v>
      </c>
    </row>
    <row r="9848" ht="18.0" customHeight="1">
      <c r="A9848" s="7">
        <v>4.923</v>
      </c>
      <c r="B9848" s="7">
        <v>3.6500241499888574E-8</v>
      </c>
      <c r="C9848" s="7">
        <v>3.7046511905986727E-7</v>
      </c>
      <c r="D9848" s="7">
        <v>-0.004820465612643975</v>
      </c>
      <c r="E9848" s="7">
        <v>0.0050842911207165855</v>
      </c>
      <c r="F9848" s="7">
        <v>1.2723651838822412</v>
      </c>
    </row>
    <row r="9849" ht="18.0" customHeight="1">
      <c r="A9849" s="7">
        <v>4.9235</v>
      </c>
      <c r="B9849" s="7">
        <v>3.6500241499888574E-8</v>
      </c>
      <c r="C9849" s="7">
        <v>3.697021178341554E-7</v>
      </c>
      <c r="D9849" s="7">
        <v>-0.0048179248044447525</v>
      </c>
      <c r="E9849" s="7">
        <v>0.005081616398444803</v>
      </c>
      <c r="F9849" s="7">
        <v>1.2723654784932006</v>
      </c>
    </row>
    <row r="9850" ht="18.0" customHeight="1">
      <c r="A9850" s="7">
        <v>4.924</v>
      </c>
      <c r="B9850" s="7">
        <v>3.6500241499888574E-8</v>
      </c>
      <c r="C9850" s="7">
        <v>3.689387817897074E-7</v>
      </c>
      <c r="D9850" s="7">
        <v>-0.004815385332904913</v>
      </c>
      <c r="E9850" s="7">
        <v>0.005078943079678604</v>
      </c>
      <c r="F9850" s="7">
        <v>1.2723657729570987</v>
      </c>
    </row>
    <row r="9851" ht="18.0" customHeight="1">
      <c r="A9851" s="7">
        <v>4.9245</v>
      </c>
      <c r="B9851" s="7">
        <v>3.6500241499888574E-8</v>
      </c>
      <c r="C9851" s="7">
        <v>3.6817511871295153E-7</v>
      </c>
      <c r="D9851" s="7">
        <v>-0.0048128471973230705</v>
      </c>
      <c r="E9851" s="7">
        <v>0.005076271163684126</v>
      </c>
      <c r="F9851" s="7">
        <v>1.2723660672740065</v>
      </c>
    </row>
    <row r="9852" ht="18.0" customHeight="1">
      <c r="A9852" s="7">
        <v>4.925</v>
      </c>
      <c r="B9852" s="7">
        <v>3.6500241499888574E-8</v>
      </c>
      <c r="C9852" s="7">
        <v>3.674111363641991E-7</v>
      </c>
      <c r="D9852" s="7">
        <v>-0.004810310396998207</v>
      </c>
      <c r="E9852" s="7">
        <v>0.005073600649727887</v>
      </c>
      <c r="F9852" s="7">
        <v>1.2723663614439955</v>
      </c>
    </row>
    <row r="9853" ht="18.0" customHeight="1">
      <c r="A9853" s="7">
        <v>4.9255</v>
      </c>
      <c r="B9853" s="7">
        <v>3.332000937312528E-8</v>
      </c>
      <c r="C9853" s="7">
        <v>3.666468424776748E-7</v>
      </c>
      <c r="D9853" s="7">
        <v>-0.004807774931229669</v>
      </c>
      <c r="E9853" s="7">
        <v>0.0050709315370767866</v>
      </c>
      <c r="F9853" s="7">
        <v>1.272366655467137</v>
      </c>
    </row>
    <row r="9854" ht="18.0" customHeight="1">
      <c r="A9854" s="7">
        <v>4.926</v>
      </c>
      <c r="B9854" s="7">
        <v>3.332000937312528E-8</v>
      </c>
      <c r="C9854" s="7">
        <v>3.6588224476154756E-7</v>
      </c>
      <c r="D9854" s="7">
        <v>-0.004805240799317169</v>
      </c>
      <c r="E9854" s="7">
        <v>0.005068263824998106</v>
      </c>
      <c r="F9854" s="7">
        <v>1.2723669493435026</v>
      </c>
    </row>
    <row r="9855" ht="18.0" customHeight="1">
      <c r="A9855" s="7">
        <v>4.9265</v>
      </c>
      <c r="B9855" s="7">
        <v>3.332000937312528E-8</v>
      </c>
      <c r="C9855" s="7">
        <v>3.65117350897961E-7</v>
      </c>
      <c r="D9855" s="7">
        <v>-0.004802708000560789</v>
      </c>
      <c r="E9855" s="7">
        <v>0.005065597512759508</v>
      </c>
      <c r="F9855" s="7">
        <v>1.2723672430731634</v>
      </c>
    </row>
    <row r="9856" ht="18.0" customHeight="1">
      <c r="A9856" s="7">
        <v>4.9270000000000005</v>
      </c>
      <c r="B9856" s="7">
        <v>3.332000937312528E-8</v>
      </c>
      <c r="C9856" s="7">
        <v>3.643521685430644E-7</v>
      </c>
      <c r="D9856" s="7">
        <v>-0.004800176534260975</v>
      </c>
      <c r="E9856" s="7">
        <v>0.005062932599629036</v>
      </c>
      <c r="F9856" s="7">
        <v>1.2723675366561908</v>
      </c>
    </row>
    <row r="9857" ht="18.0" customHeight="1">
      <c r="A9857" s="7">
        <v>4.9275</v>
      </c>
      <c r="B9857" s="7">
        <v>3.332000937312528E-8</v>
      </c>
      <c r="C9857" s="7">
        <v>3.635867053270435E-7</v>
      </c>
      <c r="D9857" s="7">
        <v>-0.004797646399718537</v>
      </c>
      <c r="E9857" s="7">
        <v>0.005060269084875113</v>
      </c>
      <c r="F9857" s="7">
        <v>1.272367830092656</v>
      </c>
    </row>
    <row r="9858" ht="18.0" customHeight="1">
      <c r="A9858" s="7">
        <v>4.928</v>
      </c>
      <c r="B9858" s="7">
        <v>3.332000937312528E-8</v>
      </c>
      <c r="C9858" s="7">
        <v>3.6282096885415166E-7</v>
      </c>
      <c r="D9858" s="7">
        <v>-0.0047951175962346534</v>
      </c>
      <c r="E9858" s="7">
        <v>0.005057606967766544</v>
      </c>
      <c r="F9858" s="7">
        <v>1.2723681233826303</v>
      </c>
    </row>
    <row r="9859" ht="18.0" customHeight="1">
      <c r="A9859" s="7">
        <v>4.9285</v>
      </c>
      <c r="B9859" s="7">
        <v>3.332000937312528E-8</v>
      </c>
      <c r="C9859" s="7">
        <v>3.620549667027409E-7</v>
      </c>
      <c r="D9859" s="7">
        <v>-0.004792590123110867</v>
      </c>
      <c r="E9859" s="7">
        <v>0.005054946247572515</v>
      </c>
      <c r="F9859" s="7">
        <v>1.272368416526185</v>
      </c>
    </row>
    <row r="9860" ht="18.0" customHeight="1">
      <c r="A9860" s="7">
        <v>4.929</v>
      </c>
      <c r="B9860" s="7">
        <v>3.332000937312528E-8</v>
      </c>
      <c r="C9860" s="7">
        <v>3.612887064252932E-7</v>
      </c>
      <c r="D9860" s="7">
        <v>-0.004790063979649086</v>
      </c>
      <c r="E9860" s="7">
        <v>0.0050522869235625914</v>
      </c>
      <c r="F9860" s="7">
        <v>1.2723687095233909</v>
      </c>
    </row>
    <row r="9861" ht="18.0" customHeight="1">
      <c r="A9861" s="7">
        <v>4.9295</v>
      </c>
      <c r="B9861" s="7">
        <v>3.332000937312528E-8</v>
      </c>
      <c r="C9861" s="7">
        <v>3.6052219554845184E-7</v>
      </c>
      <c r="D9861" s="7">
        <v>-0.004787539165151582</v>
      </c>
      <c r="E9861" s="7">
        <v>0.005049628995006717</v>
      </c>
      <c r="F9861" s="7">
        <v>1.2723690023743193</v>
      </c>
    </row>
    <row r="9862" ht="18.0" customHeight="1">
      <c r="A9862" s="7">
        <v>4.93</v>
      </c>
      <c r="B9862" s="7">
        <v>3.332000937312528E-8</v>
      </c>
      <c r="C9862" s="7">
        <v>3.5975544157305285E-7</v>
      </c>
      <c r="D9862" s="7">
        <v>-0.004785015678920994</v>
      </c>
      <c r="E9862" s="7">
        <v>0.005046972461175219</v>
      </c>
      <c r="F9862" s="7">
        <v>1.2723692950790413</v>
      </c>
    </row>
    <row r="9863" ht="18.0" customHeight="1">
      <c r="A9863" s="7">
        <v>4.9305</v>
      </c>
      <c r="B9863" s="7">
        <v>3.332000937312528E-8</v>
      </c>
      <c r="C9863" s="7">
        <v>3.5898845197415656E-7</v>
      </c>
      <c r="D9863" s="7">
        <v>-0.004782493520260325</v>
      </c>
      <c r="E9863" s="7">
        <v>0.005044317321338801</v>
      </c>
      <c r="F9863" s="7">
        <v>1.272369587637628</v>
      </c>
    </row>
    <row r="9864" ht="18.0" customHeight="1">
      <c r="A9864" s="7">
        <v>4.931</v>
      </c>
      <c r="B9864" s="7">
        <v>3.332000937312528E-8</v>
      </c>
      <c r="C9864" s="7">
        <v>3.582212342010793E-7</v>
      </c>
      <c r="D9864" s="7">
        <v>-0.0047799726884729405</v>
      </c>
      <c r="E9864" s="7">
        <v>0.005041663574768547</v>
      </c>
      <c r="F9864" s="7">
        <v>1.2723698800501502</v>
      </c>
    </row>
    <row r="9865" ht="18.0" customHeight="1">
      <c r="A9865" s="7">
        <v>4.9315</v>
      </c>
      <c r="B9865" s="7">
        <v>3.332000937312528E-8</v>
      </c>
      <c r="C9865" s="7">
        <v>3.5745379567742505E-7</v>
      </c>
      <c r="D9865" s="7">
        <v>-0.004777453182862572</v>
      </c>
      <c r="E9865" s="7">
        <v>0.005039011220735921</v>
      </c>
      <c r="F9865" s="7">
        <v>1.2723701723166794</v>
      </c>
    </row>
    <row r="9866" ht="18.0" customHeight="1">
      <c r="A9866" s="7">
        <v>4.932</v>
      </c>
      <c r="B9866" s="7">
        <v>3.332000937312528E-8</v>
      </c>
      <c r="C9866" s="7">
        <v>3.566861438011176E-7</v>
      </c>
      <c r="D9866" s="7">
        <v>-0.004774935002733316</v>
      </c>
      <c r="E9866" s="7">
        <v>0.005036360258512767</v>
      </c>
      <c r="F9866" s="7">
        <v>1.2723704644372857</v>
      </c>
    </row>
    <row r="9867" ht="18.0" customHeight="1">
      <c r="A9867" s="7">
        <v>4.9325</v>
      </c>
      <c r="B9867" s="7">
        <v>3.332000937312528E-8</v>
      </c>
      <c r="C9867" s="7">
        <v>3.5591828594443215E-7</v>
      </c>
      <c r="D9867" s="7">
        <v>-0.0047724181473896305</v>
      </c>
      <c r="E9867" s="7">
        <v>0.005033710687371303</v>
      </c>
      <c r="F9867" s="7">
        <v>1.2723707564120408</v>
      </c>
    </row>
    <row r="9868" ht="18.0" customHeight="1">
      <c r="A9868" s="7">
        <v>4.933</v>
      </c>
      <c r="B9868" s="7">
        <v>3.332000937312528E-8</v>
      </c>
      <c r="C9868" s="7">
        <v>3.5515022945402754E-7</v>
      </c>
      <c r="D9868" s="7">
        <v>-0.0047699026161363385</v>
      </c>
      <c r="E9868" s="7">
        <v>0.005031062506584132</v>
      </c>
      <c r="F9868" s="7">
        <v>1.2723710482410153</v>
      </c>
    </row>
    <row r="9869" ht="18.0" customHeight="1">
      <c r="A9869" s="7">
        <v>4.9335</v>
      </c>
      <c r="B9869" s="7">
        <v>3.332000937312528E-8</v>
      </c>
      <c r="C9869" s="7">
        <v>3.543819816509786E-7</v>
      </c>
      <c r="D9869" s="7">
        <v>-0.004767388408278626</v>
      </c>
      <c r="E9869" s="7">
        <v>0.00502841571542423</v>
      </c>
      <c r="F9869" s="7">
        <v>1.2723713399242802</v>
      </c>
    </row>
    <row r="9870" ht="18.0" customHeight="1">
      <c r="A9870" s="7">
        <v>4.934</v>
      </c>
      <c r="B9870" s="7">
        <v>3.332000937312528E-8</v>
      </c>
      <c r="C9870" s="7">
        <v>3.536135498308081E-7</v>
      </c>
      <c r="D9870" s="7">
        <v>-0.004764875523122044</v>
      </c>
      <c r="E9870" s="7">
        <v>0.0050257703131649555</v>
      </c>
      <c r="F9870" s="7">
        <v>1.272371631461906</v>
      </c>
    </row>
    <row r="9871" ht="18.0" customHeight="1">
      <c r="A9871" s="7">
        <v>4.9345</v>
      </c>
      <c r="B9871" s="7">
        <v>2.9802322387695312E-8</v>
      </c>
      <c r="C9871" s="7">
        <v>3.528449412635194E-7</v>
      </c>
      <c r="D9871" s="7">
        <v>-0.004762363959972504</v>
      </c>
      <c r="E9871" s="7">
        <v>0.005023126299080042</v>
      </c>
      <c r="F9871" s="7">
        <v>1.272371922853964</v>
      </c>
    </row>
    <row r="9872" ht="18.0" customHeight="1">
      <c r="A9872" s="7">
        <v>4.9350000000000005</v>
      </c>
      <c r="B9872" s="7">
        <v>2.9802322387695312E-8</v>
      </c>
      <c r="C9872" s="7">
        <v>3.520761631936288E-7</v>
      </c>
      <c r="D9872" s="7">
        <v>-0.004759853718136282</v>
      </c>
      <c r="E9872" s="7">
        <v>0.0050204836724436035</v>
      </c>
      <c r="F9872" s="7">
        <v>1.2723722141005245</v>
      </c>
    </row>
    <row r="9873" ht="18.0" customHeight="1">
      <c r="A9873" s="7">
        <v>4.9355</v>
      </c>
      <c r="B9873" s="7">
        <v>2.9802322387695312E-8</v>
      </c>
      <c r="C9873" s="7">
        <v>3.5130722284019794E-7</v>
      </c>
      <c r="D9873" s="7">
        <v>-0.004757344796920017</v>
      </c>
      <c r="E9873" s="7">
        <v>0.0050178424325301296</v>
      </c>
      <c r="F9873" s="7">
        <v>1.2723725052016583</v>
      </c>
    </row>
    <row r="9874" ht="18.0" customHeight="1">
      <c r="A9874" s="7">
        <v>4.936</v>
      </c>
      <c r="B9874" s="7">
        <v>2.9802322387695312E-8</v>
      </c>
      <c r="C9874" s="7">
        <v>3.5053812739686696E-7</v>
      </c>
      <c r="D9874" s="7">
        <v>-0.00475483719563071</v>
      </c>
      <c r="E9874" s="7">
        <v>0.005015202578614488</v>
      </c>
      <c r="F9874" s="7">
        <v>1.2723727961574363</v>
      </c>
    </row>
    <row r="9875" ht="18.0" customHeight="1">
      <c r="A9875" s="7">
        <v>4.9365</v>
      </c>
      <c r="B9875" s="7">
        <v>2.9802322387695312E-8</v>
      </c>
      <c r="C9875" s="7">
        <v>3.4976888403188657E-7</v>
      </c>
      <c r="D9875" s="7">
        <v>-0.004752330913575724</v>
      </c>
      <c r="E9875" s="7">
        <v>0.005012564109971923</v>
      </c>
      <c r="F9875" s="7">
        <v>1.2723730869679288</v>
      </c>
    </row>
    <row r="9876" ht="18.0" customHeight="1">
      <c r="A9876" s="7">
        <v>4.937</v>
      </c>
      <c r="B9876" s="7">
        <v>2.9802322387695312E-8</v>
      </c>
      <c r="C9876" s="7">
        <v>3.489994998881516E-7</v>
      </c>
      <c r="D9876" s="7">
        <v>-0.004749825950062785</v>
      </c>
      <c r="E9876" s="7">
        <v>0.005009927025878057</v>
      </c>
      <c r="F9876" s="7">
        <v>1.272373377633207</v>
      </c>
    </row>
    <row r="9877" ht="18.0" customHeight="1">
      <c r="A9877" s="7">
        <v>4.9375</v>
      </c>
      <c r="B9877" s="7">
        <v>2.9802322387695312E-8</v>
      </c>
      <c r="C9877" s="7">
        <v>3.482299820832334E-7</v>
      </c>
      <c r="D9877" s="7">
        <v>-0.00474732230439998</v>
      </c>
      <c r="E9877" s="7">
        <v>0.0050072913256088885</v>
      </c>
      <c r="F9877" s="7">
        <v>1.2723736681533409</v>
      </c>
    </row>
    <row r="9878" ht="18.0" customHeight="1">
      <c r="A9878" s="7">
        <v>4.938</v>
      </c>
      <c r="B9878" s="7">
        <v>2.9802322387695312E-8</v>
      </c>
      <c r="C9878" s="7">
        <v>3.474603377094133E-7</v>
      </c>
      <c r="D9878" s="7">
        <v>-0.00474481997589576</v>
      </c>
      <c r="E9878" s="7">
        <v>0.005004657008440794</v>
      </c>
      <c r="F9878" s="7">
        <v>1.2723739585284015</v>
      </c>
    </row>
    <row r="9879" ht="18.0" customHeight="1">
      <c r="A9879" s="7">
        <v>4.9385</v>
      </c>
      <c r="B9879" s="7">
        <v>2.9802322387695312E-8</v>
      </c>
      <c r="C9879" s="7">
        <v>3.466905738337156E-7</v>
      </c>
      <c r="D9879" s="7">
        <v>-0.004742318963858935</v>
      </c>
      <c r="E9879" s="7">
        <v>0.0050020240736505265</v>
      </c>
      <c r="F9879" s="7">
        <v>1.272374248758459</v>
      </c>
    </row>
    <row r="9880" ht="18.0" customHeight="1">
      <c r="A9880" s="7">
        <v>4.939</v>
      </c>
      <c r="B9880" s="7">
        <v>2.9802322387695312E-8</v>
      </c>
      <c r="C9880" s="7">
        <v>3.4592069749794044E-7</v>
      </c>
      <c r="D9880" s="7">
        <v>-0.004739819267598678</v>
      </c>
      <c r="E9880" s="7">
        <v>0.004999392520515213</v>
      </c>
      <c r="F9880" s="7">
        <v>1.272374538843584</v>
      </c>
    </row>
    <row r="9881" ht="18.0" customHeight="1">
      <c r="A9881" s="7">
        <v>4.9395</v>
      </c>
      <c r="B9881" s="7">
        <v>2.9802322387695312E-8</v>
      </c>
      <c r="C9881" s="7">
        <v>3.4515071571869797E-7</v>
      </c>
      <c r="D9881" s="7">
        <v>-0.004737320886424521</v>
      </c>
      <c r="E9881" s="7">
        <v>0.004996762348312357</v>
      </c>
      <c r="F9881" s="7">
        <v>1.2723748287838472</v>
      </c>
    </row>
    <row r="9882" ht="18.0" customHeight="1">
      <c r="A9882" s="7">
        <v>4.94</v>
      </c>
      <c r="B9882" s="7">
        <v>2.9802322387695312E-8</v>
      </c>
      <c r="C9882" s="7">
        <v>3.443806354874409E-7</v>
      </c>
      <c r="D9882" s="7">
        <v>-0.004734823819646361</v>
      </c>
      <c r="E9882" s="7">
        <v>0.004994133556319842</v>
      </c>
      <c r="F9882" s="7">
        <v>1.2723751185793188</v>
      </c>
    </row>
    <row r="9883" ht="18.0" customHeight="1">
      <c r="A9883" s="7">
        <v>4.9405</v>
      </c>
      <c r="B9883" s="7">
        <v>2.9802322387695312E-8</v>
      </c>
      <c r="C9883" s="7">
        <v>3.4361046377049847E-7</v>
      </c>
      <c r="D9883" s="7">
        <v>-0.0047323280665744535</v>
      </c>
      <c r="E9883" s="7">
        <v>0.004991506143815922</v>
      </c>
      <c r="F9883" s="7">
        <v>1.2723754082300693</v>
      </c>
    </row>
    <row r="9884" ht="18.0" customHeight="1">
      <c r="A9884" s="7">
        <v>4.941</v>
      </c>
      <c r="B9884" s="7">
        <v>2.9802322387695312E-8</v>
      </c>
      <c r="C9884" s="7">
        <v>3.428402075091101E-7</v>
      </c>
      <c r="D9884" s="7">
        <v>-0.004729833626519414</v>
      </c>
      <c r="E9884" s="7">
        <v>0.004988880110079231</v>
      </c>
      <c r="F9884" s="7">
        <v>1.2723756977361689</v>
      </c>
    </row>
    <row r="9885" ht="18.0" customHeight="1">
      <c r="A9885" s="7">
        <v>4.9415000000000004</v>
      </c>
      <c r="B9885" s="7">
        <v>2.9802322387695312E-8</v>
      </c>
      <c r="C9885" s="7">
        <v>3.420698736194587E-7</v>
      </c>
      <c r="D9885" s="7">
        <v>-0.004727340498792219</v>
      </c>
      <c r="E9885" s="7">
        <v>0.0049862554543887725</v>
      </c>
      <c r="F9885" s="7">
        <v>1.272375987097688</v>
      </c>
    </row>
    <row r="9886" ht="18.0" customHeight="1">
      <c r="A9886" s="7">
        <v>4.942</v>
      </c>
      <c r="B9886" s="7">
        <v>2.9802322387695312E-8</v>
      </c>
      <c r="C9886" s="7">
        <v>3.41299468992705E-7</v>
      </c>
      <c r="D9886" s="7">
        <v>-0.004724848682704208</v>
      </c>
      <c r="E9886" s="7">
        <v>0.0049836321760239315</v>
      </c>
      <c r="F9886" s="7">
        <v>1.272376276314697</v>
      </c>
    </row>
    <row r="9887" ht="18.0" customHeight="1">
      <c r="A9887" s="7">
        <v>4.9425</v>
      </c>
      <c r="B9887" s="7">
        <v>2.9802322387695312E-8</v>
      </c>
      <c r="C9887" s="7">
        <v>3.4052900049502095E-7</v>
      </c>
      <c r="D9887" s="7">
        <v>-0.004722358177567075</v>
      </c>
      <c r="E9887" s="7">
        <v>0.004981010274264464</v>
      </c>
      <c r="F9887" s="7">
        <v>1.2723765653872663</v>
      </c>
    </row>
    <row r="9888" ht="18.0" customHeight="1">
      <c r="A9888" s="7">
        <v>4.9430000000000005</v>
      </c>
      <c r="B9888" s="7">
        <v>2.9802322387695312E-8</v>
      </c>
      <c r="C9888" s="7">
        <v>3.397584749676239E-7</v>
      </c>
      <c r="D9888" s="7">
        <v>-0.00471986898269288</v>
      </c>
      <c r="E9888" s="7">
        <v>0.004978389748390502</v>
      </c>
      <c r="F9888" s="7">
        <v>1.2723768543154659</v>
      </c>
    </row>
    <row r="9889" ht="18.0" customHeight="1">
      <c r="A9889" s="7">
        <v>4.9435</v>
      </c>
      <c r="B9889" s="7">
        <v>2.9802322387695312E-8</v>
      </c>
      <c r="C9889" s="7">
        <v>3.3898789922681054E-7</v>
      </c>
      <c r="D9889" s="7">
        <v>-0.004717381097394039</v>
      </c>
      <c r="E9889" s="7">
        <v>0.004975770597682553</v>
      </c>
      <c r="F9889" s="7">
        <v>1.272377143099366</v>
      </c>
    </row>
    <row r="9890" ht="18.0" customHeight="1">
      <c r="A9890" s="7">
        <v>4.944</v>
      </c>
      <c r="B9890" s="7">
        <v>2.9802322387695312E-8</v>
      </c>
      <c r="C9890" s="7">
        <v>3.382172800639912E-7</v>
      </c>
      <c r="D9890" s="7">
        <v>-0.0047148945209833275</v>
      </c>
      <c r="E9890" s="7">
        <v>0.004973152821421497</v>
      </c>
      <c r="F9890" s="7">
        <v>1.2723774317390366</v>
      </c>
    </row>
    <row r="9891" ht="18.0" customHeight="1">
      <c r="A9891" s="7">
        <v>4.9445</v>
      </c>
      <c r="B9891" s="7">
        <v>2.9802322387695312E-8</v>
      </c>
      <c r="C9891" s="7">
        <v>3.374466242457241E-7</v>
      </c>
      <c r="D9891" s="7">
        <v>-0.004712409252773883</v>
      </c>
      <c r="E9891" s="7">
        <v>0.004970536418888588</v>
      </c>
      <c r="F9891" s="7">
        <v>1.272377720234548</v>
      </c>
    </row>
    <row r="9892" ht="18.0" customHeight="1">
      <c r="A9892" s="7">
        <v>4.945</v>
      </c>
      <c r="B9892" s="7">
        <v>2.9802322387695312E-8</v>
      </c>
      <c r="C9892" s="7">
        <v>3.366759385137491E-7</v>
      </c>
      <c r="D9892" s="7">
        <v>-0.0047099252920792005</v>
      </c>
      <c r="E9892" s="7">
        <v>0.004967921389365456</v>
      </c>
      <c r="F9892" s="7">
        <v>1.2723780085859708</v>
      </c>
    </row>
    <row r="9893" ht="18.0" customHeight="1">
      <c r="A9893" s="7">
        <v>4.9455</v>
      </c>
      <c r="B9893" s="7">
        <v>2.580956827951785E-8</v>
      </c>
      <c r="C9893" s="7">
        <v>3.3590522958502295E-7</v>
      </c>
      <c r="D9893" s="7">
        <v>-0.004707442638213133</v>
      </c>
      <c r="E9893" s="7">
        <v>0.004965307732134104</v>
      </c>
      <c r="F9893" s="7">
        <v>1.272378296793374</v>
      </c>
    </row>
    <row r="9894" ht="18.0" customHeight="1">
      <c r="A9894" s="7">
        <v>4.946</v>
      </c>
      <c r="B9894" s="7">
        <v>2.580956827951785E-8</v>
      </c>
      <c r="C9894" s="7">
        <v>3.351345041517532E-7</v>
      </c>
      <c r="D9894" s="7">
        <v>-0.004704961290489895</v>
      </c>
      <c r="E9894" s="7">
        <v>0.004962695446476907</v>
      </c>
      <c r="F9894" s="7">
        <v>1.2723785848568288</v>
      </c>
    </row>
    <row r="9895" ht="18.0" customHeight="1">
      <c r="A9895" s="7">
        <v>4.9465</v>
      </c>
      <c r="B9895" s="7">
        <v>2.580956827951785E-8</v>
      </c>
      <c r="C9895" s="7">
        <v>3.343637688814329E-7</v>
      </c>
      <c r="D9895" s="7">
        <v>-0.0047024812482240564</v>
      </c>
      <c r="E9895" s="7">
        <v>0.004960084531676615</v>
      </c>
      <c r="F9895" s="7">
        <v>1.2723788727764047</v>
      </c>
    </row>
    <row r="9896" ht="18.0" customHeight="1">
      <c r="A9896" s="7">
        <v>4.947</v>
      </c>
      <c r="B9896" s="7">
        <v>2.580956827951785E-8</v>
      </c>
      <c r="C9896" s="7">
        <v>3.3359303041687525E-7</v>
      </c>
      <c r="D9896" s="7">
        <v>-0.004700002510730548</v>
      </c>
      <c r="E9896" s="7">
        <v>0.004957474987016352</v>
      </c>
      <c r="F9896" s="7">
        <v>1.2723791605521715</v>
      </c>
    </row>
    <row r="9897" ht="18.0" customHeight="1">
      <c r="A9897" s="7">
        <v>4.9475</v>
      </c>
      <c r="B9897" s="7">
        <v>2.580956827951785E-8</v>
      </c>
      <c r="C9897" s="7">
        <v>3.3282229537624833E-7</v>
      </c>
      <c r="D9897" s="7">
        <v>-0.004697525077324658</v>
      </c>
      <c r="E9897" s="7">
        <v>0.004954866811779614</v>
      </c>
      <c r="F9897" s="7">
        <v>1.2723794481841995</v>
      </c>
    </row>
    <row r="9898" ht="18.0" customHeight="1">
      <c r="A9898" s="7">
        <v>4.948</v>
      </c>
      <c r="B9898" s="7">
        <v>2.580956827951785E-8</v>
      </c>
      <c r="C9898" s="7">
        <v>3.3205157035311E-7</v>
      </c>
      <c r="D9898" s="7">
        <v>-0.004695048947322033</v>
      </c>
      <c r="E9898" s="7">
        <v>0.004952260005250269</v>
      </c>
      <c r="F9898" s="7">
        <v>1.2723797356725584</v>
      </c>
    </row>
    <row r="9899" ht="18.0" customHeight="1">
      <c r="A9899" s="7">
        <v>4.9485</v>
      </c>
      <c r="B9899" s="7">
        <v>2.580956827951785E-8</v>
      </c>
      <c r="C9899" s="7">
        <v>3.3128086191644257E-7</v>
      </c>
      <c r="D9899" s="7">
        <v>-0.004692574120038677</v>
      </c>
      <c r="E9899" s="7">
        <v>0.004949654566712559</v>
      </c>
      <c r="F9899" s="7">
        <v>1.2723800230173177</v>
      </c>
    </row>
    <row r="9900" ht="18.0" customHeight="1">
      <c r="A9900" s="7">
        <v>4.949</v>
      </c>
      <c r="B9900" s="7">
        <v>2.580956827951785E-8</v>
      </c>
      <c r="C9900" s="7">
        <v>3.3051017661068795E-7</v>
      </c>
      <c r="D9900" s="7">
        <v>-0.004690100594790951</v>
      </c>
      <c r="E9900" s="7">
        <v>0.0049470504954510965</v>
      </c>
      <c r="F9900" s="7">
        <v>1.272380310218548</v>
      </c>
    </row>
    <row r="9901" ht="18.0" customHeight="1">
      <c r="A9901" s="7">
        <v>4.9495000000000005</v>
      </c>
      <c r="B9901" s="7">
        <v>2.580956827951785E-8</v>
      </c>
      <c r="C9901" s="7">
        <v>3.297395209557828E-7</v>
      </c>
      <c r="D9901" s="7">
        <v>-0.004687628370895576</v>
      </c>
      <c r="E9901" s="7">
        <v>0.0049444477907508695</v>
      </c>
      <c r="F9901" s="7">
        <v>1.2723805972763187</v>
      </c>
    </row>
    <row r="9902" ht="18.0" customHeight="1">
      <c r="A9902" s="7">
        <v>4.95</v>
      </c>
      <c r="B9902" s="7">
        <v>2.580956827951785E-8</v>
      </c>
      <c r="C9902" s="7">
        <v>3.289689014471934E-7</v>
      </c>
      <c r="D9902" s="7">
        <v>-0.004685157447669627</v>
      </c>
      <c r="E9902" s="7">
        <v>0.004941846451897235</v>
      </c>
      <c r="F9902" s="7">
        <v>1.2723808841906994</v>
      </c>
    </row>
    <row r="9903" ht="18.0" customHeight="1">
      <c r="A9903" s="7">
        <v>4.9505</v>
      </c>
      <c r="B9903" s="7">
        <v>2.580956827951785E-8</v>
      </c>
      <c r="C9903" s="7">
        <v>3.28198324555951E-7</v>
      </c>
      <c r="D9903" s="7">
        <v>-0.004682687824430539</v>
      </c>
      <c r="E9903" s="7">
        <v>0.004939246478175922</v>
      </c>
      <c r="F9903" s="7">
        <v>1.2723811709617605</v>
      </c>
    </row>
    <row r="9904" ht="18.0" customHeight="1">
      <c r="A9904" s="7">
        <v>4.9510000000000005</v>
      </c>
      <c r="B9904" s="7">
        <v>2.580956827951785E-8</v>
      </c>
      <c r="C9904" s="7">
        <v>3.2742779672868716E-7</v>
      </c>
      <c r="D9904" s="7">
        <v>-0.004680219500496102</v>
      </c>
      <c r="E9904" s="7">
        <v>0.004936647868873034</v>
      </c>
      <c r="F9904" s="7">
        <v>1.272381457589571</v>
      </c>
    </row>
    <row r="9905" ht="18.0" customHeight="1">
      <c r="A9905" s="7">
        <v>4.9515</v>
      </c>
      <c r="B9905" s="7">
        <v>2.580956827951785E-8</v>
      </c>
      <c r="C9905" s="7">
        <v>3.26657324387669E-7</v>
      </c>
      <c r="D9905" s="7">
        <v>-0.004677752475184465</v>
      </c>
      <c r="E9905" s="7">
        <v>0.004934050623275043</v>
      </c>
      <c r="F9905" s="7">
        <v>1.2723817440742011</v>
      </c>
    </row>
    <row r="9906" ht="18.0" customHeight="1">
      <c r="A9906" s="7">
        <v>4.952</v>
      </c>
      <c r="B9906" s="7">
        <v>2.580956827951785E-8</v>
      </c>
      <c r="C9906" s="7">
        <v>3.2588691393083483E-7</v>
      </c>
      <c r="D9906" s="7">
        <v>-0.004675286747814131</v>
      </c>
      <c r="E9906" s="7">
        <v>0.004931454740668795</v>
      </c>
      <c r="F9906" s="7">
        <v>1.27238203041572</v>
      </c>
    </row>
    <row r="9907" ht="18.0" customHeight="1">
      <c r="A9907" s="7">
        <v>4.9525</v>
      </c>
      <c r="B9907" s="7">
        <v>2.580956827951785E-8</v>
      </c>
      <c r="C9907" s="7">
        <v>3.251165717318294E-7</v>
      </c>
      <c r="D9907" s="7">
        <v>-0.0046728223177039604</v>
      </c>
      <c r="E9907" s="7">
        <v>0.004928860220341503</v>
      </c>
      <c r="F9907" s="7">
        <v>1.2723823166141977</v>
      </c>
    </row>
    <row r="9908" ht="18.0" customHeight="1">
      <c r="A9908" s="7">
        <v>4.953</v>
      </c>
      <c r="B9908" s="7">
        <v>2.580956827951785E-8</v>
      </c>
      <c r="C9908" s="7">
        <v>3.2434630414003985E-7</v>
      </c>
      <c r="D9908" s="7">
        <v>-0.00467035918417317</v>
      </c>
      <c r="E9908" s="7">
        <v>0.004926267061580755</v>
      </c>
      <c r="F9908" s="7">
        <v>1.2723826026697036</v>
      </c>
    </row>
    <row r="9909" ht="18.0" customHeight="1">
      <c r="A9909" s="7">
        <v>4.9535</v>
      </c>
      <c r="B9909" s="7">
        <v>2.580956827951785E-8</v>
      </c>
      <c r="C9909" s="7">
        <v>3.23576117480631E-7</v>
      </c>
      <c r="D9909" s="7">
        <v>-0.004667897346541333</v>
      </c>
      <c r="E9909" s="7">
        <v>0.004923675263674507</v>
      </c>
      <c r="F9909" s="7">
        <v>1.2723828885823074</v>
      </c>
    </row>
    <row r="9910" ht="18.0" customHeight="1">
      <c r="A9910" s="7">
        <v>4.954</v>
      </c>
      <c r="B9910" s="7">
        <v>2.580956827951785E-8</v>
      </c>
      <c r="C9910" s="7">
        <v>3.228060180545815E-7</v>
      </c>
      <c r="D9910" s="7">
        <v>-0.004665436804128377</v>
      </c>
      <c r="E9910" s="7">
        <v>0.004921084825911089</v>
      </c>
      <c r="F9910" s="7">
        <v>1.2723831743520784</v>
      </c>
    </row>
    <row r="9911" ht="18.0" customHeight="1">
      <c r="A9911" s="7">
        <v>4.9545</v>
      </c>
      <c r="B9911" s="7">
        <v>2.580956827951785E-8</v>
      </c>
      <c r="C9911" s="7">
        <v>3.2203601213871936E-7</v>
      </c>
      <c r="D9911" s="7">
        <v>-0.004662977556254587</v>
      </c>
      <c r="E9911" s="7">
        <v>0.004918495747579196</v>
      </c>
      <c r="F9911" s="7">
        <v>1.2723834599790862</v>
      </c>
    </row>
    <row r="9912" ht="18.0" customHeight="1">
      <c r="A9912" s="7">
        <v>4.955</v>
      </c>
      <c r="B9912" s="7">
        <v>2.580956827951785E-8</v>
      </c>
      <c r="C9912" s="7">
        <v>3.212661059857579E-7</v>
      </c>
      <c r="D9912" s="7">
        <v>-0.004660519602240603</v>
      </c>
      <c r="E9912" s="7">
        <v>0.004915908027967897</v>
      </c>
      <c r="F9912" s="7">
        <v>1.2723837454634004</v>
      </c>
    </row>
    <row r="9913" ht="18.0" customHeight="1">
      <c r="A9913" s="7">
        <v>4.9555</v>
      </c>
      <c r="B9913" s="7">
        <v>2.580956827951785E-8</v>
      </c>
      <c r="C9913" s="7">
        <v>3.204963058243318E-7</v>
      </c>
      <c r="D9913" s="7">
        <v>-0.00465806294140742</v>
      </c>
      <c r="E9913" s="7">
        <v>0.004913321666366631</v>
      </c>
      <c r="F9913" s="7">
        <v>1.2723840308050902</v>
      </c>
    </row>
    <row r="9914" ht="18.0" customHeight="1">
      <c r="A9914" s="7">
        <v>4.956</v>
      </c>
      <c r="B9914" s="7">
        <v>2.580956827951785E-8</v>
      </c>
      <c r="C9914" s="7">
        <v>3.1972661785903326E-7</v>
      </c>
      <c r="D9914" s="7">
        <v>-0.0046556075730763875</v>
      </c>
      <c r="E9914" s="7">
        <v>0.004910736662065205</v>
      </c>
      <c r="F9914" s="7">
        <v>1.272384316004225</v>
      </c>
    </row>
    <row r="9915" ht="18.0" customHeight="1">
      <c r="A9915" s="7">
        <v>4.9565</v>
      </c>
      <c r="B9915" s="7">
        <v>2.580956827951785E-8</v>
      </c>
      <c r="C9915" s="7">
        <v>3.1895704827044775E-7</v>
      </c>
      <c r="D9915" s="7">
        <v>-0.00465315349656921</v>
      </c>
      <c r="E9915" s="7">
        <v>0.004908153014353797</v>
      </c>
      <c r="F9915" s="7">
        <v>1.2723846010608741</v>
      </c>
    </row>
    <row r="9916" ht="18.0" customHeight="1">
      <c r="A9916" s="7">
        <v>4.957</v>
      </c>
      <c r="B9916" s="7">
        <v>2.580956827951785E-8</v>
      </c>
      <c r="C9916" s="7">
        <v>3.181876032151907E-7</v>
      </c>
      <c r="D9916" s="7">
        <v>-0.004650700711207949</v>
      </c>
      <c r="E9916" s="7">
        <v>0.004905570722522952</v>
      </c>
      <c r="F9916" s="7">
        <v>1.2723848859751072</v>
      </c>
    </row>
    <row r="9917" ht="18.0" customHeight="1">
      <c r="A9917" s="7">
        <v>4.9575000000000005</v>
      </c>
      <c r="B9917" s="7">
        <v>2.580956827951785E-8</v>
      </c>
      <c r="C9917" s="7">
        <v>3.1741828882594313E-7</v>
      </c>
      <c r="D9917" s="7">
        <v>-0.004648249216315017</v>
      </c>
      <c r="E9917" s="7">
        <v>0.004902989785863587</v>
      </c>
      <c r="F9917" s="7">
        <v>1.2723851707469933</v>
      </c>
    </row>
    <row r="9918" ht="18.0" customHeight="1">
      <c r="A9918" s="7">
        <v>4.958</v>
      </c>
      <c r="B9918" s="7">
        <v>2.580956827951785E-8</v>
      </c>
      <c r="C9918" s="7">
        <v>3.166491112114887E-7</v>
      </c>
      <c r="D9918" s="7">
        <v>-0.004645799011213184</v>
      </c>
      <c r="E9918" s="7">
        <v>0.004900410203666986</v>
      </c>
      <c r="F9918" s="7">
        <v>1.2723854553766019</v>
      </c>
    </row>
    <row r="9919" ht="18.0" customHeight="1">
      <c r="A9919" s="7">
        <v>4.9585</v>
      </c>
      <c r="B9919" s="7">
        <v>2.580956827951785E-8</v>
      </c>
      <c r="C9919" s="7">
        <v>3.1588007645674966E-7</v>
      </c>
      <c r="D9919" s="7">
        <v>-0.004643350095225571</v>
      </c>
      <c r="E9919" s="7">
        <v>0.004897831975224804</v>
      </c>
      <c r="F9919" s="7">
        <v>1.272385739864002</v>
      </c>
    </row>
    <row r="9920" ht="18.0" customHeight="1">
      <c r="A9920" s="7">
        <v>4.9590000000000005</v>
      </c>
      <c r="B9920" s="7">
        <v>2.1073424255447017E-8</v>
      </c>
      <c r="C9920" s="7">
        <v>3.1511119062282316E-7</v>
      </c>
      <c r="D9920" s="7">
        <v>-0.004640902467675657</v>
      </c>
      <c r="E9920" s="7">
        <v>0.004895255099829063</v>
      </c>
      <c r="F9920" s="7">
        <v>1.2723860242092626</v>
      </c>
    </row>
    <row r="9921" ht="18.0" customHeight="1">
      <c r="A9921" s="7">
        <v>4.9595</v>
      </c>
      <c r="B9921" s="7">
        <v>2.1073424255447017E-8</v>
      </c>
      <c r="C9921" s="7">
        <v>3.143424597470185E-7</v>
      </c>
      <c r="D9921" s="7">
        <v>-0.00463845612788727</v>
      </c>
      <c r="E9921" s="7">
        <v>0.004892679576772153</v>
      </c>
      <c r="F9921" s="7">
        <v>1.2723863084124536</v>
      </c>
    </row>
    <row r="9922" ht="18.0" customHeight="1">
      <c r="A9922" s="7">
        <v>4.96</v>
      </c>
      <c r="B9922" s="7">
        <v>2.1073424255447017E-8</v>
      </c>
      <c r="C9922" s="7">
        <v>3.135738898428929E-7</v>
      </c>
      <c r="D9922" s="7">
        <v>-0.004636011075184597</v>
      </c>
      <c r="E9922" s="7">
        <v>0.004890105405346835</v>
      </c>
      <c r="F9922" s="7">
        <v>1.2723865924736433</v>
      </c>
    </row>
    <row r="9923" ht="18.0" customHeight="1">
      <c r="A9923" s="7">
        <v>4.9605</v>
      </c>
      <c r="B9923" s="7">
        <v>2.1073424255447017E-8</v>
      </c>
      <c r="C9923" s="7">
        <v>3.1280548690028876E-7</v>
      </c>
      <c r="D9923" s="7">
        <v>-0.004633567308892174</v>
      </c>
      <c r="E9923" s="7">
        <v>0.004887532584846233</v>
      </c>
      <c r="F9923" s="7">
        <v>1.2723868763929012</v>
      </c>
    </row>
    <row r="9924" ht="18.0" customHeight="1">
      <c r="A9924" s="7">
        <v>4.961</v>
      </c>
      <c r="B9924" s="7">
        <v>2.1073424255447017E-8</v>
      </c>
      <c r="C9924" s="7">
        <v>3.1203725688537017E-7</v>
      </c>
      <c r="D9924" s="7">
        <v>-0.004631124828334892</v>
      </c>
      <c r="E9924" s="7">
        <v>0.004884961114563843</v>
      </c>
      <c r="F9924" s="7">
        <v>1.2723871601702965</v>
      </c>
    </row>
    <row r="9925" ht="18.0" customHeight="1">
      <c r="A9925" s="7">
        <v>4.9615</v>
      </c>
      <c r="B9925" s="7">
        <v>2.1073424255447017E-8</v>
      </c>
      <c r="C9925" s="7">
        <v>3.112692057406598E-7</v>
      </c>
      <c r="D9925" s="7">
        <v>-0.004628683632837995</v>
      </c>
      <c r="E9925" s="7">
        <v>0.004882390993793527</v>
      </c>
      <c r="F9925" s="7">
        <v>1.272387443805898</v>
      </c>
    </row>
    <row r="9926" ht="18.0" customHeight="1">
      <c r="A9926" s="7">
        <v>4.962</v>
      </c>
      <c r="B9926" s="7">
        <v>2.1073424255447017E-8</v>
      </c>
      <c r="C9926" s="7">
        <v>3.105013393850756E-7</v>
      </c>
      <c r="D9926" s="7">
        <v>-0.00462624372172708</v>
      </c>
      <c r="E9926" s="7">
        <v>0.0048798222218295155</v>
      </c>
      <c r="F9926" s="7">
        <v>1.2723877272997748</v>
      </c>
    </row>
    <row r="9927" ht="18.0" customHeight="1">
      <c r="A9927" s="7">
        <v>4.9625</v>
      </c>
      <c r="B9927" s="7">
        <v>2.1073424255447017E-8</v>
      </c>
      <c r="C9927" s="7">
        <v>3.09733663713968E-7</v>
      </c>
      <c r="D9927" s="7">
        <v>-0.004623805094328097</v>
      </c>
      <c r="E9927" s="7">
        <v>0.004877254797966406</v>
      </c>
      <c r="F9927" s="7">
        <v>1.272388010651996</v>
      </c>
    </row>
    <row r="9928" ht="18.0" customHeight="1">
      <c r="A9928" s="7">
        <v>4.963</v>
      </c>
      <c r="B9928" s="7">
        <v>2.1073424255447017E-8</v>
      </c>
      <c r="C9928" s="7">
        <v>3.089661845991568E-7</v>
      </c>
      <c r="D9928" s="7">
        <v>-0.004621367749967348</v>
      </c>
      <c r="E9928" s="7">
        <v>0.004874688721499162</v>
      </c>
      <c r="F9928" s="7">
        <v>1.27238829386263</v>
      </c>
    </row>
    <row r="9929" ht="18.0" customHeight="1">
      <c r="A9929" s="7">
        <v>4.9635</v>
      </c>
      <c r="B9929" s="7">
        <v>2.1073424255447017E-8</v>
      </c>
      <c r="C9929" s="7">
        <v>3.0819890788896814E-7</v>
      </c>
      <c r="D9929" s="7">
        <v>-0.004618931687971487</v>
      </c>
      <c r="E9929" s="7">
        <v>0.004872123991723114</v>
      </c>
      <c r="F9929" s="7">
        <v>1.2723885769317465</v>
      </c>
    </row>
    <row r="9930" ht="18.0" customHeight="1">
      <c r="A9930" s="7">
        <v>4.964</v>
      </c>
      <c r="B9930" s="7">
        <v>2.1073424255447017E-8</v>
      </c>
      <c r="C9930" s="7">
        <v>3.074318394082718E-7</v>
      </c>
      <c r="D9930" s="7">
        <v>-0.00461649690766752</v>
      </c>
      <c r="E9930" s="7">
        <v>0.004869560607933961</v>
      </c>
      <c r="F9930" s="7">
        <v>1.272388859859414</v>
      </c>
    </row>
    <row r="9931" ht="18.0" customHeight="1">
      <c r="A9931" s="7">
        <v>4.9645</v>
      </c>
      <c r="B9931" s="7">
        <v>2.1073424255447017E-8</v>
      </c>
      <c r="C9931" s="7">
        <v>3.066649849585182E-7</v>
      </c>
      <c r="D9931" s="7">
        <v>-0.004614063408382806</v>
      </c>
      <c r="E9931" s="7">
        <v>0.004866998569427768</v>
      </c>
      <c r="F9931" s="7">
        <v>1.2723891426457012</v>
      </c>
    </row>
    <row r="9932" ht="18.0" customHeight="1">
      <c r="A9932" s="7">
        <v>4.965</v>
      </c>
      <c r="B9932" s="7">
        <v>2.1073424255447017E-8</v>
      </c>
      <c r="C9932" s="7">
        <v>3.058983503177761E-7</v>
      </c>
      <c r="D9932" s="7">
        <v>-0.004611631189445055</v>
      </c>
      <c r="E9932" s="7">
        <v>0.004864437875500964</v>
      </c>
      <c r="F9932" s="7">
        <v>1.2723894252906771</v>
      </c>
    </row>
    <row r="9933" ht="18.0" customHeight="1">
      <c r="A9933" s="7">
        <v>4.9655000000000005</v>
      </c>
      <c r="B9933" s="7">
        <v>2.1073424255447017E-8</v>
      </c>
      <c r="C9933" s="7">
        <v>3.0513194124076925E-7</v>
      </c>
      <c r="D9933" s="7">
        <v>-0.00460920025018233</v>
      </c>
      <c r="E9933" s="7">
        <v>0.004861878525450347</v>
      </c>
      <c r="F9933" s="7">
        <v>1.2723897077944106</v>
      </c>
    </row>
    <row r="9934" ht="18.0" customHeight="1">
      <c r="A9934" s="7">
        <v>4.966</v>
      </c>
      <c r="B9934" s="7">
        <v>2.1073424255447017E-8</v>
      </c>
      <c r="C9934" s="7">
        <v>3.0436576345891425E-7</v>
      </c>
      <c r="D9934" s="7">
        <v>-0.004606770589923043</v>
      </c>
      <c r="E9934" s="7">
        <v>0.00485932051857308</v>
      </c>
      <c r="F9934" s="7">
        <v>1.27238999015697</v>
      </c>
    </row>
    <row r="9935" ht="18.0" customHeight="1">
      <c r="A9935" s="7">
        <v>4.9665</v>
      </c>
      <c r="B9935" s="7">
        <v>2.1073424255447017E-8</v>
      </c>
      <c r="C9935" s="7">
        <v>3.03599822680358E-7</v>
      </c>
      <c r="D9935" s="7">
        <v>-0.00460434220799596</v>
      </c>
      <c r="E9935" s="7">
        <v>0.00485676385416669</v>
      </c>
      <c r="F9935" s="7">
        <v>1.2723902723784244</v>
      </c>
    </row>
    <row r="9936" ht="18.0" customHeight="1">
      <c r="A9936" s="7">
        <v>4.9670000000000005</v>
      </c>
      <c r="B9936" s="7">
        <v>2.1073424255447017E-8</v>
      </c>
      <c r="C9936" s="7">
        <v>3.0283412459001493E-7</v>
      </c>
      <c r="D9936" s="7">
        <v>-0.004601915103730195</v>
      </c>
      <c r="E9936" s="7">
        <v>0.004854208531529072</v>
      </c>
      <c r="F9936" s="7">
        <v>1.2723905544588425</v>
      </c>
    </row>
    <row r="9937" ht="18.0" customHeight="1">
      <c r="A9937" s="7">
        <v>4.9675</v>
      </c>
      <c r="B9937" s="7">
        <v>2.1073424255447017E-8</v>
      </c>
      <c r="C9937" s="7">
        <v>3.020686748496048E-7</v>
      </c>
      <c r="D9937" s="7">
        <v>-0.004599489276455216</v>
      </c>
      <c r="E9937" s="7">
        <v>0.004851654549958486</v>
      </c>
      <c r="F9937" s="7">
        <v>1.2723908363982928</v>
      </c>
    </row>
    <row r="9938" ht="18.0" customHeight="1">
      <c r="A9938" s="7">
        <v>4.968</v>
      </c>
      <c r="B9938" s="7">
        <v>2.1073424255447017E-8</v>
      </c>
      <c r="C9938" s="7">
        <v>3.0130347909769016E-7</v>
      </c>
      <c r="D9938" s="7">
        <v>-0.00459706472550084</v>
      </c>
      <c r="E9938" s="7">
        <v>0.0048491019087535565</v>
      </c>
      <c r="F9938" s="7">
        <v>1.2723911181968441</v>
      </c>
    </row>
    <row r="9939" ht="18.0" customHeight="1">
      <c r="A9939" s="7">
        <v>4.9685</v>
      </c>
      <c r="B9939" s="7">
        <v>2.1073424255447017E-8</v>
      </c>
      <c r="C9939" s="7">
        <v>3.0053854294971417E-7</v>
      </c>
      <c r="D9939" s="7">
        <v>-0.004594641450197233</v>
      </c>
      <c r="E9939" s="7">
        <v>0.004846550607213273</v>
      </c>
      <c r="F9939" s="7">
        <v>1.2723913998545648</v>
      </c>
    </row>
    <row r="9940" ht="18.0" customHeight="1">
      <c r="A9940" s="7">
        <v>4.969</v>
      </c>
      <c r="B9940" s="7">
        <v>2.1073424255447017E-8</v>
      </c>
      <c r="C9940" s="7">
        <v>2.9977387199803833E-7</v>
      </c>
      <c r="D9940" s="7">
        <v>-0.004592219449874914</v>
      </c>
      <c r="E9940" s="7">
        <v>0.004844000644636991</v>
      </c>
      <c r="F9940" s="7">
        <v>1.2723916813715235</v>
      </c>
    </row>
    <row r="9941" ht="18.0" customHeight="1">
      <c r="A9941" s="7">
        <v>4.9695</v>
      </c>
      <c r="B9941" s="7">
        <v>2.1073424255447017E-8</v>
      </c>
      <c r="C9941" s="7">
        <v>2.9900947181198015E-7</v>
      </c>
      <c r="D9941" s="7">
        <v>-0.004589798723864752</v>
      </c>
      <c r="E9941" s="7">
        <v>0.0048414520203244275</v>
      </c>
      <c r="F9941" s="7">
        <v>1.2723919627477887</v>
      </c>
    </row>
    <row r="9942" ht="18.0" customHeight="1">
      <c r="A9942" s="7">
        <v>4.97</v>
      </c>
      <c r="B9942" s="7">
        <v>2.1073424255447017E-8</v>
      </c>
      <c r="C9942" s="7">
        <v>2.9824534793785115E-7</v>
      </c>
      <c r="D9942" s="7">
        <v>-0.004587379271497964</v>
      </c>
      <c r="E9942" s="7">
        <v>0.004838904733575667</v>
      </c>
      <c r="F9942" s="7">
        <v>1.2723922439834292</v>
      </c>
    </row>
    <row r="9943" ht="18.0" customHeight="1">
      <c r="A9943" s="7">
        <v>4.9705</v>
      </c>
      <c r="B9943" s="7">
        <v>2.1073424255447017E-8</v>
      </c>
      <c r="C9943" s="7">
        <v>2.974815058989946E-7</v>
      </c>
      <c r="D9943" s="7">
        <v>-0.004584961092106118</v>
      </c>
      <c r="E9943" s="7">
        <v>0.004836358783691159</v>
      </c>
      <c r="F9943" s="7">
        <v>1.272392525078513</v>
      </c>
    </row>
    <row r="9944" ht="18.0" customHeight="1">
      <c r="A9944" s="7">
        <v>4.971</v>
      </c>
      <c r="B9944" s="7">
        <v>2.1073424255447017E-8</v>
      </c>
      <c r="C9944" s="7">
        <v>2.967179511958237E-7</v>
      </c>
      <c r="D9944" s="7">
        <v>-0.004582544185021132</v>
      </c>
      <c r="E9944" s="7">
        <v>0.004833814169971713</v>
      </c>
      <c r="F9944" s="7">
        <v>1.272392806033109</v>
      </c>
    </row>
    <row r="9945" ht="18.0" customHeight="1">
      <c r="A9945" s="7">
        <v>4.9715</v>
      </c>
      <c r="B9945" s="7">
        <v>2.1073424255447017E-8</v>
      </c>
      <c r="C9945" s="7">
        <v>2.959546893058596E-7</v>
      </c>
      <c r="D9945" s="7">
        <v>-0.004580128549575273</v>
      </c>
      <c r="E9945" s="7">
        <v>0.0048312708917185075</v>
      </c>
      <c r="F9945" s="7">
        <v>1.272393086847285</v>
      </c>
    </row>
    <row r="9946" ht="18.0" customHeight="1">
      <c r="A9946" s="7">
        <v>4.972</v>
      </c>
      <c r="B9946" s="7">
        <v>2.1073424255447017E-8</v>
      </c>
      <c r="C9946" s="7">
        <v>2.951917256837692E-7</v>
      </c>
      <c r="D9946" s="7">
        <v>-0.004577714185101156</v>
      </c>
      <c r="E9946" s="7">
        <v>0.00482872894823308</v>
      </c>
      <c r="F9946" s="7">
        <v>1.2723933675211099</v>
      </c>
    </row>
    <row r="9947" ht="18.0" customHeight="1">
      <c r="A9947" s="7">
        <v>4.9725</v>
      </c>
      <c r="B9947" s="7">
        <v>2.1073424255447017E-8</v>
      </c>
      <c r="C9947" s="7">
        <v>2.9442906576140355E-7</v>
      </c>
      <c r="D9947" s="7">
        <v>-0.004575301090931747</v>
      </c>
      <c r="E9947" s="7">
        <v>0.004826188338817333</v>
      </c>
      <c r="F9947" s="7">
        <v>1.2723936480546518</v>
      </c>
    </row>
    <row r="9948" ht="18.0" customHeight="1">
      <c r="A9948" s="7">
        <v>4.973</v>
      </c>
      <c r="B9948" s="7">
        <v>2.1073424255447017E-8</v>
      </c>
      <c r="C9948" s="7">
        <v>2.93666714947836E-7</v>
      </c>
      <c r="D9948" s="7">
        <v>-0.00457288926640036</v>
      </c>
      <c r="E9948" s="7">
        <v>0.004823649062773535</v>
      </c>
      <c r="F9948" s="7">
        <v>1.2723939284479793</v>
      </c>
    </row>
    <row r="9949" ht="18.0" customHeight="1">
      <c r="A9949" s="7">
        <v>4.9735000000000005</v>
      </c>
      <c r="B9949" s="7">
        <v>2.1073424255447017E-8</v>
      </c>
      <c r="C9949" s="7">
        <v>2.929046786294003E-7</v>
      </c>
      <c r="D9949" s="7">
        <v>-0.004570478710840658</v>
      </c>
      <c r="E9949" s="7">
        <v>0.004821111119404314</v>
      </c>
      <c r="F9949" s="7">
        <v>1.2723942087011602</v>
      </c>
    </row>
    <row r="9950" ht="18.0" customHeight="1">
      <c r="A9950" s="7">
        <v>4.974</v>
      </c>
      <c r="B9950" s="7">
        <v>2.1073424255447017E-8</v>
      </c>
      <c r="C9950" s="7">
        <v>2.921429621697291E-7</v>
      </c>
      <c r="D9950" s="7">
        <v>-0.004568069423586652</v>
      </c>
      <c r="E9950" s="7">
        <v>0.004818574508012662</v>
      </c>
      <c r="F9950" s="7">
        <v>1.2723944888142629</v>
      </c>
    </row>
    <row r="9951" ht="18.0" customHeight="1">
      <c r="A9951" s="7">
        <v>4.9745</v>
      </c>
      <c r="B9951" s="7">
        <v>2.1073424255447017E-8</v>
      </c>
      <c r="C9951" s="7">
        <v>2.9138157090979214E-7</v>
      </c>
      <c r="D9951" s="7">
        <v>-0.004565661403972701</v>
      </c>
      <c r="E9951" s="7">
        <v>0.0048160392279019346</v>
      </c>
      <c r="F9951" s="7">
        <v>1.2723947687873558</v>
      </c>
    </row>
    <row r="9952" ht="18.0" customHeight="1">
      <c r="A9952" s="7">
        <v>4.9750000000000005</v>
      </c>
      <c r="B9952" s="7">
        <v>2.1073424255447017E-8</v>
      </c>
      <c r="C9952" s="7">
        <v>2.906205101679347E-7</v>
      </c>
      <c r="D9952" s="7">
        <v>-0.004563254651333513</v>
      </c>
      <c r="E9952" s="7">
        <v>0.004813505278375849</v>
      </c>
      <c r="F9952" s="7">
        <v>1.272395048620507</v>
      </c>
    </row>
    <row r="9953" ht="18.0" customHeight="1">
      <c r="A9953" s="7">
        <v>4.9755</v>
      </c>
      <c r="B9953" s="7">
        <v>2.1073424255447017E-8</v>
      </c>
      <c r="C9953" s="7">
        <v>2.8985978523991604E-7</v>
      </c>
      <c r="D9953" s="7">
        <v>-0.004560849165004144</v>
      </c>
      <c r="E9953" s="7">
        <v>0.004810972658738486</v>
      </c>
      <c r="F9953" s="7">
        <v>1.2723953283137848</v>
      </c>
    </row>
    <row r="9954" ht="18.0" customHeight="1">
      <c r="A9954" s="7">
        <v>4.976</v>
      </c>
      <c r="B9954" s="7">
        <v>2.1073424255447017E-8</v>
      </c>
      <c r="C9954" s="7">
        <v>2.89099401398948E-7</v>
      </c>
      <c r="D9954" s="7">
        <v>-0.004558444944319996</v>
      </c>
      <c r="E9954" s="7">
        <v>0.004808441368294288</v>
      </c>
      <c r="F9954" s="7">
        <v>1.2723956078672567</v>
      </c>
    </row>
    <row r="9955" ht="18.0" customHeight="1">
      <c r="A9955" s="7">
        <v>4.9765</v>
      </c>
      <c r="B9955" s="7">
        <v>1.4901161193847656E-8</v>
      </c>
      <c r="C9955" s="7">
        <v>2.8833936389573323E-7</v>
      </c>
      <c r="D9955" s="7">
        <v>-0.004556041988616822</v>
      </c>
      <c r="E9955" s="7">
        <v>0.004805911406348059</v>
      </c>
      <c r="F9955" s="7">
        <v>1.2723958872809915</v>
      </c>
    </row>
    <row r="9956" ht="18.0" customHeight="1">
      <c r="A9956" s="7">
        <v>4.977</v>
      </c>
      <c r="B9956" s="7">
        <v>1.4901161193847656E-8</v>
      </c>
      <c r="C9956" s="7">
        <v>2.8757967795850437E-7</v>
      </c>
      <c r="D9956" s="7">
        <v>-0.0045536402972307195</v>
      </c>
      <c r="E9956" s="7">
        <v>0.004803382772204964</v>
      </c>
      <c r="F9956" s="7">
        <v>1.272396166555057</v>
      </c>
    </row>
    <row r="9957" ht="18.0" customHeight="1">
      <c r="A9957" s="7">
        <v>4.9775</v>
      </c>
      <c r="B9957" s="7">
        <v>1.4901161193847656E-8</v>
      </c>
      <c r="C9957" s="7">
        <v>2.8682034879306203E-7</v>
      </c>
      <c r="D9957" s="7">
        <v>-0.004551239869498134</v>
      </c>
      <c r="E9957" s="7">
        <v>0.004800855465170532</v>
      </c>
      <c r="F9957" s="7">
        <v>1.2723964456895207</v>
      </c>
    </row>
    <row r="9958" ht="18.0" customHeight="1">
      <c r="A9958" s="7">
        <v>4.978</v>
      </c>
      <c r="B9958" s="7">
        <v>1.4901161193847656E-8</v>
      </c>
      <c r="C9958" s="7">
        <v>2.860613815828141E-7</v>
      </c>
      <c r="D9958" s="7">
        <v>-0.004548840704755859</v>
      </c>
      <c r="E9958" s="7">
        <v>0.00479832948455065</v>
      </c>
      <c r="F9958" s="7">
        <v>1.2723967246844516</v>
      </c>
    </row>
    <row r="9959" ht="18.0" customHeight="1">
      <c r="A9959" s="7">
        <v>4.9785</v>
      </c>
      <c r="B9959" s="7">
        <v>1.4901161193847656E-8</v>
      </c>
      <c r="C9959" s="7">
        <v>2.853027814888139E-7</v>
      </c>
      <c r="D9959" s="7">
        <v>-0.004546442802341033</v>
      </c>
      <c r="E9959" s="7">
        <v>0.004795804829651571</v>
      </c>
      <c r="F9959" s="7">
        <v>1.272397003539917</v>
      </c>
    </row>
    <row r="9960" ht="18.0" customHeight="1">
      <c r="A9960" s="7">
        <v>4.979</v>
      </c>
      <c r="B9960" s="7">
        <v>1.4901161193847656E-8</v>
      </c>
      <c r="C9960" s="7">
        <v>2.8454455364979956E-7</v>
      </c>
      <c r="D9960" s="7">
        <v>-0.004544046161591144</v>
      </c>
      <c r="E9960" s="7">
        <v>0.004793281499779906</v>
      </c>
      <c r="F9960" s="7">
        <v>1.272397282255985</v>
      </c>
    </row>
    <row r="9961" ht="18.0" customHeight="1">
      <c r="A9961" s="7">
        <v>4.9795</v>
      </c>
      <c r="B9961" s="7">
        <v>1.4901161193847656E-8</v>
      </c>
      <c r="C9961" s="7">
        <v>2.837867031822324E-7</v>
      </c>
      <c r="D9961" s="7">
        <v>-0.004541650781844022</v>
      </c>
      <c r="E9961" s="7">
        <v>0.004790759494242626</v>
      </c>
      <c r="F9961" s="7">
        <v>1.2723975608327232</v>
      </c>
    </row>
    <row r="9962" ht="18.0" customHeight="1">
      <c r="A9962" s="7">
        <v>4.98</v>
      </c>
      <c r="B9962" s="7">
        <v>1.4901161193847656E-8</v>
      </c>
      <c r="C9962" s="7">
        <v>2.8302923518033616E-7</v>
      </c>
      <c r="D9962" s="7">
        <v>-0.004539256662437849</v>
      </c>
      <c r="E9962" s="7">
        <v>0.004788238812347065</v>
      </c>
      <c r="F9962" s="7">
        <v>1.2723978392701998</v>
      </c>
    </row>
    <row r="9963" ht="18.0" customHeight="1">
      <c r="A9963" s="7">
        <v>4.9805</v>
      </c>
      <c r="B9963" s="7">
        <v>1.4901161193847656E-8</v>
      </c>
      <c r="C9963" s="7">
        <v>2.8227215471613574E-7</v>
      </c>
      <c r="D9963" s="7">
        <v>-0.004536863802711148</v>
      </c>
      <c r="E9963" s="7">
        <v>0.004785719453400915</v>
      </c>
      <c r="F9963" s="7">
        <v>1.2723981175684826</v>
      </c>
    </row>
    <row r="9964" ht="18.0" customHeight="1">
      <c r="A9964" s="7">
        <v>4.981</v>
      </c>
      <c r="B9964" s="7">
        <v>1.4901161193847656E-8</v>
      </c>
      <c r="C9964" s="7">
        <v>2.8151546683949606E-7</v>
      </c>
      <c r="D9964" s="7">
        <v>-0.0045344722020027916</v>
      </c>
      <c r="E9964" s="7">
        <v>0.0047832014167122315</v>
      </c>
      <c r="F9964" s="7">
        <v>1.2723983957276395</v>
      </c>
    </row>
    <row r="9965" ht="18.0" customHeight="1">
      <c r="A9965" s="7">
        <v>4.9815000000000005</v>
      </c>
      <c r="B9965" s="7">
        <v>1.4901161193847656E-8</v>
      </c>
      <c r="C9965" s="7">
        <v>2.8075917657816146E-7</v>
      </c>
      <c r="D9965" s="7">
        <v>-0.004532081859651997</v>
      </c>
      <c r="E9965" s="7">
        <v>0.004780684701589428</v>
      </c>
      <c r="F9965" s="7">
        <v>1.2723986737477377</v>
      </c>
    </row>
    <row r="9966" ht="18.0" customHeight="1">
      <c r="A9966" s="7">
        <v>4.982</v>
      </c>
      <c r="B9966" s="7">
        <v>1.4901161193847656E-8</v>
      </c>
      <c r="C9966" s="7">
        <v>2.8000328893779447E-7</v>
      </c>
      <c r="D9966" s="7">
        <v>-0.004529692774998326</v>
      </c>
      <c r="E9966" s="7">
        <v>0.004778169307341278</v>
      </c>
      <c r="F9966" s="7">
        <v>1.2723989516288456</v>
      </c>
    </row>
    <row r="9967" ht="18.0" customHeight="1">
      <c r="A9967" s="7">
        <v>4.9825</v>
      </c>
      <c r="B9967" s="7">
        <v>1.4901161193847656E-8</v>
      </c>
      <c r="C9967" s="7">
        <v>2.792478089020151E-7</v>
      </c>
      <c r="D9967" s="7">
        <v>-0.004527304947381687</v>
      </c>
      <c r="E9967" s="7">
        <v>0.004775655233276915</v>
      </c>
      <c r="F9967" s="7">
        <v>1.2723992293710307</v>
      </c>
    </row>
    <row r="9968" ht="18.0" customHeight="1">
      <c r="A9968" s="7">
        <v>4.9830000000000005</v>
      </c>
      <c r="B9968" s="7">
        <v>1.4901161193847656E-8</v>
      </c>
      <c r="C9968" s="7">
        <v>2.784927414324397E-7</v>
      </c>
      <c r="D9968" s="7">
        <v>-0.0045249183761423345</v>
      </c>
      <c r="E9968" s="7">
        <v>0.004773142478705834</v>
      </c>
      <c r="F9968" s="7">
        <v>1.2723995069743603</v>
      </c>
    </row>
    <row r="9969" ht="18.0" customHeight="1">
      <c r="A9969" s="7">
        <v>4.9835</v>
      </c>
      <c r="B9969" s="7">
        <v>1.4901161193847656E-8</v>
      </c>
      <c r="C9969" s="7">
        <v>2.7773809146872067E-7</v>
      </c>
      <c r="D9969" s="7">
        <v>-0.0045225330606208656</v>
      </c>
      <c r="E9969" s="7">
        <v>0.004770631042937885</v>
      </c>
      <c r="F9969" s="7">
        <v>1.2723997844389026</v>
      </c>
    </row>
    <row r="9970" ht="18.0" customHeight="1">
      <c r="A9970" s="7">
        <v>4.984</v>
      </c>
      <c r="B9970" s="7">
        <v>1.4901161193847656E-8</v>
      </c>
      <c r="C9970" s="7">
        <v>2.7698386392858525E-7</v>
      </c>
      <c r="D9970" s="7">
        <v>-0.004520149000158224</v>
      </c>
      <c r="E9970" s="7">
        <v>0.004768120925283281</v>
      </c>
      <c r="F9970" s="7">
        <v>1.272400061764725</v>
      </c>
    </row>
    <row r="9971" ht="18.0" customHeight="1">
      <c r="A9971" s="7">
        <v>4.9845</v>
      </c>
      <c r="B9971" s="7">
        <v>1.4901161193847656E-8</v>
      </c>
      <c r="C9971" s="7">
        <v>2.762300637078749E-7</v>
      </c>
      <c r="D9971" s="7">
        <v>-0.004517766194095698</v>
      </c>
      <c r="E9971" s="7">
        <v>0.004765612125052595</v>
      </c>
      <c r="F9971" s="7">
        <v>1.272400338951895</v>
      </c>
    </row>
    <row r="9972" ht="18.0" customHeight="1">
      <c r="A9972" s="7">
        <v>4.985</v>
      </c>
      <c r="B9972" s="7">
        <v>1.4901161193847656E-8</v>
      </c>
      <c r="C9972" s="7">
        <v>2.7547669568058484E-7</v>
      </c>
      <c r="D9972" s="7">
        <v>-0.0045153846417749196</v>
      </c>
      <c r="E9972" s="7">
        <v>0.004763104641556754</v>
      </c>
      <c r="F9972" s="7">
        <v>1.27240061600048</v>
      </c>
    </row>
    <row r="9973" ht="18.0" customHeight="1">
      <c r="A9973" s="7">
        <v>4.9855</v>
      </c>
      <c r="B9973" s="7">
        <v>1.4901161193847656E-8</v>
      </c>
      <c r="C9973" s="7">
        <v>2.747237646989033E-7</v>
      </c>
      <c r="D9973" s="7">
        <v>-0.004513004342537866</v>
      </c>
      <c r="E9973" s="7">
        <v>0.004760598474107046</v>
      </c>
      <c r="F9973" s="7">
        <v>1.272400892910548</v>
      </c>
    </row>
    <row r="9974" ht="18.0" customHeight="1">
      <c r="A9974" s="7">
        <v>4.986</v>
      </c>
      <c r="B9974" s="7">
        <v>1.4901161193847656E-8</v>
      </c>
      <c r="C9974" s="7">
        <v>2.7397127559325074E-7</v>
      </c>
      <c r="D9974" s="7">
        <v>-0.004510625295726859</v>
      </c>
      <c r="E9974" s="7">
        <v>0.00475809362201512</v>
      </c>
      <c r="F9974" s="7">
        <v>1.272401169682166</v>
      </c>
    </row>
    <row r="9975" ht="18.0" customHeight="1">
      <c r="A9975" s="7">
        <v>4.9865</v>
      </c>
      <c r="B9975" s="7">
        <v>1.4901161193847656E-8</v>
      </c>
      <c r="C9975" s="7">
        <v>2.7321923317231957E-7</v>
      </c>
      <c r="D9975" s="7">
        <v>-0.004508247500684562</v>
      </c>
      <c r="E9975" s="7">
        <v>0.00475559008459298</v>
      </c>
      <c r="F9975" s="7">
        <v>1.2724014463154016</v>
      </c>
    </row>
    <row r="9976" ht="18.0" customHeight="1">
      <c r="A9976" s="7">
        <v>4.987</v>
      </c>
      <c r="B9976" s="7">
        <v>1.4901161193847656E-8</v>
      </c>
      <c r="C9976" s="7">
        <v>2.724676422231136E-7</v>
      </c>
      <c r="D9976" s="7">
        <v>-0.004505870956753985</v>
      </c>
      <c r="E9976" s="7">
        <v>0.004753087861152989</v>
      </c>
      <c r="F9976" s="7">
        <v>1.2724017228103224</v>
      </c>
    </row>
    <row r="9977" ht="18.0" customHeight="1">
      <c r="A9977" s="7">
        <v>4.9875</v>
      </c>
      <c r="B9977" s="7">
        <v>1.4901161193847656E-8</v>
      </c>
      <c r="C9977" s="7">
        <v>2.717165075109874E-7</v>
      </c>
      <c r="D9977" s="7">
        <v>-0.004503495663278481</v>
      </c>
      <c r="E9977" s="7">
        <v>0.004750586951007868</v>
      </c>
      <c r="F9977" s="7">
        <v>1.2724019991669955</v>
      </c>
    </row>
    <row r="9978" ht="18.0" customHeight="1">
      <c r="A9978" s="7">
        <v>4.988</v>
      </c>
      <c r="B9978" s="7">
        <v>1.4901161193847656E-8</v>
      </c>
      <c r="C9978" s="7">
        <v>2.7096583377968596E-7</v>
      </c>
      <c r="D9978" s="7">
        <v>-0.004501121619601746</v>
      </c>
      <c r="E9978" s="7">
        <v>0.004748087353470696</v>
      </c>
      <c r="F9978" s="7">
        <v>1.2724022753854884</v>
      </c>
    </row>
    <row r="9979" ht="18.0" customHeight="1">
      <c r="A9979" s="7">
        <v>4.9885</v>
      </c>
      <c r="B9979" s="7">
        <v>1.4901161193847656E-8</v>
      </c>
      <c r="C9979" s="7">
        <v>2.7021562575138456E-7</v>
      </c>
      <c r="D9979" s="7">
        <v>-0.004498748825067818</v>
      </c>
      <c r="E9979" s="7">
        <v>0.00474558906785491</v>
      </c>
      <c r="F9979" s="7">
        <v>1.2724025514658686</v>
      </c>
    </row>
    <row r="9980" ht="18.0" customHeight="1">
      <c r="A9980" s="7">
        <v>4.989</v>
      </c>
      <c r="B9980" s="7">
        <v>1.4901161193847656E-8</v>
      </c>
      <c r="C9980" s="7">
        <v>2.6946588812672783E-7</v>
      </c>
      <c r="D9980" s="7">
        <v>-0.004496377279021081</v>
      </c>
      <c r="E9980" s="7">
        <v>0.004743092093474303</v>
      </c>
      <c r="F9980" s="7">
        <v>1.2724028274082029</v>
      </c>
    </row>
    <row r="9981" ht="18.0" customHeight="1">
      <c r="A9981" s="7">
        <v>4.9895000000000005</v>
      </c>
      <c r="B9981" s="7">
        <v>1.4901161193847656E-8</v>
      </c>
      <c r="C9981" s="7">
        <v>2.687166255848701E-7</v>
      </c>
      <c r="D9981" s="7">
        <v>-0.004494006980806259</v>
      </c>
      <c r="E9981" s="7">
        <v>0.004740596429643025</v>
      </c>
      <c r="F9981" s="7">
        <v>1.2724031032125593</v>
      </c>
    </row>
    <row r="9982" ht="18.0" customHeight="1">
      <c r="A9982" s="7">
        <v>4.99</v>
      </c>
      <c r="B9982" s="7">
        <v>1.4901161193847656E-8</v>
      </c>
      <c r="C9982" s="7">
        <v>2.6796784278351457E-7</v>
      </c>
      <c r="D9982" s="7">
        <v>-0.004491637929768422</v>
      </c>
      <c r="E9982" s="7">
        <v>0.004738102075675586</v>
      </c>
      <c r="F9982" s="7">
        <v>1.2724033788790043</v>
      </c>
    </row>
    <row r="9983" ht="18.0" customHeight="1">
      <c r="A9983" s="7">
        <v>4.9905</v>
      </c>
      <c r="B9983" s="7">
        <v>1.4901161193847656E-8</v>
      </c>
      <c r="C9983" s="7">
        <v>2.672195443589533E-7</v>
      </c>
      <c r="D9983" s="7">
        <v>-0.004489270125252978</v>
      </c>
      <c r="E9983" s="7">
        <v>0.004735609030886849</v>
      </c>
      <c r="F9983" s="7">
        <v>1.2724036544076056</v>
      </c>
    </row>
    <row r="9984" ht="18.0" customHeight="1">
      <c r="A9984" s="7">
        <v>4.9910000000000005</v>
      </c>
      <c r="B9984" s="7">
        <v>1.4901161193847656E-8</v>
      </c>
      <c r="C9984" s="7">
        <v>2.664717349261072E-7</v>
      </c>
      <c r="D9984" s="7">
        <v>-0.004486903566605682</v>
      </c>
      <c r="E9984" s="7">
        <v>0.004733117294592035</v>
      </c>
      <c r="F9984" s="7">
        <v>1.2724039297984302</v>
      </c>
    </row>
    <row r="9985" ht="18.0" customHeight="1">
      <c r="A9985" s="7">
        <v>4.9915</v>
      </c>
      <c r="B9985" s="7">
        <v>1.4901161193847656E-8</v>
      </c>
      <c r="C9985" s="7">
        <v>2.657244190785654E-7</v>
      </c>
      <c r="D9985" s="7">
        <v>-0.004484538253172628</v>
      </c>
      <c r="E9985" s="7">
        <v>0.004730626866106724</v>
      </c>
      <c r="F9985" s="7">
        <v>1.272404205051545</v>
      </c>
    </row>
    <row r="9986" ht="18.0" customHeight="1">
      <c r="A9986" s="7">
        <v>4.992</v>
      </c>
      <c r="B9986" s="7">
        <v>1.4901161193847656E-8</v>
      </c>
      <c r="C9986" s="7">
        <v>2.649776013886255E-7</v>
      </c>
      <c r="D9986" s="7">
        <v>-0.004482174184300255</v>
      </c>
      <c r="E9986" s="7">
        <v>0.004728137744746847</v>
      </c>
      <c r="F9986" s="7">
        <v>1.2724044801670176</v>
      </c>
    </row>
    <row r="9987" ht="18.0" customHeight="1">
      <c r="A9987" s="7">
        <v>4.9925</v>
      </c>
      <c r="B9987" s="7">
        <v>1.4901161193847656E-8</v>
      </c>
      <c r="C9987" s="7">
        <v>2.6423128640733336E-7</v>
      </c>
      <c r="D9987" s="7">
        <v>-0.00447981135933534</v>
      </c>
      <c r="E9987" s="7">
        <v>0.004725649929828696</v>
      </c>
      <c r="F9987" s="7">
        <v>1.2724047551449147</v>
      </c>
    </row>
    <row r="9988" ht="18.0" customHeight="1">
      <c r="A9988" s="7">
        <v>4.993</v>
      </c>
      <c r="B9988" s="7">
        <v>1.4901161193847656E-8</v>
      </c>
      <c r="C9988" s="7">
        <v>2.6348547866452286E-7</v>
      </c>
      <c r="D9988" s="7">
        <v>-0.004477449777625006</v>
      </c>
      <c r="E9988" s="7">
        <v>0.004723163420668916</v>
      </c>
      <c r="F9988" s="7">
        <v>1.2724050299853036</v>
      </c>
    </row>
    <row r="9989" ht="18.0" customHeight="1">
      <c r="A9989" s="7">
        <v>4.9935</v>
      </c>
      <c r="B9989" s="7">
        <v>1.4901161193847656E-8</v>
      </c>
      <c r="C9989" s="7">
        <v>2.6274018266885613E-7</v>
      </c>
      <c r="D9989" s="7">
        <v>-0.004475089438516713</v>
      </c>
      <c r="E9989" s="7">
        <v>0.00472067821658451</v>
      </c>
      <c r="F9989" s="7">
        <v>1.272405304688251</v>
      </c>
    </row>
    <row r="9990" ht="18.0" customHeight="1">
      <c r="A9990" s="7">
        <v>4.994</v>
      </c>
      <c r="B9990" s="7">
        <v>1.4901161193847656E-8</v>
      </c>
      <c r="C9990" s="7">
        <v>2.619954029078633E-7</v>
      </c>
      <c r="D9990" s="7">
        <v>-0.004472730341358267</v>
      </c>
      <c r="E9990" s="7">
        <v>0.004718194316892833</v>
      </c>
      <c r="F9990" s="7">
        <v>1.2724055792538242</v>
      </c>
    </row>
    <row r="9991" ht="18.0" customHeight="1">
      <c r="A9991" s="7">
        <v>4.9945</v>
      </c>
      <c r="B9991" s="7">
        <v>1.4901161193847656E-8</v>
      </c>
      <c r="C9991" s="7">
        <v>2.612511438479828E-7</v>
      </c>
      <c r="D9991" s="7">
        <v>-0.004470372485497811</v>
      </c>
      <c r="E9991" s="7">
        <v>0.0047157117209115995</v>
      </c>
      <c r="F9991" s="7">
        <v>1.27240585368209</v>
      </c>
    </row>
    <row r="9992" ht="18.0" customHeight="1">
      <c r="A9992" s="7">
        <v>4.995</v>
      </c>
      <c r="B9992" s="7">
        <v>1.4901161193847656E-8</v>
      </c>
      <c r="C9992" s="7">
        <v>2.6050740993460114E-7</v>
      </c>
      <c r="D9992" s="7">
        <v>-0.004468015870283831</v>
      </c>
      <c r="E9992" s="7">
        <v>0.0047132304279588755</v>
      </c>
      <c r="F9992" s="7">
        <v>1.2724061279731151</v>
      </c>
    </row>
    <row r="9993" ht="18.0" customHeight="1">
      <c r="A9993" s="7">
        <v>4.9955</v>
      </c>
      <c r="B9993" s="7">
        <v>1.4901161193847656E-8</v>
      </c>
      <c r="C9993" s="7">
        <v>2.597642055920933E-7</v>
      </c>
      <c r="D9993" s="7">
        <v>-0.0044656604950651544</v>
      </c>
      <c r="E9993" s="7">
        <v>0.004710750437353084</v>
      </c>
      <c r="F9993" s="7">
        <v>1.2724064021269668</v>
      </c>
    </row>
    <row r="9994" ht="18.0" customHeight="1">
      <c r="A9994" s="7">
        <v>4.996</v>
      </c>
      <c r="B9994" s="7">
        <v>1.4901161193847656E-8</v>
      </c>
      <c r="C9994" s="7">
        <v>2.590215352238625E-7</v>
      </c>
      <c r="D9994" s="7">
        <v>-0.004463306359190948</v>
      </c>
      <c r="E9994" s="7">
        <v>0.0047082717484130026</v>
      </c>
      <c r="F9994" s="7">
        <v>1.2724066761437116</v>
      </c>
    </row>
    <row r="9995" ht="18.0" customHeight="1">
      <c r="A9995" s="7">
        <v>4.9965</v>
      </c>
      <c r="B9995" s="7">
        <v>1.4901161193847656E-8</v>
      </c>
      <c r="C9995" s="7">
        <v>2.5827940321238066E-7</v>
      </c>
      <c r="D9995" s="7">
        <v>-0.004460953462010719</v>
      </c>
      <c r="E9995" s="7">
        <v>0.004705794360457763</v>
      </c>
      <c r="F9995" s="7">
        <v>1.2724069500234167</v>
      </c>
    </row>
    <row r="9996" ht="18.0" customHeight="1">
      <c r="A9996" s="7">
        <v>4.997</v>
      </c>
      <c r="B9996" s="7">
        <v>1.4901161193847656E-8</v>
      </c>
      <c r="C9996" s="7">
        <v>2.5753781391922845E-7</v>
      </c>
      <c r="D9996" s="7">
        <v>-0.004458601802874315</v>
      </c>
      <c r="E9996" s="7">
        <v>0.004703318272806851</v>
      </c>
      <c r="F9996" s="7">
        <v>1.2724072237661486</v>
      </c>
    </row>
    <row r="9997" ht="18.0" customHeight="1">
      <c r="A9997" s="7">
        <v>4.9975000000000005</v>
      </c>
      <c r="B9997" s="7">
        <v>1.4901161193847656E-8</v>
      </c>
      <c r="C9997" s="7">
        <v>2.567967716851356E-7</v>
      </c>
      <c r="D9997" s="7">
        <v>-0.004456251381131925</v>
      </c>
      <c r="E9997" s="7">
        <v>0.004700843484780107</v>
      </c>
      <c r="F9997" s="7">
        <v>1.2724074973719741</v>
      </c>
    </row>
    <row r="9998" ht="18.0" customHeight="1">
      <c r="A9998" s="7">
        <v>4.998</v>
      </c>
      <c r="B9998" s="7">
        <v>1.4901161193847656E-8</v>
      </c>
      <c r="C9998" s="7">
        <v>2.5605628083002086E-7</v>
      </c>
      <c r="D9998" s="7">
        <v>-0.004453902196134076</v>
      </c>
      <c r="E9998" s="7">
        <v>0.0046983699956977265</v>
      </c>
      <c r="F9998" s="7">
        <v>1.27240777084096</v>
      </c>
    </row>
    <row r="9999" ht="18.0" customHeight="1">
      <c r="A9999" s="7">
        <v>4.9985</v>
      </c>
      <c r="B9999" s="7">
        <v>1.4901161193847656E-8</v>
      </c>
      <c r="C9999" s="7">
        <v>2.553163456530328E-7</v>
      </c>
      <c r="D9999" s="7">
        <v>-0.004451554247231636</v>
      </c>
      <c r="E9999" s="7">
        <v>0.004695897804880257</v>
      </c>
      <c r="F9999" s="7">
        <v>1.272408044173173</v>
      </c>
    </row>
    <row r="10000" ht="18.0" customHeight="1">
      <c r="A10000" s="7">
        <v>4.999</v>
      </c>
      <c r="B10000" s="7">
        <v>1.4901161193847656E-8</v>
      </c>
      <c r="C10000" s="7">
        <v>2.5457697043258964E-7</v>
      </c>
      <c r="D10000" s="7">
        <v>-0.004449207533775812</v>
      </c>
      <c r="E10000" s="7">
        <v>0.004693426911648602</v>
      </c>
      <c r="F10000" s="7">
        <v>1.27240831736868</v>
      </c>
    </row>
    <row r="10001" ht="18.0" customHeight="1">
      <c r="A10001" s="7">
        <v>4.9995</v>
      </c>
      <c r="B10001" s="7">
        <v>1.4901161193847656E-8</v>
      </c>
      <c r="C10001" s="7">
        <v>2.538381594264197E-7</v>
      </c>
      <c r="D10001" s="7">
        <v>-0.00444686205511815</v>
      </c>
      <c r="E10001" s="7">
        <v>0.004690957315324016</v>
      </c>
      <c r="F10001" s="7">
        <v>1.2724085904275473</v>
      </c>
    </row>
    <row r="10002" ht="18.0" customHeight="1">
      <c r="A10002" s="7">
        <v>5.0</v>
      </c>
      <c r="B10002" s="7">
        <v>1.4901161193847656E-8</v>
      </c>
      <c r="C10002" s="7">
        <v>2.5309991687160195E-7</v>
      </c>
      <c r="D10002" s="7">
        <v>-0.0044445178106105356</v>
      </c>
      <c r="E10002" s="7">
        <v>0.004688489015228108</v>
      </c>
      <c r="F10002" s="7">
        <v>1.2724088633498416</v>
      </c>
    </row>
    <row r="10003" ht="18.0" customHeight="1">
      <c r="A10003" s="7">
        <v>5.0005</v>
      </c>
      <c r="B10003" s="7">
        <v>1.4901161193847656E-8</v>
      </c>
      <c r="C10003" s="7">
        <v>2.5236224698460615E-7</v>
      </c>
      <c r="D10003" s="7">
        <v>-0.004442174799605194</v>
      </c>
      <c r="E10003" s="7">
        <v>0.0046860220106828415</v>
      </c>
      <c r="F10003" s="7">
        <v>1.2724091361356291</v>
      </c>
    </row>
    <row r="10004" ht="18.0" customHeight="1">
      <c r="A10004" s="7">
        <v>5.001</v>
      </c>
      <c r="B10004" s="7">
        <v>1.4901161193847656E-8</v>
      </c>
      <c r="C10004" s="7">
        <v>2.516251539613333E-7</v>
      </c>
      <c r="D10004" s="7">
        <v>-0.0044398330214546885</v>
      </c>
      <c r="E10004" s="7">
        <v>0.004683556301010528</v>
      </c>
      <c r="F10004" s="7">
        <v>1.2724094087849773</v>
      </c>
    </row>
    <row r="10005" ht="18.0" customHeight="1">
      <c r="A10005" s="7">
        <v>5.0015</v>
      </c>
      <c r="B10005" s="7">
        <v>1.4901161193847656E-8</v>
      </c>
      <c r="C10005" s="7">
        <v>2.508886419771563E-7</v>
      </c>
      <c r="D10005" s="7">
        <v>-0.004437492475511922</v>
      </c>
      <c r="E10005" s="7">
        <v>0.004681091885533839</v>
      </c>
      <c r="F10005" s="7">
        <v>1.272409681297952</v>
      </c>
    </row>
    <row r="10006" ht="18.0" customHeight="1">
      <c r="A10006" s="7">
        <v>5.002</v>
      </c>
      <c r="B10006" s="7">
        <v>1.4901161193847656E-8</v>
      </c>
      <c r="C10006" s="7">
        <v>2.5015271518696013E-7</v>
      </c>
      <c r="D10006" s="7">
        <v>-0.004435153161130134</v>
      </c>
      <c r="E10006" s="7">
        <v>0.0046786287635757935</v>
      </c>
      <c r="F10006" s="7">
        <v>1.2724099536746196</v>
      </c>
    </row>
    <row r="10007" ht="18.0" customHeight="1">
      <c r="A10007" s="7">
        <v>5.0025</v>
      </c>
      <c r="B10007" s="7">
        <v>1.4901161193847656E-8</v>
      </c>
      <c r="C10007" s="7">
        <v>2.494173777251826E-7</v>
      </c>
      <c r="D10007" s="7">
        <v>-0.004432815077662904</v>
      </c>
      <c r="E10007" s="7">
        <v>0.004676166934459764</v>
      </c>
      <c r="F10007" s="7">
        <v>1.2724102259150472</v>
      </c>
    </row>
    <row r="10008" ht="18.0" customHeight="1">
      <c r="A10008" s="7">
        <v>5.003</v>
      </c>
      <c r="B10008" s="7">
        <v>1.4901161193847656E-8</v>
      </c>
      <c r="C10008" s="7">
        <v>2.486826337058546E-7</v>
      </c>
      <c r="D10008" s="7">
        <v>-0.004430478224464149</v>
      </c>
      <c r="E10008" s="7">
        <v>0.0046737063975094756</v>
      </c>
      <c r="F10008" s="7">
        <v>1.2724104980193005</v>
      </c>
    </row>
    <row r="10009" ht="18.0" customHeight="1">
      <c r="A10009" s="7">
        <v>5.0035</v>
      </c>
      <c r="B10009" s="7">
        <v>1.4901161193847656E-8</v>
      </c>
      <c r="C10009" s="7">
        <v>2.479484872226409E-7</v>
      </c>
      <c r="D10009" s="7">
        <v>-0.004428142600888125</v>
      </c>
      <c r="E10009" s="7">
        <v>0.004671247152049006</v>
      </c>
      <c r="F10009" s="7">
        <v>1.2724107699874463</v>
      </c>
    </row>
    <row r="10010" ht="18.0" customHeight="1">
      <c r="A10010" s="7">
        <v>5.0040000000000004</v>
      </c>
      <c r="B10010" s="7">
        <v>1.4901161193847656E-8</v>
      </c>
      <c r="C10010" s="7">
        <v>2.4721494234888047E-7</v>
      </c>
      <c r="D10010" s="7">
        <v>-0.004425808206289424</v>
      </c>
      <c r="E10010" s="7">
        <v>0.004668789197402784</v>
      </c>
      <c r="F10010" s="7">
        <v>1.2724110418195507</v>
      </c>
    </row>
    <row r="10011" ht="18.0" customHeight="1">
      <c r="A10011" s="7">
        <v>5.0045</v>
      </c>
      <c r="B10011" s="7">
        <v>1.4901161193847656E-8</v>
      </c>
      <c r="C10011" s="7">
        <v>2.464820031376273E-7</v>
      </c>
      <c r="D10011" s="7">
        <v>-0.004423475040022976</v>
      </c>
      <c r="E10011" s="7">
        <v>0.004666332532895588</v>
      </c>
      <c r="F10011" s="7">
        <v>1.2724113135156803</v>
      </c>
    </row>
    <row r="10012" ht="18.0" customHeight="1">
      <c r="A10012" s="7">
        <v>5.005</v>
      </c>
      <c r="B10012" s="7">
        <v>1.4901161193847656E-8</v>
      </c>
      <c r="C10012" s="7">
        <v>2.457496736216908E-7</v>
      </c>
      <c r="D10012" s="7">
        <v>-0.00442114310144405</v>
      </c>
      <c r="E10012" s="7">
        <v>0.0046638771578525525</v>
      </c>
      <c r="F10012" s="7">
        <v>1.2724115850759015</v>
      </c>
    </row>
    <row r="10013" ht="18.0" customHeight="1">
      <c r="A10013" s="7">
        <v>5.0055000000000005</v>
      </c>
      <c r="B10013" s="7">
        <v>0.0</v>
      </c>
      <c r="C10013" s="7">
        <v>2.450179578136766E-7</v>
      </c>
      <c r="D10013" s="7">
        <v>-0.00441881238990825</v>
      </c>
      <c r="E10013" s="7">
        <v>0.00466142307159916</v>
      </c>
      <c r="F10013" s="7">
        <v>1.27241185650028</v>
      </c>
    </row>
    <row r="10014" ht="18.0" customHeight="1">
      <c r="A10014" s="7">
        <v>5.006</v>
      </c>
      <c r="B10014" s="7">
        <v>0.0</v>
      </c>
      <c r="C10014" s="7">
        <v>2.4428685970602707E-7</v>
      </c>
      <c r="D10014" s="7">
        <v>-0.004416482904771519</v>
      </c>
      <c r="E10014" s="7">
        <v>0.004658970273461245</v>
      </c>
      <c r="F10014" s="7">
        <v>1.2724121277888825</v>
      </c>
    </row>
    <row r="10015" ht="18.0" customHeight="1">
      <c r="A10015" s="7">
        <v>5.0065</v>
      </c>
      <c r="B10015" s="7">
        <v>0.0</v>
      </c>
      <c r="C10015" s="7">
        <v>2.4355638327106214E-7</v>
      </c>
      <c r="D10015" s="7">
        <v>-0.004414154645390136</v>
      </c>
      <c r="E10015" s="7">
        <v>0.004656518762764992</v>
      </c>
      <c r="F10015" s="7">
        <v>1.272412398941775</v>
      </c>
    </row>
    <row r="10016" ht="18.0" customHeight="1">
      <c r="A10016" s="7">
        <v>5.007</v>
      </c>
      <c r="B10016" s="7">
        <v>0.0</v>
      </c>
      <c r="C10016" s="7">
        <v>2.428265324610198E-7</v>
      </c>
      <c r="D10016" s="7">
        <v>-0.0044118276111207175</v>
      </c>
      <c r="E10016" s="7">
        <v>0.004654068538836938</v>
      </c>
      <c r="F10016" s="7">
        <v>1.2724126699590241</v>
      </c>
    </row>
    <row r="10017" ht="18.0" customHeight="1">
      <c r="A10017" s="7">
        <v>5.0075</v>
      </c>
      <c r="B10017" s="7">
        <v>0.0</v>
      </c>
      <c r="C10017" s="7">
        <v>2.4209731120809717E-7</v>
      </c>
      <c r="D10017" s="7">
        <v>-0.004409501801320216</v>
      </c>
      <c r="E10017" s="7">
        <v>0.00465161960100397</v>
      </c>
      <c r="F10017" s="7">
        <v>1.2724129408406957</v>
      </c>
    </row>
    <row r="10018" ht="18.0" customHeight="1">
      <c r="A10018" s="7">
        <v>5.008</v>
      </c>
      <c r="B10018" s="7">
        <v>0.0</v>
      </c>
      <c r="C10018" s="7">
        <v>2.4136872342449074E-7</v>
      </c>
      <c r="D10018" s="7">
        <v>-0.004407177215345919</v>
      </c>
      <c r="E10018" s="7">
        <v>0.004649171948593325</v>
      </c>
      <c r="F10018" s="7">
        <v>1.2724132115868556</v>
      </c>
    </row>
    <row r="10019" ht="18.0" customHeight="1">
      <c r="A10019" s="7">
        <v>5.0085</v>
      </c>
      <c r="B10019" s="7">
        <v>0.0</v>
      </c>
      <c r="C10019" s="7">
        <v>2.406407730024376E-7</v>
      </c>
      <c r="D10019" s="7">
        <v>-0.004404853852555453</v>
      </c>
      <c r="E10019" s="7">
        <v>0.004646725580932591</v>
      </c>
      <c r="F10019" s="7">
        <v>1.2724134821975703</v>
      </c>
    </row>
    <row r="10020" ht="18.0" customHeight="1">
      <c r="A10020" s="7">
        <v>5.009</v>
      </c>
      <c r="B10020" s="7">
        <v>0.0</v>
      </c>
      <c r="C10020" s="7">
        <v>2.399134638142561E-7</v>
      </c>
      <c r="D10020" s="7">
        <v>-0.004402531712306778</v>
      </c>
      <c r="E10020" s="7">
        <v>0.004644280497349705</v>
      </c>
      <c r="F10020" s="7">
        <v>1.2724137526729056</v>
      </c>
    </row>
    <row r="10021" ht="18.0" customHeight="1">
      <c r="A10021" s="7">
        <v>5.0095</v>
      </c>
      <c r="B10021" s="7">
        <v>0.0</v>
      </c>
      <c r="C10021" s="7">
        <v>2.3918679971238626E-7</v>
      </c>
      <c r="D10021" s="7">
        <v>-0.004400210793958192</v>
      </c>
      <c r="E10021" s="7">
        <v>0.004641836697172954</v>
      </c>
      <c r="F10021" s="7">
        <v>1.2724140230129275</v>
      </c>
    </row>
    <row r="10022" ht="18.0" customHeight="1">
      <c r="A10022" s="7">
        <v>5.01</v>
      </c>
      <c r="B10022" s="7">
        <v>0.0</v>
      </c>
      <c r="C10022" s="7">
        <v>2.384607845294312E-7</v>
      </c>
      <c r="D10022" s="7">
        <v>-0.004397891096868326</v>
      </c>
      <c r="E10022" s="7">
        <v>0.004639394179730975</v>
      </c>
      <c r="F10022" s="7">
        <v>1.272414293217702</v>
      </c>
    </row>
    <row r="10023" ht="18.0" customHeight="1">
      <c r="A10023" s="7">
        <v>5.0105</v>
      </c>
      <c r="B10023" s="7">
        <v>0.0</v>
      </c>
      <c r="C10023" s="7">
        <v>2.3773542207819753E-7</v>
      </c>
      <c r="D10023" s="7">
        <v>-0.00439557262039615</v>
      </c>
      <c r="E10023" s="7">
        <v>0.004636952944352754</v>
      </c>
      <c r="F10023" s="7">
        <v>1.2724145632872954</v>
      </c>
    </row>
    <row r="10024" ht="18.0" customHeight="1">
      <c r="A10024" s="7">
        <v>5.011</v>
      </c>
      <c r="B10024" s="7">
        <v>0.0</v>
      </c>
      <c r="C10024" s="7">
        <v>2.3701071615173648E-7</v>
      </c>
      <c r="D10024" s="7">
        <v>-0.004393255363900966</v>
      </c>
      <c r="E10024" s="7">
        <v>0.004634512990367627</v>
      </c>
      <c r="F10024" s="7">
        <v>1.2724148332217733</v>
      </c>
    </row>
    <row r="10025" ht="18.0" customHeight="1">
      <c r="A10025" s="7">
        <v>5.0115</v>
      </c>
      <c r="B10025" s="7">
        <v>0.0</v>
      </c>
      <c r="C10025" s="7">
        <v>2.3628667052338457E-7</v>
      </c>
      <c r="D10025" s="7">
        <v>-0.0043909393267424135</v>
      </c>
      <c r="E10025" s="7">
        <v>0.0046320743171052794</v>
      </c>
      <c r="F10025" s="7">
        <v>1.2724151030212016</v>
      </c>
    </row>
    <row r="10026" ht="18.0" customHeight="1">
      <c r="A10026" s="7">
        <v>5.0120000000000005</v>
      </c>
      <c r="B10026" s="7">
        <v>0.0</v>
      </c>
      <c r="C10026" s="7">
        <v>2.3556328894680458E-7</v>
      </c>
      <c r="D10026" s="7">
        <v>-0.004388624508280465</v>
      </c>
      <c r="E10026" s="7">
        <v>0.004629636923895745</v>
      </c>
      <c r="F10026" s="7">
        <v>1.2724153726856462</v>
      </c>
    </row>
    <row r="10027" ht="18.0" customHeight="1">
      <c r="A10027" s="7">
        <v>5.0125</v>
      </c>
      <c r="B10027" s="7">
        <v>0.0</v>
      </c>
      <c r="C10027" s="7">
        <v>2.3484057515602654E-7</v>
      </c>
      <c r="D10027" s="7">
        <v>-0.00438631090787543</v>
      </c>
      <c r="E10027" s="7">
        <v>0.004627200810069406</v>
      </c>
      <c r="F10027" s="7">
        <v>1.2724156422151733</v>
      </c>
    </row>
    <row r="10028" ht="18.0" customHeight="1">
      <c r="A10028" s="7">
        <v>5.013</v>
      </c>
      <c r="B10028" s="7">
        <v>0.0</v>
      </c>
      <c r="C10028" s="7">
        <v>2.3411853286548853E-7</v>
      </c>
      <c r="D10028" s="7">
        <v>-0.004383998524887952</v>
      </c>
      <c r="E10028" s="7">
        <v>0.004624765974956996</v>
      </c>
      <c r="F10028" s="7">
        <v>1.272415911609848</v>
      </c>
    </row>
    <row r="10029" ht="18.0" customHeight="1">
      <c r="A10029" s="7">
        <v>5.0135000000000005</v>
      </c>
      <c r="B10029" s="7">
        <v>0.0</v>
      </c>
      <c r="C10029" s="7">
        <v>2.3339716577007767E-7</v>
      </c>
      <c r="D10029" s="7">
        <v>-0.004381687358679007</v>
      </c>
      <c r="E10029" s="7">
        <v>0.00462233241788959</v>
      </c>
      <c r="F10029" s="7">
        <v>1.2724161808697367</v>
      </c>
    </row>
    <row r="10030" ht="18.0" customHeight="1">
      <c r="A10030" s="7">
        <v>5.014</v>
      </c>
      <c r="B10030" s="7">
        <v>0.0</v>
      </c>
      <c r="C10030" s="7">
        <v>2.326764775451711E-7</v>
      </c>
      <c r="D10030" s="7">
        <v>-0.0043793774086099075</v>
      </c>
      <c r="E10030" s="7">
        <v>0.00461990013819862</v>
      </c>
      <c r="F10030" s="7">
        <v>1.2724164499949049</v>
      </c>
    </row>
    <row r="10031" ht="18.0" customHeight="1">
      <c r="A10031" s="7">
        <v>5.0145</v>
      </c>
      <c r="B10031" s="7">
        <v>0.0</v>
      </c>
      <c r="C10031" s="7">
        <v>2.3195647184667688E-7</v>
      </c>
      <c r="D10031" s="7">
        <v>-0.0043770686740423</v>
      </c>
      <c r="E10031" s="7">
        <v>0.004617469135215861</v>
      </c>
      <c r="F10031" s="7">
        <v>1.272416718985418</v>
      </c>
    </row>
    <row r="10032" ht="18.0" customHeight="1">
      <c r="A10032" s="7">
        <v>5.015</v>
      </c>
      <c r="B10032" s="7">
        <v>0.0</v>
      </c>
      <c r="C10032" s="7">
        <v>2.3123715231107506E-7</v>
      </c>
      <c r="D10032" s="7">
        <v>-0.004374761154338163</v>
      </c>
      <c r="E10032" s="7">
        <v>0.0046150394082734355</v>
      </c>
      <c r="F10032" s="7">
        <v>1.2724169878413423</v>
      </c>
    </row>
    <row r="10033" ht="18.0" customHeight="1">
      <c r="A10033" s="7">
        <v>5.0155</v>
      </c>
      <c r="B10033" s="7">
        <v>0.0</v>
      </c>
      <c r="C10033" s="7">
        <v>2.3051852255545868E-7</v>
      </c>
      <c r="D10033" s="7">
        <v>-0.004372454848859812</v>
      </c>
      <c r="E10033" s="7">
        <v>0.004612610956703816</v>
      </c>
      <c r="F10033" s="7">
        <v>1.2724172565627432</v>
      </c>
    </row>
    <row r="10034" ht="18.0" customHeight="1">
      <c r="A10034" s="7">
        <v>5.016</v>
      </c>
      <c r="B10034" s="7">
        <v>0.0</v>
      </c>
      <c r="C10034" s="7">
        <v>2.2980058617757465E-7</v>
      </c>
      <c r="D10034" s="7">
        <v>-0.0043701497569698915</v>
      </c>
      <c r="E10034" s="7">
        <v>0.0046101837798398215</v>
      </c>
      <c r="F10034" s="7">
        <v>1.272417525149686</v>
      </c>
    </row>
    <row r="10035" ht="18.0" customHeight="1">
      <c r="A10035" s="7">
        <v>5.0165</v>
      </c>
      <c r="B10035" s="7">
        <v>0.0</v>
      </c>
      <c r="C10035" s="7">
        <v>2.2908334675586496E-7</v>
      </c>
      <c r="D10035" s="7">
        <v>-0.004367845878031384</v>
      </c>
      <c r="E10035" s="7">
        <v>0.0046077578770146186</v>
      </c>
      <c r="F10035" s="7">
        <v>1.272417793602237</v>
      </c>
    </row>
    <row r="10036" ht="18.0" customHeight="1">
      <c r="A10036" s="7">
        <v>5.017</v>
      </c>
      <c r="B10036" s="7">
        <v>0.0</v>
      </c>
      <c r="C10036" s="7">
        <v>2.283668078495076E-7</v>
      </c>
      <c r="D10036" s="7">
        <v>-0.004365543211407604</v>
      </c>
      <c r="E10036" s="7">
        <v>0.004605333247561721</v>
      </c>
      <c r="F10036" s="7">
        <v>1.2724180619204608</v>
      </c>
    </row>
    <row r="10037" ht="18.0" customHeight="1">
      <c r="A10037" s="7">
        <v>5.0175</v>
      </c>
      <c r="B10037" s="7">
        <v>0.0</v>
      </c>
      <c r="C10037" s="7">
        <v>2.2765097299845767E-7</v>
      </c>
      <c r="D10037" s="7">
        <v>-0.004363241756462196</v>
      </c>
      <c r="E10037" s="7">
        <v>0.004602909890814988</v>
      </c>
      <c r="F10037" s="7">
        <v>1.2724183301044236</v>
      </c>
    </row>
    <row r="10038" ht="18.0" customHeight="1">
      <c r="A10038" s="7">
        <v>5.018</v>
      </c>
      <c r="B10038" s="7">
        <v>0.0</v>
      </c>
      <c r="C10038" s="7">
        <v>2.269358457234884E-7</v>
      </c>
      <c r="D10038" s="7">
        <v>-0.004360941512559142</v>
      </c>
      <c r="E10038" s="7">
        <v>0.004600487806108628</v>
      </c>
      <c r="F10038" s="7">
        <v>1.2724185981541911</v>
      </c>
    </row>
    <row r="10039" ht="18.0" customHeight="1">
      <c r="A10039" s="7">
        <v>5.0185</v>
      </c>
      <c r="B10039" s="7">
        <v>0.0</v>
      </c>
      <c r="C10039" s="7">
        <v>2.2622142952623231E-7</v>
      </c>
      <c r="D10039" s="7">
        <v>-0.004358642479062753</v>
      </c>
      <c r="E10039" s="7">
        <v>0.004598066992777195</v>
      </c>
      <c r="F10039" s="7">
        <v>1.2724188660698281</v>
      </c>
    </row>
    <row r="10040" ht="18.0" customHeight="1">
      <c r="A10040" s="7">
        <v>5.019</v>
      </c>
      <c r="B10040" s="7">
        <v>0.0</v>
      </c>
      <c r="C10040" s="7">
        <v>2.2550772788922223E-7</v>
      </c>
      <c r="D10040" s="7">
        <v>-0.0043563446553376755</v>
      </c>
      <c r="E10040" s="7">
        <v>0.004595647450155589</v>
      </c>
      <c r="F10040" s="7">
        <v>1.2724191338514006</v>
      </c>
    </row>
    <row r="10041" ht="18.0" customHeight="1">
      <c r="A10041" s="7">
        <v>5.0195</v>
      </c>
      <c r="B10041" s="7">
        <v>0.0</v>
      </c>
      <c r="C10041" s="7">
        <v>2.247947442759324E-7</v>
      </c>
      <c r="D10041" s="7">
        <v>-0.004354048040748886</v>
      </c>
      <c r="E10041" s="7">
        <v>0.004593229177579056</v>
      </c>
      <c r="F10041" s="7">
        <v>1.2724194014989736</v>
      </c>
    </row>
    <row r="10042" ht="18.0" customHeight="1">
      <c r="A10042" s="7">
        <v>5.0200000000000005</v>
      </c>
      <c r="B10042" s="7">
        <v>0.0</v>
      </c>
      <c r="C10042" s="7">
        <v>2.2408248213081962E-7</v>
      </c>
      <c r="D10042" s="7">
        <v>-0.004351752634661694</v>
      </c>
      <c r="E10042" s="7">
        <v>0.004590812174383191</v>
      </c>
      <c r="F10042" s="7">
        <v>1.2724196690126126</v>
      </c>
    </row>
    <row r="10043" ht="18.0" customHeight="1">
      <c r="A10043" s="7">
        <v>5.0205</v>
      </c>
      <c r="B10043" s="7">
        <v>0.0</v>
      </c>
      <c r="C10043" s="7">
        <v>2.2337094487936428E-7</v>
      </c>
      <c r="D10043" s="7">
        <v>-0.004349458436441743</v>
      </c>
      <c r="E10043" s="7">
        <v>0.00458839643990393</v>
      </c>
      <c r="F10043" s="7">
        <v>1.272419936392383</v>
      </c>
    </row>
    <row r="10044" ht="18.0" customHeight="1">
      <c r="A10044" s="7">
        <v>5.021</v>
      </c>
      <c r="B10044" s="7">
        <v>0.0</v>
      </c>
      <c r="C10044" s="7">
        <v>2.2266013592811168E-7</v>
      </c>
      <c r="D10044" s="7">
        <v>-0.004347165445455004</v>
      </c>
      <c r="E10044" s="7">
        <v>0.0045859819734775575</v>
      </c>
      <c r="F10044" s="7">
        <v>1.2724202036383503</v>
      </c>
    </row>
    <row r="10045" ht="18.0" customHeight="1">
      <c r="A10045" s="7">
        <v>5.0215000000000005</v>
      </c>
      <c r="B10045" s="7">
        <v>0.0</v>
      </c>
      <c r="C10045" s="7">
        <v>2.2195005866471302E-7</v>
      </c>
      <c r="D10045" s="7">
        <v>-0.004344873661067783</v>
      </c>
      <c r="E10045" s="7">
        <v>0.004583568774440705</v>
      </c>
      <c r="F10045" s="7">
        <v>1.2724204707505795</v>
      </c>
    </row>
    <row r="10046" ht="18.0" customHeight="1">
      <c r="A10046" s="7">
        <v>5.022</v>
      </c>
      <c r="B10046" s="7">
        <v>0.0</v>
      </c>
      <c r="C10046" s="7">
        <v>2.2124071645796657E-7</v>
      </c>
      <c r="D10046" s="7">
        <v>-0.004342583082646718</v>
      </c>
      <c r="E10046" s="7">
        <v>0.0045811568421303475</v>
      </c>
      <c r="F10046" s="7">
        <v>1.2724207377291359</v>
      </c>
    </row>
    <row r="10047" ht="18.0" customHeight="1">
      <c r="A10047" s="7">
        <v>5.0225</v>
      </c>
      <c r="B10047" s="7">
        <v>0.0</v>
      </c>
      <c r="C10047" s="7">
        <v>2.205321126578589E-7</v>
      </c>
      <c r="D10047" s="7">
        <v>-0.004340293709558777</v>
      </c>
      <c r="E10047" s="7">
        <v>0.004578746175883805</v>
      </c>
      <c r="F10047" s="7">
        <v>1.2724210045740847</v>
      </c>
    </row>
    <row r="10048" ht="18.0" customHeight="1">
      <c r="A10048" s="7">
        <v>5.023</v>
      </c>
      <c r="B10048" s="7">
        <v>0.0</v>
      </c>
      <c r="C10048" s="7">
        <v>2.198242505956059E-7</v>
      </c>
      <c r="D10048" s="7">
        <v>-0.004338005541171257</v>
      </c>
      <c r="E10048" s="7">
        <v>0.004576336775038742</v>
      </c>
      <c r="F10048" s="7">
        <v>1.2724212712854914</v>
      </c>
    </row>
    <row r="10049" ht="18.0" customHeight="1">
      <c r="A10049" s="7">
        <v>5.0235</v>
      </c>
      <c r="B10049" s="7">
        <v>0.0</v>
      </c>
      <c r="C10049" s="7">
        <v>2.191171335836942E-7</v>
      </c>
      <c r="D10049" s="7">
        <v>-0.00433571857685179</v>
      </c>
      <c r="E10049" s="7">
        <v>0.00457392863893317</v>
      </c>
      <c r="F10049" s="7">
        <v>1.272421537863421</v>
      </c>
    </row>
    <row r="10050" ht="18.0" customHeight="1">
      <c r="A10050" s="7">
        <v>5.024</v>
      </c>
      <c r="B10050" s="7">
        <v>0.0</v>
      </c>
      <c r="C10050" s="7">
        <v>2.1841076491592208E-7</v>
      </c>
      <c r="D10050" s="7">
        <v>-0.004333432815968337</v>
      </c>
      <c r="E10050" s="7">
        <v>0.004571521766905444</v>
      </c>
      <c r="F10050" s="7">
        <v>1.2724218043079383</v>
      </c>
    </row>
    <row r="10051" ht="18.0" customHeight="1">
      <c r="A10051" s="7">
        <v>5.0245</v>
      </c>
      <c r="B10051" s="7">
        <v>0.0</v>
      </c>
      <c r="C10051" s="7">
        <v>2.1770514786744094E-7</v>
      </c>
      <c r="D10051" s="7">
        <v>-0.00433114825788919</v>
      </c>
      <c r="E10051" s="7">
        <v>0.004569116158294263</v>
      </c>
      <c r="F10051" s="7">
        <v>1.2724220706191087</v>
      </c>
    </row>
    <row r="10052" ht="18.0" customHeight="1">
      <c r="A10052" s="7">
        <v>5.025</v>
      </c>
      <c r="B10052" s="7">
        <v>0.0</v>
      </c>
      <c r="C10052" s="7">
        <v>2.170002856947962E-7</v>
      </c>
      <c r="D10052" s="7">
        <v>-0.004328864901982971</v>
      </c>
      <c r="E10052" s="7">
        <v>0.004566711812438671</v>
      </c>
      <c r="F10052" s="7">
        <v>1.2724223367969973</v>
      </c>
    </row>
    <row r="10053" ht="18.0" customHeight="1">
      <c r="A10053" s="7">
        <v>5.0255</v>
      </c>
      <c r="B10053" s="7">
        <v>0.0</v>
      </c>
      <c r="C10053" s="7">
        <v>2.1629618163596876E-7</v>
      </c>
      <c r="D10053" s="7">
        <v>-0.004326582747618632</v>
      </c>
      <c r="E10053" s="7">
        <v>0.004564308728678056</v>
      </c>
      <c r="F10053" s="7">
        <v>1.2724226028416692</v>
      </c>
    </row>
    <row r="10054" ht="18.0" customHeight="1">
      <c r="A10054" s="7">
        <v>5.026</v>
      </c>
      <c r="B10054" s="7">
        <v>0.0</v>
      </c>
      <c r="C10054" s="7">
        <v>2.155928389104161E-7</v>
      </c>
      <c r="D10054" s="7">
        <v>-0.004324301794165456</v>
      </c>
      <c r="E10054" s="7">
        <v>0.004561906906352149</v>
      </c>
      <c r="F10054" s="7">
        <v>1.272422868753189</v>
      </c>
    </row>
    <row r="10055" ht="18.0" customHeight="1">
      <c r="A10055" s="7">
        <v>5.0265</v>
      </c>
      <c r="B10055" s="7">
        <v>0.0</v>
      </c>
      <c r="C10055" s="7">
        <v>2.148902607191135E-7</v>
      </c>
      <c r="D10055" s="7">
        <v>-0.004322022040993055</v>
      </c>
      <c r="E10055" s="7">
        <v>0.004559506344801026</v>
      </c>
      <c r="F10055" s="7">
        <v>1.2724231345316224</v>
      </c>
    </row>
    <row r="10056" ht="18.0" customHeight="1">
      <c r="A10056" s="7">
        <v>5.027</v>
      </c>
      <c r="B10056" s="7">
        <v>0.0</v>
      </c>
      <c r="C10056" s="7">
        <v>2.1418845024459532E-7</v>
      </c>
      <c r="D10056" s="7">
        <v>-0.004319743487471373</v>
      </c>
      <c r="E10056" s="7">
        <v>0.004557107043365106</v>
      </c>
      <c r="F10056" s="7">
        <v>1.2724234001770338</v>
      </c>
    </row>
    <row r="10057" ht="18.0" customHeight="1">
      <c r="A10057" s="7">
        <v>5.0275</v>
      </c>
      <c r="B10057" s="7">
        <v>0.0</v>
      </c>
      <c r="C10057" s="7">
        <v>2.1348741065099606E-7</v>
      </c>
      <c r="D10057" s="7">
        <v>-0.00431746613297068</v>
      </c>
      <c r="E10057" s="7">
        <v>0.004554709001385153</v>
      </c>
      <c r="F10057" s="7">
        <v>1.272423665689488</v>
      </c>
    </row>
    <row r="10058" ht="18.0" customHeight="1">
      <c r="A10058" s="7">
        <v>5.0280000000000005</v>
      </c>
      <c r="B10058" s="7">
        <v>0.0</v>
      </c>
      <c r="C10058" s="7">
        <v>2.127871450840919E-7</v>
      </c>
      <c r="D10058" s="7">
        <v>-0.004315189976861579</v>
      </c>
      <c r="E10058" s="7">
        <v>0.004552312218202271</v>
      </c>
      <c r="F10058" s="7">
        <v>1.2724239310690504</v>
      </c>
    </row>
    <row r="10059" ht="18.0" customHeight="1">
      <c r="A10059" s="7">
        <v>5.0285</v>
      </c>
      <c r="B10059" s="7">
        <v>0.0</v>
      </c>
      <c r="C10059" s="7">
        <v>2.1208765667134165E-7</v>
      </c>
      <c r="D10059" s="7">
        <v>-0.004312915018515</v>
      </c>
      <c r="E10059" s="7">
        <v>0.004549916693157909</v>
      </c>
      <c r="F10059" s="7">
        <v>1.2724241963157854</v>
      </c>
    </row>
    <row r="10060" ht="18.0" customHeight="1">
      <c r="A10060" s="7">
        <v>5.029</v>
      </c>
      <c r="B10060" s="7">
        <v>0.0</v>
      </c>
      <c r="C10060" s="7">
        <v>2.113889485219281E-7</v>
      </c>
      <c r="D10060" s="7">
        <v>-0.004310641257302203</v>
      </c>
      <c r="E10060" s="7">
        <v>0.004547522425593859</v>
      </c>
      <c r="F10060" s="7">
        <v>1.2724244614297582</v>
      </c>
    </row>
    <row r="10061" ht="18.0" customHeight="1">
      <c r="A10061" s="7">
        <v>5.0295000000000005</v>
      </c>
      <c r="B10061" s="7">
        <v>0.0</v>
      </c>
      <c r="C10061" s="7">
        <v>2.1069102372679926E-7</v>
      </c>
      <c r="D10061" s="7">
        <v>-0.004308368692594777</v>
      </c>
      <c r="E10061" s="7">
        <v>0.004545129414852255</v>
      </c>
      <c r="F10061" s="7">
        <v>1.2724247264110335</v>
      </c>
    </row>
    <row r="10062" ht="18.0" customHeight="1">
      <c r="A10062" s="7">
        <v>5.03</v>
      </c>
      <c r="B10062" s="7">
        <v>0.0</v>
      </c>
      <c r="C10062" s="7">
        <v>2.0999388535870967E-7</v>
      </c>
      <c r="D10062" s="7">
        <v>-0.004306097323764638</v>
      </c>
      <c r="E10062" s="7">
        <v>0.004542737660275575</v>
      </c>
      <c r="F10062" s="7">
        <v>1.272424991259676</v>
      </c>
    </row>
    <row r="10063" ht="18.0" customHeight="1">
      <c r="A10063" s="7">
        <v>5.0305</v>
      </c>
      <c r="B10063" s="7">
        <v>0.0</v>
      </c>
      <c r="C10063" s="7">
        <v>2.0929753647226154E-7</v>
      </c>
      <c r="D10063" s="7">
        <v>-0.004303827150184035</v>
      </c>
      <c r="E10063" s="7">
        <v>0.004540347161206638</v>
      </c>
      <c r="F10063" s="7">
        <v>1.2724252559757503</v>
      </c>
    </row>
    <row r="10064" ht="18.0" customHeight="1">
      <c r="A10064" s="7">
        <v>5.031</v>
      </c>
      <c r="B10064" s="7">
        <v>0.0</v>
      </c>
      <c r="C10064" s="7">
        <v>2.086019801039461E-7</v>
      </c>
      <c r="D10064" s="7">
        <v>-0.00430155817122554</v>
      </c>
      <c r="E10064" s="7">
        <v>0.004537957916988604</v>
      </c>
      <c r="F10064" s="7">
        <v>1.2724255205593211</v>
      </c>
    </row>
    <row r="10065" ht="18.0" customHeight="1">
      <c r="A10065" s="7">
        <v>5.0315</v>
      </c>
      <c r="B10065" s="7">
        <v>0.0</v>
      </c>
      <c r="C10065" s="7">
        <v>2.0790721927218478E-7</v>
      </c>
      <c r="D10065" s="7">
        <v>-0.004299290386262058</v>
      </c>
      <c r="E10065" s="7">
        <v>0.004535569926964978</v>
      </c>
      <c r="F10065" s="7">
        <v>1.2724257850104534</v>
      </c>
    </row>
    <row r="10066" ht="18.0" customHeight="1">
      <c r="A10066" s="7">
        <v>5.032</v>
      </c>
      <c r="B10066" s="7">
        <v>0.0</v>
      </c>
      <c r="C10066" s="7">
        <v>2.072132569773705E-7</v>
      </c>
      <c r="D10066" s="7">
        <v>-0.004297023794666818</v>
      </c>
      <c r="E10066" s="7">
        <v>0.004533183190479604</v>
      </c>
      <c r="F10066" s="7">
        <v>1.2724260493292117</v>
      </c>
    </row>
    <row r="10067" ht="18.0" customHeight="1">
      <c r="A10067" s="7">
        <v>5.0325</v>
      </c>
      <c r="B10067" s="7">
        <v>0.0</v>
      </c>
      <c r="C10067" s="7">
        <v>2.0652009620190902E-7</v>
      </c>
      <c r="D10067" s="7">
        <v>-0.0042947583958133796</v>
      </c>
      <c r="E10067" s="7">
        <v>0.00453079770687667</v>
      </c>
      <c r="F10067" s="7">
        <v>1.2724263135156606</v>
      </c>
    </row>
    <row r="10068" ht="18.0" customHeight="1">
      <c r="A10068" s="7">
        <v>5.033</v>
      </c>
      <c r="B10068" s="7">
        <v>0.0</v>
      </c>
      <c r="C10068" s="7">
        <v>2.0582773991026E-7</v>
      </c>
      <c r="D10068" s="7">
        <v>-0.004292494189075629</v>
      </c>
      <c r="E10068" s="7">
        <v>0.004528413475500703</v>
      </c>
      <c r="F10068" s="7">
        <v>1.2724265775698647</v>
      </c>
    </row>
    <row r="10069" ht="18.0" customHeight="1">
      <c r="A10069" s="7">
        <v>5.0335</v>
      </c>
      <c r="B10069" s="7">
        <v>0.0</v>
      </c>
      <c r="C10069" s="7">
        <v>2.0513619104897849E-7</v>
      </c>
      <c r="D10069" s="7">
        <v>-0.004290231173827781</v>
      </c>
      <c r="E10069" s="7">
        <v>0.004526030495696574</v>
      </c>
      <c r="F10069" s="7">
        <v>1.2724268414918884</v>
      </c>
    </row>
    <row r="10070" ht="18.0" customHeight="1">
      <c r="A10070" s="7">
        <v>5.034</v>
      </c>
      <c r="B10070" s="7">
        <v>0.0</v>
      </c>
      <c r="C10070" s="7">
        <v>2.0444545254675598E-7</v>
      </c>
      <c r="D10070" s="7">
        <v>-0.004287969349444377</v>
      </c>
      <c r="E10070" s="7">
        <v>0.004523648766809493</v>
      </c>
      <c r="F10070" s="7">
        <v>1.2724271052817966</v>
      </c>
    </row>
    <row r="10071" ht="18.0" customHeight="1">
      <c r="A10071" s="7">
        <v>5.0345</v>
      </c>
      <c r="B10071" s="7">
        <v>0.0</v>
      </c>
      <c r="C10071" s="7">
        <v>2.037555273144618E-7</v>
      </c>
      <c r="D10071" s="7">
        <v>-0.004285708715300284</v>
      </c>
      <c r="E10071" s="7">
        <v>0.0045212682881850125</v>
      </c>
      <c r="F10071" s="7">
        <v>1.2724273689396535</v>
      </c>
    </row>
    <row r="10072" ht="18.0" customHeight="1">
      <c r="A10072" s="7">
        <v>5.035</v>
      </c>
      <c r="B10072" s="7">
        <v>0.0</v>
      </c>
      <c r="C10072" s="7">
        <v>2.030664182451844E-7</v>
      </c>
      <c r="D10072" s="7">
        <v>-0.0042834492707707</v>
      </c>
      <c r="E10072" s="7">
        <v>0.004518889059169024</v>
      </c>
      <c r="F10072" s="7">
        <v>1.2724276324655235</v>
      </c>
    </row>
    <row r="10073" ht="18.0" customHeight="1">
      <c r="A10073" s="7">
        <v>5.0355</v>
      </c>
      <c r="B10073" s="7">
        <v>0.0</v>
      </c>
      <c r="C10073" s="7">
        <v>2.0237812821427247E-7</v>
      </c>
      <c r="D10073" s="7">
        <v>-0.004281191015231146</v>
      </c>
      <c r="E10073" s="7">
        <v>0.00451651107910776</v>
      </c>
      <c r="F10073" s="7">
        <v>1.2724278958594712</v>
      </c>
    </row>
    <row r="10074" ht="18.0" customHeight="1">
      <c r="A10074" s="7">
        <v>5.0360000000000005</v>
      </c>
      <c r="B10074" s="7">
        <v>0.0</v>
      </c>
      <c r="C10074" s="7">
        <v>2.0169066007937637E-7</v>
      </c>
      <c r="D10074" s="7">
        <v>-0.004278933948057472</v>
      </c>
      <c r="E10074" s="7">
        <v>0.004514134347347795</v>
      </c>
      <c r="F10074" s="7">
        <v>1.2724281591215612</v>
      </c>
    </row>
    <row r="10075" ht="18.0" customHeight="1">
      <c r="A10075" s="7">
        <v>5.0365</v>
      </c>
      <c r="B10075" s="7">
        <v>0.0</v>
      </c>
      <c r="C10075" s="7">
        <v>2.0100401668048925E-7</v>
      </c>
      <c r="D10075" s="7">
        <v>-0.004276678068625854</v>
      </c>
      <c r="E10075" s="7">
        <v>0.004511758863236043</v>
      </c>
      <c r="F10075" s="7">
        <v>1.2724284222518574</v>
      </c>
    </row>
    <row r="10076" ht="18.0" customHeight="1">
      <c r="A10076" s="7">
        <v>5.037</v>
      </c>
      <c r="B10076" s="7">
        <v>0.0</v>
      </c>
      <c r="C10076" s="7">
        <v>2.0031820083998838E-7</v>
      </c>
      <c r="D10076" s="7">
        <v>-0.004274423376312795</v>
      </c>
      <c r="E10076" s="7">
        <v>0.004509384626119756</v>
      </c>
      <c r="F10076" s="7">
        <v>1.2724286852504245</v>
      </c>
    </row>
    <row r="10077" ht="18.0" customHeight="1">
      <c r="A10077" s="7">
        <v>5.0375000000000005</v>
      </c>
      <c r="B10077" s="7">
        <v>0.0</v>
      </c>
      <c r="C10077" s="7">
        <v>1.9963321536267636E-7</v>
      </c>
      <c r="D10077" s="7">
        <v>-0.0042721698704951214</v>
      </c>
      <c r="E10077" s="7">
        <v>0.004507011635346529</v>
      </c>
      <c r="F10077" s="7">
        <v>1.272428948117327</v>
      </c>
    </row>
    <row r="10078" ht="18.0" customHeight="1">
      <c r="A10078" s="7">
        <v>5.038</v>
      </c>
      <c r="B10078" s="7">
        <v>0.0</v>
      </c>
      <c r="C10078" s="7">
        <v>1.9894906303582249E-7</v>
      </c>
      <c r="D10078" s="7">
        <v>-0.004269917550549989</v>
      </c>
      <c r="E10078" s="7">
        <v>0.004504639890264296</v>
      </c>
      <c r="F10078" s="7">
        <v>1.2724292108526283</v>
      </c>
    </row>
    <row r="10079" ht="18.0" customHeight="1">
      <c r="A10079" s="7">
        <v>5.0385</v>
      </c>
      <c r="B10079" s="7">
        <v>0.0</v>
      </c>
      <c r="C10079" s="7">
        <v>1.9826574662920386E-7</v>
      </c>
      <c r="D10079" s="7">
        <v>-0.004267666415854878</v>
      </c>
      <c r="E10079" s="7">
        <v>0.004502269390221327</v>
      </c>
      <c r="F10079" s="7">
        <v>1.2724294734563937</v>
      </c>
    </row>
    <row r="10080" ht="18.0" customHeight="1">
      <c r="A10080" s="7">
        <v>5.039</v>
      </c>
      <c r="B10080" s="7">
        <v>0.0</v>
      </c>
      <c r="C10080" s="7">
        <v>1.975832688951466E-7</v>
      </c>
      <c r="D10080" s="7">
        <v>-0.004265416465787595</v>
      </c>
      <c r="E10080" s="7">
        <v>0.004499900134566236</v>
      </c>
      <c r="F10080" s="7">
        <v>1.272429735928687</v>
      </c>
    </row>
    <row r="10081" ht="18.0" customHeight="1">
      <c r="A10081" s="7">
        <v>5.0395</v>
      </c>
      <c r="B10081" s="7">
        <v>0.0</v>
      </c>
      <c r="C10081" s="7">
        <v>1.9690163256856746E-7</v>
      </c>
      <c r="D10081" s="7">
        <v>-0.004263167699726272</v>
      </c>
      <c r="E10081" s="7">
        <v>0.0044975321226479745</v>
      </c>
      <c r="F10081" s="7">
        <v>1.2724299982695721</v>
      </c>
    </row>
    <row r="10082" ht="18.0" customHeight="1">
      <c r="A10082" s="7">
        <v>5.04</v>
      </c>
      <c r="B10082" s="7">
        <v>0.0</v>
      </c>
      <c r="C10082" s="7">
        <v>1.9622084036701448E-7</v>
      </c>
      <c r="D10082" s="7">
        <v>-0.004260920117049364</v>
      </c>
      <c r="E10082" s="7">
        <v>0.004495165353815832</v>
      </c>
      <c r="F10082" s="7">
        <v>1.2724302604791138</v>
      </c>
    </row>
    <row r="10083" ht="18.0" customHeight="1">
      <c r="A10083" s="7">
        <v>5.0405</v>
      </c>
      <c r="B10083" s="7">
        <v>0.0</v>
      </c>
      <c r="C10083" s="7">
        <v>1.9554089499070864E-7</v>
      </c>
      <c r="D10083" s="7">
        <v>-0.004258673717135654</v>
      </c>
      <c r="E10083" s="7">
        <v>0.004492799827419439</v>
      </c>
      <c r="F10083" s="7">
        <v>1.2724305225573755</v>
      </c>
    </row>
    <row r="10084" ht="18.0" customHeight="1">
      <c r="A10084" s="7">
        <v>5.041</v>
      </c>
      <c r="B10084" s="7">
        <v>0.0</v>
      </c>
      <c r="C10084" s="7">
        <v>1.9486179912258507E-7</v>
      </c>
      <c r="D10084" s="7">
        <v>-0.004256428499364249</v>
      </c>
      <c r="E10084" s="7">
        <v>0.004490435542808761</v>
      </c>
      <c r="F10084" s="7">
        <v>1.272430784504422</v>
      </c>
    </row>
    <row r="10085" ht="18.0" customHeight="1">
      <c r="A10085" s="7">
        <v>5.0415</v>
      </c>
      <c r="B10085" s="7">
        <v>0.0</v>
      </c>
      <c r="C10085" s="7">
        <v>1.941835554283341E-7</v>
      </c>
      <c r="D10085" s="7">
        <v>-0.0042541844631145825</v>
      </c>
      <c r="E10085" s="7">
        <v>0.004488072499334105</v>
      </c>
      <c r="F10085" s="7">
        <v>1.272431046320317</v>
      </c>
    </row>
    <row r="10086" ht="18.0" customHeight="1">
      <c r="A10086" s="7">
        <v>5.042</v>
      </c>
      <c r="B10086" s="7">
        <v>0.0</v>
      </c>
      <c r="C10086" s="7">
        <v>1.935061665564426E-7</v>
      </c>
      <c r="D10086" s="7">
        <v>-0.00425194160776641</v>
      </c>
      <c r="E10086" s="7">
        <v>0.004485710696346117</v>
      </c>
      <c r="F10086" s="7">
        <v>1.2724313080051244</v>
      </c>
    </row>
    <row r="10087" ht="18.0" customHeight="1">
      <c r="A10087" s="7">
        <v>5.0425</v>
      </c>
      <c r="B10087" s="7">
        <v>0.0</v>
      </c>
      <c r="C10087" s="7">
        <v>1.9282963513823518E-7</v>
      </c>
      <c r="D10087" s="7">
        <v>-0.0042496999326998115</v>
      </c>
      <c r="E10087" s="7">
        <v>0.004483350133195777</v>
      </c>
      <c r="F10087" s="7">
        <v>1.2724315695589088</v>
      </c>
    </row>
    <row r="10088" ht="18.0" customHeight="1">
      <c r="A10088" s="7">
        <v>5.043</v>
      </c>
      <c r="B10088" s="7">
        <v>0.0</v>
      </c>
      <c r="C10088" s="7">
        <v>1.9215396378791535E-7</v>
      </c>
      <c r="D10088" s="7">
        <v>-0.004247459437295194</v>
      </c>
      <c r="E10088" s="7">
        <v>0.0044809908092344084</v>
      </c>
      <c r="F10088" s="7">
        <v>1.2724318309817337</v>
      </c>
    </row>
    <row r="10089" ht="18.0" customHeight="1">
      <c r="A10089" s="7">
        <v>5.0435</v>
      </c>
      <c r="B10089" s="7">
        <v>0.0</v>
      </c>
      <c r="C10089" s="7">
        <v>1.9147915510260684E-7</v>
      </c>
      <c r="D10089" s="7">
        <v>-0.004245220120933288</v>
      </c>
      <c r="E10089" s="7">
        <v>0.0044786327238136685</v>
      </c>
      <c r="F10089" s="7">
        <v>1.2724320922736632</v>
      </c>
    </row>
    <row r="10090" ht="18.0" customHeight="1">
      <c r="A10090" s="7">
        <v>5.0440000000000005</v>
      </c>
      <c r="B10090" s="7">
        <v>0.0</v>
      </c>
      <c r="C10090" s="7">
        <v>1.9080521166239463E-7</v>
      </c>
      <c r="D10090" s="7">
        <v>-0.004242981982995145</v>
      </c>
      <c r="E10090" s="7">
        <v>0.004476275876285553</v>
      </c>
      <c r="F10090" s="7">
        <v>1.272432353434761</v>
      </c>
    </row>
    <row r="10091" ht="18.0" customHeight="1">
      <c r="A10091" s="7">
        <v>5.0445</v>
      </c>
      <c r="B10091" s="7">
        <v>0.0</v>
      </c>
      <c r="C10091" s="7">
        <v>1.901321360303663E-7</v>
      </c>
      <c r="D10091" s="7">
        <v>-0.004240745022862144</v>
      </c>
      <c r="E10091" s="7">
        <v>0.004473920266002395</v>
      </c>
      <c r="F10091" s="7">
        <v>1.2724326144650915</v>
      </c>
    </row>
    <row r="10092" ht="18.0" customHeight="1">
      <c r="A10092" s="7">
        <v>5.045</v>
      </c>
      <c r="B10092" s="7">
        <v>0.0</v>
      </c>
      <c r="C10092" s="7">
        <v>1.8945993075265316E-7</v>
      </c>
      <c r="D10092" s="7">
        <v>-0.004238509239915986</v>
      </c>
      <c r="E10092" s="7">
        <v>0.004471565892316866</v>
      </c>
      <c r="F10092" s="7">
        <v>1.2724328753647178</v>
      </c>
    </row>
    <row r="10093" ht="18.0" customHeight="1">
      <c r="A10093" s="7">
        <v>5.0455000000000005</v>
      </c>
      <c r="B10093" s="7">
        <v>0.0</v>
      </c>
      <c r="C10093" s="7">
        <v>1.8878859835847137E-7</v>
      </c>
      <c r="D10093" s="7">
        <v>-0.004236274633538695</v>
      </c>
      <c r="E10093" s="7">
        <v>0.004469212754581972</v>
      </c>
      <c r="F10093" s="7">
        <v>1.2724331361337047</v>
      </c>
    </row>
    <row r="10094" ht="18.0" customHeight="1">
      <c r="A10094" s="7">
        <v>5.046</v>
      </c>
      <c r="B10094" s="7">
        <v>0.0</v>
      </c>
      <c r="C10094" s="7">
        <v>1.8811814136016317E-7</v>
      </c>
      <c r="D10094" s="7">
        <v>-0.00423404120311262</v>
      </c>
      <c r="E10094" s="7">
        <v>0.004466860852151059</v>
      </c>
      <c r="F10094" s="7">
        <v>1.2724333967721155</v>
      </c>
    </row>
    <row r="10095" ht="18.0" customHeight="1">
      <c r="A10095" s="7">
        <v>5.0465</v>
      </c>
      <c r="B10095" s="7">
        <v>0.0</v>
      </c>
      <c r="C10095" s="7">
        <v>1.874485622532381E-7</v>
      </c>
      <c r="D10095" s="7">
        <v>-0.0042318089480204305</v>
      </c>
      <c r="E10095" s="7">
        <v>0.0044645101843778096</v>
      </c>
      <c r="F10095" s="7">
        <v>1.2724336572800135</v>
      </c>
    </row>
    <row r="10096" ht="18.0" customHeight="1">
      <c r="A10096" s="7">
        <v>5.047</v>
      </c>
      <c r="B10096" s="7">
        <v>0.0</v>
      </c>
      <c r="C10096" s="7">
        <v>1.8677986351641398E-7</v>
      </c>
      <c r="D10096" s="7">
        <v>-0.004229577867645122</v>
      </c>
      <c r="E10096" s="7">
        <v>0.004462160750616238</v>
      </c>
      <c r="F10096" s="7">
        <v>1.2724339176574633</v>
      </c>
    </row>
    <row r="10097" ht="18.0" customHeight="1">
      <c r="A10097" s="7">
        <v>5.0475</v>
      </c>
      <c r="B10097" s="7">
        <v>0.0</v>
      </c>
      <c r="C10097" s="7">
        <v>1.8611204761165827E-7</v>
      </c>
      <c r="D10097" s="7">
        <v>-0.0042273479613700125</v>
      </c>
      <c r="E10097" s="7">
        <v>0.004459812550220702</v>
      </c>
      <c r="F10097" s="7">
        <v>1.2724341779045283</v>
      </c>
    </row>
    <row r="10098" ht="18.0" customHeight="1">
      <c r="A10098" s="7">
        <v>5.048</v>
      </c>
      <c r="B10098" s="7">
        <v>0.0</v>
      </c>
      <c r="C10098" s="7">
        <v>1.8544511698422897E-7</v>
      </c>
      <c r="D10098" s="7">
        <v>-0.0042251192285787395</v>
      </c>
      <c r="E10098" s="7">
        <v>0.004457465582545891</v>
      </c>
      <c r="F10098" s="7">
        <v>1.2724344380212722</v>
      </c>
    </row>
    <row r="10099" ht="18.0" customHeight="1">
      <c r="A10099" s="7">
        <v>5.0485</v>
      </c>
      <c r="B10099" s="7">
        <v>0.0</v>
      </c>
      <c r="C10099" s="7">
        <v>1.8477907406271598E-7</v>
      </c>
      <c r="D10099" s="7">
        <v>-0.004222891668655266</v>
      </c>
      <c r="E10099" s="7">
        <v>0.004455119846946831</v>
      </c>
      <c r="F10099" s="7">
        <v>1.2724346980077585</v>
      </c>
    </row>
    <row r="10100" ht="18.0" customHeight="1">
      <c r="A10100" s="7">
        <v>5.049</v>
      </c>
      <c r="B10100" s="7">
        <v>0.0</v>
      </c>
      <c r="C10100" s="7">
        <v>1.841139212590821E-7</v>
      </c>
      <c r="D10100" s="7">
        <v>-0.004220665280983877</v>
      </c>
      <c r="E10100" s="7">
        <v>0.004452775342778885</v>
      </c>
      <c r="F10100" s="7">
        <v>1.2724349578640508</v>
      </c>
    </row>
    <row r="10101" ht="18.0" customHeight="1">
      <c r="A10101" s="7">
        <v>5.0495</v>
      </c>
      <c r="B10101" s="7">
        <v>0.0</v>
      </c>
      <c r="C10101" s="7">
        <v>1.834496609687041E-7</v>
      </c>
      <c r="D10101" s="7">
        <v>-0.004218440064949178</v>
      </c>
      <c r="E10101" s="7">
        <v>0.00445043206939775</v>
      </c>
      <c r="F10101" s="7">
        <v>1.2724352175902132</v>
      </c>
    </row>
    <row r="10102" ht="18.0" customHeight="1">
      <c r="A10102" s="7">
        <v>5.05</v>
      </c>
      <c r="B10102" s="7">
        <v>0.0</v>
      </c>
      <c r="C10102" s="7">
        <v>1.8278629557041387E-7</v>
      </c>
      <c r="D10102" s="7">
        <v>-0.004216216019936099</v>
      </c>
      <c r="E10102" s="7">
        <v>0.004448090026159462</v>
      </c>
      <c r="F10102" s="7">
        <v>1.2724354771863085</v>
      </c>
    </row>
    <row r="10103" ht="18.0" customHeight="1">
      <c r="A10103" s="7">
        <v>5.0505</v>
      </c>
      <c r="B10103" s="7">
        <v>0.0</v>
      </c>
      <c r="C10103" s="7">
        <v>1.8212382742653954E-7</v>
      </c>
      <c r="D10103" s="7">
        <v>-0.004213993145329889</v>
      </c>
      <c r="E10103" s="7">
        <v>0.0044457492124203865</v>
      </c>
      <c r="F10103" s="7">
        <v>1.2724357366524008</v>
      </c>
    </row>
    <row r="10104" ht="18.0" customHeight="1">
      <c r="A10104" s="7">
        <v>5.051</v>
      </c>
      <c r="B10104" s="7">
        <v>0.0</v>
      </c>
      <c r="C10104" s="7">
        <v>1.8146225888294653E-7</v>
      </c>
      <c r="D10104" s="7">
        <v>-0.0042117714405161205</v>
      </c>
      <c r="E10104" s="7">
        <v>0.00444340962753723</v>
      </c>
      <c r="F10104" s="7">
        <v>1.2724359959885534</v>
      </c>
    </row>
    <row r="10105" ht="18.0" customHeight="1">
      <c r="A10105" s="7">
        <v>5.0515</v>
      </c>
      <c r="B10105" s="7">
        <v>0.0</v>
      </c>
      <c r="C10105" s="7">
        <v>1.8080159226907853E-7</v>
      </c>
      <c r="D10105" s="7">
        <v>-0.004209550904880687</v>
      </c>
      <c r="E10105" s="7">
        <v>0.004441071270867031</v>
      </c>
      <c r="F10105" s="7">
        <v>1.2724362551948298</v>
      </c>
    </row>
    <row r="10106" ht="18.0" customHeight="1">
      <c r="A10106" s="7">
        <v>5.0520000000000005</v>
      </c>
      <c r="B10106" s="7">
        <v>0.0</v>
      </c>
      <c r="C10106" s="7">
        <v>1.801418298979987E-7</v>
      </c>
      <c r="D10106" s="7">
        <v>-0.0042073315378098036</v>
      </c>
      <c r="E10106" s="7">
        <v>0.004438734141767162</v>
      </c>
      <c r="F10106" s="7">
        <v>1.272436514271294</v>
      </c>
    </row>
    <row r="10107" ht="18.0" customHeight="1">
      <c r="A10107" s="7">
        <v>5.0525</v>
      </c>
      <c r="B10107" s="7">
        <v>0.0</v>
      </c>
      <c r="C10107" s="7">
        <v>1.794829740664306E-7</v>
      </c>
      <c r="D10107" s="7">
        <v>-0.004205113338690006</v>
      </c>
      <c r="E10107" s="7">
        <v>0.004436398239595334</v>
      </c>
      <c r="F10107" s="7">
        <v>1.2724367732180082</v>
      </c>
    </row>
    <row r="10108" ht="18.0" customHeight="1">
      <c r="A10108" s="7">
        <v>5.053</v>
      </c>
      <c r="B10108" s="7">
        <v>0.0</v>
      </c>
      <c r="C10108" s="7">
        <v>1.7882502705479928E-7</v>
      </c>
      <c r="D10108" s="7">
        <v>-0.004202896306908151</v>
      </c>
      <c r="E10108" s="7">
        <v>0.004434063563709589</v>
      </c>
      <c r="F10108" s="7">
        <v>1.2724370320350367</v>
      </c>
    </row>
    <row r="10109" ht="18.0" customHeight="1">
      <c r="A10109" s="7">
        <v>5.0535000000000005</v>
      </c>
      <c r="B10109" s="7">
        <v>0.0</v>
      </c>
      <c r="C10109" s="7">
        <v>1.7816799112727226E-7</v>
      </c>
      <c r="D10109" s="7">
        <v>-0.004200680441851417</v>
      </c>
      <c r="E10109" s="7">
        <v>0.0044317301134683025</v>
      </c>
      <c r="F10109" s="7">
        <v>1.2724372907224428</v>
      </c>
    </row>
    <row r="10110" ht="18.0" customHeight="1">
      <c r="A10110" s="7">
        <v>5.054</v>
      </c>
      <c r="B10110" s="7">
        <v>0.0</v>
      </c>
      <c r="C10110" s="7">
        <v>1.7751186853180062E-7</v>
      </c>
      <c r="D10110" s="7">
        <v>-0.004198465742907302</v>
      </c>
      <c r="E10110" s="7">
        <v>0.004429397888230188</v>
      </c>
      <c r="F10110" s="7">
        <v>1.2724375492802895</v>
      </c>
    </row>
    <row r="10111" ht="18.0" customHeight="1">
      <c r="A10111" s="7">
        <v>5.0545</v>
      </c>
      <c r="B10111" s="7">
        <v>0.0</v>
      </c>
      <c r="C10111" s="7">
        <v>1.7685666150015985E-7</v>
      </c>
      <c r="D10111" s="7">
        <v>-0.0041962522094636245</v>
      </c>
      <c r="E10111" s="7">
        <v>0.00442706688735429</v>
      </c>
      <c r="F10111" s="7">
        <v>1.2724378077086405</v>
      </c>
    </row>
    <row r="10112" ht="18.0" customHeight="1">
      <c r="A10112" s="7">
        <v>5.055</v>
      </c>
      <c r="B10112" s="7">
        <v>0.0</v>
      </c>
      <c r="C10112" s="7">
        <v>1.762023722479909E-7</v>
      </c>
      <c r="D10112" s="7">
        <v>-0.004194039840908524</v>
      </c>
      <c r="E10112" s="7">
        <v>0.004424737110199988</v>
      </c>
      <c r="F10112" s="7">
        <v>1.2724380660075587</v>
      </c>
    </row>
    <row r="10113" ht="18.0" customHeight="1">
      <c r="A10113" s="7">
        <v>5.0555</v>
      </c>
      <c r="B10113" s="7">
        <v>0.0</v>
      </c>
      <c r="C10113" s="7">
        <v>1.7554900297484115E-7</v>
      </c>
      <c r="D10113" s="7">
        <v>-0.004191828636630461</v>
      </c>
      <c r="E10113" s="7">
        <v>0.004422408556126994</v>
      </c>
      <c r="F10113" s="7">
        <v>1.2724383241771076</v>
      </c>
    </row>
    <row r="10114" ht="18.0" customHeight="1">
      <c r="A10114" s="7">
        <v>5.056</v>
      </c>
      <c r="B10114" s="7">
        <v>0.0</v>
      </c>
      <c r="C10114" s="7">
        <v>1.7489655586420546E-7</v>
      </c>
      <c r="D10114" s="7">
        <v>-0.004189618596018213</v>
      </c>
      <c r="E10114" s="7">
        <v>0.004420081224495356</v>
      </c>
      <c r="F10114" s="7">
        <v>1.2724385822173503</v>
      </c>
    </row>
    <row r="10115" ht="18.0" customHeight="1">
      <c r="A10115" s="7">
        <v>5.0565</v>
      </c>
      <c r="B10115" s="7">
        <v>0.0</v>
      </c>
      <c r="C10115" s="7">
        <v>1.742450330835669E-7</v>
      </c>
      <c r="D10115" s="7">
        <v>-0.004187409718460881</v>
      </c>
      <c r="E10115" s="7">
        <v>0.004417755114665451</v>
      </c>
      <c r="F10115" s="7">
        <v>1.27243884012835</v>
      </c>
    </row>
    <row r="10116" ht="18.0" customHeight="1">
      <c r="A10116" s="7">
        <v>5.057</v>
      </c>
      <c r="B10116" s="7">
        <v>0.0</v>
      </c>
      <c r="C10116" s="7">
        <v>1.735944367844378E-7</v>
      </c>
      <c r="D10116" s="7">
        <v>-0.004185202003347882</v>
      </c>
      <c r="E10116" s="7">
        <v>0.0044154302259979935</v>
      </c>
      <c r="F10116" s="7">
        <v>1.2724390979101696</v>
      </c>
    </row>
    <row r="10117" ht="18.0" customHeight="1">
      <c r="A10117" s="7">
        <v>5.0575</v>
      </c>
      <c r="B10117" s="7">
        <v>0.0</v>
      </c>
      <c r="C10117" s="7">
        <v>1.729447691024007E-7</v>
      </c>
      <c r="D10117" s="7">
        <v>-0.0041829954500689544</v>
      </c>
      <c r="E10117" s="7">
        <v>0.004413106557854027</v>
      </c>
      <c r="F10117" s="7">
        <v>1.2724393555628728</v>
      </c>
    </row>
    <row r="10118" ht="18.0" customHeight="1">
      <c r="A10118" s="7">
        <v>5.058</v>
      </c>
      <c r="B10118" s="7">
        <v>0.0</v>
      </c>
      <c r="C10118" s="7">
        <v>1.7229603215714913E-7</v>
      </c>
      <c r="D10118" s="7">
        <v>-0.004180790058014157</v>
      </c>
      <c r="E10118" s="7">
        <v>0.00441078410959493</v>
      </c>
      <c r="F10118" s="7">
        <v>1.272439613086522</v>
      </c>
    </row>
    <row r="10119" ht="18.0" customHeight="1">
      <c r="A10119" s="7">
        <v>5.0585</v>
      </c>
      <c r="B10119" s="7">
        <v>0.0</v>
      </c>
      <c r="C10119" s="7">
        <v>1.7164822805252855E-7</v>
      </c>
      <c r="D10119" s="7">
        <v>-0.004178585826573866</v>
      </c>
      <c r="E10119" s="7">
        <v>0.004408462880582414</v>
      </c>
      <c r="F10119" s="7">
        <v>1.272439870481181</v>
      </c>
    </row>
    <row r="10120" ht="18.0" customHeight="1">
      <c r="A10120" s="7">
        <v>5.059</v>
      </c>
      <c r="B10120" s="7">
        <v>0.0</v>
      </c>
      <c r="C10120" s="7">
        <v>1.710013588765772E-7</v>
      </c>
      <c r="D10120" s="7">
        <v>-0.004176382755138777</v>
      </c>
      <c r="E10120" s="7">
        <v>0.004406142870178523</v>
      </c>
      <c r="F10120" s="7">
        <v>1.2724401277469124</v>
      </c>
    </row>
    <row r="10121" ht="18.0" customHeight="1">
      <c r="A10121" s="7">
        <v>5.0595</v>
      </c>
      <c r="B10121" s="7">
        <v>0.0</v>
      </c>
      <c r="C10121" s="7">
        <v>1.7035542670156698E-7</v>
      </c>
      <c r="D10121" s="7">
        <v>-0.0041741808430999046</v>
      </c>
      <c r="E10121" s="7">
        <v>0.004403824077745631</v>
      </c>
      <c r="F10121" s="7">
        <v>1.2724403848837793</v>
      </c>
    </row>
    <row r="10122" ht="18.0" customHeight="1">
      <c r="A10122" s="7">
        <v>5.0600000000000005</v>
      </c>
      <c r="B10122" s="7">
        <v>0.0</v>
      </c>
      <c r="C10122" s="7">
        <v>1.697104335840443E-7</v>
      </c>
      <c r="D10122" s="7">
        <v>-0.004171980089848581</v>
      </c>
      <c r="E10122" s="7">
        <v>0.004401506502646446</v>
      </c>
      <c r="F10122" s="7">
        <v>1.2724406418918446</v>
      </c>
    </row>
    <row r="10123" ht="18.0" customHeight="1">
      <c r="A10123" s="7">
        <v>5.0605</v>
      </c>
      <c r="B10123" s="7">
        <v>0.0</v>
      </c>
      <c r="C10123" s="7">
        <v>1.690663815648707E-7</v>
      </c>
      <c r="D10123" s="7">
        <v>-0.004169780494776459</v>
      </c>
      <c r="E10123" s="7">
        <v>0.004399190144244006</v>
      </c>
      <c r="F10123" s="7">
        <v>1.2724408987711713</v>
      </c>
    </row>
    <row r="10124" ht="18.0" customHeight="1">
      <c r="A10124" s="7">
        <v>5.061</v>
      </c>
      <c r="B10124" s="7">
        <v>0.0</v>
      </c>
      <c r="C10124" s="7">
        <v>1.6842327266926395E-7</v>
      </c>
      <c r="D10124" s="7">
        <v>-0.0041675820572755085</v>
      </c>
      <c r="E10124" s="7">
        <v>0.004396875001901684</v>
      </c>
      <c r="F10124" s="7">
        <v>1.2724411555218222</v>
      </c>
    </row>
    <row r="10125" ht="18.0" customHeight="1">
      <c r="A10125" s="7">
        <v>5.0615</v>
      </c>
      <c r="B10125" s="7">
        <v>0.0</v>
      </c>
      <c r="C10125" s="7">
        <v>1.6778110890683856E-7</v>
      </c>
      <c r="D10125" s="7">
        <v>-0.004165384776738017</v>
      </c>
      <c r="E10125" s="7">
        <v>0.004394561074983182</v>
      </c>
      <c r="F10125" s="7">
        <v>1.2724414121438605</v>
      </c>
    </row>
    <row r="10126" ht="18.0" customHeight="1">
      <c r="A10126" s="7">
        <v>5.062</v>
      </c>
      <c r="B10126" s="7">
        <v>0.0</v>
      </c>
      <c r="C10126" s="7">
        <v>1.6713989227164675E-7</v>
      </c>
      <c r="D10126" s="7">
        <v>-0.004163188652556591</v>
      </c>
      <c r="E10126" s="7">
        <v>0.004392248362852534</v>
      </c>
      <c r="F10126" s="7">
        <v>1.2724416686373488</v>
      </c>
    </row>
    <row r="10127" ht="18.0" customHeight="1">
      <c r="A10127" s="7">
        <v>5.0625</v>
      </c>
      <c r="B10127" s="7">
        <v>0.0</v>
      </c>
      <c r="C10127" s="7">
        <v>1.6649962474221908E-7</v>
      </c>
      <c r="D10127" s="7">
        <v>-0.004160993684124154</v>
      </c>
      <c r="E10127" s="7">
        <v>0.004389936864874104</v>
      </c>
      <c r="F10127" s="7">
        <v>1.2724419250023502</v>
      </c>
    </row>
    <row r="10128" ht="18.0" customHeight="1">
      <c r="A10128" s="7">
        <v>5.063</v>
      </c>
      <c r="B10128" s="7">
        <v>0.0</v>
      </c>
      <c r="C10128" s="7">
        <v>1.6586030828160522E-7</v>
      </c>
      <c r="D10128" s="7">
        <v>-0.004158799870833948</v>
      </c>
      <c r="E10128" s="7">
        <v>0.004387626580412591</v>
      </c>
      <c r="F10128" s="7">
        <v>1.272442181238927</v>
      </c>
    </row>
    <row r="10129" ht="18.0" customHeight="1">
      <c r="A10129" s="7">
        <v>5.0635</v>
      </c>
      <c r="B10129" s="7">
        <v>0.0</v>
      </c>
      <c r="C10129" s="7">
        <v>1.6522194483741463E-7</v>
      </c>
      <c r="D10129" s="7">
        <v>-0.0041566072120795316</v>
      </c>
      <c r="E10129" s="7">
        <v>0.004385317508833019</v>
      </c>
      <c r="F10129" s="7">
        <v>1.2724424373471421</v>
      </c>
    </row>
    <row r="10130" ht="18.0" customHeight="1">
      <c r="A10130" s="7">
        <v>5.064</v>
      </c>
      <c r="B10130" s="7">
        <v>0.0</v>
      </c>
      <c r="C10130" s="7">
        <v>1.6458453634185723E-7</v>
      </c>
      <c r="D10130" s="7">
        <v>-0.0041544157072547815</v>
      </c>
      <c r="E10130" s="7">
        <v>0.004383009649500746</v>
      </c>
      <c r="F10130" s="7">
        <v>1.2724426933270587</v>
      </c>
    </row>
    <row r="10131" ht="18.0" customHeight="1">
      <c r="A10131" s="7">
        <v>5.0645</v>
      </c>
      <c r="B10131" s="7">
        <v>0.0</v>
      </c>
      <c r="C10131" s="7">
        <v>1.639480847117842E-7</v>
      </c>
      <c r="D10131" s="7">
        <v>-0.004152225355753891</v>
      </c>
      <c r="E10131" s="7">
        <v>0.004380703001781461</v>
      </c>
      <c r="F10131" s="7">
        <v>1.2724429491787392</v>
      </c>
    </row>
    <row r="10132" ht="18.0" customHeight="1">
      <c r="A10132" s="7">
        <v>5.065</v>
      </c>
      <c r="B10132" s="7">
        <v>0.0</v>
      </c>
      <c r="C10132" s="7">
        <v>1.633125918487285E-7</v>
      </c>
      <c r="D10132" s="7">
        <v>-0.00415003615697137</v>
      </c>
      <c r="E10132" s="7">
        <v>0.004378397565041183</v>
      </c>
      <c r="F10132" s="7">
        <v>1.2724432049022463</v>
      </c>
    </row>
    <row r="10133" ht="18.0" customHeight="1">
      <c r="A10133" s="7">
        <v>5.0655</v>
      </c>
      <c r="B10133" s="7">
        <v>0.0</v>
      </c>
      <c r="C10133" s="7">
        <v>1.6267805963894554E-7</v>
      </c>
      <c r="D10133" s="7">
        <v>-0.004147848110302047</v>
      </c>
      <c r="E10133" s="7">
        <v>0.0043760933386462605</v>
      </c>
      <c r="F10133" s="7">
        <v>1.2724434604976427</v>
      </c>
    </row>
    <row r="10134" ht="18.0" customHeight="1">
      <c r="A10134" s="7">
        <v>5.066</v>
      </c>
      <c r="B10134" s="7">
        <v>0.0</v>
      </c>
      <c r="C10134" s="7">
        <v>1.6204448995345384E-7</v>
      </c>
      <c r="D10134" s="7">
        <v>-0.004145661215141066</v>
      </c>
      <c r="E10134" s="7">
        <v>0.0043737903219633716</v>
      </c>
      <c r="F10134" s="7">
        <v>1.2724437159649908</v>
      </c>
    </row>
    <row r="10135" ht="18.0" customHeight="1">
      <c r="A10135" s="7">
        <v>5.0665000000000004</v>
      </c>
      <c r="B10135" s="7">
        <v>0.0</v>
      </c>
      <c r="C10135" s="7">
        <v>1.6141188464807562E-7</v>
      </c>
      <c r="D10135" s="7">
        <v>-0.004143475470883886</v>
      </c>
      <c r="E10135" s="7">
        <v>0.004371488514359525</v>
      </c>
      <c r="F10135" s="7">
        <v>1.2724439713043534</v>
      </c>
    </row>
    <row r="10136" ht="18.0" customHeight="1">
      <c r="A10136" s="7">
        <v>5.067</v>
      </c>
      <c r="B10136" s="7">
        <v>0.0</v>
      </c>
      <c r="C10136" s="7">
        <v>1.607802455634773E-7</v>
      </c>
      <c r="D10136" s="7">
        <v>-0.004141290876926286</v>
      </c>
      <c r="E10136" s="7">
        <v>0.004369187915202059</v>
      </c>
      <c r="F10136" s="7">
        <v>1.2724442265157934</v>
      </c>
    </row>
    <row r="10137" ht="18.0" customHeight="1">
      <c r="A10137" s="7">
        <v>5.0675</v>
      </c>
      <c r="B10137" s="7">
        <v>0.0</v>
      </c>
      <c r="C10137" s="7">
        <v>1.6014957452521012E-7</v>
      </c>
      <c r="D10137" s="7">
        <v>-0.004139107432664356</v>
      </c>
      <c r="E10137" s="7">
        <v>0.004366888523858642</v>
      </c>
      <c r="F10137" s="7">
        <v>1.2724444815993725</v>
      </c>
    </row>
    <row r="10138" ht="18.0" customHeight="1">
      <c r="A10138" s="7">
        <v>5.0680000000000005</v>
      </c>
      <c r="B10138" s="7">
        <v>0.0</v>
      </c>
      <c r="C10138" s="7">
        <v>1.5951987334375072E-7</v>
      </c>
      <c r="D10138" s="7">
        <v>-0.004136925137494508</v>
      </c>
      <c r="E10138" s="7">
        <v>0.004364590339697271</v>
      </c>
      <c r="F10138" s="7">
        <v>1.2724447365551539</v>
      </c>
    </row>
    <row r="10139" ht="18.0" customHeight="1">
      <c r="A10139" s="7">
        <v>5.0685</v>
      </c>
      <c r="B10139" s="7">
        <v>0.0</v>
      </c>
      <c r="C10139" s="7">
        <v>1.5889114381454156E-7</v>
      </c>
      <c r="D10139" s="7">
        <v>-0.004134743990813465</v>
      </c>
      <c r="E10139" s="7">
        <v>0.004362293362086271</v>
      </c>
      <c r="F10139" s="7">
        <v>1.2724449913831997</v>
      </c>
    </row>
    <row r="10140" ht="18.0" customHeight="1">
      <c r="A10140" s="7">
        <v>5.069</v>
      </c>
      <c r="B10140" s="7">
        <v>0.0</v>
      </c>
      <c r="C10140" s="7">
        <v>1.5826338771803146E-7</v>
      </c>
      <c r="D10140" s="7">
        <v>-0.004132563992018268</v>
      </c>
      <c r="E10140" s="7">
        <v>0.0043599975903942986</v>
      </c>
      <c r="F10140" s="7">
        <v>1.2724452460835727</v>
      </c>
    </row>
    <row r="10141" ht="18.0" customHeight="1">
      <c r="A10141" s="7">
        <v>5.0695</v>
      </c>
      <c r="B10141" s="7">
        <v>0.0</v>
      </c>
      <c r="C10141" s="7">
        <v>1.5763660681971613E-7</v>
      </c>
      <c r="D10141" s="7">
        <v>-0.004130385140506273</v>
      </c>
      <c r="E10141" s="7">
        <v>0.004357703023990337</v>
      </c>
      <c r="F10141" s="7">
        <v>1.272445500656335</v>
      </c>
    </row>
    <row r="10142" ht="18.0" customHeight="1">
      <c r="A10142" s="7">
        <v>5.07</v>
      </c>
      <c r="B10142" s="7">
        <v>0.0</v>
      </c>
      <c r="C10142" s="7">
        <v>1.5701080287017844E-7</v>
      </c>
      <c r="D10142" s="7">
        <v>-0.0041282074356751505</v>
      </c>
      <c r="E10142" s="7">
        <v>0.0043554096622436984</v>
      </c>
      <c r="F10142" s="7">
        <v>1.2724457551015491</v>
      </c>
    </row>
    <row r="10143" ht="18.0" customHeight="1">
      <c r="A10143" s="7">
        <v>5.0705</v>
      </c>
      <c r="B10143" s="7">
        <v>0.0</v>
      </c>
      <c r="C10143" s="7">
        <v>1.563859776051291E-7</v>
      </c>
      <c r="D10143" s="7">
        <v>-0.004126030876922889</v>
      </c>
      <c r="E10143" s="7">
        <v>0.004353117504524024</v>
      </c>
      <c r="F10143" s="7">
        <v>1.2724460094192773</v>
      </c>
    </row>
    <row r="10144" ht="18.0" customHeight="1">
      <c r="A10144" s="7">
        <v>5.071</v>
      </c>
      <c r="B10144" s="7">
        <v>0.0</v>
      </c>
      <c r="C10144" s="7">
        <v>1.5576213274544687E-7</v>
      </c>
      <c r="D10144" s="7">
        <v>-0.004123855463647788</v>
      </c>
      <c r="E10144" s="7">
        <v>0.004350826550201284</v>
      </c>
      <c r="F10144" s="7">
        <v>1.2724462636095824</v>
      </c>
    </row>
    <row r="10145" ht="18.0" customHeight="1">
      <c r="A10145" s="7">
        <v>5.0715</v>
      </c>
      <c r="B10145" s="7">
        <v>0.0</v>
      </c>
      <c r="C10145" s="7">
        <v>1.5513926999721908E-7</v>
      </c>
      <c r="D10145" s="7">
        <v>-0.004121681195248465</v>
      </c>
      <c r="E10145" s="7">
        <v>0.004348536798645776</v>
      </c>
      <c r="F10145" s="7">
        <v>1.2724465176725257</v>
      </c>
    </row>
    <row r="10146" ht="18.0" customHeight="1">
      <c r="A10146" s="7">
        <v>5.072</v>
      </c>
      <c r="B10146" s="7">
        <v>0.0</v>
      </c>
      <c r="C10146" s="7">
        <v>1.5451739105178185E-7</v>
      </c>
      <c r="D10146" s="7">
        <v>-0.004119508071123852</v>
      </c>
      <c r="E10146" s="7">
        <v>0.004346248249228124</v>
      </c>
      <c r="F10146" s="7">
        <v>1.2724467716081704</v>
      </c>
    </row>
    <row r="10147" ht="18.0" customHeight="1">
      <c r="A10147" s="7">
        <v>5.0725</v>
      </c>
      <c r="B10147" s="7">
        <v>0.0</v>
      </c>
      <c r="C10147" s="7">
        <v>1.538964975857606E-7</v>
      </c>
      <c r="D10147" s="7">
        <v>-0.004117336090673192</v>
      </c>
      <c r="E10147" s="7">
        <v>0.004343960901319282</v>
      </c>
      <c r="F10147" s="7">
        <v>1.2724470254165785</v>
      </c>
    </row>
    <row r="10148" ht="18.0" customHeight="1">
      <c r="A10148" s="7">
        <v>5.073</v>
      </c>
      <c r="B10148" s="7">
        <v>0.0</v>
      </c>
      <c r="C10148" s="7">
        <v>1.532765912611102E-7</v>
      </c>
      <c r="D10148" s="7">
        <v>-0.004115165253296047</v>
      </c>
      <c r="E10148" s="7">
        <v>0.004341674754290532</v>
      </c>
      <c r="F10148" s="7">
        <v>1.272447279097812</v>
      </c>
    </row>
    <row r="10149" ht="18.0" customHeight="1">
      <c r="A10149" s="7">
        <v>5.0735</v>
      </c>
      <c r="B10149" s="7">
        <v>0.0</v>
      </c>
      <c r="C10149" s="7">
        <v>1.526576737251554E-7</v>
      </c>
      <c r="D10149" s="7">
        <v>-0.00411299555839229</v>
      </c>
      <c r="E10149" s="7">
        <v>0.004339389807513481</v>
      </c>
      <c r="F10149" s="7">
        <v>1.272447532651933</v>
      </c>
    </row>
    <row r="10150" ht="18.0" customHeight="1">
      <c r="A10150" s="7">
        <v>5.074</v>
      </c>
      <c r="B10150" s="7">
        <v>0.0</v>
      </c>
      <c r="C10150" s="7">
        <v>1.5203974661063106E-7</v>
      </c>
      <c r="D10150" s="7">
        <v>-0.00411082700536211</v>
      </c>
      <c r="E10150" s="7">
        <v>0.0043371060603600645</v>
      </c>
      <c r="F10150" s="7">
        <v>1.2724477860790042</v>
      </c>
    </row>
    <row r="10151" ht="18.0" customHeight="1">
      <c r="A10151" s="7">
        <v>5.0745000000000005</v>
      </c>
      <c r="B10151" s="7">
        <v>0.0</v>
      </c>
      <c r="C10151" s="7">
        <v>1.5142281153572231E-7</v>
      </c>
      <c r="D10151" s="7">
        <v>-0.004108659593606009</v>
      </c>
      <c r="E10151" s="7">
        <v>0.004334823512202546</v>
      </c>
      <c r="F10151" s="7">
        <v>1.2724480393790876</v>
      </c>
    </row>
    <row r="10152" ht="18.0" customHeight="1">
      <c r="A10152" s="7">
        <v>5.075</v>
      </c>
      <c r="B10152" s="7">
        <v>0.0</v>
      </c>
      <c r="C10152" s="7">
        <v>1.50806870104105E-7</v>
      </c>
      <c r="D10152" s="7">
        <v>-0.004106493322524802</v>
      </c>
      <c r="E10152" s="7">
        <v>0.004332542162413515</v>
      </c>
      <c r="F10152" s="7">
        <v>1.272448292552245</v>
      </c>
    </row>
    <row r="10153" ht="18.0" customHeight="1">
      <c r="A10153" s="7">
        <v>5.0755</v>
      </c>
      <c r="B10153" s="7">
        <v>0.0</v>
      </c>
      <c r="C10153" s="7">
        <v>1.5019192390498552E-7</v>
      </c>
      <c r="D10153" s="7">
        <v>-0.00410432819151962</v>
      </c>
      <c r="E10153" s="7">
        <v>0.004330262010365888</v>
      </c>
      <c r="F10153" s="7">
        <v>1.2724485455985381</v>
      </c>
    </row>
    <row r="10154" ht="18.0" customHeight="1">
      <c r="A10154" s="7">
        <v>5.0760000000000005</v>
      </c>
      <c r="B10154" s="7">
        <v>0.0</v>
      </c>
      <c r="C10154" s="7">
        <v>1.4957797451314146E-7</v>
      </c>
      <c r="D10154" s="7">
        <v>-0.004102164199991903</v>
      </c>
      <c r="E10154" s="7">
        <v>0.004327983055432908</v>
      </c>
      <c r="F10154" s="7">
        <v>1.2724487985180295</v>
      </c>
    </row>
    <row r="10155" ht="18.0" customHeight="1">
      <c r="A10155" s="7">
        <v>5.0765</v>
      </c>
      <c r="B10155" s="7">
        <v>0.0</v>
      </c>
      <c r="C10155" s="7">
        <v>1.489650234889613E-7</v>
      </c>
      <c r="D10155" s="7">
        <v>-0.004100001347343409</v>
      </c>
      <c r="E10155" s="7">
        <v>0.004325705296988143</v>
      </c>
      <c r="F10155" s="7">
        <v>1.2724490513107813</v>
      </c>
    </row>
    <row r="10156" ht="18.0" customHeight="1">
      <c r="A10156" s="7">
        <v>5.077</v>
      </c>
      <c r="B10156" s="7">
        <v>0.0</v>
      </c>
      <c r="C10156" s="7">
        <v>1.4835307237848484E-7</v>
      </c>
      <c r="D10156" s="7">
        <v>-0.004097839632976206</v>
      </c>
      <c r="E10156" s="7">
        <v>0.004323428734405491</v>
      </c>
      <c r="F10156" s="7">
        <v>1.2724493039768556</v>
      </c>
    </row>
    <row r="10157" ht="18.0" customHeight="1">
      <c r="A10157" s="7">
        <v>5.0775</v>
      </c>
      <c r="B10157" s="7">
        <v>0.0</v>
      </c>
      <c r="C10157" s="7">
        <v>1.477421227134432E-7</v>
      </c>
      <c r="D10157" s="7">
        <v>-0.004095679056292677</v>
      </c>
      <c r="E10157" s="7">
        <v>0.004321153367059174</v>
      </c>
      <c r="F10157" s="7">
        <v>1.2724495565163134</v>
      </c>
    </row>
    <row r="10158" ht="18.0" customHeight="1">
      <c r="A10158" s="7">
        <v>5.078</v>
      </c>
      <c r="B10158" s="7">
        <v>0.0</v>
      </c>
      <c r="C10158" s="7">
        <v>1.4713217601129886E-7</v>
      </c>
      <c r="D10158" s="7">
        <v>-0.004093519616695515</v>
      </c>
      <c r="E10158" s="7">
        <v>0.004318879194323737</v>
      </c>
      <c r="F10158" s="7">
        <v>1.2724498089292178</v>
      </c>
    </row>
    <row r="10159" ht="18.0" customHeight="1">
      <c r="A10159" s="7">
        <v>5.0785</v>
      </c>
      <c r="B10159" s="7">
        <v>0.0</v>
      </c>
      <c r="C10159" s="7">
        <v>1.4652323377528578E-7</v>
      </c>
      <c r="D10159" s="7">
        <v>-0.004091361313587729</v>
      </c>
      <c r="E10159" s="7">
        <v>0.004316606215574057</v>
      </c>
      <c r="F10159" s="7">
        <v>1.27245006121563</v>
      </c>
    </row>
    <row r="10160" ht="18.0" customHeight="1">
      <c r="A10160" s="7">
        <v>5.079</v>
      </c>
      <c r="B10160" s="7">
        <v>0.0</v>
      </c>
      <c r="C10160" s="7">
        <v>1.4591529749444938E-7</v>
      </c>
      <c r="D10160" s="7">
        <v>-0.004089204146372636</v>
      </c>
      <c r="E10160" s="7">
        <v>0.0043143344301853305</v>
      </c>
      <c r="F10160" s="7">
        <v>1.272450313375612</v>
      </c>
    </row>
    <row r="10161" ht="18.0" customHeight="1">
      <c r="A10161" s="7">
        <v>5.0795</v>
      </c>
      <c r="B10161" s="7">
        <v>0.0</v>
      </c>
      <c r="C10161" s="7">
        <v>1.4530836864368655E-7</v>
      </c>
      <c r="D10161" s="7">
        <v>-0.004087048114453869</v>
      </c>
      <c r="E10161" s="7">
        <v>0.004312063837533083</v>
      </c>
      <c r="F10161" s="7">
        <v>1.2724505654092255</v>
      </c>
    </row>
    <row r="10162" ht="18.0" customHeight="1">
      <c r="A10162" s="7">
        <v>5.08</v>
      </c>
      <c r="B10162" s="7">
        <v>0.0</v>
      </c>
      <c r="C10162" s="7">
        <v>1.4470244868378556E-7</v>
      </c>
      <c r="D10162" s="7">
        <v>-0.004084893217235373</v>
      </c>
      <c r="E10162" s="7">
        <v>0.004309794436993164</v>
      </c>
      <c r="F10162" s="7">
        <v>1.2724508173165328</v>
      </c>
    </row>
    <row r="10163" ht="18.0" customHeight="1">
      <c r="A10163" s="7">
        <v>5.0805</v>
      </c>
      <c r="B10163" s="7">
        <v>0.0</v>
      </c>
      <c r="C10163" s="7">
        <v>1.4409753906146618E-7</v>
      </c>
      <c r="D10163" s="7">
        <v>-0.004082739454121402</v>
      </c>
      <c r="E10163" s="7">
        <v>0.00430752622794175</v>
      </c>
      <c r="F10163" s="7">
        <v>1.272451069097595</v>
      </c>
    </row>
    <row r="10164" ht="18.0" customHeight="1">
      <c r="A10164" s="7">
        <v>5.081</v>
      </c>
      <c r="B10164" s="7">
        <v>0.0</v>
      </c>
      <c r="C10164" s="7">
        <v>1.434936412094194E-7</v>
      </c>
      <c r="D10164" s="7">
        <v>-0.004080586824516524</v>
      </c>
      <c r="E10164" s="7">
        <v>0.004305259209755338</v>
      </c>
      <c r="F10164" s="7">
        <v>1.2724513207524744</v>
      </c>
    </row>
    <row r="10165" ht="18.0" customHeight="1">
      <c r="A10165" s="7">
        <v>5.0815</v>
      </c>
      <c r="B10165" s="7">
        <v>0.0</v>
      </c>
      <c r="C10165" s="7">
        <v>1.4289075654634736E-7</v>
      </c>
      <c r="D10165" s="7">
        <v>-0.004078435327825619</v>
      </c>
      <c r="E10165" s="7">
        <v>0.004302993381810754</v>
      </c>
      <c r="F10165" s="7">
        <v>1.2724515722812326</v>
      </c>
    </row>
    <row r="10166" ht="18.0" customHeight="1">
      <c r="A10166" s="7">
        <v>5.082</v>
      </c>
      <c r="B10166" s="7">
        <v>0.0</v>
      </c>
      <c r="C10166" s="7">
        <v>1.4228888647700342E-7</v>
      </c>
      <c r="D10166" s="7">
        <v>-0.004076284963453877</v>
      </c>
      <c r="E10166" s="7">
        <v>0.004300728743485148</v>
      </c>
      <c r="F10166" s="7">
        <v>1.272451823683931</v>
      </c>
    </row>
    <row r="10167" ht="18.0" customHeight="1">
      <c r="A10167" s="7">
        <v>5.0825000000000005</v>
      </c>
      <c r="B10167" s="7">
        <v>0.0</v>
      </c>
      <c r="C10167" s="7">
        <v>1.416880323922317E-7</v>
      </c>
      <c r="D10167" s="7">
        <v>-0.004074135730806799</v>
      </c>
      <c r="E10167" s="7">
        <v>0.0042984652941559925</v>
      </c>
      <c r="F10167" s="7">
        <v>1.2724520749606316</v>
      </c>
    </row>
    <row r="10168" ht="18.0" customHeight="1">
      <c r="A10168" s="7">
        <v>5.083</v>
      </c>
      <c r="B10168" s="7">
        <v>0.0</v>
      </c>
      <c r="C10168" s="7">
        <v>1.4108819566900707E-7</v>
      </c>
      <c r="D10168" s="7">
        <v>-0.004071987629290199</v>
      </c>
      <c r="E10168" s="7">
        <v>0.004296203033201086</v>
      </c>
      <c r="F10168" s="7">
        <v>1.272452326111396</v>
      </c>
    </row>
    <row r="10169" ht="18.0" customHeight="1">
      <c r="A10169" s="7">
        <v>5.0835</v>
      </c>
      <c r="B10169" s="7">
        <v>0.0</v>
      </c>
      <c r="C10169" s="7">
        <v>1.4048937767047486E-7</v>
      </c>
      <c r="D10169" s="7">
        <v>-0.0040698406583102</v>
      </c>
      <c r="E10169" s="7">
        <v>0.00429394195999855</v>
      </c>
      <c r="F10169" s="7">
        <v>1.2724525771362856</v>
      </c>
    </row>
    <row r="10170" ht="18.0" customHeight="1">
      <c r="A10170" s="7">
        <v>5.0840000000000005</v>
      </c>
      <c r="B10170" s="7">
        <v>0.0</v>
      </c>
      <c r="C10170" s="7">
        <v>1.3989157974599068E-7</v>
      </c>
      <c r="D10170" s="7">
        <v>-0.004067694817273236</v>
      </c>
      <c r="E10170" s="7">
        <v>0.004291682073926831</v>
      </c>
      <c r="F10170" s="7">
        <v>1.272452828035362</v>
      </c>
    </row>
    <row r="10171" ht="18.0" customHeight="1">
      <c r="A10171" s="7">
        <v>5.0845</v>
      </c>
      <c r="B10171" s="7">
        <v>0.0</v>
      </c>
      <c r="C10171" s="7">
        <v>1.3929480323116009E-7</v>
      </c>
      <c r="D10171" s="7">
        <v>-0.004065550105586054</v>
      </c>
      <c r="E10171" s="7">
        <v>0.004289423374364697</v>
      </c>
      <c r="F10171" s="7">
        <v>1.272453078808687</v>
      </c>
    </row>
    <row r="10172" ht="18.0" customHeight="1">
      <c r="A10172" s="7">
        <v>5.085</v>
      </c>
      <c r="B10172" s="7">
        <v>0.0</v>
      </c>
      <c r="C10172" s="7">
        <v>1.3869904944787826E-7</v>
      </c>
      <c r="D10172" s="7">
        <v>-0.004063406522655708</v>
      </c>
      <c r="E10172" s="7">
        <v>0.004287165860691242</v>
      </c>
      <c r="F10172" s="7">
        <v>1.2724533294563218</v>
      </c>
    </row>
    <row r="10173" ht="18.0" customHeight="1">
      <c r="A10173" s="7">
        <v>5.0855</v>
      </c>
      <c r="B10173" s="7">
        <v>0.0</v>
      </c>
      <c r="C10173" s="7">
        <v>1.3810431970436975E-7</v>
      </c>
      <c r="D10173" s="7">
        <v>-0.004061264067889565</v>
      </c>
      <c r="E10173" s="7">
        <v>0.004284909532285883</v>
      </c>
      <c r="F10173" s="7">
        <v>1.2724535799783279</v>
      </c>
    </row>
    <row r="10174" ht="18.0" customHeight="1">
      <c r="A10174" s="7">
        <v>5.086</v>
      </c>
      <c r="B10174" s="7">
        <v>0.0</v>
      </c>
      <c r="C10174" s="7">
        <v>1.3751061529522815E-7</v>
      </c>
      <c r="D10174" s="7">
        <v>-0.0040591227406953</v>
      </c>
      <c r="E10174" s="7">
        <v>0.004282654388528358</v>
      </c>
      <c r="F10174" s="7">
        <v>1.2724538303747672</v>
      </c>
    </row>
    <row r="10175" ht="18.0" customHeight="1">
      <c r="A10175" s="7">
        <v>5.0865</v>
      </c>
      <c r="B10175" s="7">
        <v>0.0</v>
      </c>
      <c r="C10175" s="7">
        <v>1.369179375014555E-7</v>
      </c>
      <c r="D10175" s="7">
        <v>-0.004056982540480901</v>
      </c>
      <c r="E10175" s="7">
        <v>0.004280400428798733</v>
      </c>
      <c r="F10175" s="7">
        <v>1.2724540806457005</v>
      </c>
    </row>
    <row r="10176" ht="18.0" customHeight="1">
      <c r="A10176" s="7">
        <v>5.087</v>
      </c>
      <c r="B10176" s="7">
        <v>0.0</v>
      </c>
      <c r="C10176" s="7">
        <v>1.36326287590502E-7</v>
      </c>
      <c r="D10176" s="7">
        <v>-0.004054843466654663</v>
      </c>
      <c r="E10176" s="7">
        <v>0.00427814765247739</v>
      </c>
      <c r="F10176" s="7">
        <v>1.27245433079119</v>
      </c>
    </row>
    <row r="10177" ht="18.0" customHeight="1">
      <c r="A10177" s="7">
        <v>5.0875</v>
      </c>
      <c r="B10177" s="7">
        <v>0.0</v>
      </c>
      <c r="C10177" s="7">
        <v>1.3573566681630571E-7</v>
      </c>
      <c r="D10177" s="7">
        <v>-0.00405270551862519</v>
      </c>
      <c r="E10177" s="7">
        <v>0.004275896058945041</v>
      </c>
      <c r="F10177" s="7">
        <v>1.2724545808112961</v>
      </c>
    </row>
    <row r="10178" ht="18.0" customHeight="1">
      <c r="A10178" s="7">
        <v>5.088</v>
      </c>
      <c r="B10178" s="7">
        <v>0.0</v>
      </c>
      <c r="C10178" s="7">
        <v>1.351460764193318E-7</v>
      </c>
      <c r="D10178" s="7">
        <v>-0.004050568695801398</v>
      </c>
      <c r="E10178" s="7">
        <v>0.004273645647582715</v>
      </c>
      <c r="F10178" s="7">
        <v>1.272454830706081</v>
      </c>
    </row>
    <row r="10179" ht="18.0" customHeight="1">
      <c r="A10179" s="7">
        <v>5.0885</v>
      </c>
      <c r="B10179" s="7">
        <v>0.0</v>
      </c>
      <c r="C10179" s="7">
        <v>1.345575176266122E-7</v>
      </c>
      <c r="D10179" s="7">
        <v>-0.004048432997592512</v>
      </c>
      <c r="E10179" s="7">
        <v>0.004271396417771767</v>
      </c>
      <c r="F10179" s="7">
        <v>1.2724550804756056</v>
      </c>
    </row>
    <row r="10180" ht="18.0" customHeight="1">
      <c r="A10180" s="7">
        <v>5.089</v>
      </c>
      <c r="B10180" s="7">
        <v>0.0</v>
      </c>
      <c r="C10180" s="7">
        <v>1.3396999165178505E-7</v>
      </c>
      <c r="D10180" s="7">
        <v>-0.004046298423408066</v>
      </c>
      <c r="E10180" s="7">
        <v>0.0042691483688938716</v>
      </c>
      <c r="F10180" s="7">
        <v>1.272455330119931</v>
      </c>
    </row>
    <row r="10181" ht="18.0" customHeight="1">
      <c r="A10181" s="7">
        <v>5.0895</v>
      </c>
      <c r="B10181" s="7">
        <v>0.0</v>
      </c>
      <c r="C10181" s="7">
        <v>1.3338349969513406E-7</v>
      </c>
      <c r="D10181" s="7">
        <v>-0.004044164972657901</v>
      </c>
      <c r="E10181" s="7">
        <v>0.004266901500331026</v>
      </c>
      <c r="F10181" s="7">
        <v>1.272455579639119</v>
      </c>
    </row>
    <row r="10182" ht="18.0" customHeight="1">
      <c r="A10182" s="7">
        <v>5.09</v>
      </c>
      <c r="B10182" s="7">
        <v>0.0</v>
      </c>
      <c r="C10182" s="7">
        <v>1.32798042943628E-7</v>
      </c>
      <c r="D10182" s="7">
        <v>-0.0040420326447521675</v>
      </c>
      <c r="E10182" s="7">
        <v>0.004264655811465551</v>
      </c>
      <c r="F10182" s="7">
        <v>1.2724558290332306</v>
      </c>
    </row>
    <row r="10183" ht="18.0" customHeight="1">
      <c r="A10183" s="7">
        <v>5.0905000000000005</v>
      </c>
      <c r="B10183" s="7">
        <v>0.0</v>
      </c>
      <c r="C10183" s="7">
        <v>1.3221362257095998E-7</v>
      </c>
      <c r="D10183" s="7">
        <v>-0.004039901439101328</v>
      </c>
      <c r="E10183" s="7">
        <v>0.004262411301680089</v>
      </c>
      <c r="F10183" s="7">
        <v>1.2724560783023267</v>
      </c>
    </row>
    <row r="10184" ht="18.0" customHeight="1">
      <c r="A10184" s="7">
        <v>5.091</v>
      </c>
      <c r="B10184" s="7">
        <v>0.0</v>
      </c>
      <c r="C10184" s="7">
        <v>1.31630239737587E-7</v>
      </c>
      <c r="D10184" s="7">
        <v>-0.004037771355116149</v>
      </c>
      <c r="E10184" s="7">
        <v>0.0042601679703576</v>
      </c>
      <c r="F10184" s="7">
        <v>1.2724563274464686</v>
      </c>
    </row>
    <row r="10185" ht="18.0" customHeight="1">
      <c r="A10185" s="7">
        <v>5.0915</v>
      </c>
      <c r="B10185" s="7">
        <v>0.0</v>
      </c>
      <c r="C10185" s="7">
        <v>1.3104789559076886E-7</v>
      </c>
      <c r="D10185" s="7">
        <v>-0.004035642392207708</v>
      </c>
      <c r="E10185" s="7">
        <v>0.004257925816881371</v>
      </c>
      <c r="F10185" s="7">
        <v>1.2724565764657179</v>
      </c>
    </row>
    <row r="10186" ht="18.0" customHeight="1">
      <c r="A10186" s="7">
        <v>5.0920000000000005</v>
      </c>
      <c r="B10186" s="7">
        <v>0.0</v>
      </c>
      <c r="C10186" s="7">
        <v>1.3046659126460788E-7</v>
      </c>
      <c r="D10186" s="7">
        <v>-0.00403351454978739</v>
      </c>
      <c r="E10186" s="7">
        <v>0.004255684840635007</v>
      </c>
      <c r="F10186" s="7">
        <v>1.2724568253601352</v>
      </c>
    </row>
    <row r="10187" ht="18.0" customHeight="1">
      <c r="A10187" s="7">
        <v>5.0925</v>
      </c>
      <c r="B10187" s="7">
        <v>0.0</v>
      </c>
      <c r="C10187" s="7">
        <v>1.2988632788008785E-7</v>
      </c>
      <c r="D10187" s="7">
        <v>-0.004031387827266889</v>
      </c>
      <c r="E10187" s="7">
        <v>0.004253445041002435</v>
      </c>
      <c r="F10187" s="7">
        <v>1.2724570741297816</v>
      </c>
    </row>
    <row r="10188" ht="18.0" customHeight="1">
      <c r="A10188" s="7">
        <v>5.093</v>
      </c>
      <c r="B10188" s="7">
        <v>0.0</v>
      </c>
      <c r="C10188" s="7">
        <v>1.2930710654511337E-7</v>
      </c>
      <c r="D10188" s="7">
        <v>-0.004029262224058205</v>
      </c>
      <c r="E10188" s="7">
        <v>0.004251206417367901</v>
      </c>
      <c r="F10188" s="7">
        <v>1.2724573227747185</v>
      </c>
    </row>
    <row r="10189" ht="18.0" customHeight="1">
      <c r="A10189" s="7">
        <v>5.0935</v>
      </c>
      <c r="B10189" s="7">
        <v>0.0</v>
      </c>
      <c r="C10189" s="7">
        <v>1.2872892835454895E-7</v>
      </c>
      <c r="D10189" s="7">
        <v>-0.004027137739573647</v>
      </c>
      <c r="E10189" s="7">
        <v>0.0042489689691159755</v>
      </c>
      <c r="F10189" s="7">
        <v>1.2724575712950068</v>
      </c>
    </row>
    <row r="10190" ht="18.0" customHeight="1">
      <c r="A10190" s="7">
        <v>5.094</v>
      </c>
      <c r="B10190" s="7">
        <v>0.0</v>
      </c>
      <c r="C10190" s="7">
        <v>1.2815179439025832E-7</v>
      </c>
      <c r="D10190" s="7">
        <v>-0.004025014373225832</v>
      </c>
      <c r="E10190" s="7">
        <v>0.004246732695631547</v>
      </c>
      <c r="F10190" s="7">
        <v>1.2724578196907075</v>
      </c>
    </row>
    <row r="10191" ht="18.0" customHeight="1">
      <c r="A10191" s="7">
        <v>5.0945</v>
      </c>
      <c r="B10191" s="7">
        <v>0.0</v>
      </c>
      <c r="C10191" s="7">
        <v>1.2757570572114333E-7</v>
      </c>
      <c r="D10191" s="7">
        <v>-0.004022892124427682</v>
      </c>
      <c r="E10191" s="7">
        <v>0.004244497596299825</v>
      </c>
      <c r="F10191" s="7">
        <v>1.272458067961881</v>
      </c>
    </row>
    <row r="10192" ht="18.0" customHeight="1">
      <c r="A10192" s="7">
        <v>5.095</v>
      </c>
      <c r="B10192" s="7">
        <v>0.0</v>
      </c>
      <c r="C10192" s="7">
        <v>1.270006634031832E-7</v>
      </c>
      <c r="D10192" s="7">
        <v>-0.004020770992592428</v>
      </c>
      <c r="E10192" s="7">
        <v>0.004242263670506338</v>
      </c>
      <c r="F10192" s="7">
        <v>1.2724583161085894</v>
      </c>
    </row>
    <row r="10193" ht="18.0" customHeight="1">
      <c r="A10193" s="7">
        <v>5.0955</v>
      </c>
      <c r="B10193" s="7">
        <v>0.0</v>
      </c>
      <c r="C10193" s="7">
        <v>1.2642666847947352E-7</v>
      </c>
      <c r="D10193" s="7">
        <v>-0.00401865097713361</v>
      </c>
      <c r="E10193" s="7">
        <v>0.0042400309176369375</v>
      </c>
      <c r="F10193" s="7">
        <v>1.2724585641308925</v>
      </c>
    </row>
    <row r="10194" ht="18.0" customHeight="1">
      <c r="A10194" s="7">
        <v>5.096</v>
      </c>
      <c r="B10194" s="7">
        <v>0.0</v>
      </c>
      <c r="C10194" s="7">
        <v>1.2585372198026525E-7</v>
      </c>
      <c r="D10194" s="7">
        <v>-0.0040165320774650706</v>
      </c>
      <c r="E10194" s="7">
        <v>0.0042377993370777915</v>
      </c>
      <c r="F10194" s="7">
        <v>1.2724588120288518</v>
      </c>
    </row>
    <row r="10195" ht="18.0" customHeight="1">
      <c r="A10195" s="7">
        <v>5.0965</v>
      </c>
      <c r="B10195" s="7">
        <v>0.0</v>
      </c>
      <c r="C10195" s="7">
        <v>1.2528182492300383E-7</v>
      </c>
      <c r="D10195" s="7">
        <v>-0.004014414293000963</v>
      </c>
      <c r="E10195" s="7">
        <v>0.00423556892821539</v>
      </c>
      <c r="F10195" s="7">
        <v>1.2724590598025283</v>
      </c>
    </row>
    <row r="10196" ht="18.0" customHeight="1">
      <c r="A10196" s="7">
        <v>5.097</v>
      </c>
      <c r="B10196" s="7">
        <v>0.0</v>
      </c>
      <c r="C10196" s="7">
        <v>1.2471097831236787E-7</v>
      </c>
      <c r="D10196" s="7">
        <v>-0.004012297623155745</v>
      </c>
      <c r="E10196" s="7">
        <v>0.004233339690436543</v>
      </c>
      <c r="F10196" s="7">
        <v>1.272459307451982</v>
      </c>
    </row>
    <row r="10197" ht="18.0" customHeight="1">
      <c r="A10197" s="7">
        <v>5.0975</v>
      </c>
      <c r="B10197" s="7">
        <v>0.0</v>
      </c>
      <c r="C10197" s="7">
        <v>1.241411831403084E-7</v>
      </c>
      <c r="D10197" s="7">
        <v>-0.004010182067344181</v>
      </c>
      <c r="E10197" s="7">
        <v>0.004231111623128377</v>
      </c>
      <c r="F10197" s="7">
        <v>1.2724595549772746</v>
      </c>
    </row>
    <row r="10198" ht="18.0" customHeight="1">
      <c r="A10198" s="7">
        <v>5.098</v>
      </c>
      <c r="B10198" s="7">
        <v>0.0</v>
      </c>
      <c r="C10198" s="7">
        <v>1.2357244038608746E-7</v>
      </c>
      <c r="D10198" s="7">
        <v>-0.0040080676249813416</v>
      </c>
      <c r="E10198" s="7">
        <v>0.004228884725678341</v>
      </c>
      <c r="F10198" s="7">
        <v>1.2724598023784666</v>
      </c>
    </row>
    <row r="10199" ht="18.0" customHeight="1">
      <c r="A10199" s="7">
        <v>5.0985000000000005</v>
      </c>
      <c r="B10199" s="7">
        <v>0.0</v>
      </c>
      <c r="C10199" s="7">
        <v>1.2300475101631727E-7</v>
      </c>
      <c r="D10199" s="7">
        <v>-0.0040059542954826045</v>
      </c>
      <c r="E10199" s="7">
        <v>0.004226658997474202</v>
      </c>
      <c r="F10199" s="7">
        <v>1.2724600496556184</v>
      </c>
    </row>
    <row r="10200" ht="18.0" customHeight="1">
      <c r="A10200" s="7">
        <v>5.099</v>
      </c>
      <c r="B10200" s="7">
        <v>0.0</v>
      </c>
      <c r="C10200" s="7">
        <v>1.2243811598499873E-7</v>
      </c>
      <c r="D10200" s="7">
        <v>-0.004003842078263652</v>
      </c>
      <c r="E10200" s="7">
        <v>0.004224434437904044</v>
      </c>
      <c r="F10200" s="7">
        <v>1.272460296808791</v>
      </c>
    </row>
    <row r="10201" ht="18.0" customHeight="1">
      <c r="A10201" s="7">
        <v>5.0995</v>
      </c>
      <c r="B10201" s="7">
        <v>0.0</v>
      </c>
      <c r="C10201" s="7">
        <v>1.218725362335604E-7</v>
      </c>
      <c r="D10201" s="7">
        <v>-0.004001730972740474</v>
      </c>
      <c r="E10201" s="7">
        <v>0.004222211046356272</v>
      </c>
      <c r="F10201" s="7">
        <v>1.2724605438380452</v>
      </c>
    </row>
    <row r="10202" ht="18.0" customHeight="1">
      <c r="A10202" s="7">
        <v>5.1000000000000005</v>
      </c>
      <c r="B10202" s="7">
        <v>0.0</v>
      </c>
      <c r="C10202" s="7">
        <v>1.213080126908972E-7</v>
      </c>
      <c r="D10202" s="7">
        <v>-0.003999620978329364</v>
      </c>
      <c r="E10202" s="7">
        <v>0.00421998882221961</v>
      </c>
      <c r="F10202" s="7">
        <v>1.2724607907434413</v>
      </c>
    </row>
    <row r="10203" ht="18.0" customHeight="1">
      <c r="A10203" s="7">
        <v>5.1005</v>
      </c>
      <c r="B10203" s="7">
        <v>0.0</v>
      </c>
      <c r="C10203" s="7">
        <v>1.207445462734092E-7</v>
      </c>
      <c r="D10203" s="7">
        <v>-0.0039975120944469224</v>
      </c>
      <c r="E10203" s="7">
        <v>0.004217767764883099</v>
      </c>
      <c r="F10203" s="7">
        <v>1.2724610375250403</v>
      </c>
    </row>
    <row r="10204" ht="18.0" customHeight="1">
      <c r="A10204" s="7">
        <v>5.101</v>
      </c>
      <c r="B10204" s="7">
        <v>0.0</v>
      </c>
      <c r="C10204" s="7">
        <v>1.2018213788504017E-7</v>
      </c>
      <c r="D10204" s="7">
        <v>-0.003995404320510054</v>
      </c>
      <c r="E10204" s="7">
        <v>0.004215547873736098</v>
      </c>
      <c r="F10204" s="7">
        <v>1.2724612841829026</v>
      </c>
    </row>
    <row r="10205" ht="18.0" customHeight="1">
      <c r="A10205" s="7">
        <v>5.1015</v>
      </c>
      <c r="B10205" s="7">
        <v>0.0</v>
      </c>
      <c r="C10205" s="7">
        <v>1.1962078841731639E-7</v>
      </c>
      <c r="D10205" s="7">
        <v>-0.00399329765593597</v>
      </c>
      <c r="E10205" s="7">
        <v>0.004213329148168286</v>
      </c>
      <c r="F10205" s="7">
        <v>1.2724615307170888</v>
      </c>
    </row>
    <row r="10206" ht="18.0" customHeight="1">
      <c r="A10206" s="7">
        <v>5.102</v>
      </c>
      <c r="B10206" s="7">
        <v>0.0</v>
      </c>
      <c r="C10206" s="7">
        <v>1.1906049874938509E-7</v>
      </c>
      <c r="D10206" s="7">
        <v>-0.0039911921001421855</v>
      </c>
      <c r="E10206" s="7">
        <v>0.004211111587569658</v>
      </c>
      <c r="F10206" s="7">
        <v>1.2724617771276596</v>
      </c>
    </row>
    <row r="10207" ht="18.0" customHeight="1">
      <c r="A10207" s="7">
        <v>5.1025</v>
      </c>
      <c r="B10207" s="7">
        <v>0.0</v>
      </c>
      <c r="C10207" s="7">
        <v>1.1850126974805322E-7</v>
      </c>
      <c r="D10207" s="7">
        <v>-0.00398908765254652</v>
      </c>
      <c r="E10207" s="7">
        <v>0.0042088951913305285</v>
      </c>
      <c r="F10207" s="7">
        <v>1.272462023414675</v>
      </c>
    </row>
    <row r="10208" ht="18.0" customHeight="1">
      <c r="A10208" s="7">
        <v>5.103</v>
      </c>
      <c r="B10208" s="7">
        <v>0.0</v>
      </c>
      <c r="C10208" s="7">
        <v>1.1794310226782585E-7</v>
      </c>
      <c r="D10208" s="7">
        <v>-0.003986984312567099</v>
      </c>
      <c r="E10208" s="7">
        <v>0.004206679958841527</v>
      </c>
      <c r="F10208" s="7">
        <v>1.2724622695781962</v>
      </c>
    </row>
    <row r="10209" ht="18.0" customHeight="1">
      <c r="A10209" s="7">
        <v>5.1035</v>
      </c>
      <c r="B10209" s="7">
        <v>0.0</v>
      </c>
      <c r="C10209" s="7">
        <v>1.1738599715094478E-7</v>
      </c>
      <c r="D10209" s="7">
        <v>-0.003984882079622352</v>
      </c>
      <c r="E10209" s="7">
        <v>0.004204465889493602</v>
      </c>
      <c r="F10209" s="7">
        <v>1.2724625156182832</v>
      </c>
    </row>
    <row r="10210" ht="18.0" customHeight="1">
      <c r="A10210" s="7">
        <v>5.104</v>
      </c>
      <c r="B10210" s="7">
        <v>0.0</v>
      </c>
      <c r="C10210" s="7">
        <v>1.1682995522742696E-7</v>
      </c>
      <c r="D10210" s="7">
        <v>-0.0039827809531310125</v>
      </c>
      <c r="E10210" s="7">
        <v>0.004202252982678021</v>
      </c>
      <c r="F10210" s="7">
        <v>1.2724627615349964</v>
      </c>
    </row>
    <row r="10211" ht="18.0" customHeight="1">
      <c r="A10211" s="7">
        <v>5.1045</v>
      </c>
      <c r="B10211" s="7">
        <v>0.0</v>
      </c>
      <c r="C10211" s="7">
        <v>1.1627497731510292E-7</v>
      </c>
      <c r="D10211" s="7">
        <v>-0.003980680932512119</v>
      </c>
      <c r="E10211" s="7">
        <v>0.004200041237786365</v>
      </c>
      <c r="F10211" s="7">
        <v>1.2724630073283965</v>
      </c>
    </row>
    <row r="10212" ht="18.0" customHeight="1">
      <c r="A10212" s="7">
        <v>5.105</v>
      </c>
      <c r="B10212" s="7">
        <v>0.0</v>
      </c>
      <c r="C10212" s="7">
        <v>1.1572106421965526E-7</v>
      </c>
      <c r="D10212" s="7">
        <v>-0.003978582017185013</v>
      </c>
      <c r="E10212" s="7">
        <v>0.004197830654210535</v>
      </c>
      <c r="F10212" s="7">
        <v>1.2724632529985438</v>
      </c>
    </row>
    <row r="10213" ht="18.0" customHeight="1">
      <c r="A10213" s="7">
        <v>5.1055</v>
      </c>
      <c r="B10213" s="7">
        <v>0.0</v>
      </c>
      <c r="C10213" s="7">
        <v>1.1516821673465696E-7</v>
      </c>
      <c r="D10213" s="7">
        <v>-0.003976484206569342</v>
      </c>
      <c r="E10213" s="7">
        <v>0.004195621231342749</v>
      </c>
      <c r="F10213" s="7">
        <v>1.2724634985454986</v>
      </c>
    </row>
    <row r="10214" ht="18.0" customHeight="1">
      <c r="A10214" s="7">
        <v>5.106</v>
      </c>
      <c r="B10214" s="7">
        <v>0.0</v>
      </c>
      <c r="C10214" s="7">
        <v>1.1461643564160968E-7</v>
      </c>
      <c r="D10214" s="7">
        <v>-0.003974387500085054</v>
      </c>
      <c r="E10214" s="7">
        <v>0.004193412968575539</v>
      </c>
      <c r="F10214" s="7">
        <v>1.272463743969321</v>
      </c>
    </row>
    <row r="10215" ht="18.0" customHeight="1">
      <c r="A10215" s="7">
        <v>5.1065000000000005</v>
      </c>
      <c r="B10215" s="7">
        <v>0.0</v>
      </c>
      <c r="C10215" s="7">
        <v>1.1406572170998215E-7</v>
      </c>
      <c r="D10215" s="7">
        <v>-0.003972291897152404</v>
      </c>
      <c r="E10215" s="7">
        <v>0.004191205865301754</v>
      </c>
      <c r="F10215" s="7">
        <v>1.2724639892700713</v>
      </c>
    </row>
    <row r="10216" ht="18.0" customHeight="1">
      <c r="A10216" s="7">
        <v>5.107</v>
      </c>
      <c r="B10216" s="7">
        <v>0.0</v>
      </c>
      <c r="C10216" s="7">
        <v>1.135160756972484E-7</v>
      </c>
      <c r="D10216" s="7">
        <v>-0.003970197397191947</v>
      </c>
      <c r="E10216" s="7">
        <v>0.00418899992091456</v>
      </c>
      <c r="F10216" s="7">
        <v>1.27246423444781</v>
      </c>
    </row>
    <row r="10217" ht="18.0" customHeight="1">
      <c r="A10217" s="7">
        <v>5.1075</v>
      </c>
      <c r="B10217" s="7">
        <v>0.0</v>
      </c>
      <c r="C10217" s="7">
        <v>1.1296749834892595E-7</v>
      </c>
      <c r="D10217" s="7">
        <v>-0.0039681039996245435</v>
      </c>
      <c r="E10217" s="7">
        <v>0.0041867951348074405</v>
      </c>
      <c r="F10217" s="7">
        <v>1.2724644795025974</v>
      </c>
    </row>
    <row r="10218" ht="18.0" customHeight="1">
      <c r="A10218" s="7">
        <v>5.1080000000000005</v>
      </c>
      <c r="B10218" s="7">
        <v>0.0</v>
      </c>
      <c r="C10218" s="7">
        <v>1.1241999039861402E-7</v>
      </c>
      <c r="D10218" s="7">
        <v>-0.003966011703871356</v>
      </c>
      <c r="E10218" s="7">
        <v>0.004184591506374192</v>
      </c>
      <c r="F10218" s="7">
        <v>1.2724647244344938</v>
      </c>
    </row>
    <row r="10219" ht="18.0" customHeight="1">
      <c r="A10219" s="7">
        <v>5.1085</v>
      </c>
      <c r="B10219" s="7">
        <v>0.0</v>
      </c>
      <c r="C10219" s="7">
        <v>1.1187355256803177E-7</v>
      </c>
      <c r="D10219" s="7">
        <v>-0.003963920509353852</v>
      </c>
      <c r="E10219" s="7">
        <v>0.004182389035008931</v>
      </c>
      <c r="F10219" s="7">
        <v>1.2724649692435588</v>
      </c>
    </row>
    <row r="10220" ht="18.0" customHeight="1">
      <c r="A10220" s="7">
        <v>5.109</v>
      </c>
      <c r="B10220" s="7">
        <v>0.0</v>
      </c>
      <c r="C10220" s="7">
        <v>1.1132818556705625E-7</v>
      </c>
      <c r="D10220" s="7">
        <v>-0.003961830415493799</v>
      </c>
      <c r="E10220" s="7">
        <v>0.004180187720106086</v>
      </c>
      <c r="F10220" s="7">
        <v>1.272465213929853</v>
      </c>
    </row>
    <row r="10221" ht="18.0" customHeight="1">
      <c r="A10221" s="7">
        <v>5.1095</v>
      </c>
      <c r="B10221" s="7">
        <v>0.0</v>
      </c>
      <c r="C10221" s="7">
        <v>1.1078389009376065E-7</v>
      </c>
      <c r="D10221" s="7">
        <v>-0.003959741421713269</v>
      </c>
      <c r="E10221" s="7">
        <v>0.004177987561060401</v>
      </c>
      <c r="F10221" s="7">
        <v>1.2724654584934363</v>
      </c>
    </row>
    <row r="10222" ht="18.0" customHeight="1">
      <c r="A10222" s="7">
        <v>5.11</v>
      </c>
      <c r="B10222" s="7">
        <v>0.0</v>
      </c>
      <c r="C10222" s="7">
        <v>1.1024066683445227E-7</v>
      </c>
      <c r="D10222" s="7">
        <v>-0.003957653527434635</v>
      </c>
      <c r="E10222" s="7">
        <v>0.004175788557266936</v>
      </c>
      <c r="F10222" s="7">
        <v>1.272465702934369</v>
      </c>
    </row>
    <row r="10223" ht="18.0" customHeight="1">
      <c r="A10223" s="7">
        <v>5.1105</v>
      </c>
      <c r="B10223" s="7">
        <v>0.0</v>
      </c>
      <c r="C10223" s="7">
        <v>1.0969851646371052E-7</v>
      </c>
      <c r="D10223" s="7">
        <v>-0.003955566732080575</v>
      </c>
      <c r="E10223" s="7">
        <v>0.004173590708121068</v>
      </c>
      <c r="F10223" s="7">
        <v>1.272465947252711</v>
      </c>
    </row>
    <row r="10224" ht="18.0" customHeight="1">
      <c r="A10224" s="7">
        <v>5.111</v>
      </c>
      <c r="B10224" s="7">
        <v>0.0</v>
      </c>
      <c r="C10224" s="7">
        <v>1.0915743964442492E-7</v>
      </c>
      <c r="D10224" s="7">
        <v>-0.003953481035074065</v>
      </c>
      <c r="E10224" s="7">
        <v>0.0041713940130184875</v>
      </c>
      <c r="F10224" s="7">
        <v>1.2724661914485222</v>
      </c>
    </row>
    <row r="10225" ht="18.0" customHeight="1">
      <c r="A10225" s="7">
        <v>5.1115</v>
      </c>
      <c r="B10225" s="7">
        <v>0.0</v>
      </c>
      <c r="C10225" s="7">
        <v>1.0861743702783308E-7</v>
      </c>
      <c r="D10225" s="7">
        <v>-0.003951396435838387</v>
      </c>
      <c r="E10225" s="7">
        <v>0.0041691984713551995</v>
      </c>
      <c r="F10225" s="7">
        <v>1.272466435521863</v>
      </c>
    </row>
    <row r="10226" ht="18.0" customHeight="1">
      <c r="A10226" s="7">
        <v>5.112</v>
      </c>
      <c r="B10226" s="7">
        <v>0.0</v>
      </c>
      <c r="C10226" s="7">
        <v>1.0807850925355846E-7</v>
      </c>
      <c r="D10226" s="7">
        <v>-0.003949312933797124</v>
      </c>
      <c r="E10226" s="7">
        <v>0.004167004082527523</v>
      </c>
      <c r="F10226" s="7">
        <v>1.272466679472793</v>
      </c>
    </row>
    <row r="10227" ht="18.0" customHeight="1">
      <c r="A10227" s="7">
        <v>5.1125</v>
      </c>
      <c r="B10227" s="7">
        <v>0.0</v>
      </c>
      <c r="C10227" s="7">
        <v>1.075406569496484E-7</v>
      </c>
      <c r="D10227" s="7">
        <v>-0.003947230528374158</v>
      </c>
      <c r="E10227" s="7">
        <v>0.004164810845932094</v>
      </c>
      <c r="F10227" s="7">
        <v>1.2724669233013726</v>
      </c>
    </row>
    <row r="10228" ht="18.0" customHeight="1">
      <c r="A10228" s="7">
        <v>5.113</v>
      </c>
      <c r="B10228" s="7">
        <v>0.0</v>
      </c>
      <c r="C10228" s="7">
        <v>1.0700388073261184E-7</v>
      </c>
      <c r="D10228" s="7">
        <v>-0.003945149218993675</v>
      </c>
      <c r="E10228" s="7">
        <v>0.004162618760965861</v>
      </c>
      <c r="F10228" s="7">
        <v>1.272467167007661</v>
      </c>
    </row>
    <row r="10229" ht="18.0" customHeight="1">
      <c r="A10229" s="7">
        <v>5.1135</v>
      </c>
      <c r="B10229" s="7">
        <v>0.0</v>
      </c>
      <c r="C10229" s="7">
        <v>1.0646818120745713E-7</v>
      </c>
      <c r="D10229" s="7">
        <v>-0.0039430690050801616</v>
      </c>
      <c r="E10229" s="7">
        <v>0.004160427827026086</v>
      </c>
      <c r="F10229" s="7">
        <v>1.2724674105917189</v>
      </c>
    </row>
    <row r="10230" ht="18.0" customHeight="1">
      <c r="A10230" s="7">
        <v>5.114</v>
      </c>
      <c r="B10230" s="7">
        <v>0.0</v>
      </c>
      <c r="C10230" s="7">
        <v>1.0593355896772985E-7</v>
      </c>
      <c r="D10230" s="7">
        <v>-0.003940989886058406</v>
      </c>
      <c r="E10230" s="7">
        <v>0.004158238043510347</v>
      </c>
      <c r="F10230" s="7">
        <v>1.2724676540536057</v>
      </c>
    </row>
    <row r="10231" ht="18.0" customHeight="1">
      <c r="A10231" s="7">
        <v>5.1145000000000005</v>
      </c>
      <c r="B10231" s="7">
        <v>0.0</v>
      </c>
      <c r="C10231" s="7">
        <v>1.0540001459555036E-7</v>
      </c>
      <c r="D10231" s="7">
        <v>-0.003938911861353498</v>
      </c>
      <c r="E10231" s="7">
        <v>0.004156049409816535</v>
      </c>
      <c r="F10231" s="7">
        <v>1.2724678973933812</v>
      </c>
    </row>
    <row r="10232" ht="18.0" customHeight="1">
      <c r="A10232" s="7">
        <v>5.115</v>
      </c>
      <c r="B10232" s="7">
        <v>0.0</v>
      </c>
      <c r="C10232" s="7">
        <v>1.0486754866165172E-7</v>
      </c>
      <c r="D10232" s="7">
        <v>-0.003936834930390826</v>
      </c>
      <c r="E10232" s="7">
        <v>0.004153861925342854</v>
      </c>
      <c r="F10232" s="7">
        <v>1.2724681406111054</v>
      </c>
    </row>
    <row r="10233" ht="18.0" customHeight="1">
      <c r="A10233" s="7">
        <v>5.1155</v>
      </c>
      <c r="B10233" s="7">
        <v>0.0</v>
      </c>
      <c r="C10233" s="7">
        <v>1.0433616172541709E-7</v>
      </c>
      <c r="D10233" s="7">
        <v>-0.003934759092596082</v>
      </c>
      <c r="E10233" s="7">
        <v>0.004151675589487821</v>
      </c>
      <c r="F10233" s="7">
        <v>1.272468383706838</v>
      </c>
    </row>
    <row r="10234" ht="18.0" customHeight="1">
      <c r="A10234" s="7">
        <v>5.1160000000000005</v>
      </c>
      <c r="B10234" s="7">
        <v>0.0</v>
      </c>
      <c r="C10234" s="7">
        <v>1.0380585433491746E-7</v>
      </c>
      <c r="D10234" s="7">
        <v>-0.003932684347395257</v>
      </c>
      <c r="E10234" s="7">
        <v>0.004149490401650269</v>
      </c>
      <c r="F10234" s="7">
        <v>1.2724686266806389</v>
      </c>
    </row>
    <row r="10235" ht="18.0" customHeight="1">
      <c r="A10235" s="7">
        <v>5.1165</v>
      </c>
      <c r="B10235" s="7">
        <v>0.0</v>
      </c>
      <c r="C10235" s="7">
        <v>1.0327662702694924E-7</v>
      </c>
      <c r="D10235" s="7">
        <v>-0.0039306106942146425</v>
      </c>
      <c r="E10235" s="7">
        <v>0.004147306361229342</v>
      </c>
      <c r="F10235" s="7">
        <v>1.2724688695325677</v>
      </c>
    </row>
    <row r="10236" ht="18.0" customHeight="1">
      <c r="A10236" s="7">
        <v>5.117</v>
      </c>
      <c r="B10236" s="7">
        <v>0.0</v>
      </c>
      <c r="C10236" s="7">
        <v>1.0274848032707168E-7</v>
      </c>
      <c r="D10236" s="7">
        <v>-0.003928538132480831</v>
      </c>
      <c r="E10236" s="7">
        <v>0.004145123467624499</v>
      </c>
      <c r="F10236" s="7">
        <v>1.2724691122626839</v>
      </c>
    </row>
    <row r="10237" ht="18.0" customHeight="1">
      <c r="A10237" s="7">
        <v>5.1175</v>
      </c>
      <c r="B10237" s="7">
        <v>0.0</v>
      </c>
      <c r="C10237" s="7">
        <v>1.0222141474964445E-7</v>
      </c>
      <c r="D10237" s="7">
        <v>-0.003926466661620713</v>
      </c>
      <c r="E10237" s="7">
        <v>0.004142941720235508</v>
      </c>
      <c r="F10237" s="7">
        <v>1.2724693548710473</v>
      </c>
    </row>
    <row r="10238" ht="18.0" customHeight="1">
      <c r="A10238" s="7">
        <v>5.118</v>
      </c>
      <c r="B10238" s="7">
        <v>0.0</v>
      </c>
      <c r="C10238" s="7">
        <v>1.0169543079786506E-7</v>
      </c>
      <c r="D10238" s="7">
        <v>-0.0039243962810614815</v>
      </c>
      <c r="E10238" s="7">
        <v>0.004140761118462454</v>
      </c>
      <c r="F10238" s="7">
        <v>1.2724695973577178</v>
      </c>
    </row>
    <row r="10239" ht="18.0" customHeight="1">
      <c r="A10239" s="7">
        <v>5.1185</v>
      </c>
      <c r="B10239" s="7">
        <v>0.0</v>
      </c>
      <c r="C10239" s="7">
        <v>1.0117052896380628E-7</v>
      </c>
      <c r="D10239" s="7">
        <v>-0.003922326990230629</v>
      </c>
      <c r="E10239" s="7">
        <v>0.004138581661705733</v>
      </c>
      <c r="F10239" s="7">
        <v>1.2724698397227545</v>
      </c>
    </row>
    <row r="10240" ht="18.0" customHeight="1">
      <c r="A10240" s="7">
        <v>5.119</v>
      </c>
      <c r="B10240" s="7">
        <v>0.0</v>
      </c>
      <c r="C10240" s="7">
        <v>1.0064670972845349E-7</v>
      </c>
      <c r="D10240" s="7">
        <v>-0.003920258788555946</v>
      </c>
      <c r="E10240" s="7">
        <v>0.004136403349366052</v>
      </c>
      <c r="F10240" s="7">
        <v>1.2724700819662176</v>
      </c>
    </row>
    <row r="10241" ht="18.0" customHeight="1">
      <c r="A10241" s="7">
        <v>5.1195</v>
      </c>
      <c r="B10241" s="7">
        <v>0.0</v>
      </c>
      <c r="C10241" s="7">
        <v>1.0012397356174204E-7</v>
      </c>
      <c r="D10241" s="7">
        <v>-0.0039181916754655235</v>
      </c>
      <c r="E10241" s="7">
        <v>0.004134226180844432</v>
      </c>
      <c r="F10241" s="7">
        <v>1.2724703240881663</v>
      </c>
    </row>
    <row r="10242" ht="18.0" customHeight="1">
      <c r="A10242" s="7">
        <v>5.12</v>
      </c>
      <c r="B10242" s="7">
        <v>0.0</v>
      </c>
      <c r="C10242" s="7">
        <v>9.960232092259464E-8</v>
      </c>
      <c r="D10242" s="7">
        <v>-0.003916125650387753</v>
      </c>
      <c r="E10242" s="7">
        <v>0.004132050155542206</v>
      </c>
      <c r="F10242" s="7">
        <v>1.2724705660886602</v>
      </c>
    </row>
    <row r="10243" ht="18.0" customHeight="1">
      <c r="A10243" s="7">
        <v>5.1205</v>
      </c>
      <c r="B10243" s="7">
        <v>0.0</v>
      </c>
      <c r="C10243" s="7">
        <v>9.908175225895841E-8</v>
      </c>
      <c r="D10243" s="7">
        <v>-0.003914060712751322</v>
      </c>
      <c r="E10243" s="7">
        <v>0.0041298752728610175</v>
      </c>
      <c r="F10243" s="7">
        <v>1.2724708079677585</v>
      </c>
    </row>
    <row r="10244" ht="18.0" customHeight="1">
      <c r="A10244" s="7">
        <v>5.121</v>
      </c>
      <c r="B10244" s="7">
        <v>0.0</v>
      </c>
      <c r="C10244" s="7">
        <v>9.85622680078423E-8</v>
      </c>
      <c r="D10244" s="7">
        <v>-0.00391199686198522</v>
      </c>
      <c r="E10244" s="7">
        <v>0.004127701532202823</v>
      </c>
      <c r="F10244" s="7">
        <v>1.2724710497255212</v>
      </c>
    </row>
    <row r="10245" ht="18.0" customHeight="1">
      <c r="A10245" s="7">
        <v>5.1215</v>
      </c>
      <c r="B10245" s="7">
        <v>0.0</v>
      </c>
      <c r="C10245" s="7">
        <v>9.804386859535424E-8</v>
      </c>
      <c r="D10245" s="7">
        <v>-0.003909934097518736</v>
      </c>
      <c r="E10245" s="7">
        <v>0.00412552893296989</v>
      </c>
      <c r="F10245" s="7">
        <v>1.2724712913620073</v>
      </c>
    </row>
    <row r="10246" ht="18.0" customHeight="1">
      <c r="A10246" s="7">
        <v>5.122</v>
      </c>
      <c r="B10246" s="7">
        <v>0.0</v>
      </c>
      <c r="C10246" s="7">
        <v>9.75265544367382E-8</v>
      </c>
      <c r="D10246" s="7">
        <v>-0.003907872418781453</v>
      </c>
      <c r="E10246" s="7">
        <v>0.004123357474564798</v>
      </c>
      <c r="F10246" s="7">
        <v>1.2724715328772764</v>
      </c>
    </row>
    <row r="10247" ht="18.0" customHeight="1">
      <c r="A10247" s="7">
        <v>5.1225000000000005</v>
      </c>
      <c r="B10247" s="7">
        <v>0.0</v>
      </c>
      <c r="C10247" s="7">
        <v>9.701032593641141E-8</v>
      </c>
      <c r="D10247" s="7">
        <v>-0.0039058118252032576</v>
      </c>
      <c r="E10247" s="7">
        <v>0.004121187156390437</v>
      </c>
      <c r="F10247" s="7">
        <v>1.272471774271388</v>
      </c>
    </row>
    <row r="10248" ht="18.0" customHeight="1">
      <c r="A10248" s="7">
        <v>5.123</v>
      </c>
      <c r="B10248" s="7">
        <v>0.0</v>
      </c>
      <c r="C10248" s="7">
        <v>9.649518348800134E-8</v>
      </c>
      <c r="D10248" s="7">
        <v>-0.003903752316214333</v>
      </c>
      <c r="E10248" s="7">
        <v>0.004119017977850009</v>
      </c>
      <c r="F10248" s="7">
        <v>1.2724720155444014</v>
      </c>
    </row>
    <row r="10249" ht="18.0" customHeight="1">
      <c r="A10249" s="7">
        <v>5.1235</v>
      </c>
      <c r="B10249" s="7">
        <v>0.0</v>
      </c>
      <c r="C10249" s="7">
        <v>9.598112747438286E-8</v>
      </c>
      <c r="D10249" s="7">
        <v>-0.003901693891245159</v>
      </c>
      <c r="E10249" s="7">
        <v>0.0041168499383470265</v>
      </c>
      <c r="F10249" s="7">
        <v>1.2724722566963758</v>
      </c>
    </row>
    <row r="10250" ht="18.0" customHeight="1">
      <c r="A10250" s="7">
        <v>5.124</v>
      </c>
      <c r="B10250" s="7">
        <v>0.0</v>
      </c>
      <c r="C10250" s="7">
        <v>9.546815826771507E-8</v>
      </c>
      <c r="D10250" s="7">
        <v>-0.0038996365497265166</v>
      </c>
      <c r="E10250" s="7">
        <v>0.004114683037285312</v>
      </c>
      <c r="F10250" s="7">
        <v>1.2724724977273705</v>
      </c>
    </row>
    <row r="10251" ht="18.0" customHeight="1">
      <c r="A10251" s="7">
        <v>5.1245</v>
      </c>
      <c r="B10251" s="7">
        <v>0.0</v>
      </c>
      <c r="C10251" s="7">
        <v>9.495627622947845E-8</v>
      </c>
      <c r="D10251" s="7">
        <v>-0.0038975802910894823</v>
      </c>
      <c r="E10251" s="7">
        <v>0.004112517274069</v>
      </c>
      <c r="F10251" s="7">
        <v>1.272472738637445</v>
      </c>
    </row>
    <row r="10252" ht="18.0" customHeight="1">
      <c r="A10252" s="7">
        <v>5.125</v>
      </c>
      <c r="B10252" s="7">
        <v>0.0</v>
      </c>
      <c r="C10252" s="7">
        <v>9.444548171051165E-8</v>
      </c>
      <c r="D10252" s="7">
        <v>-0.003895525114765431</v>
      </c>
      <c r="E10252" s="7">
        <v>0.004110352648102535</v>
      </c>
      <c r="F10252" s="7">
        <v>1.2724729794266583</v>
      </c>
    </row>
    <row r="10253" ht="18.0" customHeight="1">
      <c r="A10253" s="7">
        <v>5.1255</v>
      </c>
      <c r="B10253" s="7">
        <v>0.0</v>
      </c>
      <c r="C10253" s="7">
        <v>9.393577505104839E-8</v>
      </c>
      <c r="D10253" s="7">
        <v>-0.003893471020186036</v>
      </c>
      <c r="E10253" s="7">
        <v>0.00410818915879067</v>
      </c>
      <c r="F10253" s="7">
        <v>1.2724732200950697</v>
      </c>
    </row>
    <row r="10254" ht="18.0" customHeight="1">
      <c r="A10254" s="7">
        <v>5.126</v>
      </c>
      <c r="B10254" s="7">
        <v>0.0</v>
      </c>
      <c r="C10254" s="7">
        <v>9.342715658075439E-8</v>
      </c>
      <c r="D10254" s="7">
        <v>-0.003891418006783267</v>
      </c>
      <c r="E10254" s="7">
        <v>0.004106026805538471</v>
      </c>
      <c r="F10254" s="7">
        <v>1.2724734606427384</v>
      </c>
    </row>
    <row r="10255" ht="18.0" customHeight="1">
      <c r="A10255" s="7">
        <v>5.1265</v>
      </c>
      <c r="B10255" s="7">
        <v>0.0</v>
      </c>
      <c r="C10255" s="7">
        <v>9.291962661876409E-8</v>
      </c>
      <c r="D10255" s="7">
        <v>-0.003889366073989391</v>
      </c>
      <c r="E10255" s="7">
        <v>0.004103865587751312</v>
      </c>
      <c r="F10255" s="7">
        <v>1.2724737010697236</v>
      </c>
    </row>
    <row r="10256" ht="18.0" customHeight="1">
      <c r="A10256" s="7">
        <v>5.127</v>
      </c>
      <c r="B10256" s="7">
        <v>0.0</v>
      </c>
      <c r="C10256" s="7">
        <v>9.241318547371746E-8</v>
      </c>
      <c r="D10256" s="7">
        <v>-0.0038873152212369737</v>
      </c>
      <c r="E10256" s="7">
        <v>0.004101705504834878</v>
      </c>
      <c r="F10256" s="7">
        <v>1.2724739413760846</v>
      </c>
    </row>
    <row r="10257" ht="18.0" customHeight="1">
      <c r="A10257" s="7">
        <v>5.1275</v>
      </c>
      <c r="B10257" s="7">
        <v>0.0</v>
      </c>
      <c r="C10257" s="7">
        <v>9.190783344379675E-8</v>
      </c>
      <c r="D10257" s="7">
        <v>-0.0038852654479588763</v>
      </c>
      <c r="E10257" s="7">
        <v>0.004099546556195163</v>
      </c>
      <c r="F10257" s="7">
        <v>1.27247418156188</v>
      </c>
    </row>
    <row r="10258" ht="18.0" customHeight="1">
      <c r="A10258" s="7">
        <v>5.128</v>
      </c>
      <c r="B10258" s="7">
        <v>0.0</v>
      </c>
      <c r="C10258" s="7">
        <v>9.14035708167632E-8</v>
      </c>
      <c r="D10258" s="7">
        <v>-0.003883216753588257</v>
      </c>
      <c r="E10258" s="7">
        <v>0.00409738874123847</v>
      </c>
      <c r="F10258" s="7">
        <v>1.2724744216271695</v>
      </c>
    </row>
    <row r="10259" ht="18.0" customHeight="1">
      <c r="A10259" s="7">
        <v>5.1285</v>
      </c>
      <c r="B10259" s="7">
        <v>0.0</v>
      </c>
      <c r="C10259" s="7">
        <v>9.090039786999361E-8</v>
      </c>
      <c r="D10259" s="7">
        <v>-0.003881169137558571</v>
      </c>
      <c r="E10259" s="7">
        <v>0.004095232059371414</v>
      </c>
      <c r="F10259" s="7">
        <v>1.2724746615720115</v>
      </c>
    </row>
    <row r="10260" ht="18.0" customHeight="1">
      <c r="A10260" s="7">
        <v>5.1290000000000004</v>
      </c>
      <c r="B10260" s="7">
        <v>0.0</v>
      </c>
      <c r="C10260" s="7">
        <v>9.03983148705171E-8</v>
      </c>
      <c r="D10260" s="7">
        <v>-0.003879122599303571</v>
      </c>
      <c r="E10260" s="7">
        <v>0.004093076510000914</v>
      </c>
      <c r="F10260" s="7">
        <v>1.2724749013964658</v>
      </c>
    </row>
    <row r="10261" ht="18.0" customHeight="1">
      <c r="A10261" s="7">
        <v>5.1295</v>
      </c>
      <c r="B10261" s="7">
        <v>0.0</v>
      </c>
      <c r="C10261" s="7">
        <v>8.989732207505161E-8</v>
      </c>
      <c r="D10261" s="7">
        <v>-0.0038770771382573036</v>
      </c>
      <c r="E10261" s="7">
        <v>0.004090922092534204</v>
      </c>
      <c r="F10261" s="7">
        <v>1.2724751411005908</v>
      </c>
    </row>
    <row r="10262" ht="18.0" customHeight="1">
      <c r="A10262" s="7">
        <v>5.13</v>
      </c>
      <c r="B10262" s="7">
        <v>0.0</v>
      </c>
      <c r="C10262" s="7">
        <v>8.939741973004044E-8</v>
      </c>
      <c r="D10262" s="7">
        <v>-0.003875032753854114</v>
      </c>
      <c r="E10262" s="7">
        <v>0.004088768806378823</v>
      </c>
      <c r="F10262" s="7">
        <v>1.2724753806844455</v>
      </c>
    </row>
    <row r="10263" ht="18.0" customHeight="1">
      <c r="A10263" s="7">
        <v>5.1305000000000005</v>
      </c>
      <c r="B10263" s="7">
        <v>0.0</v>
      </c>
      <c r="C10263" s="7">
        <v>8.889860807168886E-8</v>
      </c>
      <c r="D10263" s="7">
        <v>-0.003872989445528643</v>
      </c>
      <c r="E10263" s="7">
        <v>0.004086616650942619</v>
      </c>
      <c r="F10263" s="7">
        <v>1.2724756201480891</v>
      </c>
    </row>
    <row r="10264" ht="18.0" customHeight="1">
      <c r="A10264" s="7">
        <v>5.131</v>
      </c>
      <c r="B10264" s="7">
        <v>0.0</v>
      </c>
      <c r="C10264" s="7">
        <v>8.840088732600045E-8</v>
      </c>
      <c r="D10264" s="7">
        <v>-0.003870947212715826</v>
      </c>
      <c r="E10264" s="7">
        <v>0.0040844656256337495</v>
      </c>
      <c r="F10264" s="7">
        <v>1.2724758594915804</v>
      </c>
    </row>
    <row r="10265" ht="18.0" customHeight="1">
      <c r="A10265" s="7">
        <v>5.1315</v>
      </c>
      <c r="B10265" s="7">
        <v>0.0</v>
      </c>
      <c r="C10265" s="7">
        <v>8.790425770881366E-8</v>
      </c>
      <c r="D10265" s="7">
        <v>-0.0038689060548508956</v>
      </c>
      <c r="E10265" s="7">
        <v>0.00408231572986068</v>
      </c>
      <c r="F10265" s="7">
        <v>1.2724760987149784</v>
      </c>
    </row>
    <row r="10266" ht="18.0" customHeight="1">
      <c r="A10266" s="7">
        <v>5.132</v>
      </c>
      <c r="B10266" s="7">
        <v>0.0</v>
      </c>
      <c r="C10266" s="7">
        <v>8.740871942583818E-8</v>
      </c>
      <c r="D10266" s="7">
        <v>-0.0038668659713693796</v>
      </c>
      <c r="E10266" s="7">
        <v>0.004080166963032185</v>
      </c>
      <c r="F10266" s="7">
        <v>1.2724763378183417</v>
      </c>
    </row>
    <row r="10267" ht="18.0" customHeight="1">
      <c r="A10267" s="7">
        <v>5.1325</v>
      </c>
      <c r="B10267" s="7">
        <v>0.0</v>
      </c>
      <c r="C10267" s="7">
        <v>8.691427267269125E-8</v>
      </c>
      <c r="D10267" s="7">
        <v>-0.003864826961707101</v>
      </c>
      <c r="E10267" s="7">
        <v>0.004078019324557346</v>
      </c>
      <c r="F10267" s="7">
        <v>1.2724765768017292</v>
      </c>
    </row>
    <row r="10268" ht="18.0" customHeight="1">
      <c r="A10268" s="7">
        <v>5.133</v>
      </c>
      <c r="B10268" s="7">
        <v>0.0</v>
      </c>
      <c r="C10268" s="7">
        <v>8.64209176349341E-8</v>
      </c>
      <c r="D10268" s="7">
        <v>-0.0038627890253001783</v>
      </c>
      <c r="E10268" s="7">
        <v>0.004075872813845552</v>
      </c>
      <c r="F10268" s="7">
        <v>1.2724768156652</v>
      </c>
    </row>
    <row r="10269" ht="18.0" customHeight="1">
      <c r="A10269" s="7">
        <v>5.1335</v>
      </c>
      <c r="B10269" s="7">
        <v>0.0</v>
      </c>
      <c r="C10269" s="7">
        <v>8.592865448810815E-8</v>
      </c>
      <c r="D10269" s="7">
        <v>-0.003860752161585025</v>
      </c>
      <c r="E10269" s="7">
        <v>0.0040737274303065014</v>
      </c>
      <c r="F10269" s="7">
        <v>1.2724770544088126</v>
      </c>
    </row>
    <row r="10270" ht="18.0" customHeight="1">
      <c r="A10270" s="7">
        <v>5.134</v>
      </c>
      <c r="B10270" s="7">
        <v>0.0</v>
      </c>
      <c r="C10270" s="7">
        <v>8.54374833977713E-8</v>
      </c>
      <c r="D10270" s="7">
        <v>-0.00385871636999835</v>
      </c>
      <c r="E10270" s="7">
        <v>0.004071583173350199</v>
      </c>
      <c r="F10270" s="7">
        <v>1.272477293032626</v>
      </c>
    </row>
    <row r="10271" ht="18.0" customHeight="1">
      <c r="A10271" s="7">
        <v>5.1345</v>
      </c>
      <c r="B10271" s="7">
        <v>0.0</v>
      </c>
      <c r="C10271" s="7">
        <v>8.494740451953419E-8</v>
      </c>
      <c r="D10271" s="7">
        <v>-0.0038566816499771566</v>
      </c>
      <c r="E10271" s="7">
        <v>0.004069440042386958</v>
      </c>
      <c r="F10271" s="7">
        <v>1.2724775315366983</v>
      </c>
    </row>
    <row r="10272" ht="18.0" customHeight="1">
      <c r="A10272" s="7">
        <v>5.135</v>
      </c>
      <c r="B10272" s="7">
        <v>0.0</v>
      </c>
      <c r="C10272" s="7">
        <v>8.445841799909637E-8</v>
      </c>
      <c r="D10272" s="7">
        <v>-0.0038546480009587426</v>
      </c>
      <c r="E10272" s="7">
        <v>0.004067298036827397</v>
      </c>
      <c r="F10272" s="7">
        <v>1.272477769921089</v>
      </c>
    </row>
    <row r="10273" ht="18.0" customHeight="1">
      <c r="A10273" s="7">
        <v>5.1355</v>
      </c>
      <c r="B10273" s="7">
        <v>0.0</v>
      </c>
      <c r="C10273" s="7">
        <v>8.397052397228243E-8</v>
      </c>
      <c r="D10273" s="7">
        <v>-0.0038526154223807014</v>
      </c>
      <c r="E10273" s="7">
        <v>0.004065157156082443</v>
      </c>
      <c r="F10273" s="7">
        <v>1.272478008185856</v>
      </c>
    </row>
    <row r="10274" ht="18.0" customHeight="1">
      <c r="A10274" s="7">
        <v>5.136</v>
      </c>
      <c r="B10274" s="7">
        <v>0.0</v>
      </c>
      <c r="C10274" s="7">
        <v>8.348372256507818E-8</v>
      </c>
      <c r="D10274" s="7">
        <v>-0.00385058391368092</v>
      </c>
      <c r="E10274" s="7">
        <v>0.004063017399563329</v>
      </c>
      <c r="F10274" s="7">
        <v>1.2724782463310587</v>
      </c>
    </row>
    <row r="10275" ht="18.0" customHeight="1">
      <c r="A10275" s="7">
        <v>5.1365</v>
      </c>
      <c r="B10275" s="7">
        <v>0.0</v>
      </c>
      <c r="C10275" s="7">
        <v>8.299801389366667E-8</v>
      </c>
      <c r="D10275" s="7">
        <v>-0.003848553474297579</v>
      </c>
      <c r="E10275" s="7">
        <v>0.004060878766681597</v>
      </c>
      <c r="F10275" s="7">
        <v>1.272478484356755</v>
      </c>
    </row>
    <row r="10276" ht="18.0" customHeight="1">
      <c r="A10276" s="7">
        <v>5.1370000000000005</v>
      </c>
      <c r="B10276" s="7">
        <v>0.0</v>
      </c>
      <c r="C10276" s="7">
        <v>8.251339806446426E-8</v>
      </c>
      <c r="D10276" s="7">
        <v>-0.0038465241036691545</v>
      </c>
      <c r="E10276" s="7">
        <v>0.0040587412568490935</v>
      </c>
      <c r="F10276" s="7">
        <v>1.272478722263004</v>
      </c>
    </row>
    <row r="10277" ht="18.0" customHeight="1">
      <c r="A10277" s="7">
        <v>5.1375</v>
      </c>
      <c r="B10277" s="7">
        <v>0.0</v>
      </c>
      <c r="C10277" s="7">
        <v>8.20298751741567E-8</v>
      </c>
      <c r="D10277" s="7">
        <v>-0.0038444958012344155</v>
      </c>
      <c r="E10277" s="7">
        <v>0.004056604869477973</v>
      </c>
      <c r="F10277" s="7">
        <v>1.272478960049864</v>
      </c>
    </row>
    <row r="10278" ht="18.0" customHeight="1">
      <c r="A10278" s="7">
        <v>5.138</v>
      </c>
      <c r="B10278" s="7">
        <v>0.0</v>
      </c>
      <c r="C10278" s="7">
        <v>8.154744530973504E-8</v>
      </c>
      <c r="D10278" s="7">
        <v>-0.003842468566432425</v>
      </c>
      <c r="E10278" s="7">
        <v>0.004054469603980694</v>
      </c>
      <c r="F10278" s="7">
        <v>1.2724791977173937</v>
      </c>
    </row>
    <row r="10279" ht="18.0" customHeight="1">
      <c r="A10279" s="7">
        <v>5.1385000000000005</v>
      </c>
      <c r="B10279" s="7">
        <v>0.0</v>
      </c>
      <c r="C10279" s="7">
        <v>8.106610854853162E-8</v>
      </c>
      <c r="D10279" s="7">
        <v>-0.00384044239870254</v>
      </c>
      <c r="E10279" s="7">
        <v>0.004052335459770024</v>
      </c>
      <c r="F10279" s="7">
        <v>1.2724794352656514</v>
      </c>
    </row>
    <row r="10280" ht="18.0" customHeight="1">
      <c r="A10280" s="7">
        <v>5.139</v>
      </c>
      <c r="B10280" s="7">
        <v>0.0</v>
      </c>
      <c r="C10280" s="7">
        <v>8.058586495825598E-8</v>
      </c>
      <c r="D10280" s="7">
        <v>-0.0038384172974844106</v>
      </c>
      <c r="E10280" s="7">
        <v>0.004050202436259034</v>
      </c>
      <c r="F10280" s="7">
        <v>1.2724796726946956</v>
      </c>
    </row>
    <row r="10281" ht="18.0" customHeight="1">
      <c r="A10281" s="7">
        <v>5.1395</v>
      </c>
      <c r="B10281" s="7">
        <v>0.0</v>
      </c>
      <c r="C10281" s="7">
        <v>8.010671459703076E-8</v>
      </c>
      <c r="D10281" s="7">
        <v>-0.00383639326221798</v>
      </c>
      <c r="E10281" s="7">
        <v>0.004048070532861102</v>
      </c>
      <c r="F10281" s="7">
        <v>1.272479910004585</v>
      </c>
    </row>
    <row r="10282" ht="18.0" customHeight="1">
      <c r="A10282" s="7">
        <v>5.14</v>
      </c>
      <c r="B10282" s="7">
        <v>1.4901161193847656E-8</v>
      </c>
      <c r="C10282" s="7">
        <v>7.962865751342752E-8</v>
      </c>
      <c r="D10282" s="7">
        <v>-0.003834370292343485</v>
      </c>
      <c r="E10282" s="7">
        <v>0.004045939748989912</v>
      </c>
      <c r="F10282" s="7">
        <v>1.272480147195378</v>
      </c>
    </row>
    <row r="10283" ht="18.0" customHeight="1">
      <c r="A10283" s="7">
        <v>5.1405</v>
      </c>
      <c r="B10283" s="7">
        <v>1.4901161193847656E-8</v>
      </c>
      <c r="C10283" s="7">
        <v>7.915169374650262E-8</v>
      </c>
      <c r="D10283" s="7">
        <v>-0.0038323483873014554</v>
      </c>
      <c r="E10283" s="7">
        <v>0.004043810084059453</v>
      </c>
      <c r="F10283" s="7">
        <v>1.2724803842671324</v>
      </c>
    </row>
    <row r="10284" ht="18.0" customHeight="1">
      <c r="A10284" s="7">
        <v>5.141</v>
      </c>
      <c r="B10284" s="7">
        <v>1.4901161193847656E-8</v>
      </c>
      <c r="C10284" s="7">
        <v>7.867582332583297E-8</v>
      </c>
      <c r="D10284" s="7">
        <v>-0.0038303275465327133</v>
      </c>
      <c r="E10284" s="7">
        <v>0.004041681537484019</v>
      </c>
      <c r="F10284" s="7">
        <v>1.2724806212199073</v>
      </c>
    </row>
    <row r="10285" ht="18.0" customHeight="1">
      <c r="A10285" s="7">
        <v>5.1415</v>
      </c>
      <c r="B10285" s="7">
        <v>1.4901161193847656E-8</v>
      </c>
      <c r="C10285" s="7">
        <v>7.820104627155181E-8</v>
      </c>
      <c r="D10285" s="7">
        <v>-0.0038283077694783742</v>
      </c>
      <c r="E10285" s="7">
        <v>0.00403955410867821</v>
      </c>
      <c r="F10285" s="7">
        <v>1.2724808580537603</v>
      </c>
    </row>
    <row r="10286" ht="18.0" customHeight="1">
      <c r="A10286" s="7">
        <v>5.142</v>
      </c>
      <c r="B10286" s="7">
        <v>1.4901161193847656E-8</v>
      </c>
      <c r="C10286" s="7">
        <v>7.772736259438441E-8</v>
      </c>
      <c r="D10286" s="7">
        <v>-0.003826289055579846</v>
      </c>
      <c r="E10286" s="7">
        <v>0.0040374277970569306</v>
      </c>
      <c r="F10286" s="7">
        <v>1.2724810947687506</v>
      </c>
    </row>
    <row r="10287" ht="18.0" customHeight="1">
      <c r="A10287" s="7">
        <v>5.1425</v>
      </c>
      <c r="B10287" s="7">
        <v>1.4901161193847656E-8</v>
      </c>
      <c r="C10287" s="7">
        <v>7.725477229568384E-8</v>
      </c>
      <c r="D10287" s="7">
        <v>-0.003824271404278828</v>
      </c>
      <c r="E10287" s="7">
        <v>0.0040353026020353904</v>
      </c>
      <c r="F10287" s="7">
        <v>1.2724813313649357</v>
      </c>
    </row>
    <row r="10288" ht="18.0" customHeight="1">
      <c r="A10288" s="7">
        <v>5.143</v>
      </c>
      <c r="B10288" s="7">
        <v>1.4901161193847656E-8</v>
      </c>
      <c r="C10288" s="7">
        <v>7.67832753674666E-8</v>
      </c>
      <c r="D10288" s="7">
        <v>-0.0038222548150173134</v>
      </c>
      <c r="E10288" s="7">
        <v>0.004033178523029104</v>
      </c>
      <c r="F10288" s="7">
        <v>1.2724815678423742</v>
      </c>
    </row>
    <row r="10289" ht="18.0" customHeight="1">
      <c r="A10289" s="7">
        <v>5.1435</v>
      </c>
      <c r="B10289" s="7">
        <v>1.4901161193847656E-8</v>
      </c>
      <c r="C10289" s="7">
        <v>7.63128717924482E-8</v>
      </c>
      <c r="D10289" s="7">
        <v>-0.0038202392872375866</v>
      </c>
      <c r="E10289" s="7">
        <v>0.004031055559453889</v>
      </c>
      <c r="F10289" s="7">
        <v>1.2724818042011243</v>
      </c>
    </row>
    <row r="10290" ht="18.0" customHeight="1">
      <c r="A10290" s="7">
        <v>5.144</v>
      </c>
      <c r="B10290" s="7">
        <v>1.4901161193847656E-8</v>
      </c>
      <c r="C10290" s="7">
        <v>7.584356154407892E-8</v>
      </c>
      <c r="D10290" s="7">
        <v>-0.003818224820382224</v>
      </c>
      <c r="E10290" s="7">
        <v>0.004028933710725871</v>
      </c>
      <c r="F10290" s="7">
        <v>1.272482040441244</v>
      </c>
    </row>
    <row r="10291" ht="18.0" customHeight="1">
      <c r="A10291" s="7">
        <v>5.1445</v>
      </c>
      <c r="B10291" s="7">
        <v>1.4901161193847656E-8</v>
      </c>
      <c r="C10291" s="7">
        <v>7.537534458657928E-8</v>
      </c>
      <c r="D10291" s="7">
        <v>-0.003816211413894093</v>
      </c>
      <c r="E10291" s="7">
        <v>0.004026812976261475</v>
      </c>
      <c r="F10291" s="7">
        <v>1.272482276562792</v>
      </c>
    </row>
    <row r="10292" ht="18.0" customHeight="1">
      <c r="A10292" s="7">
        <v>5.1450000000000005</v>
      </c>
      <c r="B10292" s="7">
        <v>1.4901161193847656E-8</v>
      </c>
      <c r="C10292" s="7">
        <v>7.490822087497567E-8</v>
      </c>
      <c r="D10292" s="7">
        <v>-0.0038141990672163543</v>
      </c>
      <c r="E10292" s="7">
        <v>0.004024693355477433</v>
      </c>
      <c r="F10292" s="7">
        <v>1.2724825125658257</v>
      </c>
    </row>
    <row r="10293" ht="18.0" customHeight="1">
      <c r="A10293" s="7">
        <v>5.1455</v>
      </c>
      <c r="B10293" s="7">
        <v>1.4901161193847656E-8</v>
      </c>
      <c r="C10293" s="7">
        <v>7.444219035513578E-8</v>
      </c>
      <c r="D10293" s="7">
        <v>-0.0038121877797924588</v>
      </c>
      <c r="E10293" s="7">
        <v>0.004022574847790781</v>
      </c>
      <c r="F10293" s="7">
        <v>1.2724827484504038</v>
      </c>
    </row>
    <row r="10294" ht="18.0" customHeight="1">
      <c r="A10294" s="7">
        <v>5.146</v>
      </c>
      <c r="B10294" s="7">
        <v>1.4901161193847656E-8</v>
      </c>
      <c r="C10294" s="7">
        <v>7.397725296380429E-8</v>
      </c>
      <c r="D10294" s="7">
        <v>-0.0038101775510661494</v>
      </c>
      <c r="E10294" s="7">
        <v>0.004020457452618859</v>
      </c>
      <c r="F10294" s="7">
        <v>1.2724829842165841</v>
      </c>
    </row>
    <row r="10295" ht="18.0" customHeight="1">
      <c r="A10295" s="7">
        <v>5.1465000000000005</v>
      </c>
      <c r="B10295" s="7">
        <v>1.4901161193847656E-8</v>
      </c>
      <c r="C10295" s="7">
        <v>7.35134086286382E-8</v>
      </c>
      <c r="D10295" s="7">
        <v>-0.00380816838048146</v>
      </c>
      <c r="E10295" s="7">
        <v>0.004018341169379309</v>
      </c>
      <c r="F10295" s="7">
        <v>1.272483219864425</v>
      </c>
    </row>
    <row r="10296" ht="18.0" customHeight="1">
      <c r="A10296" s="7">
        <v>5.147</v>
      </c>
      <c r="B10296" s="7">
        <v>1.4901161193847656E-8</v>
      </c>
      <c r="C10296" s="7">
        <v>7.305065726824233E-8</v>
      </c>
      <c r="D10296" s="7">
        <v>-0.003806160267482715</v>
      </c>
      <c r="E10296" s="7">
        <v>0.004016225997490078</v>
      </c>
      <c r="F10296" s="7">
        <v>1.272483455393984</v>
      </c>
    </row>
    <row r="10297" ht="18.0" customHeight="1">
      <c r="A10297" s="7">
        <v>5.1475</v>
      </c>
      <c r="B10297" s="7">
        <v>1.4901161193847656E-8</v>
      </c>
      <c r="C10297" s="7">
        <v>7.258899879220479E-8</v>
      </c>
      <c r="D10297" s="7">
        <v>-0.0038041532115145305</v>
      </c>
      <c r="E10297" s="7">
        <v>0.004014111936369416</v>
      </c>
      <c r="F10297" s="7">
        <v>1.2724836908053194</v>
      </c>
    </row>
    <row r="10298" ht="18.0" customHeight="1">
      <c r="A10298" s="7">
        <v>5.148</v>
      </c>
      <c r="B10298" s="7">
        <v>1.4901161193847656E-8</v>
      </c>
      <c r="C10298" s="7">
        <v>7.212843310113235E-8</v>
      </c>
      <c r="D10298" s="7">
        <v>-0.0038021472120218125</v>
      </c>
      <c r="E10298" s="7">
        <v>0.0040119989854358745</v>
      </c>
      <c r="F10298" s="7">
        <v>1.272483926098489</v>
      </c>
    </row>
    <row r="10299" ht="18.0" customHeight="1">
      <c r="A10299" s="7">
        <v>5.1485</v>
      </c>
      <c r="B10299" s="7">
        <v>1.4901161193847656E-8</v>
      </c>
      <c r="C10299" s="7">
        <v>7.166896008668589E-8</v>
      </c>
      <c r="D10299" s="7">
        <v>-0.0038001422684497584</v>
      </c>
      <c r="E10299" s="7">
        <v>0.004009887144108309</v>
      </c>
      <c r="F10299" s="7">
        <v>1.2724841612735511</v>
      </c>
    </row>
    <row r="10300" ht="18.0" customHeight="1">
      <c r="A10300" s="7">
        <v>5.149</v>
      </c>
      <c r="B10300" s="7">
        <v>1.4901161193847656E-8</v>
      </c>
      <c r="C10300" s="7">
        <v>7.121057963161571E-8</v>
      </c>
      <c r="D10300" s="7">
        <v>-0.0037981383802438554</v>
      </c>
      <c r="E10300" s="7">
        <v>0.004007776411805879</v>
      </c>
      <c r="F10300" s="7">
        <v>1.2724843963305636</v>
      </c>
    </row>
    <row r="10301" ht="18.0" customHeight="1">
      <c r="A10301" s="7">
        <v>5.1495</v>
      </c>
      <c r="B10301" s="7">
        <v>1.4901161193847656E-8</v>
      </c>
      <c r="C10301" s="7">
        <v>7.07532916097969E-8</v>
      </c>
      <c r="D10301" s="7">
        <v>-0.0037961355468498813</v>
      </c>
      <c r="E10301" s="7">
        <v>0.004005666787948046</v>
      </c>
      <c r="F10301" s="7">
        <v>1.272484631269584</v>
      </c>
    </row>
    <row r="10302" ht="18.0" customHeight="1">
      <c r="A10302" s="7">
        <v>5.15</v>
      </c>
      <c r="B10302" s="7">
        <v>1.4901161193847656E-8</v>
      </c>
      <c r="C10302" s="7">
        <v>7.029709588626473E-8</v>
      </c>
      <c r="D10302" s="7">
        <v>-0.003794133767713904</v>
      </c>
      <c r="E10302" s="7">
        <v>0.004003558271954574</v>
      </c>
      <c r="F10302" s="7">
        <v>1.2724848660906705</v>
      </c>
    </row>
    <row r="10303" ht="18.0" customHeight="1">
      <c r="A10303" s="7">
        <v>5.1505</v>
      </c>
      <c r="B10303" s="7">
        <v>1.4901161193847656E-8</v>
      </c>
      <c r="C10303" s="7">
        <v>6.984199231724986E-8</v>
      </c>
      <c r="D10303" s="7">
        <v>-0.0037921330422822815</v>
      </c>
      <c r="E10303" s="7">
        <v>0.004001450863245529</v>
      </c>
      <c r="F10303" s="7">
        <v>1.2724851007938809</v>
      </c>
    </row>
    <row r="10304" ht="18.0" customHeight="1">
      <c r="A10304" s="7">
        <v>5.151</v>
      </c>
      <c r="B10304" s="7">
        <v>1.4901161193847656E-8</v>
      </c>
      <c r="C10304" s="7">
        <v>6.938798075021375E-8</v>
      </c>
      <c r="D10304" s="7">
        <v>-0.0037901333700016606</v>
      </c>
      <c r="E10304" s="7">
        <v>0.003999344561241279</v>
      </c>
      <c r="F10304" s="7">
        <v>1.272485335379273</v>
      </c>
    </row>
    <row r="10305" ht="18.0" customHeight="1">
      <c r="A10305" s="7">
        <v>5.1515</v>
      </c>
      <c r="B10305" s="7">
        <v>1.4901161193847656E-8</v>
      </c>
      <c r="C10305" s="7">
        <v>6.893506102388385E-8</v>
      </c>
      <c r="D10305" s="7">
        <v>-0.0037881347503189795</v>
      </c>
      <c r="E10305" s="7">
        <v>0.003997239365362496</v>
      </c>
      <c r="F10305" s="7">
        <v>1.2724855698469044</v>
      </c>
    </row>
    <row r="10306" ht="18.0" customHeight="1">
      <c r="A10306" s="7">
        <v>5.152</v>
      </c>
      <c r="B10306" s="7">
        <v>1.4901161193847656E-8</v>
      </c>
      <c r="C10306" s="7">
        <v>6.84832329682889E-8</v>
      </c>
      <c r="D10306" s="7">
        <v>-0.0037861371826814643</v>
      </c>
      <c r="E10306" s="7">
        <v>0.003995135275030151</v>
      </c>
      <c r="F10306" s="7">
        <v>1.272485804196833</v>
      </c>
    </row>
    <row r="10307" ht="18.0" customHeight="1">
      <c r="A10307" s="7">
        <v>5.1525</v>
      </c>
      <c r="B10307" s="7">
        <v>1.4901161193847656E-8</v>
      </c>
      <c r="C10307" s="7">
        <v>6.803249640479425E-8</v>
      </c>
      <c r="D10307" s="7">
        <v>-0.0037841406665366315</v>
      </c>
      <c r="E10307" s="7">
        <v>0.003993032289665518</v>
      </c>
      <c r="F10307" s="7">
        <v>1.2724860384291166</v>
      </c>
    </row>
    <row r="10308" ht="18.0" customHeight="1">
      <c r="A10308" s="7">
        <v>5.1530000000000005</v>
      </c>
      <c r="B10308" s="7">
        <v>1.4901161193847656E-8</v>
      </c>
      <c r="C10308" s="7">
        <v>6.758285114613696E-8</v>
      </c>
      <c r="D10308" s="7">
        <v>-0.0037821452013322866</v>
      </c>
      <c r="E10308" s="7">
        <v>0.003990930408690173</v>
      </c>
      <c r="F10308" s="7">
        <v>1.2724862725438129</v>
      </c>
    </row>
    <row r="10309" ht="18.0" customHeight="1">
      <c r="A10309" s="7">
        <v>5.1535</v>
      </c>
      <c r="B10309" s="7">
        <v>1.4901161193847656E-8</v>
      </c>
      <c r="C10309" s="7">
        <v>6.713429699646119E-8</v>
      </c>
      <c r="D10309" s="7">
        <v>-0.0037801507865165237</v>
      </c>
      <c r="E10309" s="7">
        <v>0.003988829631525994</v>
      </c>
      <c r="F10309" s="7">
        <v>1.2724865065409792</v>
      </c>
    </row>
    <row r="10310" ht="18.0" customHeight="1">
      <c r="A10310" s="7">
        <v>5.154</v>
      </c>
      <c r="B10310" s="7">
        <v>1.4901161193847656E-8</v>
      </c>
      <c r="C10310" s="7">
        <v>6.668683375135329E-8</v>
      </c>
      <c r="D10310" s="7">
        <v>-0.003778157421537726</v>
      </c>
      <c r="E10310" s="7">
        <v>0.003986729957595157</v>
      </c>
      <c r="F10310" s="7">
        <v>1.272486740420674</v>
      </c>
    </row>
    <row r="10311" ht="18.0" customHeight="1">
      <c r="A10311" s="7">
        <v>5.1545000000000005</v>
      </c>
      <c r="B10311" s="7">
        <v>1.4901161193847656E-8</v>
      </c>
      <c r="C10311" s="7">
        <v>6.624046119787712E-8</v>
      </c>
      <c r="D10311" s="7">
        <v>-0.003776165105844566</v>
      </c>
      <c r="E10311" s="7">
        <v>0.003984631386320145</v>
      </c>
      <c r="F10311" s="7">
        <v>1.2724869741829539</v>
      </c>
    </row>
    <row r="10312" ht="18.0" customHeight="1">
      <c r="A10312" s="7">
        <v>5.155</v>
      </c>
      <c r="B10312" s="7">
        <v>1.4901161193847656E-8</v>
      </c>
      <c r="C10312" s="7">
        <v>6.579517911460916E-8</v>
      </c>
      <c r="D10312" s="7">
        <v>-0.003774173838886004</v>
      </c>
      <c r="E10312" s="7">
        <v>0.003982533917123735</v>
      </c>
      <c r="F10312" s="7">
        <v>1.2724872078278773</v>
      </c>
    </row>
    <row r="10313" ht="18.0" customHeight="1">
      <c r="A10313" s="7">
        <v>5.1555</v>
      </c>
      <c r="B10313" s="7">
        <v>1.4901161193847656E-8</v>
      </c>
      <c r="C10313" s="7">
        <v>6.53509872716738E-8</v>
      </c>
      <c r="D10313" s="7">
        <v>-0.0037721836201112897</v>
      </c>
      <c r="E10313" s="7">
        <v>0.003980437549429012</v>
      </c>
      <c r="F10313" s="7">
        <v>1.2724874413555012</v>
      </c>
    </row>
    <row r="10314" ht="18.0" customHeight="1">
      <c r="A10314" s="7">
        <v>5.156</v>
      </c>
      <c r="B10314" s="7">
        <v>1.4901161193847656E-8</v>
      </c>
      <c r="C10314" s="7">
        <v>6.490788543077848E-8</v>
      </c>
      <c r="D10314" s="7">
        <v>-0.00377019444896996</v>
      </c>
      <c r="E10314" s="7">
        <v>0.0039783422826593536</v>
      </c>
      <c r="F10314" s="7">
        <v>1.2724876747658835</v>
      </c>
    </row>
    <row r="10315" ht="18.0" customHeight="1">
      <c r="A10315" s="7">
        <v>5.1565</v>
      </c>
      <c r="B10315" s="7">
        <v>1.4901161193847656E-8</v>
      </c>
      <c r="C10315" s="7">
        <v>6.446587334524891E-8</v>
      </c>
      <c r="D10315" s="7">
        <v>-0.0037682063249118406</v>
      </c>
      <c r="E10315" s="7">
        <v>0.003976248116238445</v>
      </c>
      <c r="F10315" s="7">
        <v>1.2724879080590816</v>
      </c>
    </row>
    <row r="10316" ht="18.0" customHeight="1">
      <c r="A10316" s="7">
        <v>5.157</v>
      </c>
      <c r="B10316" s="7">
        <v>1.4901161193847656E-8</v>
      </c>
      <c r="C10316" s="7">
        <v>6.402495076006427E-8</v>
      </c>
      <c r="D10316" s="7">
        <v>-0.003766219247387045</v>
      </c>
      <c r="E10316" s="7">
        <v>0.003974155049590269</v>
      </c>
      <c r="F10316" s="7">
        <v>1.272488141235153</v>
      </c>
    </row>
    <row r="10317" ht="18.0" customHeight="1">
      <c r="A10317" s="7">
        <v>5.1575</v>
      </c>
      <c r="B10317" s="7">
        <v>1.4901161193847656E-8</v>
      </c>
      <c r="C10317" s="7">
        <v>6.358511741189239E-8</v>
      </c>
      <c r="D10317" s="7">
        <v>-0.0037642332158459757</v>
      </c>
      <c r="E10317" s="7">
        <v>0.003972063082139106</v>
      </c>
      <c r="F10317" s="7">
        <v>1.2724883742941553</v>
      </c>
    </row>
    <row r="10318" ht="18.0" customHeight="1">
      <c r="A10318" s="7">
        <v>5.158</v>
      </c>
      <c r="B10318" s="7">
        <v>1.4901161193847656E-8</v>
      </c>
      <c r="C10318" s="7">
        <v>6.3146373029125E-8</v>
      </c>
      <c r="D10318" s="7">
        <v>-0.003762248229739321</v>
      </c>
      <c r="E10318" s="7">
        <v>0.0039699722133095415</v>
      </c>
      <c r="F10318" s="7">
        <v>1.2724886072361454</v>
      </c>
    </row>
    <row r="10319" ht="18.0" customHeight="1">
      <c r="A10319" s="7">
        <v>5.1585</v>
      </c>
      <c r="B10319" s="7">
        <v>1.4901161193847656E-8</v>
      </c>
      <c r="C10319" s="7">
        <v>6.270871733191289E-8</v>
      </c>
      <c r="D10319" s="7">
        <v>-0.0037602642885180577</v>
      </c>
      <c r="E10319" s="7">
        <v>0.003967882442526457</v>
      </c>
      <c r="F10319" s="7">
        <v>1.2724888400611816</v>
      </c>
    </row>
    <row r="10320" ht="18.0" customHeight="1">
      <c r="A10320" s="7">
        <v>5.159</v>
      </c>
      <c r="B10320" s="7">
        <v>1.4901161193847656E-8</v>
      </c>
      <c r="C10320" s="7">
        <v>6.227215003220115E-8</v>
      </c>
      <c r="D10320" s="7">
        <v>-0.00375828139163345</v>
      </c>
      <c r="E10320" s="7">
        <v>0.003965793769215036</v>
      </c>
      <c r="F10320" s="7">
        <v>1.2724890727693208</v>
      </c>
    </row>
    <row r="10321" ht="18.0" customHeight="1">
      <c r="A10321" s="7">
        <v>5.1595</v>
      </c>
      <c r="B10321" s="7">
        <v>1.4901161193847656E-8</v>
      </c>
      <c r="C10321" s="7">
        <v>6.183667083376441E-8</v>
      </c>
      <c r="D10321" s="7">
        <v>-0.00375629953853705</v>
      </c>
      <c r="E10321" s="7">
        <v>0.003963706192800761</v>
      </c>
      <c r="F10321" s="7">
        <v>1.2724893053606199</v>
      </c>
    </row>
    <row r="10322" ht="18.0" customHeight="1">
      <c r="A10322" s="7">
        <v>5.16</v>
      </c>
      <c r="B10322" s="7">
        <v>1.4901161193847656E-8</v>
      </c>
      <c r="C10322" s="7">
        <v>6.140227943224204E-8</v>
      </c>
      <c r="D10322" s="7">
        <v>-0.003754318728680695</v>
      </c>
      <c r="E10322" s="7">
        <v>0.003961619712709412</v>
      </c>
      <c r="F10322" s="7">
        <v>1.2724895378351369</v>
      </c>
    </row>
    <row r="10323" ht="18.0" customHeight="1">
      <c r="A10323" s="7">
        <v>5.1605</v>
      </c>
      <c r="B10323" s="7">
        <v>1.4901161193847656E-8</v>
      </c>
      <c r="C10323" s="7">
        <v>6.096897551517347E-8</v>
      </c>
      <c r="D10323" s="7">
        <v>-0.003752338961516512</v>
      </c>
      <c r="E10323" s="7">
        <v>0.00395953432836707</v>
      </c>
      <c r="F10323" s="7">
        <v>1.272489770192929</v>
      </c>
    </row>
    <row r="10324" ht="18.0" customHeight="1">
      <c r="A10324" s="7">
        <v>5.1610000000000005</v>
      </c>
      <c r="B10324" s="7">
        <v>1.4901161193847656E-8</v>
      </c>
      <c r="C10324" s="7">
        <v>6.053675876203339E-8</v>
      </c>
      <c r="D10324" s="7">
        <v>-0.003750360236496912</v>
      </c>
      <c r="E10324" s="7">
        <v>0.003957450039200117</v>
      </c>
      <c r="F10324" s="7">
        <v>1.272490002434053</v>
      </c>
    </row>
    <row r="10325" ht="18.0" customHeight="1">
      <c r="A10325" s="7">
        <v>5.1615</v>
      </c>
      <c r="B10325" s="7">
        <v>1.4901161193847656E-8</v>
      </c>
      <c r="C10325" s="7">
        <v>6.010562884426716E-8</v>
      </c>
      <c r="D10325" s="7">
        <v>-0.003748382553074594</v>
      </c>
      <c r="E10325" s="7">
        <v>0.003955366844635229</v>
      </c>
      <c r="F10325" s="7">
        <v>1.2724902345585667</v>
      </c>
    </row>
    <row r="10326" ht="18.0" customHeight="1">
      <c r="A10326" s="7">
        <v>5.162</v>
      </c>
      <c r="B10326" s="7">
        <v>1.4901161193847656E-8</v>
      </c>
      <c r="C10326" s="7">
        <v>5.967558542532598E-8</v>
      </c>
      <c r="D10326" s="7">
        <v>-0.0037464059107025446</v>
      </c>
      <c r="E10326" s="7">
        <v>0.003953284744099385</v>
      </c>
      <c r="F10326" s="7">
        <v>1.272490466566527</v>
      </c>
    </row>
    <row r="10327" ht="18.0" customHeight="1">
      <c r="A10327" s="7">
        <v>5.1625000000000005</v>
      </c>
      <c r="B10327" s="7">
        <v>1.4901161193847656E-8</v>
      </c>
      <c r="C10327" s="7">
        <v>5.9246628160702355E-8</v>
      </c>
      <c r="D10327" s="7">
        <v>-0.0037444303088340347</v>
      </c>
      <c r="E10327" s="7">
        <v>0.00395120373701986</v>
      </c>
      <c r="F10327" s="7">
        <v>1.2724906984579911</v>
      </c>
    </row>
    <row r="10328" ht="18.0" customHeight="1">
      <c r="A10328" s="7">
        <v>5.163</v>
      </c>
      <c r="B10328" s="7">
        <v>1.4901161193847656E-8</v>
      </c>
      <c r="C10328" s="7">
        <v>5.8818756697965406E-8</v>
      </c>
      <c r="D10328" s="7">
        <v>-0.0037424557469226227</v>
      </c>
      <c r="E10328" s="7">
        <v>0.0039491238228242295</v>
      </c>
      <c r="F10328" s="7">
        <v>1.2724909302330165</v>
      </c>
    </row>
    <row r="10329" ht="18.0" customHeight="1">
      <c r="A10329" s="7">
        <v>5.1635</v>
      </c>
      <c r="B10329" s="7">
        <v>1.4901161193847656E-8</v>
      </c>
      <c r="C10329" s="7">
        <v>5.8391970676796326E-8</v>
      </c>
      <c r="D10329" s="7">
        <v>-0.0037404822244221526</v>
      </c>
      <c r="E10329" s="7">
        <v>0.003947045000940367</v>
      </c>
      <c r="F10329" s="7">
        <v>1.2724911618916601</v>
      </c>
    </row>
    <row r="10330" ht="18.0" customHeight="1">
      <c r="A10330" s="7">
        <v>5.164</v>
      </c>
      <c r="B10330" s="7">
        <v>1.4901161193847656E-8</v>
      </c>
      <c r="C10330" s="7">
        <v>5.796626972902378E-8</v>
      </c>
      <c r="D10330" s="7">
        <v>-0.0037385097407867545</v>
      </c>
      <c r="E10330" s="7">
        <v>0.003944967270796444</v>
      </c>
      <c r="F10330" s="7">
        <v>1.2724913934339788</v>
      </c>
    </row>
    <row r="10331" ht="18.0" customHeight="1">
      <c r="A10331" s="7">
        <v>5.1645</v>
      </c>
      <c r="B10331" s="7">
        <v>1.4901161193847656E-8</v>
      </c>
      <c r="C10331" s="7">
        <v>5.754165347865939E-8</v>
      </c>
      <c r="D10331" s="7">
        <v>-0.003736538295470844</v>
      </c>
      <c r="E10331" s="7">
        <v>0.003942890631820928</v>
      </c>
      <c r="F10331" s="7">
        <v>1.27249162486003</v>
      </c>
    </row>
    <row r="10332" ht="18.0" customHeight="1">
      <c r="A10332" s="7">
        <v>5.165</v>
      </c>
      <c r="B10332" s="7">
        <v>1.4901161193847656E-8</v>
      </c>
      <c r="C10332" s="7">
        <v>5.711812154193331E-8</v>
      </c>
      <c r="D10332" s="7">
        <v>-0.003734567887929123</v>
      </c>
      <c r="E10332" s="7">
        <v>0.003940815083442587</v>
      </c>
      <c r="F10332" s="7">
        <v>1.2724918561698704</v>
      </c>
    </row>
    <row r="10333" ht="18.0" customHeight="1">
      <c r="A10333" s="7">
        <v>5.1655</v>
      </c>
      <c r="B10333" s="7">
        <v>1.4901161193847656E-8</v>
      </c>
      <c r="C10333" s="7">
        <v>5.6695673527329757E-8</v>
      </c>
      <c r="D10333" s="7">
        <v>-0.003732598517616578</v>
      </c>
      <c r="E10333" s="7">
        <v>0.003938740625090486</v>
      </c>
      <c r="F10333" s="7">
        <v>1.2724920873635577</v>
      </c>
    </row>
    <row r="10334" ht="18.0" customHeight="1">
      <c r="A10334" s="7">
        <v>5.166</v>
      </c>
      <c r="B10334" s="7">
        <v>1.4901161193847656E-8</v>
      </c>
      <c r="C10334" s="7">
        <v>5.6274309035622626E-8</v>
      </c>
      <c r="D10334" s="7">
        <v>-0.0037306301839884807</v>
      </c>
      <c r="E10334" s="7">
        <v>0.0039366672561939875</v>
      </c>
      <c r="F10334" s="7">
        <v>1.272492318441148</v>
      </c>
    </row>
    <row r="10335" ht="18.0" customHeight="1">
      <c r="A10335" s="7">
        <v>5.1665</v>
      </c>
      <c r="B10335" s="7">
        <v>1.4901161193847656E-8</v>
      </c>
      <c r="C10335" s="7">
        <v>5.5854027659911237E-8</v>
      </c>
      <c r="D10335" s="7">
        <v>-0.0037286628865003894</v>
      </c>
      <c r="E10335" s="7">
        <v>0.0039345949761827505</v>
      </c>
      <c r="F10335" s="7">
        <v>1.2724925494026988</v>
      </c>
    </row>
    <row r="10336" ht="18.0" customHeight="1">
      <c r="A10336" s="7">
        <v>5.167</v>
      </c>
      <c r="B10336" s="7">
        <v>1.4901161193847656E-8</v>
      </c>
      <c r="C10336" s="7">
        <v>5.5434828985656E-8</v>
      </c>
      <c r="D10336" s="7">
        <v>-0.003726696624608146</v>
      </c>
      <c r="E10336" s="7">
        <v>0.003932523784486731</v>
      </c>
      <c r="F10336" s="7">
        <v>1.2724927802482673</v>
      </c>
    </row>
    <row r="10337" ht="18.0" customHeight="1">
      <c r="A10337" s="7">
        <v>5.1675</v>
      </c>
      <c r="B10337" s="7">
        <v>1.4901161193847656E-8</v>
      </c>
      <c r="C10337" s="7">
        <v>5.5016712590714256E-8</v>
      </c>
      <c r="D10337" s="7">
        <v>-0.003724731397767878</v>
      </c>
      <c r="E10337" s="7">
        <v>0.003930453680536185</v>
      </c>
      <c r="F10337" s="7">
        <v>1.27249301097791</v>
      </c>
    </row>
    <row r="10338" ht="18.0" customHeight="1">
      <c r="A10338" s="7">
        <v>5.168</v>
      </c>
      <c r="B10338" s="7">
        <v>1.4901161193847656E-8</v>
      </c>
      <c r="C10338" s="7">
        <v>5.459967804537617E-8</v>
      </c>
      <c r="D10338" s="7">
        <v>-0.003722767205435997</v>
      </c>
      <c r="E10338" s="7">
        <v>0.003928384663761663</v>
      </c>
      <c r="F10338" s="7">
        <v>1.2724932415916836</v>
      </c>
    </row>
    <row r="10339" ht="18.0" customHeight="1">
      <c r="A10339" s="7">
        <v>5.1685</v>
      </c>
      <c r="B10339" s="7">
        <v>1.4901161193847656E-8</v>
      </c>
      <c r="C10339" s="7">
        <v>5.4183724912400666E-8</v>
      </c>
      <c r="D10339" s="7">
        <v>-0.0037208040470692</v>
      </c>
      <c r="E10339" s="7">
        <v>0.003926316733594011</v>
      </c>
      <c r="F10339" s="7">
        <v>1.2724934720896455</v>
      </c>
    </row>
    <row r="10340" ht="18.0" customHeight="1">
      <c r="A10340" s="7">
        <v>5.1690000000000005</v>
      </c>
      <c r="B10340" s="7">
        <v>1.4901161193847656E-8</v>
      </c>
      <c r="C10340" s="7">
        <v>5.376885274705144E-8</v>
      </c>
      <c r="D10340" s="7">
        <v>-0.0037188419221244676</v>
      </c>
      <c r="E10340" s="7">
        <v>0.003924249889464375</v>
      </c>
      <c r="F10340" s="7">
        <v>1.2724937024718523</v>
      </c>
    </row>
    <row r="10341" ht="18.0" customHeight="1">
      <c r="A10341" s="7">
        <v>5.1695</v>
      </c>
      <c r="B10341" s="7">
        <v>1.4901161193847656E-8</v>
      </c>
      <c r="C10341" s="7">
        <v>5.335506109713311E-8</v>
      </c>
      <c r="D10341" s="7">
        <v>-0.0037168808300590654</v>
      </c>
      <c r="E10341" s="7">
        <v>0.003922184130804195</v>
      </c>
      <c r="F10341" s="7">
        <v>1.2724939327383609</v>
      </c>
    </row>
    <row r="10342" ht="18.0" customHeight="1">
      <c r="A10342" s="7">
        <v>5.17</v>
      </c>
      <c r="B10342" s="7">
        <v>1.4901161193847656E-8</v>
      </c>
      <c r="C10342" s="7">
        <v>5.294234950302742E-8</v>
      </c>
      <c r="D10342" s="7">
        <v>-0.003714920770330543</v>
      </c>
      <c r="E10342" s="7">
        <v>0.0039201194570452095</v>
      </c>
      <c r="F10342" s="7">
        <v>1.2724941628892277</v>
      </c>
    </row>
    <row r="10343" ht="18.0" customHeight="1">
      <c r="A10343" s="7">
        <v>5.1705000000000005</v>
      </c>
      <c r="B10343" s="7">
        <v>1.4901161193847656E-8</v>
      </c>
      <c r="C10343" s="7">
        <v>5.253071749772955E-8</v>
      </c>
      <c r="D10343" s="7">
        <v>-0.003712961742396733</v>
      </c>
      <c r="E10343" s="7">
        <v>0.00391805586761945</v>
      </c>
      <c r="F10343" s="7">
        <v>1.27249439292451</v>
      </c>
    </row>
    <row r="10344" ht="18.0" customHeight="1">
      <c r="A10344" s="7">
        <v>5.171</v>
      </c>
      <c r="B10344" s="7">
        <v>1.4901161193847656E-8</v>
      </c>
      <c r="C10344" s="7">
        <v>5.2120164606884514E-8</v>
      </c>
      <c r="D10344" s="7">
        <v>-0.0037110037457157535</v>
      </c>
      <c r="E10344" s="7">
        <v>0.003915993361959248</v>
      </c>
      <c r="F10344" s="7">
        <v>1.2724946228442644</v>
      </c>
    </row>
    <row r="10345" ht="18.0" customHeight="1">
      <c r="A10345" s="7">
        <v>5.1715</v>
      </c>
      <c r="B10345" s="7">
        <v>1.4901161193847656E-8</v>
      </c>
      <c r="C10345" s="7">
        <v>5.1710690348823705E-8</v>
      </c>
      <c r="D10345" s="7">
        <v>-0.003709046779746005</v>
      </c>
      <c r="E10345" s="7">
        <v>0.003913931939497226</v>
      </c>
      <c r="F10345" s="7">
        <v>1.2724948526485473</v>
      </c>
    </row>
    <row r="10346" ht="18.0" customHeight="1">
      <c r="A10346" s="7">
        <v>5.172</v>
      </c>
      <c r="B10346" s="7">
        <v>1.4901161193847656E-8</v>
      </c>
      <c r="C10346" s="7">
        <v>5.130229423460155E-8</v>
      </c>
      <c r="D10346" s="7">
        <v>-0.0037070908439461718</v>
      </c>
      <c r="E10346" s="7">
        <v>0.003911871599666307</v>
      </c>
      <c r="F10346" s="7">
        <v>1.272495082337416</v>
      </c>
    </row>
    <row r="10347" ht="18.0" customHeight="1">
      <c r="A10347" s="7">
        <v>5.1725</v>
      </c>
      <c r="B10347" s="7">
        <v>1.4901161193847656E-8</v>
      </c>
      <c r="C10347" s="7">
        <v>5.089497576803226E-8</v>
      </c>
      <c r="D10347" s="7">
        <v>-0.003705135937775222</v>
      </c>
      <c r="E10347" s="7">
        <v>0.003909812341899708</v>
      </c>
      <c r="F10347" s="7">
        <v>1.2724953119109261</v>
      </c>
    </row>
    <row r="10348" ht="18.0" customHeight="1">
      <c r="A10348" s="7">
        <v>5.173</v>
      </c>
      <c r="B10348" s="7">
        <v>1.4901161193847656E-8</v>
      </c>
      <c r="C10348" s="7">
        <v>5.0488734445726754E-8</v>
      </c>
      <c r="D10348" s="7">
        <v>-0.0037031820606924066</v>
      </c>
      <c r="E10348" s="7">
        <v>0.003907754165630938</v>
      </c>
      <c r="F10348" s="7">
        <v>1.2724955413691355</v>
      </c>
    </row>
    <row r="10349" ht="18.0" customHeight="1">
      <c r="A10349" s="7">
        <v>5.1735</v>
      </c>
      <c r="B10349" s="7">
        <v>1.4901161193847656E-8</v>
      </c>
      <c r="C10349" s="7">
        <v>5.008356975712973E-8</v>
      </c>
      <c r="D10349" s="7">
        <v>-0.0037012292121572595</v>
      </c>
      <c r="E10349" s="7">
        <v>0.003905697070293807</v>
      </c>
      <c r="F10349" s="7">
        <v>1.2724957707120996</v>
      </c>
    </row>
    <row r="10350" ht="18.0" customHeight="1">
      <c r="A10350" s="7">
        <v>5.174</v>
      </c>
      <c r="B10350" s="7">
        <v>1.4901161193847656E-8</v>
      </c>
      <c r="C10350" s="7">
        <v>4.9679481184556855E-8</v>
      </c>
      <c r="D10350" s="7">
        <v>-0.0036992773916295985</v>
      </c>
      <c r="E10350" s="7">
        <v>0.003903641055322415</v>
      </c>
      <c r="F10350" s="7">
        <v>1.272495999939876</v>
      </c>
    </row>
    <row r="10351" ht="18.0" customHeight="1">
      <c r="A10351" s="7">
        <v>5.1745</v>
      </c>
      <c r="B10351" s="7">
        <v>1.4901161193847656E-8</v>
      </c>
      <c r="C10351" s="7">
        <v>4.9276468203232117E-8</v>
      </c>
      <c r="D10351" s="7">
        <v>-0.003697326598569523</v>
      </c>
      <c r="E10351" s="7">
        <v>0.0039015861201511606</v>
      </c>
      <c r="F10351" s="7">
        <v>1.2724962290525204</v>
      </c>
    </row>
    <row r="10352" ht="18.0" customHeight="1">
      <c r="A10352" s="7">
        <v>5.175</v>
      </c>
      <c r="B10352" s="7">
        <v>1.4901161193847656E-8</v>
      </c>
      <c r="C10352" s="7">
        <v>4.8874530281325425E-8</v>
      </c>
      <c r="D10352" s="7">
        <v>-0.0036953768324374157</v>
      </c>
      <c r="E10352" s="7">
        <v>0.0038995322642147346</v>
      </c>
      <c r="F10352" s="7">
        <v>1.27249645805009</v>
      </c>
    </row>
    <row r="10353" ht="18.0" customHeight="1">
      <c r="A10353" s="7">
        <v>5.1755</v>
      </c>
      <c r="B10353" s="7">
        <v>1.4901161193847656E-8</v>
      </c>
      <c r="C10353" s="7">
        <v>4.8473666879990285E-8</v>
      </c>
      <c r="D10353" s="7">
        <v>-0.0036934280926939414</v>
      </c>
      <c r="E10353" s="7">
        <v>0.0038974794869481243</v>
      </c>
      <c r="F10353" s="7">
        <v>1.272496686932641</v>
      </c>
    </row>
    <row r="10354" ht="18.0" customHeight="1">
      <c r="A10354" s="7">
        <v>5.176</v>
      </c>
      <c r="B10354" s="7">
        <v>1.4901161193847656E-8</v>
      </c>
      <c r="C10354" s="7">
        <v>4.807387745340174E-8</v>
      </c>
      <c r="D10354" s="7">
        <v>-0.003691480378800048</v>
      </c>
      <c r="E10354" s="7">
        <v>0.0038954277877866115</v>
      </c>
      <c r="F10354" s="7">
        <v>1.2724969157002297</v>
      </c>
    </row>
    <row r="10355" ht="18.0" customHeight="1">
      <c r="A10355" s="7">
        <v>5.1765</v>
      </c>
      <c r="B10355" s="7">
        <v>1.4901161193847656E-8</v>
      </c>
      <c r="C10355" s="7">
        <v>4.76751614487945E-8</v>
      </c>
      <c r="D10355" s="7">
        <v>-0.0036895336902169652</v>
      </c>
      <c r="E10355" s="7">
        <v>0.0038933771661657703</v>
      </c>
      <c r="F10355" s="7">
        <v>1.2724971443529127</v>
      </c>
    </row>
    <row r="10356" ht="18.0" customHeight="1">
      <c r="A10356" s="7">
        <v>5.1770000000000005</v>
      </c>
      <c r="B10356" s="7">
        <v>1.4901161193847656E-8</v>
      </c>
      <c r="C10356" s="7">
        <v>4.7277518306501294E-8</v>
      </c>
      <c r="D10356" s="7">
        <v>-0.0036875880264062044</v>
      </c>
      <c r="E10356" s="7">
        <v>0.0038913276215214706</v>
      </c>
      <c r="F10356" s="7">
        <v>1.2724973728907467</v>
      </c>
    </row>
    <row r="10357" ht="18.0" customHeight="1">
      <c r="A10357" s="7">
        <v>5.1775</v>
      </c>
      <c r="B10357" s="7">
        <v>1.4901161193847656E-8</v>
      </c>
      <c r="C10357" s="7">
        <v>4.688094745999142E-8</v>
      </c>
      <c r="D10357" s="7">
        <v>-0.0036856433868295594</v>
      </c>
      <c r="E10357" s="7">
        <v>0.0038892791532898767</v>
      </c>
      <c r="F10357" s="7">
        <v>1.2724976013137876</v>
      </c>
    </row>
    <row r="10358" ht="18.0" customHeight="1">
      <c r="A10358" s="7">
        <v>5.178</v>
      </c>
      <c r="B10358" s="7">
        <v>1.4901161193847656E-8</v>
      </c>
      <c r="C10358" s="7">
        <v>4.6485448335909616E-8</v>
      </c>
      <c r="D10358" s="7">
        <v>-0.0036836997709491057</v>
      </c>
      <c r="E10358" s="7">
        <v>0.0038872317609074457</v>
      </c>
      <c r="F10358" s="7">
        <v>1.272497829622092</v>
      </c>
    </row>
    <row r="10359" ht="18.0" customHeight="1">
      <c r="A10359" s="7">
        <v>5.1785000000000005</v>
      </c>
      <c r="B10359" s="7">
        <v>1.4901161193847656E-8</v>
      </c>
      <c r="C10359" s="7">
        <v>4.6091020354115106E-8</v>
      </c>
      <c r="D10359" s="7">
        <v>-0.0036817571782272003</v>
      </c>
      <c r="E10359" s="7">
        <v>0.003885185443810928</v>
      </c>
      <c r="F10359" s="7">
        <v>1.272498057815716</v>
      </c>
    </row>
    <row r="10360" ht="18.0" customHeight="1">
      <c r="A10360" s="7">
        <v>5.179</v>
      </c>
      <c r="B10360" s="7">
        <v>1.4901161193847656E-8</v>
      </c>
      <c r="C10360" s="7">
        <v>4.569766292772096E-8</v>
      </c>
      <c r="D10360" s="7">
        <v>-0.0036798156081264814</v>
      </c>
      <c r="E10360" s="7">
        <v>0.003883140201437368</v>
      </c>
      <c r="F10360" s="7">
        <v>1.272498285894716</v>
      </c>
    </row>
    <row r="10361" ht="18.0" customHeight="1">
      <c r="A10361" s="7">
        <v>5.1795</v>
      </c>
      <c r="B10361" s="7">
        <v>1.4901161193847656E-8</v>
      </c>
      <c r="C10361" s="7">
        <v>4.5305375463133764E-8</v>
      </c>
      <c r="D10361" s="7">
        <v>-0.0036778750601098695</v>
      </c>
      <c r="E10361" s="7">
        <v>0.003881096033224104</v>
      </c>
      <c r="F10361" s="7">
        <v>1.2724985138591487</v>
      </c>
    </row>
    <row r="10362" ht="18.0" customHeight="1">
      <c r="A10362" s="7">
        <v>5.18</v>
      </c>
      <c r="B10362" s="7">
        <v>1.4901161193847656E-8</v>
      </c>
      <c r="C10362" s="7">
        <v>4.491415736009358E-8</v>
      </c>
      <c r="D10362" s="7">
        <v>-0.0036759355336405653</v>
      </c>
      <c r="E10362" s="7">
        <v>0.003879052938608769</v>
      </c>
      <c r="F10362" s="7">
        <v>1.27249874170907</v>
      </c>
    </row>
    <row r="10363" ht="18.0" customHeight="1">
      <c r="A10363" s="7">
        <v>5.1805</v>
      </c>
      <c r="B10363" s="7">
        <v>1.4901161193847656E-8</v>
      </c>
      <c r="C10363" s="7">
        <v>4.45240080117142E-8</v>
      </c>
      <c r="D10363" s="7">
        <v>-0.0036739970281820505</v>
      </c>
      <c r="E10363" s="7">
        <v>0.0038770109170292865</v>
      </c>
      <c r="F10363" s="7">
        <v>1.272498969444536</v>
      </c>
    </row>
    <row r="10364" ht="18.0" customHeight="1">
      <c r="A10364" s="7">
        <v>5.181</v>
      </c>
      <c r="B10364" s="7">
        <v>1.4901161193847656E-8</v>
      </c>
      <c r="C10364" s="7">
        <v>4.413492680452381E-8</v>
      </c>
      <c r="D10364" s="7">
        <v>-0.0036720595431980886</v>
      </c>
      <c r="E10364" s="7">
        <v>0.003874969967923874</v>
      </c>
      <c r="F10364" s="7">
        <v>1.2724991970656034</v>
      </c>
    </row>
    <row r="10365" ht="18.0" customHeight="1">
      <c r="A10365" s="7">
        <v>5.1815</v>
      </c>
      <c r="B10365" s="7">
        <v>1.4901161193847656E-8</v>
      </c>
      <c r="C10365" s="7">
        <v>4.374691311850598E-8</v>
      </c>
      <c r="D10365" s="7">
        <v>-0.003670123078152723</v>
      </c>
      <c r="E10365" s="7">
        <v>0.0038729300907310426</v>
      </c>
      <c r="F10365" s="7">
        <v>1.2724994245723278</v>
      </c>
    </row>
    <row r="10366" ht="18.0" customHeight="1">
      <c r="A10366" s="7">
        <v>5.182</v>
      </c>
      <c r="B10366" s="7">
        <v>1.4901161193847656E-8</v>
      </c>
      <c r="C10366" s="7">
        <v>4.3359966327141047E-8</v>
      </c>
      <c r="D10366" s="7">
        <v>-0.0036681876325102784</v>
      </c>
      <c r="E10366" s="7">
        <v>0.003870891284889594</v>
      </c>
      <c r="F10366" s="7">
        <v>1.2724996519647656</v>
      </c>
    </row>
    <row r="10367" ht="18.0" customHeight="1">
      <c r="A10367" s="7">
        <v>5.1825</v>
      </c>
      <c r="B10367" s="7">
        <v>1.4901161193847656E-8</v>
      </c>
      <c r="C10367" s="7">
        <v>4.297408579744789E-8</v>
      </c>
      <c r="D10367" s="7">
        <v>-0.0036662532057353593</v>
      </c>
      <c r="E10367" s="7">
        <v>0.0038688535498386245</v>
      </c>
      <c r="F10367" s="7">
        <v>1.272499879242973</v>
      </c>
    </row>
    <row r="10368" ht="18.0" customHeight="1">
      <c r="A10368" s="7">
        <v>5.183</v>
      </c>
      <c r="B10368" s="7">
        <v>1.4901161193847656E-8</v>
      </c>
      <c r="C10368" s="7">
        <v>4.258927089002622E-8</v>
      </c>
      <c r="D10368" s="7">
        <v>-0.0036643197972928503</v>
      </c>
      <c r="E10368" s="7">
        <v>0.003866816885017522</v>
      </c>
      <c r="F10368" s="7">
        <v>1.2725001064070058</v>
      </c>
    </row>
    <row r="10369" ht="18.0" customHeight="1">
      <c r="A10369" s="7">
        <v>5.1835</v>
      </c>
      <c r="B10369" s="7">
        <v>1.4901161193847656E-8</v>
      </c>
      <c r="C10369" s="7">
        <v>4.22055209590992E-8</v>
      </c>
      <c r="D10369" s="7">
        <v>-0.003662387406647917</v>
      </c>
      <c r="E10369" s="7">
        <v>0.003864781289865966</v>
      </c>
      <c r="F10369" s="7">
        <v>1.2725003334569205</v>
      </c>
    </row>
    <row r="10370" ht="18.0" customHeight="1">
      <c r="A10370" s="7">
        <v>5.184</v>
      </c>
      <c r="B10370" s="7">
        <v>1.4901161193847656E-8</v>
      </c>
      <c r="C10370" s="7">
        <v>4.182283535255667E-8</v>
      </c>
      <c r="D10370" s="7">
        <v>-0.0036604560332660053</v>
      </c>
      <c r="E10370" s="7">
        <v>0.0038627467638239297</v>
      </c>
      <c r="F10370" s="7">
        <v>1.2725005603927726</v>
      </c>
    </row>
    <row r="10371" ht="18.0" customHeight="1">
      <c r="A10371" s="7">
        <v>5.1845</v>
      </c>
      <c r="B10371" s="7">
        <v>1.4901161193847656E-8</v>
      </c>
      <c r="C10371" s="7">
        <v>4.1441213411998836E-8</v>
      </c>
      <c r="D10371" s="7">
        <v>-0.0036585256766128393</v>
      </c>
      <c r="E10371" s="7">
        <v>0.0038607133063316757</v>
      </c>
      <c r="F10371" s="7">
        <v>1.2725007872146188</v>
      </c>
    </row>
    <row r="10372" ht="18.0" customHeight="1">
      <c r="A10372" s="7">
        <v>5.1850000000000005</v>
      </c>
      <c r="B10372" s="7">
        <v>1.4901161193847656E-8</v>
      </c>
      <c r="C10372" s="7">
        <v>4.1060654472780474E-8</v>
      </c>
      <c r="D10372" s="7">
        <v>-0.0036565963361544244</v>
      </c>
      <c r="E10372" s="7">
        <v>0.003858680916829761</v>
      </c>
      <c r="F10372" s="7">
        <v>1.2725010139225144</v>
      </c>
    </row>
    <row r="10373" ht="18.0" customHeight="1">
      <c r="A10373" s="7">
        <v>5.1855</v>
      </c>
      <c r="B10373" s="7">
        <v>1.4901161193847656E-8</v>
      </c>
      <c r="C10373" s="7">
        <v>4.06811578640558E-8</v>
      </c>
      <c r="D10373" s="7">
        <v>-0.003654668011357045</v>
      </c>
      <c r="E10373" s="7">
        <v>0.003856649594759032</v>
      </c>
      <c r="F10373" s="7">
        <v>1.2725012405165157</v>
      </c>
    </row>
    <row r="10374" ht="18.0" customHeight="1">
      <c r="A10374" s="7">
        <v>5.186</v>
      </c>
      <c r="B10374" s="7">
        <v>1.4901161193847656E-8</v>
      </c>
      <c r="C10374" s="7">
        <v>4.030272290882386E-8</v>
      </c>
      <c r="D10374" s="7">
        <v>-0.0036527407016872645</v>
      </c>
      <c r="E10374" s="7">
        <v>0.003854619339560628</v>
      </c>
      <c r="F10374" s="7">
        <v>1.2725014669966788</v>
      </c>
    </row>
    <row r="10375" ht="18.0" customHeight="1">
      <c r="A10375" s="7">
        <v>5.1865</v>
      </c>
      <c r="B10375" s="7">
        <v>1.4901161193847656E-8</v>
      </c>
      <c r="C10375" s="7">
        <v>3.992534892397464E-8</v>
      </c>
      <c r="D10375" s="7">
        <v>-0.0036508144066119265</v>
      </c>
      <c r="E10375" s="7">
        <v>0.0038525901506759794</v>
      </c>
      <c r="F10375" s="7">
        <v>1.2725016933630593</v>
      </c>
    </row>
    <row r="10376" ht="18.0" customHeight="1">
      <c r="A10376" s="7">
        <v>5.187</v>
      </c>
      <c r="B10376" s="7">
        <v>1.4901161193847656E-8</v>
      </c>
      <c r="C10376" s="7">
        <v>3.9549035220335815E-8</v>
      </c>
      <c r="D10376" s="7">
        <v>-0.003648889125598153</v>
      </c>
      <c r="E10376" s="7">
        <v>0.003850562027546807</v>
      </c>
      <c r="F10376" s="7">
        <v>1.272501919615713</v>
      </c>
    </row>
    <row r="10377" ht="18.0" customHeight="1">
      <c r="A10377" s="7">
        <v>5.1875</v>
      </c>
      <c r="B10377" s="7">
        <v>1.4901161193847656E-8</v>
      </c>
      <c r="C10377" s="7">
        <v>3.917378110272027E-8</v>
      </c>
      <c r="D10377" s="7">
        <v>-0.0036469648581133455</v>
      </c>
      <c r="E10377" s="7">
        <v>0.0038485349696151224</v>
      </c>
      <c r="F10377" s="7">
        <v>1.2725021457546963</v>
      </c>
    </row>
    <row r="10378" ht="18.0" customHeight="1">
      <c r="A10378" s="7">
        <v>5.188</v>
      </c>
      <c r="B10378" s="7">
        <v>1.4901161193847656E-8</v>
      </c>
      <c r="C10378" s="7">
        <v>3.879958586997433E-8</v>
      </c>
      <c r="D10378" s="7">
        <v>-0.003645041603625184</v>
      </c>
      <c r="E10378" s="7">
        <v>0.0038465089763232304</v>
      </c>
      <c r="F10378" s="7">
        <v>1.2725023717800645</v>
      </c>
    </row>
    <row r="10379" ht="18.0" customHeight="1">
      <c r="A10379" s="7">
        <v>5.1885</v>
      </c>
      <c r="B10379" s="7">
        <v>1.4901161193847656E-8</v>
      </c>
      <c r="C10379" s="7">
        <v>3.8426448815026914E-8</v>
      </c>
      <c r="D10379" s="7">
        <v>-0.0036431193616016273</v>
      </c>
      <c r="E10379" s="7">
        <v>0.0038444840471137235</v>
      </c>
      <c r="F10379" s="7">
        <v>1.2725025976918736</v>
      </c>
    </row>
    <row r="10380" ht="18.0" customHeight="1">
      <c r="A10380" s="7">
        <v>5.189</v>
      </c>
      <c r="B10380" s="7">
        <v>1.4901161193847656E-8</v>
      </c>
      <c r="C10380" s="7">
        <v>3.8054369224939446E-8</v>
      </c>
      <c r="D10380" s="7">
        <v>-0.0036411981315109124</v>
      </c>
      <c r="E10380" s="7">
        <v>0.0038424601814294863</v>
      </c>
      <c r="F10380" s="7">
        <v>1.2725028234901792</v>
      </c>
    </row>
    <row r="10381" ht="18.0" customHeight="1">
      <c r="A10381" s="7">
        <v>5.1895</v>
      </c>
      <c r="B10381" s="7">
        <v>1.4901161193847656E-8</v>
      </c>
      <c r="C10381" s="7">
        <v>3.768334638095673E-8</v>
      </c>
      <c r="D10381" s="7">
        <v>-0.0036392779128215555</v>
      </c>
      <c r="E10381" s="7">
        <v>0.0038404373787136927</v>
      </c>
      <c r="F10381" s="7">
        <v>1.2725030491750375</v>
      </c>
    </row>
    <row r="10382" ht="18.0" customHeight="1">
      <c r="A10382" s="7">
        <v>5.19</v>
      </c>
      <c r="B10382" s="7">
        <v>1.4901161193847656E-8</v>
      </c>
      <c r="C10382" s="7">
        <v>3.7313379558558886E-8</v>
      </c>
      <c r="D10382" s="7">
        <v>-0.0036373587050023506</v>
      </c>
      <c r="E10382" s="7">
        <v>0.0038384156384098094</v>
      </c>
      <c r="F10382" s="7">
        <v>1.2725032747465037</v>
      </c>
    </row>
    <row r="10383" ht="18.0" customHeight="1">
      <c r="A10383" s="7">
        <v>5.1905</v>
      </c>
      <c r="B10383" s="7">
        <v>1.4901161193847656E-8</v>
      </c>
      <c r="C10383" s="7">
        <v>3.694446802751418E-8</v>
      </c>
      <c r="D10383" s="7">
        <v>-0.00363544050752237</v>
      </c>
      <c r="E10383" s="7">
        <v>0.00383639495996159</v>
      </c>
      <c r="F10383" s="7">
        <v>1.2725035002046339</v>
      </c>
    </row>
    <row r="10384" ht="18.0" customHeight="1">
      <c r="A10384" s="7">
        <v>5.191</v>
      </c>
      <c r="B10384" s="7">
        <v>1.4901161193847656E-8</v>
      </c>
      <c r="C10384" s="7">
        <v>3.6576611051933055E-8</v>
      </c>
      <c r="D10384" s="7">
        <v>-0.0036335233198509635</v>
      </c>
      <c r="E10384" s="7">
        <v>0.0038343753428130805</v>
      </c>
      <c r="F10384" s="7">
        <v>1.2725037255494833</v>
      </c>
    </row>
    <row r="10385" ht="18.0" customHeight="1">
      <c r="A10385" s="7">
        <v>5.1915000000000004</v>
      </c>
      <c r="B10385" s="7">
        <v>1.4901161193847656E-8</v>
      </c>
      <c r="C10385" s="7">
        <v>3.6209807890323325E-8</v>
      </c>
      <c r="D10385" s="7">
        <v>-0.0036316071414577594</v>
      </c>
      <c r="E10385" s="7">
        <v>0.0038323567864086147</v>
      </c>
      <c r="F10385" s="7">
        <v>1.2725039507811082</v>
      </c>
    </row>
    <row r="10386" ht="18.0" customHeight="1">
      <c r="A10386" s="7">
        <v>5.192</v>
      </c>
      <c r="B10386" s="7">
        <v>1.4901161193847656E-8</v>
      </c>
      <c r="C10386" s="7">
        <v>3.5844057795646577E-8</v>
      </c>
      <c r="D10386" s="7">
        <v>-0.003629691971812663</v>
      </c>
      <c r="E10386" s="7">
        <v>0.003830339290192818</v>
      </c>
      <c r="F10386" s="7">
        <v>1.2725041758995637</v>
      </c>
    </row>
    <row r="10387" ht="18.0" customHeight="1">
      <c r="A10387" s="7">
        <v>5.1925</v>
      </c>
      <c r="B10387" s="7">
        <v>1.4901161193847656E-8</v>
      </c>
      <c r="C10387" s="7">
        <v>3.5479360015375936E-8</v>
      </c>
      <c r="D10387" s="7">
        <v>-0.0036277778103858574</v>
      </c>
      <c r="E10387" s="7">
        <v>0.0038283228536106035</v>
      </c>
      <c r="F10387" s="7">
        <v>1.2725044009049058</v>
      </c>
    </row>
    <row r="10388" ht="18.0" customHeight="1">
      <c r="A10388" s="7">
        <v>5.1930000000000005</v>
      </c>
      <c r="B10388" s="7">
        <v>1.4901161193847656E-8</v>
      </c>
      <c r="C10388" s="7">
        <v>3.511571379155521E-8</v>
      </c>
      <c r="D10388" s="7">
        <v>-0.0036258646566478037</v>
      </c>
      <c r="E10388" s="7">
        <v>0.003826307476107176</v>
      </c>
      <c r="F10388" s="7">
        <v>1.2725046257971895</v>
      </c>
    </row>
    <row r="10389" ht="18.0" customHeight="1">
      <c r="A10389" s="7">
        <v>5.1935</v>
      </c>
      <c r="B10389" s="7">
        <v>1.4901161193847656E-8</v>
      </c>
      <c r="C10389" s="7">
        <v>3.475311836085954E-8</v>
      </c>
      <c r="D10389" s="7">
        <v>-0.0036239525100692396</v>
      </c>
      <c r="E10389" s="7">
        <v>0.0038242931571280266</v>
      </c>
      <c r="F10389" s="7">
        <v>1.272504850576471</v>
      </c>
    </row>
    <row r="10390" ht="18.0" customHeight="1">
      <c r="A10390" s="7">
        <v>5.194</v>
      </c>
      <c r="B10390" s="7">
        <v>1.4901161193847656E-8</v>
      </c>
      <c r="C10390" s="7">
        <v>3.439157295465769E-8</v>
      </c>
      <c r="D10390" s="7">
        <v>-0.00362204137012118</v>
      </c>
      <c r="E10390" s="7">
        <v>0.0038222798961189373</v>
      </c>
      <c r="F10390" s="7">
        <v>1.272505075242805</v>
      </c>
    </row>
    <row r="10391" ht="18.0" customHeight="1">
      <c r="A10391" s="7">
        <v>5.1945</v>
      </c>
      <c r="B10391" s="7">
        <v>1.4901161193847656E-8</v>
      </c>
      <c r="C10391" s="7">
        <v>3.4031076799075934E-8</v>
      </c>
      <c r="D10391" s="7">
        <v>-0.003620131236274917</v>
      </c>
      <c r="E10391" s="7">
        <v>0.0038202676925259784</v>
      </c>
      <c r="F10391" s="7">
        <v>1.2725052997962478</v>
      </c>
    </row>
    <row r="10392" ht="18.0" customHeight="1">
      <c r="A10392" s="7">
        <v>5.195</v>
      </c>
      <c r="B10392" s="7">
        <v>1.4901161193847656E-8</v>
      </c>
      <c r="C10392" s="7">
        <v>3.367162911506384E-8</v>
      </c>
      <c r="D10392" s="7">
        <v>-0.003618222108002019</v>
      </c>
      <c r="E10392" s="7">
        <v>0.003818256545795509</v>
      </c>
      <c r="F10392" s="7">
        <v>1.2725055242368544</v>
      </c>
    </row>
    <row r="10393" ht="18.0" customHeight="1">
      <c r="A10393" s="7">
        <v>5.1955</v>
      </c>
      <c r="B10393" s="7">
        <v>1.4901161193847656E-8</v>
      </c>
      <c r="C10393" s="7">
        <v>3.3313229118461924E-8</v>
      </c>
      <c r="D10393" s="7">
        <v>-0.003616313984774332</v>
      </c>
      <c r="E10393" s="7">
        <v>0.0038162464553741764</v>
      </c>
      <c r="F10393" s="7">
        <v>1.2725057485646805</v>
      </c>
    </row>
    <row r="10394" ht="18.0" customHeight="1">
      <c r="A10394" s="7">
        <v>5.196</v>
      </c>
      <c r="B10394" s="7">
        <v>1.4901161193847656E-8</v>
      </c>
      <c r="C10394" s="7">
        <v>3.295587602007142E-8</v>
      </c>
      <c r="D10394" s="7">
        <v>-0.0036144068660639776</v>
      </c>
      <c r="E10394" s="7">
        <v>0.0038142374207089176</v>
      </c>
      <c r="F10394" s="7">
        <v>1.2725059727797812</v>
      </c>
    </row>
    <row r="10395" ht="18.0" customHeight="1">
      <c r="A10395" s="7">
        <v>5.1965</v>
      </c>
      <c r="B10395" s="7">
        <v>1.4901161193847656E-8</v>
      </c>
      <c r="C10395" s="7">
        <v>3.2599569025726156E-8</v>
      </c>
      <c r="D10395" s="7">
        <v>-0.003612500751343354</v>
      </c>
      <c r="E10395" s="7">
        <v>0.0038122294412469564</v>
      </c>
      <c r="F10395" s="7">
        <v>1.2725061968822122</v>
      </c>
    </row>
    <row r="10396" ht="18.0" customHeight="1">
      <c r="A10396" s="7">
        <v>5.197</v>
      </c>
      <c r="B10396" s="7">
        <v>1.4901161193847656E-8</v>
      </c>
      <c r="C10396" s="7">
        <v>3.224430733636682E-8</v>
      </c>
      <c r="D10396" s="7">
        <v>-0.0036105956400851362</v>
      </c>
      <c r="E10396" s="7">
        <v>0.0038102225164358063</v>
      </c>
      <c r="F10396" s="7">
        <v>1.2725064208720287</v>
      </c>
    </row>
    <row r="10397" ht="18.0" customHeight="1">
      <c r="A10397" s="7">
        <v>5.1975</v>
      </c>
      <c r="B10397" s="7">
        <v>1.4901161193847656E-8</v>
      </c>
      <c r="C10397" s="7">
        <v>3.1890090148117705E-8</v>
      </c>
      <c r="D10397" s="7">
        <v>-0.0036086915317622746</v>
      </c>
      <c r="E10397" s="7">
        <v>0.0038082166457232675</v>
      </c>
      <c r="F10397" s="7">
        <v>1.2725066447492859</v>
      </c>
    </row>
    <row r="10398" ht="18.0" customHeight="1">
      <c r="A10398" s="7">
        <v>5.198</v>
      </c>
      <c r="B10398" s="7">
        <v>1.4901161193847656E-8</v>
      </c>
      <c r="C10398" s="7">
        <v>3.153691665236611E-8</v>
      </c>
      <c r="D10398" s="7">
        <v>-0.003606788425847996</v>
      </c>
      <c r="E10398" s="7">
        <v>0.0038062118285574283</v>
      </c>
      <c r="F10398" s="7">
        <v>1.2725068685140393</v>
      </c>
    </row>
    <row r="10399" ht="18.0" customHeight="1">
      <c r="A10399" s="7">
        <v>5.1985</v>
      </c>
      <c r="B10399" s="7">
        <v>1.4901161193847656E-8</v>
      </c>
      <c r="C10399" s="7">
        <v>3.11847860358446E-8</v>
      </c>
      <c r="D10399" s="7">
        <v>-0.0036048863218158026</v>
      </c>
      <c r="E10399" s="7">
        <v>0.0038042080643866647</v>
      </c>
      <c r="F10399" s="7">
        <v>1.2725070921663442</v>
      </c>
    </row>
    <row r="10400" ht="18.0" customHeight="1">
      <c r="A10400" s="7">
        <v>5.199</v>
      </c>
      <c r="B10400" s="7">
        <v>1.4901161193847656E-8</v>
      </c>
      <c r="C10400" s="7">
        <v>3.083369748071627E-8</v>
      </c>
      <c r="D10400" s="7">
        <v>-0.0036029852191394726</v>
      </c>
      <c r="E10400" s="7">
        <v>0.003802205352659641</v>
      </c>
      <c r="F10400" s="7">
        <v>1.2725073157062556</v>
      </c>
    </row>
    <row r="10401" ht="18.0" customHeight="1">
      <c r="A10401" s="7">
        <v>5.1995000000000005</v>
      </c>
      <c r="B10401" s="7">
        <v>1.4901161193847656E-8</v>
      </c>
      <c r="C10401" s="7">
        <v>3.048365016466332E-8</v>
      </c>
      <c r="D10401" s="7">
        <v>-0.0036010851172930598</v>
      </c>
      <c r="E10401" s="7">
        <v>0.003800203692825308</v>
      </c>
      <c r="F10401" s="7">
        <v>1.2725075391338292</v>
      </c>
    </row>
    <row r="10402" ht="18.0" customHeight="1">
      <c r="A10402" s="7">
        <v>5.2</v>
      </c>
      <c r="B10402" s="7">
        <v>1.4901161193847656E-8</v>
      </c>
      <c r="C10402" s="7">
        <v>3.013464326097908E-8</v>
      </c>
      <c r="D10402" s="7">
        <v>-0.0035991860157508935</v>
      </c>
      <c r="E10402" s="7">
        <v>0.0037982030843329044</v>
      </c>
      <c r="F10402" s="7">
        <v>1.2725077624491197</v>
      </c>
    </row>
    <row r="10403" ht="18.0" customHeight="1">
      <c r="A10403" s="7">
        <v>5.2005</v>
      </c>
      <c r="B10403" s="7">
        <v>1.4901161193847656E-8</v>
      </c>
      <c r="C10403" s="7">
        <v>2.978667593866371E-8</v>
      </c>
      <c r="D10403" s="7">
        <v>-0.0035972879139875777</v>
      </c>
      <c r="E10403" s="7">
        <v>0.0037962035266319557</v>
      </c>
      <c r="F10403" s="7">
        <v>1.2725079856521824</v>
      </c>
    </row>
    <row r="10404" ht="18.0" customHeight="1">
      <c r="A10404" s="7">
        <v>5.2010000000000005</v>
      </c>
      <c r="B10404" s="7">
        <v>1.4901161193847656E-8</v>
      </c>
      <c r="C10404" s="7">
        <v>2.9439747362524033E-8</v>
      </c>
      <c r="D10404" s="7">
        <v>-0.0035953908114779915</v>
      </c>
      <c r="E10404" s="7">
        <v>0.0037942050191722737</v>
      </c>
      <c r="F10404" s="7">
        <v>1.2725082087430728</v>
      </c>
    </row>
    <row r="10405" ht="18.0" customHeight="1">
      <c r="A10405" s="7">
        <v>5.2015</v>
      </c>
      <c r="B10405" s="7">
        <v>1.4901161193847656E-8</v>
      </c>
      <c r="C10405" s="7">
        <v>2.9093856693277488E-8</v>
      </c>
      <c r="D10405" s="7">
        <v>-0.0035934947076972897</v>
      </c>
      <c r="E10405" s="7">
        <v>0.003792207561403959</v>
      </c>
      <c r="F10405" s="7">
        <v>1.2725084317218454</v>
      </c>
    </row>
    <row r="10406" ht="18.0" customHeight="1">
      <c r="A10406" s="7">
        <v>5.202</v>
      </c>
      <c r="B10406" s="7">
        <v>1.4901161193847656E-8</v>
      </c>
      <c r="C10406" s="7">
        <v>2.8749003087660812E-8</v>
      </c>
      <c r="D10406" s="7">
        <v>-0.003591599602120901</v>
      </c>
      <c r="E10406" s="7">
        <v>0.003790211152777396</v>
      </c>
      <c r="F10406" s="7">
        <v>1.272508654588556</v>
      </c>
    </row>
    <row r="10407" ht="18.0" customHeight="1">
      <c r="A10407" s="7">
        <v>5.2025</v>
      </c>
      <c r="B10407" s="7">
        <v>1.4901161193847656E-8</v>
      </c>
      <c r="C10407" s="7">
        <v>2.8405185698543576E-8</v>
      </c>
      <c r="D10407" s="7">
        <v>-0.0035897054942245292</v>
      </c>
      <c r="E10407" s="7">
        <v>0.0037882157927432588</v>
      </c>
      <c r="F10407" s="7">
        <v>1.272508877343259</v>
      </c>
    </row>
    <row r="10408" ht="18.0" customHeight="1">
      <c r="A10408" s="7">
        <v>5.203</v>
      </c>
      <c r="B10408" s="7">
        <v>1.4901161193847656E-8</v>
      </c>
      <c r="C10408" s="7">
        <v>2.806240367504707E-8</v>
      </c>
      <c r="D10408" s="7">
        <v>-0.003587812383484153</v>
      </c>
      <c r="E10408" s="7">
        <v>0.0037862214807525044</v>
      </c>
      <c r="F10408" s="7">
        <v>1.2725090999860098</v>
      </c>
    </row>
    <row r="10409" ht="18.0" customHeight="1">
      <c r="A10409" s="7">
        <v>5.2035</v>
      </c>
      <c r="B10409" s="7">
        <v>1.4901161193847656E-8</v>
      </c>
      <c r="C10409" s="7">
        <v>2.772065616266884E-8</v>
      </c>
      <c r="D10409" s="7">
        <v>-0.0035859202693760248</v>
      </c>
      <c r="E10409" s="7">
        <v>0.003784228216256379</v>
      </c>
      <c r="F10409" s="7">
        <v>1.2725093225168633</v>
      </c>
    </row>
    <row r="10410" ht="18.0" customHeight="1">
      <c r="A10410" s="7">
        <v>5.204</v>
      </c>
      <c r="B10410" s="7">
        <v>1.4901161193847656E-8</v>
      </c>
      <c r="C10410" s="7">
        <v>2.7379942303413405E-8</v>
      </c>
      <c r="D10410" s="7">
        <v>-0.0035840291513766715</v>
      </c>
      <c r="E10410" s="7">
        <v>0.0037822359987064124</v>
      </c>
      <c r="F10410" s="7">
        <v>1.2725095449358748</v>
      </c>
    </row>
    <row r="10411" ht="18.0" customHeight="1">
      <c r="A10411" s="7">
        <v>5.2045</v>
      </c>
      <c r="B10411" s="7">
        <v>1.4901161193847656E-8</v>
      </c>
      <c r="C10411" s="7">
        <v>2.7040261235929553E-8</v>
      </c>
      <c r="D10411" s="7">
        <v>-0.0035821390289628944</v>
      </c>
      <c r="E10411" s="7">
        <v>0.003780244827554423</v>
      </c>
      <c r="F10411" s="7">
        <v>1.272509767243099</v>
      </c>
    </row>
    <row r="10412" ht="18.0" customHeight="1">
      <c r="A10412" s="7">
        <v>5.205</v>
      </c>
      <c r="B10412" s="7">
        <v>1.4901161193847656E-8</v>
      </c>
      <c r="C10412" s="7">
        <v>2.6701612095654725E-8</v>
      </c>
      <c r="D10412" s="7">
        <v>-0.003580249901611768</v>
      </c>
      <c r="E10412" s="7">
        <v>0.003778254702252513</v>
      </c>
      <c r="F10412" s="7">
        <v>1.2725099894385903</v>
      </c>
    </row>
    <row r="10413" ht="18.0" customHeight="1">
      <c r="A10413" s="7">
        <v>5.2055</v>
      </c>
      <c r="B10413" s="7">
        <v>1.4901161193847656E-8</v>
      </c>
      <c r="C10413" s="7">
        <v>2.6363994014967104E-8</v>
      </c>
      <c r="D10413" s="7">
        <v>-0.0035783617688006416</v>
      </c>
      <c r="E10413" s="7">
        <v>0.0037762656222530694</v>
      </c>
      <c r="F10413" s="7">
        <v>1.2725102115224047</v>
      </c>
    </row>
    <row r="10414" ht="18.0" customHeight="1">
      <c r="A10414" s="7">
        <v>5.206</v>
      </c>
      <c r="B10414" s="7">
        <v>1.4901161193847656E-8</v>
      </c>
      <c r="C10414" s="7">
        <v>2.6027406123345963E-8</v>
      </c>
      <c r="D10414" s="7">
        <v>-0.0035764746300071372</v>
      </c>
      <c r="E10414" s="7">
        <v>0.003774277587008768</v>
      </c>
      <c r="F10414" s="7">
        <v>1.2725104334945965</v>
      </c>
    </row>
    <row r="10415" ht="18.0" customHeight="1">
      <c r="A10415" s="7">
        <v>5.2065</v>
      </c>
      <c r="B10415" s="7">
        <v>1.4901161193847656E-8</v>
      </c>
      <c r="C10415" s="7">
        <v>2.569184754754092E-8</v>
      </c>
      <c r="D10415" s="7">
        <v>-0.003574588484709151</v>
      </c>
      <c r="E10415" s="7">
        <v>0.003772290595972567</v>
      </c>
      <c r="F10415" s="7">
        <v>1.2725106553552206</v>
      </c>
    </row>
    <row r="10416" ht="18.0" customHeight="1">
      <c r="A10416" s="7">
        <v>5.207</v>
      </c>
      <c r="B10416" s="7">
        <v>1.4901161193847656E-8</v>
      </c>
      <c r="C10416" s="7">
        <v>2.535731741175088E-8</v>
      </c>
      <c r="D10416" s="7">
        <v>-0.0035727033323848523</v>
      </c>
      <c r="E10416" s="7">
        <v>0.0037703046485977115</v>
      </c>
      <c r="F10416" s="7">
        <v>1.2725108771043319</v>
      </c>
    </row>
    <row r="10417" ht="18.0" customHeight="1">
      <c r="A10417" s="7">
        <v>5.2075000000000005</v>
      </c>
      <c r="B10417" s="7">
        <v>1.4901161193847656E-8</v>
      </c>
      <c r="C10417" s="7">
        <v>2.5023814837813407E-8</v>
      </c>
      <c r="D10417" s="7">
        <v>-0.003570819172512683</v>
      </c>
      <c r="E10417" s="7">
        <v>0.0037683197443377303</v>
      </c>
      <c r="F10417" s="7">
        <v>1.272511098741985</v>
      </c>
    </row>
    <row r="10418" ht="18.0" customHeight="1">
      <c r="A10418" s="7">
        <v>5.208</v>
      </c>
      <c r="B10418" s="7">
        <v>1.4901161193847656E-8</v>
      </c>
      <c r="C10418" s="7">
        <v>2.4691338945405376E-8</v>
      </c>
      <c r="D10418" s="7">
        <v>-0.00356893600457136</v>
      </c>
      <c r="E10418" s="7">
        <v>0.0037663358826464377</v>
      </c>
      <c r="F10418" s="7">
        <v>1.272511320268235</v>
      </c>
    </row>
    <row r="10419" ht="18.0" customHeight="1">
      <c r="A10419" s="7">
        <v>5.2085</v>
      </c>
      <c r="B10419" s="7">
        <v>1.4901161193847656E-8</v>
      </c>
      <c r="C10419" s="7">
        <v>2.4359888852255906E-8</v>
      </c>
      <c r="D10419" s="7">
        <v>-0.003567053828039871</v>
      </c>
      <c r="E10419" s="7">
        <v>0.003764353062977933</v>
      </c>
      <c r="F10419" s="7">
        <v>1.2725115416831365</v>
      </c>
    </row>
    <row r="10420" ht="18.0" customHeight="1">
      <c r="A10420" s="7">
        <v>5.2090000000000005</v>
      </c>
      <c r="B10420" s="7">
        <v>1.4901161193847656E-8</v>
      </c>
      <c r="C10420" s="7">
        <v>2.402946367437254E-8</v>
      </c>
      <c r="D10420" s="7">
        <v>-0.003565172642397478</v>
      </c>
      <c r="E10420" s="7">
        <v>0.0037623712847865997</v>
      </c>
      <c r="F10420" s="7">
        <v>1.272511762986744</v>
      </c>
    </row>
    <row r="10421" ht="18.0" customHeight="1">
      <c r="A10421" s="7">
        <v>5.2095</v>
      </c>
      <c r="B10421" s="7">
        <v>1.4901161193847656E-8</v>
      </c>
      <c r="C10421" s="7">
        <v>2.370006252628185E-8</v>
      </c>
      <c r="D10421" s="7">
        <v>-0.0035632924471237144</v>
      </c>
      <c r="E10421" s="7">
        <v>0.003760390547527105</v>
      </c>
      <c r="F10421" s="7">
        <v>1.2725119841791128</v>
      </c>
    </row>
    <row r="10422" ht="18.0" customHeight="1">
      <c r="A10422" s="7">
        <v>5.21</v>
      </c>
      <c r="B10422" s="7">
        <v>1.4901161193847656E-8</v>
      </c>
      <c r="C10422" s="7">
        <v>2.3371684521285716E-8</v>
      </c>
      <c r="D10422" s="7">
        <v>-0.0035614132416983873</v>
      </c>
      <c r="E10422" s="7">
        <v>0.0037584108506544026</v>
      </c>
      <c r="F10422" s="7">
        <v>1.2725122052602968</v>
      </c>
    </row>
    <row r="10423" ht="18.0" customHeight="1">
      <c r="A10423" s="7">
        <v>5.2105</v>
      </c>
      <c r="B10423" s="7">
        <v>1.4901161193847656E-8</v>
      </c>
      <c r="C10423" s="7">
        <v>2.3044328771734593E-8</v>
      </c>
      <c r="D10423" s="7">
        <v>-0.0035595350256015755</v>
      </c>
      <c r="E10423" s="7">
        <v>0.0037564321936237274</v>
      </c>
      <c r="F10423" s="7">
        <v>1.2725124262303513</v>
      </c>
    </row>
    <row r="10424" ht="18.0" customHeight="1">
      <c r="A10424" s="7">
        <v>5.211</v>
      </c>
      <c r="B10424" s="7">
        <v>1.4901161193847656E-8</v>
      </c>
      <c r="C10424" s="7">
        <v>2.271799438931934E-8</v>
      </c>
      <c r="D10424" s="7">
        <v>-0.00355765779831363</v>
      </c>
      <c r="E10424" s="7">
        <v>0.0037544545758906003</v>
      </c>
      <c r="F10424" s="7">
        <v>1.2725126470893307</v>
      </c>
    </row>
    <row r="10425" ht="18.0" customHeight="1">
      <c r="A10425" s="7">
        <v>5.2115</v>
      </c>
      <c r="B10425" s="7">
        <v>1.4901161193847656E-8</v>
      </c>
      <c r="C10425" s="7">
        <v>2.2392680485383262E-8</v>
      </c>
      <c r="D10425" s="7">
        <v>-0.0035557815593151745</v>
      </c>
      <c r="E10425" s="7">
        <v>0.0037524779969108257</v>
      </c>
      <c r="F10425" s="7">
        <v>1.2725128678372897</v>
      </c>
    </row>
    <row r="10426" ht="18.0" customHeight="1">
      <c r="A10426" s="7">
        <v>5.212</v>
      </c>
      <c r="B10426" s="7">
        <v>1.4901161193847656E-8</v>
      </c>
      <c r="C10426" s="7">
        <v>2.2068386171256136E-8</v>
      </c>
      <c r="D10426" s="7">
        <v>-0.0035539063080871043</v>
      </c>
      <c r="E10426" s="7">
        <v>0.0037505024561404923</v>
      </c>
      <c r="F10426" s="7">
        <v>1.2725130884742828</v>
      </c>
    </row>
    <row r="10427" ht="18.0" customHeight="1">
      <c r="A10427" s="7">
        <v>5.2125</v>
      </c>
      <c r="B10427" s="7">
        <v>1.4901161193847656E-8</v>
      </c>
      <c r="C10427" s="7">
        <v>2.1745110558612345E-8</v>
      </c>
      <c r="D10427" s="7">
        <v>-0.0035520320441105864</v>
      </c>
      <c r="E10427" s="7">
        <v>0.003748527953035972</v>
      </c>
      <c r="F10427" s="7">
        <v>1.2725133090003642</v>
      </c>
    </row>
    <row r="10428" ht="18.0" customHeight="1">
      <c r="A10428" s="7">
        <v>5.213</v>
      </c>
      <c r="B10428" s="7">
        <v>1.4901161193847656E-8</v>
      </c>
      <c r="C10428" s="7">
        <v>2.1422852759855263E-8</v>
      </c>
      <c r="D10428" s="7">
        <v>-0.0035501587668670593</v>
      </c>
      <c r="E10428" s="7">
        <v>0.0037465544870539176</v>
      </c>
      <c r="F10428" s="7">
        <v>1.2725135294155892</v>
      </c>
    </row>
    <row r="10429" ht="18.0" customHeight="1">
      <c r="A10429" s="7">
        <v>5.2135</v>
      </c>
      <c r="B10429" s="7">
        <v>1.4901161193847656E-8</v>
      </c>
      <c r="C10429" s="7">
        <v>2.110161188853046E-8</v>
      </c>
      <c r="D10429" s="7">
        <v>-0.0035482864758382337</v>
      </c>
      <c r="E10429" s="7">
        <v>0.00374458205765127</v>
      </c>
      <c r="F10429" s="7">
        <v>1.2725137497200114</v>
      </c>
    </row>
    <row r="10430" ht="18.0" customHeight="1">
      <c r="A10430" s="7">
        <v>5.214</v>
      </c>
      <c r="B10430" s="7">
        <v>1.4901161193847656E-8</v>
      </c>
      <c r="C10430" s="7">
        <v>2.07813870597704E-8</v>
      </c>
      <c r="D10430" s="7">
        <v>-0.0035464151705060913</v>
      </c>
      <c r="E10430" s="7">
        <v>0.003742610664285248</v>
      </c>
      <c r="F10430" s="7">
        <v>1.272513969913686</v>
      </c>
    </row>
    <row r="10431" ht="18.0" customHeight="1">
      <c r="A10431" s="7">
        <v>5.2145</v>
      </c>
      <c r="B10431" s="7">
        <v>1.4901161193847656E-8</v>
      </c>
      <c r="C10431" s="7">
        <v>2.046217739077377E-8</v>
      </c>
      <c r="D10431" s="7">
        <v>-0.0035445448503528846</v>
      </c>
      <c r="E10431" s="7">
        <v>0.0037406403064133573</v>
      </c>
      <c r="F10431" s="7">
        <v>1.272514189996667</v>
      </c>
    </row>
    <row r="10432" ht="18.0" customHeight="1">
      <c r="A10432" s="7">
        <v>5.215</v>
      </c>
      <c r="B10432" s="7">
        <v>1.4901161193847656E-8</v>
      </c>
      <c r="C10432" s="7">
        <v>2.014398200132277E-8</v>
      </c>
      <c r="D10432" s="7">
        <v>-0.003542675514861138</v>
      </c>
      <c r="E10432" s="7">
        <v>0.0037386709834933843</v>
      </c>
      <c r="F10432" s="7">
        <v>1.272514409969009</v>
      </c>
    </row>
    <row r="10433" ht="18.0" customHeight="1">
      <c r="A10433" s="7">
        <v>5.2155000000000005</v>
      </c>
      <c r="B10433" s="7">
        <v>1.4901161193847656E-8</v>
      </c>
      <c r="C10433" s="7">
        <v>1.9826800014342172E-8</v>
      </c>
      <c r="D10433" s="7">
        <v>-0.003540807163513646</v>
      </c>
      <c r="E10433" s="7">
        <v>0.0037367026949833996</v>
      </c>
      <c r="F10433" s="7">
        <v>1.2725146298307668</v>
      </c>
    </row>
    <row r="10434" ht="18.0" customHeight="1">
      <c r="A10434" s="7">
        <v>5.216</v>
      </c>
      <c r="B10434" s="7">
        <v>1.4901161193847656E-8</v>
      </c>
      <c r="C10434" s="7">
        <v>1.95106305565044E-8</v>
      </c>
      <c r="D10434" s="7">
        <v>-0.0035389397957934754</v>
      </c>
      <c r="E10434" s="7">
        <v>0.003734735440341756</v>
      </c>
      <c r="F10434" s="7">
        <v>1.272514849581994</v>
      </c>
    </row>
    <row r="10435" ht="18.0" customHeight="1">
      <c r="A10435" s="7">
        <v>5.2165</v>
      </c>
      <c r="B10435" s="7">
        <v>1.4901161193847656E-8</v>
      </c>
      <c r="C10435" s="7">
        <v>1.9195472758885334E-8</v>
      </c>
      <c r="D10435" s="7">
        <v>-0.003537073411183962</v>
      </c>
      <c r="E10435" s="7">
        <v>0.003732769219027087</v>
      </c>
      <c r="F10435" s="7">
        <v>1.2725150692227452</v>
      </c>
    </row>
    <row r="10436" ht="18.0" customHeight="1">
      <c r="A10436" s="7">
        <v>5.2170000000000005</v>
      </c>
      <c r="B10436" s="7">
        <v>1.4901161193847656E-8</v>
      </c>
      <c r="C10436" s="7">
        <v>1.8881325757676057E-8</v>
      </c>
      <c r="D10436" s="7">
        <v>-0.003535208009168713</v>
      </c>
      <c r="E10436" s="7">
        <v>0.0037308040304983095</v>
      </c>
      <c r="F10436" s="7">
        <v>1.272515288753075</v>
      </c>
    </row>
    <row r="10437" ht="18.0" customHeight="1">
      <c r="A10437" s="7">
        <v>5.2175</v>
      </c>
      <c r="B10437" s="7">
        <v>1.4901161193847656E-8</v>
      </c>
      <c r="C10437" s="7">
        <v>1.8568188694956577E-8</v>
      </c>
      <c r="D10437" s="7">
        <v>-0.0035333435892316053</v>
      </c>
      <c r="E10437" s="7">
        <v>0.0037288398742146237</v>
      </c>
      <c r="F10437" s="7">
        <v>1.2725155081730375</v>
      </c>
    </row>
    <row r="10438" ht="18.0" customHeight="1">
      <c r="A10438" s="7">
        <v>5.218</v>
      </c>
      <c r="B10438" s="7">
        <v>1.4901161193847656E-8</v>
      </c>
      <c r="C10438" s="7">
        <v>1.8256060719538055E-8</v>
      </c>
      <c r="D10438" s="7">
        <v>-0.0035314801508567876</v>
      </c>
      <c r="E10438" s="7">
        <v>0.0037268767496355095</v>
      </c>
      <c r="F10438" s="7">
        <v>1.272515727482687</v>
      </c>
    </row>
    <row r="10439" ht="18.0" customHeight="1">
      <c r="A10439" s="7">
        <v>5.2185</v>
      </c>
      <c r="B10439" s="7">
        <v>1.4901161193847656E-8</v>
      </c>
      <c r="C10439" s="7">
        <v>1.7944940987881037E-8</v>
      </c>
      <c r="D10439" s="7">
        <v>-0.0035296176935286773</v>
      </c>
      <c r="E10439" s="7">
        <v>0.0037249146562207307</v>
      </c>
      <c r="F10439" s="7">
        <v>1.2725159466820775</v>
      </c>
    </row>
    <row r="10440" ht="18.0" customHeight="1">
      <c r="A10440" s="7">
        <v>5.219</v>
      </c>
      <c r="B10440" s="7">
        <v>1.4901161193847656E-8</v>
      </c>
      <c r="C10440" s="7">
        <v>1.7634828665098125E-8</v>
      </c>
      <c r="D10440" s="7">
        <v>-0.003527756216731962</v>
      </c>
      <c r="E10440" s="7">
        <v>0.0037229535934303302</v>
      </c>
      <c r="F10440" s="7">
        <v>1.2725161657712638</v>
      </c>
    </row>
    <row r="10441" ht="18.0" customHeight="1">
      <c r="A10441" s="7">
        <v>5.2195</v>
      </c>
      <c r="B10441" s="7">
        <v>1.4901161193847656E-8</v>
      </c>
      <c r="C10441" s="7">
        <v>1.7325722926050543E-8</v>
      </c>
      <c r="D10441" s="7">
        <v>-0.0035258957199516</v>
      </c>
      <c r="E10441" s="7">
        <v>0.0037209935607246357</v>
      </c>
      <c r="F10441" s="7">
        <v>1.2725163847502996</v>
      </c>
    </row>
    <row r="10442" ht="18.0" customHeight="1">
      <c r="A10442" s="7">
        <v>5.22</v>
      </c>
      <c r="B10442" s="7">
        <v>1.4901161193847656E-8</v>
      </c>
      <c r="C10442" s="7">
        <v>1.7017622956549274E-8</v>
      </c>
      <c r="D10442" s="7">
        <v>-0.0035240362026728177</v>
      </c>
      <c r="E10442" s="7">
        <v>0.003719034557564254</v>
      </c>
      <c r="F10442" s="7">
        <v>1.2725166036192388</v>
      </c>
    </row>
    <row r="10443" ht="18.0" customHeight="1">
      <c r="A10443" s="7">
        <v>5.2205</v>
      </c>
      <c r="B10443" s="7">
        <v>1.4901161193847656E-8</v>
      </c>
      <c r="C10443" s="7">
        <v>1.671052795467303E-8</v>
      </c>
      <c r="D10443" s="7">
        <v>-0.0035221776643811127</v>
      </c>
      <c r="E10443" s="7">
        <v>0.0037170765834100717</v>
      </c>
      <c r="F10443" s="7">
        <v>1.2725168223781365</v>
      </c>
    </row>
    <row r="10444" ht="18.0" customHeight="1">
      <c r="A10444" s="7">
        <v>5.221</v>
      </c>
      <c r="B10444" s="7">
        <v>1.4901161193847656E-8</v>
      </c>
      <c r="C10444" s="7">
        <v>1.6404437132216674E-8</v>
      </c>
      <c r="D10444" s="7">
        <v>-0.003520320104562251</v>
      </c>
      <c r="E10444" s="7">
        <v>0.003715119637723261</v>
      </c>
      <c r="F10444" s="7">
        <v>1.2725170410270459</v>
      </c>
    </row>
    <row r="10445" ht="18.0" customHeight="1">
      <c r="A10445" s="7">
        <v>5.2215</v>
      </c>
      <c r="B10445" s="7">
        <v>1.4901161193847656E-8</v>
      </c>
      <c r="C10445" s="7">
        <v>1.6099349716285884E-8</v>
      </c>
      <c r="D10445" s="7">
        <v>-0.0035184635227022685</v>
      </c>
      <c r="E10445" s="7">
        <v>0.0037131637199652712</v>
      </c>
      <c r="F10445" s="7">
        <v>1.2725172595660215</v>
      </c>
    </row>
    <row r="10446" ht="18.0" customHeight="1">
      <c r="A10446" s="7">
        <v>5.222</v>
      </c>
      <c r="B10446" s="7">
        <v>1.4901161193847656E-8</v>
      </c>
      <c r="C10446" s="7">
        <v>1.5795264951055847E-8</v>
      </c>
      <c r="D10446" s="7">
        <v>-0.0035166079182874697</v>
      </c>
      <c r="E10446" s="7">
        <v>0.0037112088295978337</v>
      </c>
      <c r="F10446" s="7">
        <v>1.2725174779951174</v>
      </c>
    </row>
    <row r="10447" ht="18.0" customHeight="1">
      <c r="A10447" s="7">
        <v>5.2225</v>
      </c>
      <c r="B10447" s="7">
        <v>1.4901161193847656E-8</v>
      </c>
      <c r="C10447" s="7">
        <v>1.5492182099714326E-8</v>
      </c>
      <c r="D10447" s="7">
        <v>-0.003514753290804428</v>
      </c>
      <c r="E10447" s="7">
        <v>0.003709254966082961</v>
      </c>
      <c r="F10447" s="7">
        <v>1.2725176963143874</v>
      </c>
    </row>
    <row r="10448" ht="18.0" customHeight="1">
      <c r="A10448" s="7">
        <v>5.223</v>
      </c>
      <c r="B10448" s="7">
        <v>1.4901161193847656E-8</v>
      </c>
      <c r="C10448" s="7">
        <v>1.5190100446612535E-8</v>
      </c>
      <c r="D10448" s="7">
        <v>-0.0035128996397399866</v>
      </c>
      <c r="E10448" s="7">
        <v>0.003707302128882945</v>
      </c>
      <c r="F10448" s="7">
        <v>1.2725179145238854</v>
      </c>
    </row>
    <row r="10449" ht="18.0" customHeight="1">
      <c r="A10449" s="7">
        <v>5.2235000000000005</v>
      </c>
      <c r="B10449" s="7">
        <v>1.4901161193847656E-8</v>
      </c>
      <c r="C10449" s="7">
        <v>1.4889019299650415E-8</v>
      </c>
      <c r="D10449" s="7">
        <v>-0.0035110469645812563</v>
      </c>
      <c r="E10449" s="7">
        <v>0.0037053503174603575</v>
      </c>
      <c r="F10449" s="7">
        <v>1.272518132623666</v>
      </c>
    </row>
    <row r="10450" ht="18.0" customHeight="1">
      <c r="A10450" s="7">
        <v>5.224</v>
      </c>
      <c r="B10450" s="7">
        <v>1.4901161193847656E-8</v>
      </c>
      <c r="C10450" s="7">
        <v>1.458893799292722E-8</v>
      </c>
      <c r="D10450" s="7">
        <v>-0.0035091952648156175</v>
      </c>
      <c r="E10450" s="7">
        <v>0.0037033995312780532</v>
      </c>
      <c r="F10450" s="7">
        <v>1.272518350613783</v>
      </c>
    </row>
    <row r="10451" ht="18.0" customHeight="1">
      <c r="A10451" s="7">
        <v>5.2245</v>
      </c>
      <c r="B10451" s="7">
        <v>1.4901161193847656E-8</v>
      </c>
      <c r="C10451" s="7">
        <v>1.4289855889692744E-8</v>
      </c>
      <c r="D10451" s="7">
        <v>-0.0035073445399307177</v>
      </c>
      <c r="E10451" s="7">
        <v>0.0037014497697991653</v>
      </c>
      <c r="F10451" s="7">
        <v>1.2725185684942895</v>
      </c>
    </row>
    <row r="10452" ht="18.0" customHeight="1">
      <c r="A10452" s="7">
        <v>5.2250000000000005</v>
      </c>
      <c r="B10452" s="7">
        <v>1.4901161193847656E-8</v>
      </c>
      <c r="C10452" s="7">
        <v>1.3991772385640238E-8</v>
      </c>
      <c r="D10452" s="7">
        <v>-0.003505494789414474</v>
      </c>
      <c r="E10452" s="7">
        <v>0.0036995010324871046</v>
      </c>
      <c r="F10452" s="7">
        <v>1.2725187862652403</v>
      </c>
    </row>
    <row r="10453" ht="18.0" customHeight="1">
      <c r="A10453" s="7">
        <v>5.2255</v>
      </c>
      <c r="B10453" s="7">
        <v>1.4901161193847656E-8</v>
      </c>
      <c r="C10453" s="7">
        <v>1.369468691258844E-8</v>
      </c>
      <c r="D10453" s="7">
        <v>-0.0035036460127550713</v>
      </c>
      <c r="E10453" s="7">
        <v>0.003697553318805565</v>
      </c>
      <c r="F10453" s="7">
        <v>1.272519003926689</v>
      </c>
    </row>
    <row r="10454" ht="18.0" customHeight="1">
      <c r="A10454" s="7">
        <v>5.226</v>
      </c>
      <c r="B10454" s="7">
        <v>1.4901161193847656E-8</v>
      </c>
      <c r="C10454" s="7">
        <v>1.3398598942607887E-8</v>
      </c>
      <c r="D10454" s="7">
        <v>-0.003501798209440962</v>
      </c>
      <c r="E10454" s="7">
        <v>0.0036956066282185186</v>
      </c>
      <c r="F10454" s="7">
        <v>1.2725192214786896</v>
      </c>
    </row>
    <row r="10455" ht="18.0" customHeight="1">
      <c r="A10455" s="7">
        <v>5.2265</v>
      </c>
      <c r="B10455" s="7">
        <v>1.4901161193847656E-8</v>
      </c>
      <c r="C10455" s="7">
        <v>1.3103507992655794E-8</v>
      </c>
      <c r="D10455" s="7">
        <v>-0.003499951378960867</v>
      </c>
      <c r="E10455" s="7">
        <v>0.003693660960190218</v>
      </c>
      <c r="F10455" s="7">
        <v>1.2725194389212957</v>
      </c>
    </row>
    <row r="10456" ht="18.0" customHeight="1">
      <c r="A10456" s="7">
        <v>5.227</v>
      </c>
      <c r="B10456" s="7">
        <v>1.4901161193847656E-8</v>
      </c>
      <c r="C10456" s="7">
        <v>1.280941362979456E-8</v>
      </c>
      <c r="D10456" s="7">
        <v>-0.0034981055208037743</v>
      </c>
      <c r="E10456" s="7">
        <v>0.0036917163141851938</v>
      </c>
      <c r="F10456" s="7">
        <v>1.272519656254561</v>
      </c>
    </row>
    <row r="10457" ht="18.0" customHeight="1">
      <c r="A10457" s="7">
        <v>5.2275</v>
      </c>
      <c r="B10457" s="7">
        <v>1.4901161193847656E-8</v>
      </c>
      <c r="C10457" s="7">
        <v>1.2516315477082E-8</v>
      </c>
      <c r="D10457" s="7">
        <v>-0.00349626063445894</v>
      </c>
      <c r="E10457" s="7">
        <v>0.0036897726896682557</v>
      </c>
      <c r="F10457" s="7">
        <v>1.2725198734785397</v>
      </c>
    </row>
    <row r="10458" ht="18.0" customHeight="1">
      <c r="A10458" s="7">
        <v>5.228</v>
      </c>
      <c r="B10458" s="7">
        <v>1.4901161193847656E-8</v>
      </c>
      <c r="C10458" s="7">
        <v>1.2224213220236819E-8</v>
      </c>
      <c r="D10458" s="7">
        <v>-0.0034944167194158877</v>
      </c>
      <c r="E10458" s="7">
        <v>0.0036878300861044933</v>
      </c>
      <c r="F10458" s="7">
        <v>1.2725200905932852</v>
      </c>
    </row>
    <row r="10459" ht="18.0" customHeight="1">
      <c r="A10459" s="7">
        <v>5.2285</v>
      </c>
      <c r="B10459" s="7">
        <v>1.4901161193847656E-8</v>
      </c>
      <c r="C10459" s="7">
        <v>1.1933106615201528E-8</v>
      </c>
      <c r="D10459" s="7">
        <v>-0.003492573775164408</v>
      </c>
      <c r="E10459" s="7">
        <v>0.003685888502959275</v>
      </c>
      <c r="F10459" s="7">
        <v>1.2725203075988516</v>
      </c>
    </row>
    <row r="10460" ht="18.0" customHeight="1">
      <c r="A10460" s="7">
        <v>5.229</v>
      </c>
      <c r="B10460" s="7">
        <v>1.4901161193847656E-8</v>
      </c>
      <c r="C10460" s="7">
        <v>1.1642995496747483E-8</v>
      </c>
      <c r="D10460" s="7">
        <v>-0.003490731801194559</v>
      </c>
      <c r="E10460" s="7">
        <v>0.003683947939698248</v>
      </c>
      <c r="F10460" s="7">
        <v>1.272520524495292</v>
      </c>
    </row>
    <row r="10461" ht="18.0" customHeight="1">
      <c r="A10461" s="7">
        <v>5.2295</v>
      </c>
      <c r="B10461" s="7">
        <v>1.4901161193847656E-8</v>
      </c>
      <c r="C10461" s="7">
        <v>1.1353879788294023E-8</v>
      </c>
      <c r="D10461" s="7">
        <v>-0.0034888907969966654</v>
      </c>
      <c r="E10461" s="7">
        <v>0.0036820083957873366</v>
      </c>
      <c r="F10461" s="7">
        <v>1.2725207412826607</v>
      </c>
    </row>
    <row r="10462" ht="18.0" customHeight="1">
      <c r="A10462" s="7">
        <v>5.23</v>
      </c>
      <c r="B10462" s="7">
        <v>1.4901161193847656E-8</v>
      </c>
      <c r="C10462" s="7">
        <v>1.1065759513146817E-8</v>
      </c>
      <c r="D10462" s="7">
        <v>-0.003487050762061319</v>
      </c>
      <c r="E10462" s="7">
        <v>0.003680069870692746</v>
      </c>
      <c r="F10462" s="7">
        <v>1.272520957961011</v>
      </c>
    </row>
    <row r="10463" ht="18.0" customHeight="1">
      <c r="A10463" s="7">
        <v>5.2305</v>
      </c>
      <c r="B10463" s="7">
        <v>1.4901161193847656E-8</v>
      </c>
      <c r="C10463" s="7">
        <v>1.0778634807401124E-8</v>
      </c>
      <c r="D10463" s="7">
        <v>-0.0034852116958793786</v>
      </c>
      <c r="E10463" s="7">
        <v>0.003678132363880958</v>
      </c>
      <c r="F10463" s="7">
        <v>1.2725211745303966</v>
      </c>
    </row>
    <row r="10464" ht="18.0" customHeight="1">
      <c r="A10464" s="7">
        <v>5.231</v>
      </c>
      <c r="B10464" s="7">
        <v>1.4901161193847656E-8</v>
      </c>
      <c r="C10464" s="7">
        <v>1.0492505934805442E-8</v>
      </c>
      <c r="D10464" s="7">
        <v>-0.0034833735979419695</v>
      </c>
      <c r="E10464" s="7">
        <v>0.0036761958748187332</v>
      </c>
      <c r="F10464" s="7">
        <v>1.2725213909908712</v>
      </c>
    </row>
    <row r="10465" ht="18.0" customHeight="1">
      <c r="A10465" s="7">
        <v>5.2315000000000005</v>
      </c>
      <c r="B10465" s="7">
        <v>1.4901161193847656E-8</v>
      </c>
      <c r="C10465" s="7">
        <v>1.0207373303942505E-8</v>
      </c>
      <c r="D10465" s="7">
        <v>-0.003481536467740483</v>
      </c>
      <c r="E10465" s="7">
        <v>0.0036742604029731105</v>
      </c>
      <c r="F10465" s="7">
        <v>1.2725216073424883</v>
      </c>
    </row>
    <row r="10466" ht="18.0" customHeight="1">
      <c r="A10466" s="7">
        <v>5.232</v>
      </c>
      <c r="B10466" s="7">
        <v>1.4901161193847656E-8</v>
      </c>
      <c r="C10466" s="7">
        <v>9.923237488160675E-9</v>
      </c>
      <c r="D10466" s="7">
        <v>-0.0034797003047665775</v>
      </c>
      <c r="E10466" s="7">
        <v>0.003672325947811406</v>
      </c>
      <c r="F10466" s="7">
        <v>1.2725218235853015</v>
      </c>
    </row>
    <row r="10467" ht="18.0" customHeight="1">
      <c r="A10467" s="7">
        <v>5.2325</v>
      </c>
      <c r="B10467" s="7">
        <v>1.4901161193847656E-8</v>
      </c>
      <c r="C10467" s="7">
        <v>9.64009924878381E-9</v>
      </c>
      <c r="D10467" s="7">
        <v>-0.003477865108512177</v>
      </c>
      <c r="E10467" s="7">
        <v>0.0036703925088012136</v>
      </c>
      <c r="F10467" s="7">
        <v>1.2725220397193644</v>
      </c>
    </row>
    <row r="10468" ht="18.0" customHeight="1">
      <c r="A10468" s="7">
        <v>5.2330000000000005</v>
      </c>
      <c r="B10468" s="7">
        <v>1.4901161193847656E-8</v>
      </c>
      <c r="C10468" s="7">
        <v>9.357959562246644E-9</v>
      </c>
      <c r="D10468" s="7">
        <v>-0.0034760308784694714</v>
      </c>
      <c r="E10468" s="7">
        <v>0.0036684600854104063</v>
      </c>
      <c r="F10468" s="7">
        <v>1.2725222557447302</v>
      </c>
    </row>
    <row r="10469" ht="18.0" customHeight="1">
      <c r="A10469" s="7">
        <v>5.2335</v>
      </c>
      <c r="B10469" s="7">
        <v>1.4901161193847656E-8</v>
      </c>
      <c r="C10469" s="7">
        <v>9.076819651952707E-9</v>
      </c>
      <c r="D10469" s="7">
        <v>-0.0034741976141309176</v>
      </c>
      <c r="E10469" s="7">
        <v>0.003666528677107132</v>
      </c>
      <c r="F10469" s="7">
        <v>1.2725224716614525</v>
      </c>
    </row>
    <row r="10470" ht="18.0" customHeight="1">
      <c r="A10470" s="7">
        <v>5.234</v>
      </c>
      <c r="B10470" s="7">
        <v>1.4901161193847656E-8</v>
      </c>
      <c r="C10470" s="7">
        <v>8.796681025842087E-9</v>
      </c>
      <c r="D10470" s="7">
        <v>-0.0034723653149892376</v>
      </c>
      <c r="E10470" s="7">
        <v>0.003664598283359817</v>
      </c>
      <c r="F10470" s="7">
        <v>1.2725226874695847</v>
      </c>
    </row>
    <row r="10471" ht="18.0" customHeight="1">
      <c r="A10471" s="7">
        <v>5.2345</v>
      </c>
      <c r="B10471" s="7">
        <v>1.4901161193847656E-8</v>
      </c>
      <c r="C10471" s="7">
        <v>8.517545520899135E-9</v>
      </c>
      <c r="D10471" s="7">
        <v>-0.003470533980537419</v>
      </c>
      <c r="E10471" s="7">
        <v>0.0036626689036371655</v>
      </c>
      <c r="F10471" s="7">
        <v>1.2725229031691807</v>
      </c>
    </row>
    <row r="10472" ht="18.0" customHeight="1">
      <c r="A10472" s="7">
        <v>5.235</v>
      </c>
      <c r="B10472" s="7">
        <v>1.4901161193847656E-8</v>
      </c>
      <c r="C10472" s="7">
        <v>8.239415356142295E-9</v>
      </c>
      <c r="D10472" s="7">
        <v>-0.003468703610268715</v>
      </c>
      <c r="E10472" s="7">
        <v>0.0036607405374081583</v>
      </c>
      <c r="F10472" s="7">
        <v>1.2725231187602934</v>
      </c>
    </row>
    <row r="10473" ht="18.0" customHeight="1">
      <c r="A10473" s="7">
        <v>5.2355</v>
      </c>
      <c r="B10473" s="7">
        <v>1.4901161193847656E-8</v>
      </c>
      <c r="C10473" s="7">
        <v>7.962293196042114E-9</v>
      </c>
      <c r="D10473" s="7">
        <v>-0.003466874203676644</v>
      </c>
      <c r="E10473" s="7">
        <v>0.0036588131841420535</v>
      </c>
      <c r="F10473" s="7">
        <v>1.2725233342429763</v>
      </c>
    </row>
    <row r="10474" ht="18.0" customHeight="1">
      <c r="A10474" s="7">
        <v>5.236</v>
      </c>
      <c r="B10474" s="7">
        <v>1.4901161193847656E-8</v>
      </c>
      <c r="C10474" s="7">
        <v>7.686182226840228E-9</v>
      </c>
      <c r="D10474" s="7">
        <v>-0.00346504576025499</v>
      </c>
      <c r="E10474" s="7">
        <v>0.0036568868433083843</v>
      </c>
      <c r="F10474" s="7">
        <v>1.2725235496172826</v>
      </c>
    </row>
    <row r="10475" ht="18.0" customHeight="1">
      <c r="A10475" s="7">
        <v>5.2365</v>
      </c>
      <c r="B10475" s="7">
        <v>1.4901161193847656E-8</v>
      </c>
      <c r="C10475" s="7">
        <v>7.411086248934533E-9</v>
      </c>
      <c r="D10475" s="7">
        <v>-0.0034632182794978013</v>
      </c>
      <c r="E10475" s="7">
        <v>0.003654961514376962</v>
      </c>
      <c r="F10475" s="7">
        <v>1.272523764883266</v>
      </c>
    </row>
    <row r="10476" ht="18.0" customHeight="1">
      <c r="A10476" s="7">
        <v>5.237</v>
      </c>
      <c r="B10476" s="7">
        <v>1.4901161193847656E-8</v>
      </c>
      <c r="C10476" s="7">
        <v>7.137009789413887E-9</v>
      </c>
      <c r="D10476" s="7">
        <v>-0.0034613917608993924</v>
      </c>
      <c r="E10476" s="7">
        <v>0.0036530371968178737</v>
      </c>
      <c r="F10476" s="7">
        <v>1.2725239800409796</v>
      </c>
    </row>
    <row r="10477" ht="18.0" customHeight="1">
      <c r="A10477" s="7">
        <v>5.2375</v>
      </c>
      <c r="B10477" s="7">
        <v>1.4901161193847656E-8</v>
      </c>
      <c r="C10477" s="7">
        <v>6.86395824005393E-9</v>
      </c>
      <c r="D10477" s="7">
        <v>-0.0034595662039543416</v>
      </c>
      <c r="E10477" s="7">
        <v>0.003651113890101484</v>
      </c>
      <c r="F10477" s="7">
        <v>1.2725241950904764</v>
      </c>
    </row>
    <row r="10478" ht="18.0" customHeight="1">
      <c r="A10478" s="7">
        <v>5.238</v>
      </c>
      <c r="B10478" s="7">
        <v>1.4901161193847656E-8</v>
      </c>
      <c r="C10478" s="7">
        <v>6.59193802774496E-9</v>
      </c>
      <c r="D10478" s="7">
        <v>-0.0034577416081574925</v>
      </c>
      <c r="E10478" s="7">
        <v>0.0036491915936984315</v>
      </c>
      <c r="F10478" s="7">
        <v>1.27252441003181</v>
      </c>
    </row>
    <row r="10479" ht="18.0" customHeight="1">
      <c r="A10479" s="7">
        <v>5.2385</v>
      </c>
      <c r="B10479" s="7">
        <v>1.4901161193847656E-8</v>
      </c>
      <c r="C10479" s="7">
        <v>6.3209568265874695E-9</v>
      </c>
      <c r="D10479" s="7">
        <v>-0.0034559179730039528</v>
      </c>
      <c r="E10479" s="7">
        <v>0.0036472703070796328</v>
      </c>
      <c r="F10479" s="7">
        <v>1.2725246248650337</v>
      </c>
    </row>
    <row r="10480" ht="18.0" customHeight="1">
      <c r="A10480" s="7">
        <v>5.239</v>
      </c>
      <c r="B10480" s="7">
        <v>1.4901161193847656E-8</v>
      </c>
      <c r="C10480" s="7">
        <v>6.051023824016295E-9</v>
      </c>
      <c r="D10480" s="7">
        <v>-0.0034540952979890947</v>
      </c>
      <c r="E10480" s="7">
        <v>0.0036453500297162792</v>
      </c>
      <c r="F10480" s="7">
        <v>1.2725248395902002</v>
      </c>
    </row>
    <row r="10481" ht="18.0" customHeight="1">
      <c r="A10481" s="7">
        <v>5.2395000000000005</v>
      </c>
      <c r="B10481" s="7">
        <v>1.4901161193847656E-8</v>
      </c>
      <c r="C10481" s="7">
        <v>5.7821500576783784E-9</v>
      </c>
      <c r="D10481" s="7">
        <v>-0.0034522735826085548</v>
      </c>
      <c r="E10481" s="7">
        <v>0.003643430761079838</v>
      </c>
      <c r="F10481" s="7">
        <v>1.2725250542073632</v>
      </c>
    </row>
    <row r="10482" ht="18.0" customHeight="1">
      <c r="A10482" s="7">
        <v>5.24</v>
      </c>
      <c r="B10482" s="7">
        <v>1.4901161193847656E-8</v>
      </c>
      <c r="C10482" s="7">
        <v>5.5143488459612155E-9</v>
      </c>
      <c r="D10482" s="7">
        <v>-0.0034504528263582337</v>
      </c>
      <c r="E10482" s="7">
        <v>0.0036415125006420525</v>
      </c>
      <c r="F10482" s="7">
        <v>1.2725252687165758</v>
      </c>
    </row>
    <row r="10483" ht="18.0" customHeight="1">
      <c r="A10483" s="7">
        <v>5.2405</v>
      </c>
      <c r="B10483" s="7">
        <v>1.4901161193847656E-8</v>
      </c>
      <c r="C10483" s="7">
        <v>5.247636343918124E-9</v>
      </c>
      <c r="D10483" s="7">
        <v>-0.003448633028734296</v>
      </c>
      <c r="E10483" s="7">
        <v>0.0036395952478749417</v>
      </c>
      <c r="F10483" s="7">
        <v>1.2725254831178907</v>
      </c>
    </row>
    <row r="10484" ht="18.0" customHeight="1">
      <c r="A10484" s="7">
        <v>5.2410000000000005</v>
      </c>
      <c r="B10484" s="7">
        <v>1.4901161193847656E-8</v>
      </c>
      <c r="C10484" s="7">
        <v>4.982032269213096E-9</v>
      </c>
      <c r="D10484" s="7">
        <v>-0.0034468141892331707</v>
      </c>
      <c r="E10484" s="7">
        <v>0.0036376790022507985</v>
      </c>
      <c r="F10484" s="7">
        <v>1.2725256974113615</v>
      </c>
    </row>
    <row r="10485" ht="18.0" customHeight="1">
      <c r="A10485" s="7">
        <v>5.2415</v>
      </c>
      <c r="B10485" s="7">
        <v>1.4901161193847656E-8</v>
      </c>
      <c r="C10485" s="7">
        <v>4.717560861748076E-9</v>
      </c>
      <c r="D10485" s="7">
        <v>-0.0034449963073515497</v>
      </c>
      <c r="E10485" s="7">
        <v>0.0036357637632421927</v>
      </c>
      <c r="F10485" s="7">
        <v>1.2725259115970409</v>
      </c>
    </row>
    <row r="10486" ht="18.0" customHeight="1">
      <c r="A10486" s="7">
        <v>5.242</v>
      </c>
      <c r="B10486" s="7">
        <v>1.4901161193847656E-8</v>
      </c>
      <c r="C10486" s="7">
        <v>4.454252169284421E-9</v>
      </c>
      <c r="D10486" s="7">
        <v>-0.0034431793825863886</v>
      </c>
      <c r="E10486" s="7">
        <v>0.003633849530321968</v>
      </c>
      <c r="F10486" s="7">
        <v>1.2725261256749818</v>
      </c>
    </row>
    <row r="10487" ht="18.0" customHeight="1">
      <c r="A10487" s="7">
        <v>5.2425</v>
      </c>
      <c r="B10487" s="7">
        <v>1.4901161193847656E-8</v>
      </c>
      <c r="C10487" s="7">
        <v>4.192143795304949E-9</v>
      </c>
      <c r="D10487" s="7">
        <v>-0.0034413634144349068</v>
      </c>
      <c r="E10487" s="7">
        <v>0.003631936302963242</v>
      </c>
      <c r="F10487" s="7">
        <v>1.2725263396452378</v>
      </c>
    </row>
    <row r="10488" ht="18.0" customHeight="1">
      <c r="A10488" s="7">
        <v>5.243</v>
      </c>
      <c r="B10488" s="7">
        <v>1.4901161193847656E-8</v>
      </c>
      <c r="C10488" s="7">
        <v>3.931283314155515E-9</v>
      </c>
      <c r="D10488" s="7">
        <v>-0.003439548402394587</v>
      </c>
      <c r="E10488" s="7">
        <v>0.003630024080639409</v>
      </c>
      <c r="F10488" s="7">
        <v>1.2725265535078616</v>
      </c>
    </row>
    <row r="10489" ht="18.0" customHeight="1">
      <c r="A10489" s="7">
        <v>5.2435</v>
      </c>
      <c r="B10489" s="7">
        <v>1.4901161193847656E-8</v>
      </c>
      <c r="C10489" s="7">
        <v>3.6717316687101854E-9</v>
      </c>
      <c r="D10489" s="7">
        <v>-0.003437734345963175</v>
      </c>
      <c r="E10489" s="7">
        <v>0.003628112862824138</v>
      </c>
      <c r="F10489" s="7">
        <v>1.2725267672629061</v>
      </c>
    </row>
    <row r="10490" ht="18.0" customHeight="1">
      <c r="A10490" s="7">
        <v>5.244</v>
      </c>
      <c r="B10490" s="7">
        <v>1.4901161193847656E-8</v>
      </c>
      <c r="C10490" s="7">
        <v>3.4135680468542045E-9</v>
      </c>
      <c r="D10490" s="7">
        <v>-0.0034359212446386793</v>
      </c>
      <c r="E10490" s="7">
        <v>0.003626202648991371</v>
      </c>
      <c r="F10490" s="7">
        <v>1.2725269809104243</v>
      </c>
    </row>
    <row r="10491" ht="18.0" customHeight="1">
      <c r="A10491" s="7">
        <v>5.2445</v>
      </c>
      <c r="B10491" s="7">
        <v>1.4901161193847656E-8</v>
      </c>
      <c r="C10491" s="7">
        <v>3.1568970389199823E-9</v>
      </c>
      <c r="D10491" s="7">
        <v>-0.0034341090979193717</v>
      </c>
      <c r="E10491" s="7">
        <v>0.0036242934386153244</v>
      </c>
      <c r="F10491" s="7">
        <v>1.272527194450469</v>
      </c>
    </row>
    <row r="10492" ht="18.0" customHeight="1">
      <c r="A10492" s="7">
        <v>5.245</v>
      </c>
      <c r="B10492" s="7">
        <v>1.4901161193847656E-8</v>
      </c>
      <c r="C10492" s="7">
        <v>2.901859411081241E-9</v>
      </c>
      <c r="D10492" s="7">
        <v>-0.0034322979053037863</v>
      </c>
      <c r="E10492" s="7">
        <v>0.0036223852311704895</v>
      </c>
      <c r="F10492" s="7">
        <v>1.2725274078830933</v>
      </c>
    </row>
    <row r="10493" ht="18.0" customHeight="1">
      <c r="A10493" s="7">
        <v>5.2455</v>
      </c>
      <c r="B10493" s="7">
        <v>1.4901161193847656E-8</v>
      </c>
      <c r="C10493" s="7">
        <v>2.6486487906466023E-9</v>
      </c>
      <c r="D10493" s="7">
        <v>-0.0034304876662907204</v>
      </c>
      <c r="E10493" s="7">
        <v>0.003620478026131631</v>
      </c>
      <c r="F10493" s="7">
        <v>1.27252762120835</v>
      </c>
    </row>
    <row r="10494" ht="18.0" customHeight="1">
      <c r="A10494" s="7">
        <v>5.246</v>
      </c>
      <c r="B10494" s="7">
        <v>1.4901161193847656E-8</v>
      </c>
      <c r="C10494" s="7">
        <v>2.3975383598573127E-9</v>
      </c>
      <c r="D10494" s="7">
        <v>-0.0034286783803792334</v>
      </c>
      <c r="E10494" s="7">
        <v>0.0036185718229737886</v>
      </c>
      <c r="F10494" s="7">
        <v>1.272527834426292</v>
      </c>
    </row>
    <row r="10495" ht="18.0" customHeight="1">
      <c r="A10495" s="7">
        <v>5.2465</v>
      </c>
      <c r="B10495" s="7">
        <v>1.4901161193847656E-8</v>
      </c>
      <c r="C10495" s="7">
        <v>2.1489251763119424E-9</v>
      </c>
      <c r="D10495" s="7">
        <v>-0.0034268700470686474</v>
      </c>
      <c r="E10495" s="7">
        <v>0.003616666621172275</v>
      </c>
      <c r="F10495" s="7">
        <v>1.2725280475369722</v>
      </c>
    </row>
    <row r="10496" ht="18.0" customHeight="1">
      <c r="A10496" s="7">
        <v>5.247</v>
      </c>
      <c r="B10496" s="7">
        <v>1.4901161193847656E-8</v>
      </c>
      <c r="C10496" s="7">
        <v>1.903406958480067E-9</v>
      </c>
      <c r="D10496" s="7">
        <v>-0.0034250626658585462</v>
      </c>
      <c r="E10496" s="7">
        <v>0.0036147624202026766</v>
      </c>
      <c r="F10496" s="7">
        <v>1.272528260540443</v>
      </c>
    </row>
    <row r="10497" ht="18.0" customHeight="1">
      <c r="A10497" s="7">
        <v>5.2475000000000005</v>
      </c>
      <c r="B10497" s="7">
        <v>1.4901161193847656E-8</v>
      </c>
      <c r="C10497" s="7">
        <v>1.6619217578404533E-9</v>
      </c>
      <c r="D10497" s="7">
        <v>-0.0034232562362487757</v>
      </c>
      <c r="E10497" s="7">
        <v>0.003612859219540853</v>
      </c>
      <c r="F10497" s="7">
        <v>1.2725284734367575</v>
      </c>
    </row>
    <row r="10498" ht="18.0" customHeight="1">
      <c r="A10498" s="7">
        <v>5.248</v>
      </c>
      <c r="B10498" s="7">
        <v>1.4901161193847656E-8</v>
      </c>
      <c r="C10498" s="7">
        <v>1.426016391747932E-9</v>
      </c>
      <c r="D10498" s="7">
        <v>-0.003421450757739444</v>
      </c>
      <c r="E10498" s="7">
        <v>0.0036109570186629364</v>
      </c>
      <c r="F10498" s="7">
        <v>1.2725286862259684</v>
      </c>
    </row>
    <row r="10499" ht="18.0" customHeight="1">
      <c r="A10499" s="7">
        <v>5.2485</v>
      </c>
      <c r="B10499" s="7">
        <v>1.4901161193847656E-8</v>
      </c>
      <c r="C10499" s="7">
        <v>1.1983939486030035E-9</v>
      </c>
      <c r="D10499" s="7">
        <v>-0.0034196462298309214</v>
      </c>
      <c r="E10499" s="7">
        <v>0.0036090558170453336</v>
      </c>
      <c r="F10499" s="7">
        <v>1.2725288989081285</v>
      </c>
    </row>
    <row r="10500" ht="18.0" customHeight="1">
      <c r="A10500" s="7">
        <v>5.249</v>
      </c>
      <c r="B10500" s="7">
        <v>1.4901161193847656E-8</v>
      </c>
      <c r="C10500" s="7">
        <v>9.840941145575373E-10</v>
      </c>
      <c r="D10500" s="7">
        <v>-0.003417842652023839</v>
      </c>
      <c r="E10500" s="7">
        <v>0.0036071556141647246</v>
      </c>
      <c r="F10500" s="7">
        <v>1.2725291114832902</v>
      </c>
    </row>
    <row r="10501" ht="18.0" customHeight="1">
      <c r="A10501" s="7">
        <v>5.2495</v>
      </c>
      <c r="B10501" s="7">
        <v>1.4901161193847656E-8</v>
      </c>
      <c r="C10501" s="7">
        <v>7.930898146288214E-10</v>
      </c>
      <c r="D10501" s="7">
        <v>-0.00341604002381909</v>
      </c>
      <c r="E10501" s="7">
        <v>0.0036052564094980607</v>
      </c>
      <c r="F10501" s="7">
        <v>1.2725293239515065</v>
      </c>
    </row>
    <row r="10502" ht="18.0" customHeight="1">
      <c r="A10502" s="7">
        <v>5.25</v>
      </c>
      <c r="B10502" s="7">
        <v>1.4901161193847656E-8</v>
      </c>
      <c r="C10502" s="7">
        <v>6.452873260424554E-10</v>
      </c>
      <c r="D10502" s="7">
        <v>-0.0034142383447178285</v>
      </c>
      <c r="E10502" s="7">
        <v>0.003603358202522568</v>
      </c>
      <c r="F10502" s="7">
        <v>1.2725295363128297</v>
      </c>
    </row>
    <row r="10503" ht="18.0" customHeight="1">
      <c r="A10503" s="7">
        <v>5.2505</v>
      </c>
      <c r="B10503" s="7">
        <v>1.4901161193847656E-8</v>
      </c>
      <c r="C10503" s="7">
        <v>5.738108060967544E-10</v>
      </c>
      <c r="D10503" s="7">
        <v>-0.0034124376142214705</v>
      </c>
      <c r="E10503" s="7">
        <v>0.003601460992715742</v>
      </c>
      <c r="F10503" s="7">
        <v>1.2725297485673126</v>
      </c>
    </row>
    <row r="10504" ht="18.0" customHeight="1">
      <c r="A10504" s="7">
        <v>5.251</v>
      </c>
      <c r="B10504" s="7">
        <v>1.4901161193847656E-8</v>
      </c>
      <c r="C10504" s="7">
        <v>6.051390941649937E-10</v>
      </c>
      <c r="D10504" s="7">
        <v>-0.0034106378318316927</v>
      </c>
      <c r="E10504" s="7">
        <v>0.0035995647795553534</v>
      </c>
      <c r="F10504" s="7">
        <v>1.272529960715008</v>
      </c>
    </row>
    <row r="10505" ht="18.0" customHeight="1">
      <c r="A10505" s="7">
        <v>5.2515</v>
      </c>
      <c r="B10505" s="7">
        <v>1.4901161193847656E-8</v>
      </c>
      <c r="C10505" s="7">
        <v>7.251341086256467E-10</v>
      </c>
      <c r="D10505" s="7">
        <v>-0.003408838997050433</v>
      </c>
      <c r="E10505" s="7">
        <v>0.003597669562519445</v>
      </c>
      <c r="F10505" s="7">
        <v>1.2725301727559684</v>
      </c>
    </row>
    <row r="10506" ht="18.0" customHeight="1">
      <c r="A10506" s="7">
        <v>5.252</v>
      </c>
      <c r="B10506" s="7">
        <v>1.4901161193847656E-8</v>
      </c>
      <c r="C10506" s="7">
        <v>8.982011624552574E-10</v>
      </c>
      <c r="D10506" s="7">
        <v>-0.00340704110937989</v>
      </c>
      <c r="E10506" s="7">
        <v>0.0035957753410863318</v>
      </c>
      <c r="F10506" s="7">
        <v>1.2725303846902458</v>
      </c>
    </row>
    <row r="10507" ht="18.0" customHeight="1">
      <c r="A10507" s="7">
        <v>5.2525</v>
      </c>
      <c r="B10507" s="7">
        <v>1.4901161193847656E-8</v>
      </c>
      <c r="C10507" s="7">
        <v>1.0989388652635906E-9</v>
      </c>
      <c r="D10507" s="7">
        <v>-0.003405244168322523</v>
      </c>
      <c r="E10507" s="7">
        <v>0.003593882114734599</v>
      </c>
      <c r="F10507" s="7">
        <v>1.2725305965178935</v>
      </c>
    </row>
    <row r="10508" ht="18.0" customHeight="1">
      <c r="A10508" s="7">
        <v>5.253</v>
      </c>
      <c r="B10508" s="7">
        <v>1.4901161193847656E-8</v>
      </c>
      <c r="C10508" s="7">
        <v>1.3142171922547322E-9</v>
      </c>
      <c r="D10508" s="7">
        <v>-0.0034034481733810516</v>
      </c>
      <c r="E10508" s="7">
        <v>0.0035919898829431056</v>
      </c>
      <c r="F10508" s="7">
        <v>1.2725308082389635</v>
      </c>
    </row>
    <row r="10509" ht="18.0" customHeight="1">
      <c r="A10509" s="7">
        <v>5.2535</v>
      </c>
      <c r="B10509" s="7">
        <v>1.4901161193847656E-8</v>
      </c>
      <c r="C10509" s="7">
        <v>1.5375035146145816E-9</v>
      </c>
      <c r="D10509" s="7">
        <v>-0.003401653124058456</v>
      </c>
      <c r="E10509" s="7">
        <v>0.0035900986451909817</v>
      </c>
      <c r="F10509" s="7">
        <v>1.2725310198535085</v>
      </c>
    </row>
    <row r="10510" ht="18.0" customHeight="1">
      <c r="A10510" s="7">
        <v>5.2540000000000004</v>
      </c>
      <c r="B10510" s="7">
        <v>1.4901161193847656E-8</v>
      </c>
      <c r="C10510" s="7">
        <v>1.7653827109707705E-9</v>
      </c>
      <c r="D10510" s="7">
        <v>-0.003399859019857977</v>
      </c>
      <c r="E10510" s="7">
        <v>0.0035882084009576294</v>
      </c>
      <c r="F10510" s="7">
        <v>1.2725312313615809</v>
      </c>
    </row>
    <row r="10511" ht="18.0" customHeight="1">
      <c r="A10511" s="7">
        <v>5.2545</v>
      </c>
      <c r="B10511" s="7">
        <v>1.4901161193847656E-8</v>
      </c>
      <c r="C10511" s="7">
        <v>1.9959485097945148E-9</v>
      </c>
      <c r="D10511" s="7">
        <v>-0.0033980658602831156</v>
      </c>
      <c r="E10511" s="7">
        <v>0.003586319149722722</v>
      </c>
      <c r="F10511" s="7">
        <v>1.272531442763233</v>
      </c>
    </row>
    <row r="10512" ht="18.0" customHeight="1">
      <c r="A10512" s="7">
        <v>5.255</v>
      </c>
      <c r="B10512" s="7">
        <v>1.4901161193847656E-8</v>
      </c>
      <c r="C10512" s="7">
        <v>2.228069602040511E-9</v>
      </c>
      <c r="D10512" s="7">
        <v>-0.0033962736448376325</v>
      </c>
      <c r="E10512" s="7">
        <v>0.0035844308909662045</v>
      </c>
      <c r="F10512" s="7">
        <v>1.2725316540585172</v>
      </c>
    </row>
    <row r="10513" ht="18.0" customHeight="1">
      <c r="A10513" s="7">
        <v>5.2555000000000005</v>
      </c>
      <c r="B10513" s="7">
        <v>1.4901161193847656E-8</v>
      </c>
      <c r="C10513" s="7">
        <v>2.4610381764360325E-9</v>
      </c>
      <c r="D10513" s="7">
        <v>-0.0033944823730255483</v>
      </c>
      <c r="E10513" s="7">
        <v>0.0035825436241682914</v>
      </c>
      <c r="F10513" s="7">
        <v>1.2725318652474862</v>
      </c>
    </row>
    <row r="10514" ht="18.0" customHeight="1">
      <c r="A10514" s="7">
        <v>5.256</v>
      </c>
      <c r="B10514" s="7">
        <v>1.4901161193847656E-8</v>
      </c>
      <c r="C10514" s="7">
        <v>2.6943912133331822E-9</v>
      </c>
      <c r="D10514" s="7">
        <v>-0.0033926920443511435</v>
      </c>
      <c r="E10514" s="7">
        <v>0.003580657348809471</v>
      </c>
      <c r="F10514" s="7">
        <v>1.272532076330192</v>
      </c>
    </row>
    <row r="10515" ht="18.0" customHeight="1">
      <c r="A10515" s="7">
        <v>5.2565</v>
      </c>
      <c r="B10515" s="7">
        <v>1.4901161193847656E-8</v>
      </c>
      <c r="C10515" s="7">
        <v>2.927814259626303E-9</v>
      </c>
      <c r="D10515" s="7">
        <v>-0.0033909026583189583</v>
      </c>
      <c r="E10515" s="7">
        <v>0.0035787720643705003</v>
      </c>
      <c r="F10515" s="7">
        <v>1.2725322873066869</v>
      </c>
    </row>
    <row r="10516" ht="18.0" customHeight="1">
      <c r="A10516" s="7">
        <v>5.257</v>
      </c>
      <c r="B10516" s="7">
        <v>1.4901161193847656E-8</v>
      </c>
      <c r="C10516" s="7">
        <v>3.161086890071742E-9</v>
      </c>
      <c r="D10516" s="7">
        <v>-0.0033891142144337923</v>
      </c>
      <c r="E10516" s="7">
        <v>0.003576887770332408</v>
      </c>
      <c r="F10516" s="7">
        <v>1.2725324981770232</v>
      </c>
    </row>
    <row r="10517" ht="18.0" customHeight="1">
      <c r="A10517" s="7">
        <v>5.2575</v>
      </c>
      <c r="B10517" s="7">
        <v>1.4901161193847656E-8</v>
      </c>
      <c r="C10517" s="7">
        <v>3.3940503757910452E-9</v>
      </c>
      <c r="D10517" s="7">
        <v>-0.003387326712200704</v>
      </c>
      <c r="E10517" s="7">
        <v>0.0035750044661764925</v>
      </c>
      <c r="F10517" s="7">
        <v>1.2725327089412533</v>
      </c>
    </row>
    <row r="10518" ht="18.0" customHeight="1">
      <c r="A10518" s="7">
        <v>5.258</v>
      </c>
      <c r="B10518" s="7">
        <v>1.4901161193847656E-8</v>
      </c>
      <c r="C10518" s="7">
        <v>3.626587752339952E-9</v>
      </c>
      <c r="D10518" s="7">
        <v>-0.003385540151125012</v>
      </c>
      <c r="E10518" s="7">
        <v>0.0035731221513843237</v>
      </c>
      <c r="F10518" s="7">
        <v>1.2725329195994297</v>
      </c>
    </row>
    <row r="10519" ht="18.0" customHeight="1">
      <c r="A10519" s="7">
        <v>5.2585</v>
      </c>
      <c r="B10519" s="7">
        <v>1.4901161193847656E-8</v>
      </c>
      <c r="C10519" s="7">
        <v>3.858611104655347E-9</v>
      </c>
      <c r="D10519" s="7">
        <v>-0.0033837545307122932</v>
      </c>
      <c r="E10519" s="7">
        <v>0.0035712408254377427</v>
      </c>
      <c r="F10519" s="7">
        <v>1.272533130151604</v>
      </c>
    </row>
    <row r="10520" ht="18.0" customHeight="1">
      <c r="A10520" s="7">
        <v>5.259</v>
      </c>
      <c r="B10520" s="7">
        <v>1.4901161193847656E-8</v>
      </c>
      <c r="C10520" s="7">
        <v>4.090053209008307E-9</v>
      </c>
      <c r="D10520" s="7">
        <v>-0.003381969850468384</v>
      </c>
      <c r="E10520" s="7">
        <v>0.003569360487818859</v>
      </c>
      <c r="F10520" s="7">
        <v>1.2725333405978292</v>
      </c>
    </row>
    <row r="10521" ht="18.0" customHeight="1">
      <c r="A10521" s="7">
        <v>5.2595</v>
      </c>
      <c r="B10521" s="7">
        <v>1.4901161193847656E-8</v>
      </c>
      <c r="C10521" s="7">
        <v>4.320861891849182E-9</v>
      </c>
      <c r="D10521" s="7">
        <v>-0.003380186109899379</v>
      </c>
      <c r="E10521" s="7">
        <v>0.003567481138010053</v>
      </c>
      <c r="F10521" s="7">
        <v>1.2725335509381568</v>
      </c>
    </row>
    <row r="10522" ht="18.0" customHeight="1">
      <c r="A10522" s="7">
        <v>5.26</v>
      </c>
      <c r="B10522" s="7">
        <v>1.4901161193847656E-8</v>
      </c>
      <c r="C10522" s="7">
        <v>4.550996132127673E-9</v>
      </c>
      <c r="D10522" s="7">
        <v>-0.003378403308511632</v>
      </c>
      <c r="E10522" s="7">
        <v>0.0035656027754939756</v>
      </c>
      <c r="F10522" s="7">
        <v>1.272533761172639</v>
      </c>
    </row>
    <row r="10523" ht="18.0" customHeight="1">
      <c r="A10523" s="7">
        <v>5.2605</v>
      </c>
      <c r="B10523" s="7">
        <v>1.4901161193847656E-8</v>
      </c>
      <c r="C10523" s="7">
        <v>4.780423311402143E-9</v>
      </c>
      <c r="D10523" s="7">
        <v>-0.0033766214458117554</v>
      </c>
      <c r="E10523" s="7">
        <v>0.003563725399753546</v>
      </c>
      <c r="F10523" s="7">
        <v>1.2725339713013282</v>
      </c>
    </row>
    <row r="10524" ht="18.0" customHeight="1">
      <c r="A10524" s="7">
        <v>5.261</v>
      </c>
      <c r="B10524" s="7">
        <v>1.4901161193847656E-8</v>
      </c>
      <c r="C10524" s="7">
        <v>5.009117237075693E-9</v>
      </c>
      <c r="D10524" s="7">
        <v>-0.0033748405213066194</v>
      </c>
      <c r="E10524" s="7">
        <v>0.0035618490102719536</v>
      </c>
      <c r="F10524" s="7">
        <v>1.2725341813242763</v>
      </c>
    </row>
    <row r="10525" ht="18.0" customHeight="1">
      <c r="A10525" s="7">
        <v>5.2615</v>
      </c>
      <c r="B10525" s="7">
        <v>1.4901161193847656E-8</v>
      </c>
      <c r="C10525" s="7">
        <v>5.23705669723097E-9</v>
      </c>
      <c r="D10525" s="7">
        <v>-0.0033730605345033532</v>
      </c>
      <c r="E10525" s="7">
        <v>0.003559973606532658</v>
      </c>
      <c r="F10525" s="7">
        <v>1.2725343912415357</v>
      </c>
    </row>
    <row r="10526" ht="18.0" customHeight="1">
      <c r="A10526" s="7">
        <v>5.2620000000000005</v>
      </c>
      <c r="B10526" s="7">
        <v>1.4901161193847656E-8</v>
      </c>
      <c r="C10526" s="7">
        <v>5.46422438785761E-9</v>
      </c>
      <c r="D10526" s="7">
        <v>-0.0033712814849093434</v>
      </c>
      <c r="E10526" s="7">
        <v>0.003558099188019388</v>
      </c>
      <c r="F10526" s="7">
        <v>1.272534601053158</v>
      </c>
    </row>
    <row r="10527" ht="18.0" customHeight="1">
      <c r="A10527" s="7">
        <v>5.2625</v>
      </c>
      <c r="B10527" s="7">
        <v>1.4901161193847656E-8</v>
      </c>
      <c r="C10527" s="7">
        <v>5.690606105390867E-9</v>
      </c>
      <c r="D10527" s="7">
        <v>-0.0033695033720322356</v>
      </c>
      <c r="E10527" s="7">
        <v>0.0035562257542161415</v>
      </c>
      <c r="F10527" s="7">
        <v>1.2725348107591956</v>
      </c>
    </row>
    <row r="10528" ht="18.0" customHeight="1">
      <c r="A10528" s="7">
        <v>5.263</v>
      </c>
      <c r="B10528" s="7">
        <v>1.4901161193847656E-8</v>
      </c>
      <c r="C10528" s="7">
        <v>5.91619013120403E-9</v>
      </c>
      <c r="D10528" s="7">
        <v>-0.003367726195379932</v>
      </c>
      <c r="E10528" s="7">
        <v>0.0035543533046071855</v>
      </c>
      <c r="F10528" s="7">
        <v>1.2725350203597003</v>
      </c>
    </row>
    <row r="10529" ht="18.0" customHeight="1">
      <c r="A10529" s="7">
        <v>5.2635000000000005</v>
      </c>
      <c r="B10529" s="7">
        <v>1.4901161193847656E-8</v>
      </c>
      <c r="C10529" s="7">
        <v>6.1409667569501E-9</v>
      </c>
      <c r="D10529" s="7">
        <v>-0.0033659499544605935</v>
      </c>
      <c r="E10529" s="7">
        <v>0.0035524818386770563</v>
      </c>
      <c r="F10529" s="7">
        <v>1.272535229854724</v>
      </c>
    </row>
    <row r="10530" ht="18.0" customHeight="1">
      <c r="A10530" s="7">
        <v>5.264</v>
      </c>
      <c r="B10530" s="7">
        <v>1.4901161193847656E-8</v>
      </c>
      <c r="C10530" s="7">
        <v>6.364927914598849E-9</v>
      </c>
      <c r="D10530" s="7">
        <v>-0.003364174648782638</v>
      </c>
      <c r="E10530" s="7">
        <v>0.003550611355910557</v>
      </c>
      <c r="F10530" s="7">
        <v>1.2725354392443187</v>
      </c>
    </row>
    <row r="10531" ht="18.0" customHeight="1">
      <c r="A10531" s="7">
        <v>5.2645</v>
      </c>
      <c r="B10531" s="7">
        <v>1.4901161193847656E-8</v>
      </c>
      <c r="C10531" s="7">
        <v>6.588066885227795E-9</v>
      </c>
      <c r="D10531" s="7">
        <v>-0.0033624002778547416</v>
      </c>
      <c r="E10531" s="7">
        <v>0.003548741855792762</v>
      </c>
      <c r="F10531" s="7">
        <v>1.2725356485285366</v>
      </c>
    </row>
    <row r="10532" ht="18.0" customHeight="1">
      <c r="A10532" s="7">
        <v>5.265</v>
      </c>
      <c r="B10532" s="7">
        <v>1.4901161193847656E-8</v>
      </c>
      <c r="C10532" s="7">
        <v>6.810378067708714E-9</v>
      </c>
      <c r="D10532" s="7">
        <v>-0.003360626841185837</v>
      </c>
      <c r="E10532" s="7">
        <v>0.0035468733378090137</v>
      </c>
      <c r="F10532" s="7">
        <v>1.2725358577074293</v>
      </c>
    </row>
    <row r="10533" ht="18.0" customHeight="1">
      <c r="A10533" s="7">
        <v>5.2655</v>
      </c>
      <c r="B10533" s="7">
        <v>1.4901161193847656E-8</v>
      </c>
      <c r="C10533" s="7">
        <v>7.031856793413858E-9</v>
      </c>
      <c r="D10533" s="7">
        <v>-0.0033588543382851144</v>
      </c>
      <c r="E10533" s="7">
        <v>0.003545005801444922</v>
      </c>
      <c r="F10533" s="7">
        <v>1.2725360667810486</v>
      </c>
    </row>
    <row r="10534" ht="18.0" customHeight="1">
      <c r="A10534" s="7">
        <v>5.266</v>
      </c>
      <c r="B10534" s="7">
        <v>1.4901161193847656E-8</v>
      </c>
      <c r="C10534" s="7">
        <v>7.2524991766169736E-9</v>
      </c>
      <c r="D10534" s="7">
        <v>-0.003357082768662021</v>
      </c>
      <c r="E10534" s="7">
        <v>0.003543139246186365</v>
      </c>
      <c r="F10534" s="7">
        <v>1.2725362757494465</v>
      </c>
    </row>
    <row r="10535" ht="18.0" customHeight="1">
      <c r="A10535" s="7">
        <v>5.2665</v>
      </c>
      <c r="B10535" s="7">
        <v>1.4901161193847656E-8</v>
      </c>
      <c r="C10535" s="7">
        <v>7.472301992825993E-9</v>
      </c>
      <c r="D10535" s="7">
        <v>-0.0033553121318262613</v>
      </c>
      <c r="E10535" s="7">
        <v>0.003541273671519489</v>
      </c>
      <c r="F10535" s="7">
        <v>1.272536484612675</v>
      </c>
    </row>
    <row r="10536" ht="18.0" customHeight="1">
      <c r="A10536" s="7">
        <v>5.267</v>
      </c>
      <c r="B10536" s="7">
        <v>1.4901161193847656E-8</v>
      </c>
      <c r="C10536" s="7">
        <v>7.691262579153282E-9</v>
      </c>
      <c r="D10536" s="7">
        <v>-0.003353542427287796</v>
      </c>
      <c r="E10536" s="7">
        <v>0.0035394090769307095</v>
      </c>
      <c r="F10536" s="7">
        <v>1.2725366933707858</v>
      </c>
    </row>
    <row r="10537" ht="18.0" customHeight="1">
      <c r="A10537" s="7">
        <v>5.2675</v>
      </c>
      <c r="B10537" s="7">
        <v>1.4901161193847656E-8</v>
      </c>
      <c r="C10537" s="7">
        <v>7.90937875220759E-9</v>
      </c>
      <c r="D10537" s="7">
        <v>-0.0033517736545568425</v>
      </c>
      <c r="E10537" s="7">
        <v>0.0035375454619067095</v>
      </c>
      <c r="F10537" s="7">
        <v>1.2725369020238304</v>
      </c>
    </row>
    <row r="10538" ht="18.0" customHeight="1">
      <c r="A10538" s="7">
        <v>5.268</v>
      </c>
      <c r="B10538" s="7">
        <v>1.4901161193847656E-8</v>
      </c>
      <c r="C10538" s="7">
        <v>8.126648740018147E-9</v>
      </c>
      <c r="D10538" s="7">
        <v>-0.0033500058131438752</v>
      </c>
      <c r="E10538" s="7">
        <v>0.003535682825934438</v>
      </c>
      <c r="F10538" s="7">
        <v>1.2725371105718608</v>
      </c>
    </row>
    <row r="10539" ht="18.0" customHeight="1">
      <c r="A10539" s="7">
        <v>5.2685</v>
      </c>
      <c r="B10539" s="7">
        <v>1.4901161193847656E-8</v>
      </c>
      <c r="C10539" s="7">
        <v>8.34307112527284E-9</v>
      </c>
      <c r="D10539" s="7">
        <v>-0.0033482389025596246</v>
      </c>
      <c r="E10539" s="7">
        <v>0.0035338211685011136</v>
      </c>
      <c r="F10539" s="7">
        <v>1.272537319014929</v>
      </c>
    </row>
    <row r="10540" ht="18.0" customHeight="1">
      <c r="A10540" s="7">
        <v>5.269</v>
      </c>
      <c r="B10540" s="7">
        <v>1.4901161193847656E-8</v>
      </c>
      <c r="C10540" s="7">
        <v>8.558644797737332E-9</v>
      </c>
      <c r="D10540" s="7">
        <v>-0.0033464729223150777</v>
      </c>
      <c r="E10540" s="7">
        <v>0.003531960489094222</v>
      </c>
      <c r="F10540" s="7">
        <v>1.272537527353086</v>
      </c>
    </row>
    <row r="10541" ht="18.0" customHeight="1">
      <c r="A10541" s="7">
        <v>5.2695</v>
      </c>
      <c r="B10541" s="7">
        <v>1.4901161193847656E-8</v>
      </c>
      <c r="C10541" s="7">
        <v>8.773368914169121E-9</v>
      </c>
      <c r="D10541" s="7">
        <v>-0.003344707871921477</v>
      </c>
      <c r="E10541" s="7">
        <v>0.003530100787201514</v>
      </c>
      <c r="F10541" s="7">
        <v>1.272537735586384</v>
      </c>
    </row>
    <row r="10542" ht="18.0" customHeight="1">
      <c r="A10542" s="7">
        <v>5.2700000000000005</v>
      </c>
      <c r="B10542" s="7">
        <v>1.4901161193847656E-8</v>
      </c>
      <c r="C10542" s="7">
        <v>8.98724286438505E-9</v>
      </c>
      <c r="D10542" s="7">
        <v>-0.0033429437508903214</v>
      </c>
      <c r="E10542" s="7">
        <v>0.003528242062311011</v>
      </c>
      <c r="F10542" s="7">
        <v>1.2725379437148745</v>
      </c>
    </row>
    <row r="10543" ht="18.0" customHeight="1">
      <c r="A10543" s="7">
        <v>5.2705</v>
      </c>
      <c r="B10543" s="7">
        <v>1.4901161193847656E-8</v>
      </c>
      <c r="C10543" s="7">
        <v>9.20026624240812E-9</v>
      </c>
      <c r="D10543" s="7">
        <v>-0.003341180558733366</v>
      </c>
      <c r="E10543" s="7">
        <v>0.0035263843139109984</v>
      </c>
      <c r="F10543" s="7">
        <v>1.2725381517386094</v>
      </c>
    </row>
    <row r="10544" ht="18.0" customHeight="1">
      <c r="A10544" s="7">
        <v>5.271</v>
      </c>
      <c r="B10544" s="7">
        <v>1.4901161193847656E-8</v>
      </c>
      <c r="C10544" s="7">
        <v>9.412438821828383E-9</v>
      </c>
      <c r="D10544" s="7">
        <v>-0.003339418294962621</v>
      </c>
      <c r="E10544" s="7">
        <v>0.0035245275414900307</v>
      </c>
      <c r="F10544" s="7">
        <v>1.2725383596576398</v>
      </c>
    </row>
    <row r="10545" ht="18.0" customHeight="1">
      <c r="A10545" s="7">
        <v>5.2715000000000005</v>
      </c>
      <c r="B10545" s="7">
        <v>1.4901161193847656E-8</v>
      </c>
      <c r="C10545" s="7">
        <v>9.623760534676947E-9</v>
      </c>
      <c r="D10545" s="7">
        <v>-0.0033376569590903523</v>
      </c>
      <c r="E10545" s="7">
        <v>0.0035226717445369276</v>
      </c>
      <c r="F10545" s="7">
        <v>1.2725385674720178</v>
      </c>
    </row>
    <row r="10546" ht="18.0" customHeight="1">
      <c r="A10546" s="7">
        <v>5.272</v>
      </c>
      <c r="B10546" s="7">
        <v>1.4901161193847656E-8</v>
      </c>
      <c r="C10546" s="7">
        <v>9.83423145324228E-9</v>
      </c>
      <c r="D10546" s="7">
        <v>-0.003335896550629082</v>
      </c>
      <c r="E10546" s="7">
        <v>0.0035208169225407764</v>
      </c>
      <c r="F10546" s="7">
        <v>1.2725387751817943</v>
      </c>
    </row>
    <row r="10547" ht="18.0" customHeight="1">
      <c r="A10547" s="7">
        <v>5.2725</v>
      </c>
      <c r="B10547" s="7">
        <v>1.4901161193847656E-8</v>
      </c>
      <c r="C10547" s="7">
        <v>1.0043851774361452E-8</v>
      </c>
      <c r="D10547" s="7">
        <v>-0.0033341370690915867</v>
      </c>
      <c r="E10547" s="7">
        <v>0.0035189630749909292</v>
      </c>
      <c r="F10547" s="7">
        <v>1.2725389827870217</v>
      </c>
    </row>
    <row r="10548" ht="18.0" customHeight="1">
      <c r="A10548" s="7">
        <v>5.273</v>
      </c>
      <c r="B10548" s="7">
        <v>1.4901161193847656E-8</v>
      </c>
      <c r="C10548" s="7">
        <v>1.0252621805801879E-8</v>
      </c>
      <c r="D10548" s="7">
        <v>-0.003332378513990898</v>
      </c>
      <c r="E10548" s="7">
        <v>0.003517110201377008</v>
      </c>
      <c r="F10548" s="7">
        <v>1.2725391902877508</v>
      </c>
    </row>
    <row r="10549" ht="18.0" customHeight="1">
      <c r="A10549" s="7">
        <v>5.2735</v>
      </c>
      <c r="B10549" s="7">
        <v>1.4901161193847656E-8</v>
      </c>
      <c r="C10549" s="7">
        <v>1.0460541954415876E-8</v>
      </c>
      <c r="D10549" s="7">
        <v>-0.0033306208848403037</v>
      </c>
      <c r="E10549" s="7">
        <v>0.0035152583011888966</v>
      </c>
      <c r="F10549" s="7">
        <v>1.2725393976840331</v>
      </c>
    </row>
    <row r="10550" ht="18.0" customHeight="1">
      <c r="A10550" s="7">
        <v>5.274</v>
      </c>
      <c r="B10550" s="7">
        <v>1.4901161193847656E-8</v>
      </c>
      <c r="C10550" s="7">
        <v>1.0667612715804274E-8</v>
      </c>
      <c r="D10550" s="7">
        <v>-0.0033288641811533453</v>
      </c>
      <c r="E10550" s="7">
        <v>0.003513407373916747</v>
      </c>
      <c r="F10550" s="7">
        <v>1.2725396049759206</v>
      </c>
    </row>
    <row r="10551" ht="18.0" customHeight="1">
      <c r="A10551" s="7">
        <v>5.2745</v>
      </c>
      <c r="B10551" s="7">
        <v>1.4901161193847656E-8</v>
      </c>
      <c r="C10551" s="7">
        <v>1.0873834665269248E-8</v>
      </c>
      <c r="D10551" s="7">
        <v>-0.0033271084024438197</v>
      </c>
      <c r="E10551" s="7">
        <v>0.0035115574190509773</v>
      </c>
      <c r="F10551" s="7">
        <v>1.2725398121634643</v>
      </c>
    </row>
    <row r="10552" ht="18.0" customHeight="1">
      <c r="A10552" s="7">
        <v>5.275</v>
      </c>
      <c r="B10552" s="7">
        <v>1.4901161193847656E-8</v>
      </c>
      <c r="C10552" s="7">
        <v>1.1079208449872348E-8</v>
      </c>
      <c r="D10552" s="7">
        <v>-0.0033253535482257787</v>
      </c>
      <c r="E10552" s="7">
        <v>0.0035097084360822717</v>
      </c>
      <c r="F10552" s="7">
        <v>1.272540019246716</v>
      </c>
    </row>
    <row r="10553" ht="18.0" customHeight="1">
      <c r="A10553" s="7">
        <v>5.2755</v>
      </c>
      <c r="B10553" s="7">
        <v>1.4901161193847656E-8</v>
      </c>
      <c r="C10553" s="7">
        <v>1.1283734781443141E-8</v>
      </c>
      <c r="D10553" s="7">
        <v>-0.003323599618013528</v>
      </c>
      <c r="E10553" s="7">
        <v>0.0035078604245015795</v>
      </c>
      <c r="F10553" s="7">
        <v>1.2725402262257264</v>
      </c>
    </row>
    <row r="10554" ht="18.0" customHeight="1">
      <c r="A10554" s="7">
        <v>5.276</v>
      </c>
      <c r="B10554" s="7">
        <v>1.4901161193847656E-8</v>
      </c>
      <c r="C10554" s="7">
        <v>1.1487414430408035E-8</v>
      </c>
      <c r="D10554" s="7">
        <v>-0.0033218466113216277</v>
      </c>
      <c r="E10554" s="7">
        <v>0.003506013383800114</v>
      </c>
      <c r="F10554" s="7">
        <v>1.2725404331005474</v>
      </c>
    </row>
    <row r="10555" ht="18.0" customHeight="1">
      <c r="A10555" s="7">
        <v>5.2765</v>
      </c>
      <c r="B10555" s="7">
        <v>1.4901161193847656E-8</v>
      </c>
      <c r="C10555" s="7">
        <v>1.1690248220328986E-8</v>
      </c>
      <c r="D10555" s="7">
        <v>-0.003320094527664893</v>
      </c>
      <c r="E10555" s="7">
        <v>0.0035041673134693562</v>
      </c>
      <c r="F10555" s="7">
        <v>1.2725406398712302</v>
      </c>
    </row>
    <row r="10556" ht="18.0" customHeight="1">
      <c r="A10556" s="7">
        <v>5.277</v>
      </c>
      <c r="B10556" s="7">
        <v>1.4901161193847656E-8</v>
      </c>
      <c r="C10556" s="7">
        <v>1.1892237023058342E-8</v>
      </c>
      <c r="D10556" s="7">
        <v>-0.0033183433665583927</v>
      </c>
      <c r="E10556" s="7">
        <v>0.003502322213001051</v>
      </c>
      <c r="F10556" s="7">
        <v>1.2725408465378263</v>
      </c>
    </row>
    <row r="10557" ht="18.0" customHeight="1">
      <c r="A10557" s="7">
        <v>5.2775</v>
      </c>
      <c r="B10557" s="7">
        <v>1.4901161193847656E-8</v>
      </c>
      <c r="C10557" s="7">
        <v>1.2093381754430005E-8</v>
      </c>
      <c r="D10557" s="7">
        <v>-0.003316593127517449</v>
      </c>
      <c r="E10557" s="7">
        <v>0.003500478081887209</v>
      </c>
      <c r="F10557" s="7">
        <v>1.2725410531003867</v>
      </c>
    </row>
    <row r="10558" ht="18.0" customHeight="1">
      <c r="A10558" s="7">
        <v>5.2780000000000005</v>
      </c>
      <c r="B10558" s="7">
        <v>1.4901161193847656E-8</v>
      </c>
      <c r="C10558" s="7">
        <v>1.229368337041867E-8</v>
      </c>
      <c r="D10558" s="7">
        <v>-0.003314843810057639</v>
      </c>
      <c r="E10558" s="7">
        <v>0.003498634919620105</v>
      </c>
      <c r="F10558" s="7">
        <v>1.2725412595589627</v>
      </c>
    </row>
    <row r="10559" ht="18.0" customHeight="1">
      <c r="A10559" s="7">
        <v>5.2785</v>
      </c>
      <c r="B10559" s="7">
        <v>1.4901161193847656E-8</v>
      </c>
      <c r="C10559" s="7">
        <v>1.2493142863708654E-8</v>
      </c>
      <c r="D10559" s="7">
        <v>-0.003313095413694793</v>
      </c>
      <c r="E10559" s="7">
        <v>0.0034967927256922796</v>
      </c>
      <c r="F10559" s="7">
        <v>1.2725414659136056</v>
      </c>
    </row>
    <row r="10560" ht="18.0" customHeight="1">
      <c r="A10560" s="7">
        <v>5.279</v>
      </c>
      <c r="B10560" s="7">
        <v>1.4901161193847656E-8</v>
      </c>
      <c r="C10560" s="7">
        <v>1.269176126062201E-8</v>
      </c>
      <c r="D10560" s="7">
        <v>-0.0033113479379449948</v>
      </c>
      <c r="E10560" s="7">
        <v>0.003494951499596537</v>
      </c>
      <c r="F10560" s="7">
        <v>1.2725416721643668</v>
      </c>
    </row>
    <row r="10561" ht="18.0" customHeight="1">
      <c r="A10561" s="7">
        <v>5.2795000000000005</v>
      </c>
      <c r="B10561" s="7">
        <v>1.4901161193847656E-8</v>
      </c>
      <c r="C10561" s="7">
        <v>1.2889539618362594E-8</v>
      </c>
      <c r="D10561" s="7">
        <v>-0.003309601382324582</v>
      </c>
      <c r="E10561" s="7">
        <v>0.003493111240825947</v>
      </c>
      <c r="F10561" s="7">
        <v>1.2725418783112972</v>
      </c>
    </row>
    <row r="10562" ht="18.0" customHeight="1">
      <c r="A10562" s="7">
        <v>5.28</v>
      </c>
      <c r="B10562" s="7">
        <v>1.4901161193847656E-8</v>
      </c>
      <c r="C10562" s="7">
        <v>1.3086479022538605E-8</v>
      </c>
      <c r="D10562" s="7">
        <v>-0.003307855746350145</v>
      </c>
      <c r="E10562" s="7">
        <v>0.0034912719488738434</v>
      </c>
      <c r="F10562" s="7">
        <v>1.272542084354448</v>
      </c>
    </row>
    <row r="10563" ht="18.0" customHeight="1">
      <c r="A10563" s="7">
        <v>5.2805</v>
      </c>
      <c r="B10563" s="7">
        <v>1.4901161193847656E-8</v>
      </c>
      <c r="C10563" s="7">
        <v>1.328258058493107E-8</v>
      </c>
      <c r="D10563" s="7">
        <v>-0.0033061110295385283</v>
      </c>
      <c r="E10563" s="7">
        <v>0.003489433623233823</v>
      </c>
      <c r="F10563" s="7">
        <v>1.2725422902938703</v>
      </c>
    </row>
    <row r="10564" ht="18.0" customHeight="1">
      <c r="A10564" s="7">
        <v>5.281</v>
      </c>
      <c r="B10564" s="7">
        <v>1.4901161193847656E-8</v>
      </c>
      <c r="C10564" s="7">
        <v>1.3477845441480124E-8</v>
      </c>
      <c r="D10564" s="7">
        <v>-0.0033043672314068285</v>
      </c>
      <c r="E10564" s="7">
        <v>0.0034875962633997486</v>
      </c>
      <c r="F10564" s="7">
        <v>1.2725424961296157</v>
      </c>
    </row>
    <row r="10565" ht="18.0" customHeight="1">
      <c r="A10565" s="7">
        <v>5.2815</v>
      </c>
      <c r="B10565" s="7">
        <v>1.4901161193847656E-8</v>
      </c>
      <c r="C10565" s="7">
        <v>1.3672274750464431E-8</v>
      </c>
      <c r="D10565" s="7">
        <v>-0.0033026243514723956</v>
      </c>
      <c r="E10565" s="7">
        <v>0.0034857598688657464</v>
      </c>
      <c r="F10565" s="7">
        <v>1.2725427018617348</v>
      </c>
    </row>
    <row r="10566" ht="18.0" customHeight="1">
      <c r="A10566" s="7">
        <v>5.282</v>
      </c>
      <c r="B10566" s="7">
        <v>1.4901161193847656E-8</v>
      </c>
      <c r="C10566" s="7">
        <v>1.3865869690852337E-8</v>
      </c>
      <c r="D10566" s="7">
        <v>-0.0033008823892528324</v>
      </c>
      <c r="E10566" s="7">
        <v>0.0034839244391262065</v>
      </c>
      <c r="F10566" s="7">
        <v>1.2725429074902785</v>
      </c>
    </row>
    <row r="10567" ht="18.0" customHeight="1">
      <c r="A10567" s="7">
        <v>5.2825</v>
      </c>
      <c r="B10567" s="7">
        <v>1.4901161193847656E-8</v>
      </c>
      <c r="C10567" s="7">
        <v>1.4058631460805933E-8</v>
      </c>
      <c r="D10567" s="7">
        <v>-0.0032991413442659944</v>
      </c>
      <c r="E10567" s="7">
        <v>0.0034820899736757813</v>
      </c>
      <c r="F10567" s="7">
        <v>1.2725431130152987</v>
      </c>
    </row>
    <row r="10568" ht="18.0" customHeight="1">
      <c r="A10568" s="7">
        <v>5.283</v>
      </c>
      <c r="B10568" s="7">
        <v>1.4901161193847656E-8</v>
      </c>
      <c r="C10568" s="7">
        <v>1.4250561276321593E-8</v>
      </c>
      <c r="D10568" s="7">
        <v>-0.0032974012160299896</v>
      </c>
      <c r="E10568" s="7">
        <v>0.0034802564720093896</v>
      </c>
      <c r="F10568" s="7">
        <v>1.2725433184368453</v>
      </c>
    </row>
    <row r="10569" ht="18.0" customHeight="1">
      <c r="A10569" s="7">
        <v>5.2835</v>
      </c>
      <c r="B10569" s="7">
        <v>1.4901161193847656E-8</v>
      </c>
      <c r="C10569" s="7">
        <v>1.444166036999249E-8</v>
      </c>
      <c r="D10569" s="7">
        <v>-0.0032956620040631786</v>
      </c>
      <c r="E10569" s="7">
        <v>0.0034784239336222104</v>
      </c>
      <c r="F10569" s="7">
        <v>1.2725435237549703</v>
      </c>
    </row>
    <row r="10570" ht="18.0" customHeight="1">
      <c r="A10570" s="7">
        <v>5.284</v>
      </c>
      <c r="B10570" s="7">
        <v>1.4901161193847656E-8</v>
      </c>
      <c r="C10570" s="7">
        <v>1.4631929989880366E-8</v>
      </c>
      <c r="D10570" s="7">
        <v>-0.003293923707884174</v>
      </c>
      <c r="E10570" s="7">
        <v>0.003476592358009689</v>
      </c>
      <c r="F10570" s="7">
        <v>1.2725437289697241</v>
      </c>
    </row>
    <row r="10571" ht="18.0" customHeight="1">
      <c r="A10571" s="7">
        <v>5.2845</v>
      </c>
      <c r="B10571" s="7">
        <v>1.4901161193847656E-8</v>
      </c>
      <c r="C10571" s="7">
        <v>1.4821371398485292E-8</v>
      </c>
      <c r="D10571" s="7">
        <v>-0.0032921863270118402</v>
      </c>
      <c r="E10571" s="7">
        <v>0.0034747617446675323</v>
      </c>
      <c r="F10571" s="7">
        <v>1.2725439340811575</v>
      </c>
    </row>
    <row r="10572" ht="18.0" customHeight="1">
      <c r="A10572" s="7">
        <v>5.285</v>
      </c>
      <c r="B10572" s="7">
        <v>1.4901161193847656E-8</v>
      </c>
      <c r="C10572" s="7">
        <v>1.500998587180349E-8</v>
      </c>
      <c r="D10572" s="7">
        <v>-0.0032904498609652943</v>
      </c>
      <c r="E10572" s="7">
        <v>0.003472932093091709</v>
      </c>
      <c r="F10572" s="7">
        <v>1.272544139089322</v>
      </c>
    </row>
    <row r="10573" ht="18.0" customHeight="1">
      <c r="A10573" s="7">
        <v>5.2855</v>
      </c>
      <c r="B10573" s="7">
        <v>1.4901161193847656E-8</v>
      </c>
      <c r="C10573" s="7">
        <v>1.5197774698464423E-8</v>
      </c>
      <c r="D10573" s="7">
        <v>-0.003288714309263905</v>
      </c>
      <c r="E10573" s="7">
        <v>0.003471103402778453</v>
      </c>
      <c r="F10573" s="7">
        <v>1.272544343994268</v>
      </c>
    </row>
    <row r="10574" ht="18.0" customHeight="1">
      <c r="A10574" s="7">
        <v>5.2860000000000005</v>
      </c>
      <c r="B10574" s="7">
        <v>1.4901161193847656E-8</v>
      </c>
      <c r="C10574" s="7">
        <v>1.5384739178939295E-8</v>
      </c>
      <c r="D10574" s="7">
        <v>-0.003286979671427293</v>
      </c>
      <c r="E10574" s="7">
        <v>0.00346927567322426</v>
      </c>
      <c r="F10574" s="7">
        <v>1.272544548796047</v>
      </c>
    </row>
    <row r="10575" ht="18.0" customHeight="1">
      <c r="A10575" s="7">
        <v>5.2865</v>
      </c>
      <c r="B10575" s="7">
        <v>1.4901161193847656E-8</v>
      </c>
      <c r="C10575" s="7">
        <v>1.557088062481408E-8</v>
      </c>
      <c r="D10575" s="7">
        <v>-0.0032852459469753298</v>
      </c>
      <c r="E10575" s="7">
        <v>0.003467448903925889</v>
      </c>
      <c r="F10575" s="7">
        <v>1.272544753494709</v>
      </c>
    </row>
    <row r="10576" ht="18.0" customHeight="1">
      <c r="A10576" s="7">
        <v>5.287</v>
      </c>
      <c r="B10576" s="7">
        <v>1.4901161193847656E-8</v>
      </c>
      <c r="C10576" s="7">
        <v>1.5756200358120855E-8</v>
      </c>
      <c r="D10576" s="7">
        <v>-0.0032835131354281397</v>
      </c>
      <c r="E10576" s="7">
        <v>0.00346562309438036</v>
      </c>
      <c r="F10576" s="7">
        <v>1.2725449580903052</v>
      </c>
    </row>
    <row r="10577" ht="18.0" customHeight="1">
      <c r="A10577" s="7">
        <v>5.2875000000000005</v>
      </c>
      <c r="B10577" s="7">
        <v>1.4901161193847656E-8</v>
      </c>
      <c r="C10577" s="7">
        <v>1.594069971072192E-8</v>
      </c>
      <c r="D10577" s="7">
        <v>-0.003281781236306097</v>
      </c>
      <c r="E10577" s="7">
        <v>0.003463798244084956</v>
      </c>
      <c r="F10577" s="7">
        <v>1.2725451625828865</v>
      </c>
    </row>
    <row r="10578" ht="18.0" customHeight="1">
      <c r="A10578" s="7">
        <v>5.288</v>
      </c>
      <c r="B10578" s="7">
        <v>1.4901161193847656E-8</v>
      </c>
      <c r="C10578" s="7">
        <v>1.612438002374182E-8</v>
      </c>
      <c r="D10578" s="7">
        <v>-0.0032800502491298284</v>
      </c>
      <c r="E10578" s="7">
        <v>0.003461974352537222</v>
      </c>
      <c r="F10578" s="7">
        <v>1.272545366972504</v>
      </c>
    </row>
    <row r="10579" ht="18.0" customHeight="1">
      <c r="A10579" s="7">
        <v>5.2885</v>
      </c>
      <c r="B10579" s="7">
        <v>1.4901161193847656E-8</v>
      </c>
      <c r="C10579" s="7">
        <v>1.6307242647042807E-8</v>
      </c>
      <c r="D10579" s="7">
        <v>-0.003278320173420211</v>
      </c>
      <c r="E10579" s="7">
        <v>0.0034601514192349673</v>
      </c>
      <c r="F10579" s="7">
        <v>1.2725455712592075</v>
      </c>
    </row>
    <row r="10580" ht="18.0" customHeight="1">
      <c r="A10580" s="7">
        <v>5.289</v>
      </c>
      <c r="B10580" s="7">
        <v>1.4901161193847656E-8</v>
      </c>
      <c r="C10580" s="7">
        <v>1.6489288938739843E-8</v>
      </c>
      <c r="D10580" s="7">
        <v>-0.003276591008698373</v>
      </c>
      <c r="E10580" s="7">
        <v>0.0034583294436762594</v>
      </c>
      <c r="F10580" s="7">
        <v>1.2725457754430487</v>
      </c>
    </row>
    <row r="10581" ht="18.0" customHeight="1">
      <c r="A10581" s="7">
        <v>5.2895</v>
      </c>
      <c r="B10581" s="7">
        <v>1.4901161193847656E-8</v>
      </c>
      <c r="C10581" s="7">
        <v>1.6670520264751566E-8</v>
      </c>
      <c r="D10581" s="7">
        <v>-0.003274862754485693</v>
      </c>
      <c r="E10581" s="7">
        <v>0.00345650842535943</v>
      </c>
      <c r="F10581" s="7">
        <v>1.2725459795240779</v>
      </c>
    </row>
    <row r="10582" ht="18.0" customHeight="1">
      <c r="A10582" s="7">
        <v>5.29</v>
      </c>
      <c r="B10582" s="7">
        <v>1.4901161193847656E-8</v>
      </c>
      <c r="C10582" s="7">
        <v>1.6850937998384033E-8</v>
      </c>
      <c r="D10582" s="7">
        <v>-0.0032731354103038013</v>
      </c>
      <c r="E10582" s="7">
        <v>0.0034546883637830727</v>
      </c>
      <c r="F10582" s="7">
        <v>1.2725461835023457</v>
      </c>
    </row>
    <row r="10583" ht="18.0" customHeight="1">
      <c r="A10583" s="7">
        <v>5.2905</v>
      </c>
      <c r="B10583" s="7">
        <v>1.4901161193847656E-8</v>
      </c>
      <c r="C10583" s="7">
        <v>1.703054351994443E-8</v>
      </c>
      <c r="D10583" s="7">
        <v>-0.0032714089756745784</v>
      </c>
      <c r="E10583" s="7">
        <v>0.0034528692584460414</v>
      </c>
      <c r="F10583" s="7">
        <v>1.2725463873779028</v>
      </c>
    </row>
    <row r="10584" ht="18.0" customHeight="1">
      <c r="A10584" s="7">
        <v>5.291</v>
      </c>
      <c r="B10584" s="7">
        <v>1.4901161193847656E-8</v>
      </c>
      <c r="C10584" s="7">
        <v>1.720933821638206E-8</v>
      </c>
      <c r="D10584" s="7">
        <v>-0.0032696834501201545</v>
      </c>
      <c r="E10584" s="7">
        <v>0.0034510511088474516</v>
      </c>
      <c r="F10584" s="7">
        <v>1.2725465911508</v>
      </c>
    </row>
    <row r="10585" ht="18.0" customHeight="1">
      <c r="A10585" s="7">
        <v>5.2915</v>
      </c>
      <c r="B10585" s="7">
        <v>1.4901161193847656E-8</v>
      </c>
      <c r="C10585" s="7">
        <v>1.7387323480954402E-8</v>
      </c>
      <c r="D10585" s="7">
        <v>-0.003267958833162911</v>
      </c>
      <c r="E10585" s="7">
        <v>0.0034492339144866807</v>
      </c>
      <c r="F10585" s="7">
        <v>1.2725467948210878</v>
      </c>
    </row>
    <row r="10586" ht="18.0" customHeight="1">
      <c r="A10586" s="7">
        <v>5.292</v>
      </c>
      <c r="B10586" s="7">
        <v>1.4901161193847656E-8</v>
      </c>
      <c r="C10586" s="7">
        <v>1.7564500712916022E-8</v>
      </c>
      <c r="D10586" s="7">
        <v>-0.0032662351243254793</v>
      </c>
      <c r="E10586" s="7">
        <v>0.003447417674863367</v>
      </c>
      <c r="F10586" s="7">
        <v>1.272546998388817</v>
      </c>
    </row>
    <row r="10587" ht="18.0" customHeight="1">
      <c r="A10587" s="7">
        <v>5.2925</v>
      </c>
      <c r="B10587" s="7">
        <v>1.4901161193847656E-8</v>
      </c>
      <c r="C10587" s="7">
        <v>1.7740871317228515E-8</v>
      </c>
      <c r="D10587" s="7">
        <v>-0.0032645123231307407</v>
      </c>
      <c r="E10587" s="7">
        <v>0.00344560238947741</v>
      </c>
      <c r="F10587" s="7">
        <v>1.2725472018540376</v>
      </c>
    </row>
    <row r="10588" ht="18.0" customHeight="1">
      <c r="A10588" s="7">
        <v>5.293</v>
      </c>
      <c r="B10588" s="7">
        <v>1.4901161193847656E-8</v>
      </c>
      <c r="C10588" s="7">
        <v>1.7916436704289717E-8</v>
      </c>
      <c r="D10588" s="7">
        <v>-0.0032627904291018263</v>
      </c>
      <c r="E10588" s="7">
        <v>0.0034437880578289688</v>
      </c>
      <c r="F10588" s="7">
        <v>1.2725474052168004</v>
      </c>
    </row>
    <row r="10589" ht="18.0" customHeight="1">
      <c r="A10589" s="7">
        <v>5.2935</v>
      </c>
      <c r="B10589" s="7">
        <v>1.4901161193847656E-8</v>
      </c>
      <c r="C10589" s="7">
        <v>1.8091198289680606E-8</v>
      </c>
      <c r="D10589" s="7">
        <v>-0.003261069441762117</v>
      </c>
      <c r="E10589" s="7">
        <v>0.003441974679418464</v>
      </c>
      <c r="F10589" s="7">
        <v>1.272547608477156</v>
      </c>
    </row>
    <row r="10590" ht="18.0" customHeight="1">
      <c r="A10590" s="7">
        <v>5.2940000000000005</v>
      </c>
      <c r="B10590" s="7">
        <v>1.4901161193847656E-8</v>
      </c>
      <c r="C10590" s="7">
        <v>1.826515749392849E-8</v>
      </c>
      <c r="D10590" s="7">
        <v>-0.003259349360635244</v>
      </c>
      <c r="E10590" s="7">
        <v>0.0034401622537465777</v>
      </c>
      <c r="F10590" s="7">
        <v>1.2725478116351552</v>
      </c>
    </row>
    <row r="10591" ht="18.0" customHeight="1">
      <c r="A10591" s="7">
        <v>5.2945</v>
      </c>
      <c r="B10591" s="7">
        <v>1.4901161193847656E-8</v>
      </c>
      <c r="C10591" s="7">
        <v>1.84383157422852E-8</v>
      </c>
      <c r="D10591" s="7">
        <v>-0.0032576301852450867</v>
      </c>
      <c r="E10591" s="7">
        <v>0.0034383507803142513</v>
      </c>
      <c r="F10591" s="7">
        <v>1.2725480146908479</v>
      </c>
    </row>
    <row r="10592" ht="18.0" customHeight="1">
      <c r="A10592" s="7">
        <v>5.295</v>
      </c>
      <c r="B10592" s="7">
        <v>1.4901161193847656E-8</v>
      </c>
      <c r="C10592" s="7">
        <v>1.861067446451911E-8</v>
      </c>
      <c r="D10592" s="7">
        <v>-0.0032559119151157755</v>
      </c>
      <c r="E10592" s="7">
        <v>0.0034365402586226867</v>
      </c>
      <c r="F10592" s="7">
        <v>1.2725482176442848</v>
      </c>
    </row>
    <row r="10593" ht="18.0" customHeight="1">
      <c r="A10593" s="7">
        <v>5.2955000000000005</v>
      </c>
      <c r="B10593" s="7">
        <v>1.4901161193847656E-8</v>
      </c>
      <c r="C10593" s="7">
        <v>1.878223509471987E-8</v>
      </c>
      <c r="D10593" s="7">
        <v>-0.003254194549771689</v>
      </c>
      <c r="E10593" s="7">
        <v>0.0034347306881733464</v>
      </c>
      <c r="F10593" s="7">
        <v>1.2725484204955164</v>
      </c>
    </row>
    <row r="10594" ht="18.0" customHeight="1">
      <c r="A10594" s="7">
        <v>5.296</v>
      </c>
      <c r="B10594" s="7">
        <v>1.4901161193847656E-8</v>
      </c>
      <c r="C10594" s="7">
        <v>1.895299907111493E-8</v>
      </c>
      <c r="D10594" s="7">
        <v>-0.003252478088737455</v>
      </c>
      <c r="E10594" s="7">
        <v>0.003432922068467953</v>
      </c>
      <c r="F10594" s="7">
        <v>1.272548623244593</v>
      </c>
    </row>
    <row r="10595" ht="18.0" customHeight="1">
      <c r="A10595" s="7">
        <v>5.2965</v>
      </c>
      <c r="B10595" s="7">
        <v>1.4901161193847656E-8</v>
      </c>
      <c r="C10595" s="7">
        <v>1.9122967835896944E-8</v>
      </c>
      <c r="D10595" s="7">
        <v>-0.0032507625315379507</v>
      </c>
      <c r="E10595" s="7">
        <v>0.0034311143990084884</v>
      </c>
      <c r="F10595" s="7">
        <v>1.272548825891565</v>
      </c>
    </row>
    <row r="10596" ht="18.0" customHeight="1">
      <c r="A10596" s="7">
        <v>5.297</v>
      </c>
      <c r="B10596" s="7">
        <v>1.4901161193847656E-8</v>
      </c>
      <c r="C10596" s="7">
        <v>1.929214283506121E-8</v>
      </c>
      <c r="D10596" s="7">
        <v>-0.003249047877698302</v>
      </c>
      <c r="E10596" s="7">
        <v>0.003429307679297195</v>
      </c>
      <c r="F10596" s="7">
        <v>1.2725490284364824</v>
      </c>
    </row>
    <row r="10597" ht="18.0" customHeight="1">
      <c r="A10597" s="7">
        <v>5.2975</v>
      </c>
      <c r="B10597" s="7">
        <v>1.4901161193847656E-8</v>
      </c>
      <c r="C10597" s="7">
        <v>1.9460525518252465E-8</v>
      </c>
      <c r="D10597" s="7">
        <v>-0.0032473341267438838</v>
      </c>
      <c r="E10597" s="7">
        <v>0.003427501908836573</v>
      </c>
      <c r="F10597" s="7">
        <v>1.2725492308793962</v>
      </c>
    </row>
    <row r="10598" ht="18.0" customHeight="1">
      <c r="A10598" s="7">
        <v>5.298</v>
      </c>
      <c r="B10598" s="7">
        <v>1.4901161193847656E-8</v>
      </c>
      <c r="C10598" s="7">
        <v>1.9628117338620277E-8</v>
      </c>
      <c r="D10598" s="7">
        <v>-0.003245621278200319</v>
      </c>
      <c r="E10598" s="7">
        <v>0.0034256970871293854</v>
      </c>
      <c r="F10598" s="7">
        <v>1.2725494332203562</v>
      </c>
    </row>
    <row r="10599" ht="18.0" customHeight="1">
      <c r="A10599" s="7">
        <v>5.2985</v>
      </c>
      <c r="B10599" s="7">
        <v>1.4901161193847656E-8</v>
      </c>
      <c r="C10599" s="7">
        <v>1.979491975268247E-8</v>
      </c>
      <c r="D10599" s="7">
        <v>-0.0032439093315934794</v>
      </c>
      <c r="E10599" s="7">
        <v>0.003423893213678652</v>
      </c>
      <c r="F10599" s="7">
        <v>1.2725496354594128</v>
      </c>
    </row>
    <row r="10600" ht="18.0" customHeight="1">
      <c r="A10600" s="7">
        <v>5.299</v>
      </c>
      <c r="B10600" s="7">
        <v>1.4901161193847656E-8</v>
      </c>
      <c r="C10600" s="7">
        <v>1.9960934220195954E-8</v>
      </c>
      <c r="D10600" s="7">
        <v>-0.0032421982864494856</v>
      </c>
      <c r="E10600" s="7">
        <v>0.003422090287987652</v>
      </c>
      <c r="F10600" s="7">
        <v>1.272549837596616</v>
      </c>
    </row>
    <row r="10601" ht="18.0" customHeight="1">
      <c r="A10601" s="7">
        <v>5.2995</v>
      </c>
      <c r="B10601" s="7">
        <v>1.4901161193847656E-8</v>
      </c>
      <c r="C10601" s="7">
        <v>2.0126162204034477E-8</v>
      </c>
      <c r="D10601" s="7">
        <v>-0.0032404881422947057</v>
      </c>
      <c r="E10601" s="7">
        <v>0.003420288309559924</v>
      </c>
      <c r="F10601" s="7">
        <v>1.2725500396320166</v>
      </c>
    </row>
    <row r="10602" ht="18.0" customHeight="1">
      <c r="A10602" s="7">
        <v>5.3</v>
      </c>
      <c r="B10602" s="7">
        <v>1.4901161193847656E-8</v>
      </c>
      <c r="C10602" s="7">
        <v>2.0290605170072813E-8</v>
      </c>
      <c r="D10602" s="7">
        <v>-0.003238778898655756</v>
      </c>
      <c r="E10602" s="7">
        <v>0.0034184872778992674</v>
      </c>
      <c r="F10602" s="7">
        <v>1.2725502415656644</v>
      </c>
    </row>
    <row r="10603" ht="18.0" customHeight="1">
      <c r="A10603" s="7">
        <v>5.3005</v>
      </c>
      <c r="B10603" s="7">
        <v>1.4901161193847656E-8</v>
      </c>
      <c r="C10603" s="7">
        <v>2.045426458707688E-8</v>
      </c>
      <c r="D10603" s="7">
        <v>-0.0032370705550595013</v>
      </c>
      <c r="E10603" s="7">
        <v>0.0034166871925097376</v>
      </c>
      <c r="F10603" s="7">
        <v>1.2725504433976098</v>
      </c>
    </row>
    <row r="10604" ht="18.0" customHeight="1">
      <c r="A10604" s="7">
        <v>5.301</v>
      </c>
      <c r="B10604" s="7">
        <v>1.4901161193847656E-8</v>
      </c>
      <c r="C10604" s="7">
        <v>2.0617141926599464E-8</v>
      </c>
      <c r="D10604" s="7">
        <v>-0.0032353631110330536</v>
      </c>
      <c r="E10604" s="7">
        <v>0.003414888052895651</v>
      </c>
      <c r="F10604" s="7">
        <v>1.2725506451279025</v>
      </c>
    </row>
    <row r="10605" ht="18.0" customHeight="1">
      <c r="A10605" s="7">
        <v>5.3015</v>
      </c>
      <c r="B10605" s="7">
        <v>1.4901161193847656E-8</v>
      </c>
      <c r="C10605" s="7">
        <v>2.0779238662881102E-8</v>
      </c>
      <c r="D10605" s="7">
        <v>-0.003233656566103773</v>
      </c>
      <c r="E10605" s="7">
        <v>0.00341308985856158</v>
      </c>
      <c r="F10605" s="7">
        <v>1.272550846756593</v>
      </c>
    </row>
    <row r="10606" ht="18.0" customHeight="1">
      <c r="A10606" s="7">
        <v>5.3020000000000005</v>
      </c>
      <c r="B10606" s="7">
        <v>1.4901161193847656E-8</v>
      </c>
      <c r="C10606" s="7">
        <v>2.094055627275581E-8</v>
      </c>
      <c r="D10606" s="7">
        <v>-0.0032319509197992666</v>
      </c>
      <c r="E10606" s="7">
        <v>0.0034112926090123573</v>
      </c>
      <c r="F10606" s="7">
        <v>1.2725510482837312</v>
      </c>
    </row>
    <row r="10607" ht="18.0" customHeight="1">
      <c r="A10607" s="7">
        <v>5.3025</v>
      </c>
      <c r="B10607" s="7">
        <v>1.4901161193847656E-8</v>
      </c>
      <c r="C10607" s="7">
        <v>2.1101096235561317E-8</v>
      </c>
      <c r="D10607" s="7">
        <v>-0.0032302461716473903</v>
      </c>
      <c r="E10607" s="7">
        <v>0.0034094963037530736</v>
      </c>
      <c r="F10607" s="7">
        <v>1.2725512497093676</v>
      </c>
    </row>
    <row r="10608" ht="18.0" customHeight="1">
      <c r="A10608" s="7">
        <v>5.303</v>
      </c>
      <c r="B10608" s="7">
        <v>1.4901161193847656E-8</v>
      </c>
      <c r="C10608" s="7">
        <v>2.1260860033053554E-8</v>
      </c>
      <c r="D10608" s="7">
        <v>-0.003228542321176246</v>
      </c>
      <c r="E10608" s="7">
        <v>0.0034077009422890784</v>
      </c>
      <c r="F10608" s="7">
        <v>1.2725514510335518</v>
      </c>
    </row>
    <row r="10609" ht="18.0" customHeight="1">
      <c r="A10609" s="7">
        <v>5.3035000000000005</v>
      </c>
      <c r="B10609" s="7">
        <v>1.4901161193847656E-8</v>
      </c>
      <c r="C10609" s="7">
        <v>2.1419849149324997E-8</v>
      </c>
      <c r="D10609" s="7">
        <v>-0.0032268393679141826</v>
      </c>
      <c r="E10609" s="7">
        <v>0.0034059065241259776</v>
      </c>
      <c r="F10609" s="7">
        <v>1.2725516522563343</v>
      </c>
    </row>
    <row r="10610" ht="18.0" customHeight="1">
      <c r="A10610" s="7">
        <v>5.304</v>
      </c>
      <c r="B10610" s="7">
        <v>1.4901161193847656E-8</v>
      </c>
      <c r="C10610" s="7">
        <v>2.1578065070726802E-8</v>
      </c>
      <c r="D10610" s="7">
        <v>-0.003225137311389798</v>
      </c>
      <c r="E10610" s="7">
        <v>0.003404113048769637</v>
      </c>
      <c r="F10610" s="7">
        <v>1.2725518533777644</v>
      </c>
    </row>
    <row r="10611" ht="18.0" customHeight="1">
      <c r="A10611" s="7">
        <v>5.3045</v>
      </c>
      <c r="B10611" s="7">
        <v>1.4901161193847656E-8</v>
      </c>
      <c r="C10611" s="7">
        <v>2.1735509285794296E-8</v>
      </c>
      <c r="D10611" s="7">
        <v>-0.0032234361511319348</v>
      </c>
      <c r="E10611" s="7">
        <v>0.003402320515726178</v>
      </c>
      <c r="F10611" s="7">
        <v>1.2725520543978928</v>
      </c>
    </row>
    <row r="10612" ht="18.0" customHeight="1">
      <c r="A10612" s="7">
        <v>5.305</v>
      </c>
      <c r="B10612" s="7">
        <v>1.4901161193847656E-8</v>
      </c>
      <c r="C10612" s="7">
        <v>2.189218328517579E-8</v>
      </c>
      <c r="D10612" s="7">
        <v>-0.0032217358866696837</v>
      </c>
      <c r="E10612" s="7">
        <v>0.003400528924501981</v>
      </c>
      <c r="F10612" s="7">
        <v>1.2725522553167692</v>
      </c>
    </row>
    <row r="10613" ht="18.0" customHeight="1">
      <c r="A10613" s="7">
        <v>5.3055</v>
      </c>
      <c r="B10613" s="7">
        <v>1.4901161193847656E-8</v>
      </c>
      <c r="C10613" s="7">
        <v>2.204808856156433E-8</v>
      </c>
      <c r="D10613" s="7">
        <v>-0.003220036517532382</v>
      </c>
      <c r="E10613" s="7">
        <v>0.003398738274603684</v>
      </c>
      <c r="F10613" s="7">
        <v>1.2725524561344432</v>
      </c>
    </row>
    <row r="10614" ht="18.0" customHeight="1">
      <c r="A10614" s="7">
        <v>5.306</v>
      </c>
      <c r="B10614" s="7">
        <v>1.4901161193847656E-8</v>
      </c>
      <c r="C10614" s="7">
        <v>2.2203226609632356E-8</v>
      </c>
      <c r="D10614" s="7">
        <v>-0.003218338043249613</v>
      </c>
      <c r="E10614" s="7">
        <v>0.0033969485655381813</v>
      </c>
      <c r="F10614" s="7">
        <v>1.2725526568509653</v>
      </c>
    </row>
    <row r="10615" ht="18.0" customHeight="1">
      <c r="A10615" s="7">
        <v>5.3065</v>
      </c>
      <c r="B10615" s="7">
        <v>1.4901161193847656E-8</v>
      </c>
      <c r="C10615" s="7">
        <v>2.2357598925969015E-8</v>
      </c>
      <c r="D10615" s="7">
        <v>-0.0032166404633512066</v>
      </c>
      <c r="E10615" s="7">
        <v>0.003395159796812626</v>
      </c>
      <c r="F10615" s="7">
        <v>1.272552857466385</v>
      </c>
    </row>
    <row r="10616" ht="18.0" customHeight="1">
      <c r="A10616" s="7">
        <v>5.307</v>
      </c>
      <c r="B10616" s="7">
        <v>1.4901161193847656E-8</v>
      </c>
      <c r="C10616" s="7">
        <v>2.2511207009019953E-8</v>
      </c>
      <c r="D10616" s="7">
        <v>-0.003214943777367239</v>
      </c>
      <c r="E10616" s="7">
        <v>0.003393371967934426</v>
      </c>
      <c r="F10616" s="7">
        <v>1.2725530579807522</v>
      </c>
    </row>
    <row r="10617" ht="18.0" customHeight="1">
      <c r="A10617" s="7">
        <v>5.3075</v>
      </c>
      <c r="B10617" s="7">
        <v>1.4901161193847656E-8</v>
      </c>
      <c r="C10617" s="7">
        <v>2.266405235902949E-8</v>
      </c>
      <c r="D10617" s="7">
        <v>-0.0032132479848280336</v>
      </c>
      <c r="E10617" s="7">
        <v>0.0033915850784112483</v>
      </c>
      <c r="F10617" s="7">
        <v>1.272553258394117</v>
      </c>
    </row>
    <row r="10618" ht="18.0" customHeight="1">
      <c r="A10618" s="7">
        <v>5.308</v>
      </c>
      <c r="B10618" s="7">
        <v>1.4901161193847656E-8</v>
      </c>
      <c r="C10618" s="7">
        <v>2.2816136477985004E-8</v>
      </c>
      <c r="D10618" s="7">
        <v>-0.003211553085264158</v>
      </c>
      <c r="E10618" s="7">
        <v>0.0033897991277510166</v>
      </c>
      <c r="F10618" s="7">
        <v>1.272553458706529</v>
      </c>
    </row>
    <row r="10619" ht="18.0" customHeight="1">
      <c r="A10619" s="7">
        <v>5.3085</v>
      </c>
      <c r="B10619" s="7">
        <v>1.4901161193847656E-8</v>
      </c>
      <c r="C10619" s="7">
        <v>2.2967460869563383E-8</v>
      </c>
      <c r="D10619" s="7">
        <v>-0.003209859078206427</v>
      </c>
      <c r="E10619" s="7">
        <v>0.00338801411546191</v>
      </c>
      <c r="F10619" s="7">
        <v>1.272553658918038</v>
      </c>
    </row>
    <row r="10620" ht="18.0" customHeight="1">
      <c r="A10620" s="7">
        <v>5.309</v>
      </c>
      <c r="B10620" s="7">
        <v>1.4901161193847656E-8</v>
      </c>
      <c r="C10620" s="7">
        <v>2.3118027039079448E-8</v>
      </c>
      <c r="D10620" s="7">
        <v>-0.0032081659631859006</v>
      </c>
      <c r="E10620" s="7">
        <v>0.0033862300410523643</v>
      </c>
      <c r="F10620" s="7">
        <v>1.272553859028694</v>
      </c>
    </row>
    <row r="10621" ht="18.0" customHeight="1">
      <c r="A10621" s="7">
        <v>5.3095</v>
      </c>
      <c r="B10621" s="7">
        <v>1.4901161193847656E-8</v>
      </c>
      <c r="C10621" s="7">
        <v>2.326783649343625E-8</v>
      </c>
      <c r="D10621" s="7">
        <v>-0.0032064737397338853</v>
      </c>
      <c r="E10621" s="7">
        <v>0.0033844469040310737</v>
      </c>
      <c r="F10621" s="7">
        <v>1.2725540590385462</v>
      </c>
    </row>
    <row r="10622" ht="18.0" customHeight="1">
      <c r="A10622" s="7">
        <v>5.3100000000000005</v>
      </c>
      <c r="B10622" s="7">
        <v>1.4901161193847656E-8</v>
      </c>
      <c r="C10622" s="7">
        <v>2.3416890741077052E-8</v>
      </c>
      <c r="D10622" s="7">
        <v>-0.0032047824073819318</v>
      </c>
      <c r="E10622" s="7">
        <v>0.0033826647039069857</v>
      </c>
      <c r="F10622" s="7">
        <v>1.2725542589476448</v>
      </c>
    </row>
    <row r="10623" ht="18.0" customHeight="1">
      <c r="A10623" s="7">
        <v>5.3105</v>
      </c>
      <c r="B10623" s="7">
        <v>1.4901161193847656E-8</v>
      </c>
      <c r="C10623" s="7">
        <v>2.3565191291939028E-8</v>
      </c>
      <c r="D10623" s="7">
        <v>-0.0032030919656618373</v>
      </c>
      <c r="E10623" s="7">
        <v>0.003380883440189306</v>
      </c>
      <c r="F10623" s="7">
        <v>1.2725544587560398</v>
      </c>
    </row>
    <row r="10624" ht="18.0" customHeight="1">
      <c r="A10624" s="7">
        <v>5.311</v>
      </c>
      <c r="B10624" s="7">
        <v>1.4901161193847656E-8</v>
      </c>
      <c r="C10624" s="7">
        <v>2.3712739657408437E-8</v>
      </c>
      <c r="D10624" s="7">
        <v>-0.0032014024141056438</v>
      </c>
      <c r="E10624" s="7">
        <v>0.0033791031123874965</v>
      </c>
      <c r="F10624" s="7">
        <v>1.27255465846378</v>
      </c>
    </row>
    <row r="10625" ht="18.0" customHeight="1">
      <c r="A10625" s="7">
        <v>5.3115000000000006</v>
      </c>
      <c r="B10625" s="7">
        <v>1.4901161193847656E-8</v>
      </c>
      <c r="C10625" s="7">
        <v>2.3859537350277324E-8</v>
      </c>
      <c r="D10625" s="7">
        <v>-0.003199713752245638</v>
      </c>
      <c r="E10625" s="7">
        <v>0.003377323720011273</v>
      </c>
      <c r="F10625" s="7">
        <v>1.2725548580709158</v>
      </c>
    </row>
    <row r="10626" ht="18.0" customHeight="1">
      <c r="A10626" s="7">
        <v>5.312</v>
      </c>
      <c r="B10626" s="7">
        <v>1.4901161193847656E-8</v>
      </c>
      <c r="C10626" s="7">
        <v>2.4005585884701588E-8</v>
      </c>
      <c r="D10626" s="7">
        <v>-0.003198025979614353</v>
      </c>
      <c r="E10626" s="7">
        <v>0.00337554526257061</v>
      </c>
      <c r="F10626" s="7">
        <v>1.2725550575774962</v>
      </c>
    </row>
    <row r="10627" ht="18.0" customHeight="1">
      <c r="A10627" s="7">
        <v>5.3125</v>
      </c>
      <c r="B10627" s="7">
        <v>1.4901161193847656E-8</v>
      </c>
      <c r="C10627" s="7">
        <v>2.4150886776160346E-8</v>
      </c>
      <c r="D10627" s="7">
        <v>-0.003196339095744565</v>
      </c>
      <c r="E10627" s="7">
        <v>0.003373767739575734</v>
      </c>
      <c r="F10627" s="7">
        <v>1.2725552569835716</v>
      </c>
    </row>
    <row r="10628" ht="18.0" customHeight="1">
      <c r="A10628" s="7">
        <v>5.313</v>
      </c>
      <c r="B10628" s="7">
        <v>1.4901161193847656E-8</v>
      </c>
      <c r="C10628" s="7">
        <v>2.4295441541416543E-8</v>
      </c>
      <c r="D10628" s="7">
        <v>-0.0031946531001692965</v>
      </c>
      <c r="E10628" s="7">
        <v>0.0033719911505371318</v>
      </c>
      <c r="F10628" s="7">
        <v>1.272555456289191</v>
      </c>
    </row>
    <row r="10629" ht="18.0" customHeight="1">
      <c r="A10629" s="7">
        <v>5.3135</v>
      </c>
      <c r="B10629" s="7">
        <v>1.4901161193847656E-8</v>
      </c>
      <c r="C10629" s="7">
        <v>2.4439251698478752E-8</v>
      </c>
      <c r="D10629" s="7">
        <v>-0.0031929679924218137</v>
      </c>
      <c r="E10629" s="7">
        <v>0.003370215494965541</v>
      </c>
      <c r="F10629" s="7">
        <v>1.272555655494404</v>
      </c>
    </row>
    <row r="10630" ht="18.0" customHeight="1">
      <c r="A10630" s="7">
        <v>5.314</v>
      </c>
      <c r="B10630" s="7">
        <v>1.4901161193847656E-8</v>
      </c>
      <c r="C10630" s="7">
        <v>2.4582318766564063E-8</v>
      </c>
      <c r="D10630" s="7">
        <v>-0.0031912837720356278</v>
      </c>
      <c r="E10630" s="7">
        <v>0.003368440772371956</v>
      </c>
      <c r="F10630" s="7">
        <v>1.2725558545992601</v>
      </c>
    </row>
    <row r="10631" ht="18.0" customHeight="1">
      <c r="A10631" s="7">
        <v>5.3145</v>
      </c>
      <c r="B10631" s="7">
        <v>1.4901161193847656E-8</v>
      </c>
      <c r="C10631" s="7">
        <v>2.4724644266062036E-8</v>
      </c>
      <c r="D10631" s="7">
        <v>-0.003189600438544494</v>
      </c>
      <c r="E10631" s="7">
        <v>0.0033666669822676265</v>
      </c>
      <c r="F10631" s="7">
        <v>1.2725560536038092</v>
      </c>
    </row>
    <row r="10632" ht="18.0" customHeight="1">
      <c r="A10632" s="7">
        <v>5.315</v>
      </c>
      <c r="B10632" s="7">
        <v>1.4901161193847656E-8</v>
      </c>
      <c r="C10632" s="7">
        <v>2.486622971849966E-8</v>
      </c>
      <c r="D10632" s="7">
        <v>-0.003187917991482412</v>
      </c>
      <c r="E10632" s="7">
        <v>0.0033648941241640577</v>
      </c>
      <c r="F10632" s="7">
        <v>1.2725562525081004</v>
      </c>
    </row>
    <row r="10633" ht="18.0" customHeight="1">
      <c r="A10633" s="7">
        <v>5.3155</v>
      </c>
      <c r="B10633" s="7">
        <v>1.4901161193847656E-8</v>
      </c>
      <c r="C10633" s="7">
        <v>2.5007076646507242E-8</v>
      </c>
      <c r="D10633" s="7">
        <v>-0.0031862364303836253</v>
      </c>
      <c r="E10633" s="7">
        <v>0.0033631221975730092</v>
      </c>
      <c r="F10633" s="7">
        <v>1.2725564513121834</v>
      </c>
    </row>
    <row r="10634" ht="18.0" customHeight="1">
      <c r="A10634" s="7">
        <v>5.316</v>
      </c>
      <c r="B10634" s="7">
        <v>1.4901161193847656E-8</v>
      </c>
      <c r="C10634" s="7">
        <v>2.514718657378521E-8</v>
      </c>
      <c r="D10634" s="7">
        <v>-0.003184555754782622</v>
      </c>
      <c r="E10634" s="7">
        <v>0.003361351202006495</v>
      </c>
      <c r="F10634" s="7">
        <v>1.2725566500161076</v>
      </c>
    </row>
    <row r="10635" ht="18.0" customHeight="1">
      <c r="A10635" s="7">
        <v>5.3165000000000004</v>
      </c>
      <c r="B10635" s="7">
        <v>1.4901161193847656E-8</v>
      </c>
      <c r="C10635" s="7">
        <v>2.5286561025071777E-8</v>
      </c>
      <c r="D10635" s="7">
        <v>-0.003182875964214134</v>
      </c>
      <c r="E10635" s="7">
        <v>0.0033595811369767845</v>
      </c>
      <c r="F10635" s="7">
        <v>1.2725568486199224</v>
      </c>
    </row>
    <row r="10636" ht="18.0" customHeight="1">
      <c r="A10636" s="7">
        <v>5.317</v>
      </c>
      <c r="B10636" s="7">
        <v>1.4901161193847656E-8</v>
      </c>
      <c r="C10636" s="7">
        <v>2.5425201526111393E-8</v>
      </c>
      <c r="D10636" s="7">
        <v>-0.0031811970582131355</v>
      </c>
      <c r="E10636" s="7">
        <v>0.0033578120019964004</v>
      </c>
      <c r="F10636" s="7">
        <v>1.272557047123677</v>
      </c>
    </row>
    <row r="10637" ht="18.0" customHeight="1">
      <c r="A10637" s="7">
        <v>5.3175</v>
      </c>
      <c r="B10637" s="7">
        <v>1.4901161193847656E-8</v>
      </c>
      <c r="C10637" s="7">
        <v>2.5563109603623988E-8</v>
      </c>
      <c r="D10637" s="7">
        <v>-0.0031795190363148465</v>
      </c>
      <c r="E10637" s="7">
        <v>0.00335604379657812</v>
      </c>
      <c r="F10637" s="7">
        <v>1.272557245527421</v>
      </c>
    </row>
    <row r="10638" ht="18.0" customHeight="1">
      <c r="A10638" s="7">
        <v>5.3180000000000005</v>
      </c>
      <c r="B10638" s="7">
        <v>1.4901161193847656E-8</v>
      </c>
      <c r="C10638" s="7">
        <v>2.570028678527496E-8</v>
      </c>
      <c r="D10638" s="7">
        <v>-0.003177841898054729</v>
      </c>
      <c r="E10638" s="7">
        <v>0.003354276520234975</v>
      </c>
      <c r="F10638" s="7">
        <v>1.2725574438312037</v>
      </c>
    </row>
    <row r="10639" ht="18.0" customHeight="1">
      <c r="A10639" s="7">
        <v>5.3185</v>
      </c>
      <c r="B10639" s="7">
        <v>1.4901161193847656E-8</v>
      </c>
      <c r="C10639" s="7">
        <v>2.5836734599645847E-8</v>
      </c>
      <c r="D10639" s="7">
        <v>-0.0031761656429684887</v>
      </c>
      <c r="E10639" s="7">
        <v>0.0033525101724802523</v>
      </c>
      <c r="F10639" s="7">
        <v>1.2725576420350744</v>
      </c>
    </row>
    <row r="10640" ht="18.0" customHeight="1">
      <c r="A10640" s="7">
        <v>5.319</v>
      </c>
      <c r="B10640" s="7">
        <v>1.4901161193847656E-8</v>
      </c>
      <c r="C10640" s="7">
        <v>2.597245457620565E-8</v>
      </c>
      <c r="D10640" s="7">
        <v>-0.003174490270592075</v>
      </c>
      <c r="E10640" s="7">
        <v>0.0033507447528274906</v>
      </c>
      <c r="F10640" s="7">
        <v>1.272557840139082</v>
      </c>
    </row>
    <row r="10641" ht="18.0" customHeight="1">
      <c r="A10641" s="7">
        <v>5.3195</v>
      </c>
      <c r="B10641" s="7">
        <v>1.4901161193847656E-8</v>
      </c>
      <c r="C10641" s="7">
        <v>2.6107448245282842E-8</v>
      </c>
      <c r="D10641" s="7">
        <v>-0.00317281578046168</v>
      </c>
      <c r="E10641" s="7">
        <v>0.003348980260790482</v>
      </c>
      <c r="F10641" s="7">
        <v>1.2725580381432766</v>
      </c>
    </row>
    <row r="10642" ht="18.0" customHeight="1">
      <c r="A10642" s="7">
        <v>5.32</v>
      </c>
      <c r="B10642" s="7">
        <v>1.4901161193847656E-8</v>
      </c>
      <c r="C10642" s="7">
        <v>2.624171713803793E-8</v>
      </c>
      <c r="D10642" s="7">
        <v>-0.0031711421721137383</v>
      </c>
      <c r="E10642" s="7">
        <v>0.0033472166958832756</v>
      </c>
      <c r="F10642" s="7">
        <v>1.2725582360477072</v>
      </c>
    </row>
    <row r="10643" ht="18.0" customHeight="1">
      <c r="A10643" s="7">
        <v>5.3205</v>
      </c>
      <c r="B10643" s="7">
        <v>1.4901161193847656E-8</v>
      </c>
      <c r="C10643" s="7">
        <v>2.6375262786436624E-8</v>
      </c>
      <c r="D10643" s="7">
        <v>-0.003169469445084928</v>
      </c>
      <c r="E10643" s="7">
        <v>0.0033454540576201724</v>
      </c>
      <c r="F10643" s="7">
        <v>1.2725584338524227</v>
      </c>
    </row>
    <row r="10644" ht="18.0" customHeight="1">
      <c r="A10644" s="7">
        <v>5.321</v>
      </c>
      <c r="B10644" s="7">
        <v>1.4901161193847656E-8</v>
      </c>
      <c r="C10644" s="7">
        <v>2.650808672322357E-8</v>
      </c>
      <c r="D10644" s="7">
        <v>-0.0031677975989121703</v>
      </c>
      <c r="E10644" s="7">
        <v>0.003343692345515726</v>
      </c>
      <c r="F10644" s="7">
        <v>1.2725586315574722</v>
      </c>
    </row>
    <row r="10645" ht="18.0" customHeight="1">
      <c r="A10645" s="7">
        <v>5.3215</v>
      </c>
      <c r="B10645" s="7">
        <v>1.4901161193847656E-8</v>
      </c>
      <c r="C10645" s="7">
        <v>2.6640190481896565E-8</v>
      </c>
      <c r="D10645" s="7">
        <v>-0.003166126633132628</v>
      </c>
      <c r="E10645" s="7">
        <v>0.003341931559084742</v>
      </c>
      <c r="F10645" s="7">
        <v>1.2725588291629055</v>
      </c>
    </row>
    <row r="10646" ht="18.0" customHeight="1">
      <c r="A10646" s="7">
        <v>5.322</v>
      </c>
      <c r="B10646" s="7">
        <v>1.4901161193847656E-8</v>
      </c>
      <c r="C10646" s="7">
        <v>2.677157559668132E-8</v>
      </c>
      <c r="D10646" s="7">
        <v>-0.0031644565472837066</v>
      </c>
      <c r="E10646" s="7">
        <v>0.0033401716978422825</v>
      </c>
      <c r="F10646" s="7">
        <v>1.2725590266687712</v>
      </c>
    </row>
    <row r="10647" ht="18.0" customHeight="1">
      <c r="A10647" s="7">
        <v>5.3225</v>
      </c>
      <c r="B10647" s="7">
        <v>1.4901161193847656E-8</v>
      </c>
      <c r="C10647" s="7">
        <v>2.6902243602506678E-8</v>
      </c>
      <c r="D10647" s="7">
        <v>-0.0031627873409030547</v>
      </c>
      <c r="E10647" s="7">
        <v>0.0033384127613036605</v>
      </c>
      <c r="F10647" s="7">
        <v>1.272559224075119</v>
      </c>
    </row>
    <row r="10648" ht="18.0" customHeight="1">
      <c r="A10648" s="7">
        <v>5.323</v>
      </c>
      <c r="B10648" s="7">
        <v>1.4901161193847656E-8</v>
      </c>
      <c r="C10648" s="7">
        <v>2.7032196034980326E-8</v>
      </c>
      <c r="D10648" s="7">
        <v>-0.0031611190135285624</v>
      </c>
      <c r="E10648" s="7">
        <v>0.0033366547489844427</v>
      </c>
      <c r="F10648" s="7">
        <v>1.272559421381997</v>
      </c>
    </row>
    <row r="10649" ht="18.0" customHeight="1">
      <c r="A10649" s="7">
        <v>5.3235</v>
      </c>
      <c r="B10649" s="7">
        <v>1.4901161193847656E-8</v>
      </c>
      <c r="C10649" s="7">
        <v>2.7161434430364907E-8</v>
      </c>
      <c r="D10649" s="7">
        <v>-0.003159451564698362</v>
      </c>
      <c r="E10649" s="7">
        <v>0.003334897660400447</v>
      </c>
      <c r="F10649" s="7">
        <v>1.2725596185894554</v>
      </c>
    </row>
    <row r="10650" ht="18.0" customHeight="1">
      <c r="A10650" s="7">
        <v>5.324</v>
      </c>
      <c r="B10650" s="7">
        <v>1.4901161193847656E-8</v>
      </c>
      <c r="C10650" s="7">
        <v>2.728996032555457E-8</v>
      </c>
      <c r="D10650" s="7">
        <v>-0.003157784993950828</v>
      </c>
      <c r="E10650" s="7">
        <v>0.0033331414950677454</v>
      </c>
      <c r="F10650" s="7">
        <v>1.2725598156975428</v>
      </c>
    </row>
    <row r="10651" ht="18.0" customHeight="1">
      <c r="A10651" s="7">
        <v>5.3245000000000005</v>
      </c>
      <c r="B10651" s="7">
        <v>1.4901161193847656E-8</v>
      </c>
      <c r="C10651" s="7">
        <v>2.741777525805196E-8</v>
      </c>
      <c r="D10651" s="7">
        <v>-0.003156119300824577</v>
      </c>
      <c r="E10651" s="7">
        <v>0.0033313862525026624</v>
      </c>
      <c r="F10651" s="7">
        <v>1.2725600127063084</v>
      </c>
    </row>
    <row r="10652" ht="18.0" customHeight="1">
      <c r="A10652" s="7">
        <v>5.325</v>
      </c>
      <c r="B10652" s="7">
        <v>1.4901161193847656E-8</v>
      </c>
      <c r="C10652" s="7">
        <v>2.7544880765945528E-8</v>
      </c>
      <c r="D10652" s="7">
        <v>-0.003154454484858466</v>
      </c>
      <c r="E10652" s="7">
        <v>0.0033296319322217746</v>
      </c>
      <c r="F10652" s="7">
        <v>1.2725602096158009</v>
      </c>
    </row>
    <row r="10653" ht="18.0" customHeight="1">
      <c r="A10653" s="7">
        <v>5.3255</v>
      </c>
      <c r="B10653" s="7">
        <v>1.4901161193847656E-8</v>
      </c>
      <c r="C10653" s="7">
        <v>2.7671278387887276E-8</v>
      </c>
      <c r="D10653" s="7">
        <v>-0.003152790545591595</v>
      </c>
      <c r="E10653" s="7">
        <v>0.00332787853374191</v>
      </c>
      <c r="F10653" s="7">
        <v>1.2725604064260694</v>
      </c>
    </row>
    <row r="10654" ht="18.0" customHeight="1">
      <c r="A10654" s="7">
        <v>5.3260000000000005</v>
      </c>
      <c r="B10654" s="7">
        <v>1.4901161193847656E-8</v>
      </c>
      <c r="C10654" s="7">
        <v>2.779696966307083E-8</v>
      </c>
      <c r="D10654" s="7">
        <v>-0.003151127482563305</v>
      </c>
      <c r="E10654" s="7">
        <v>0.003326126056580149</v>
      </c>
      <c r="F10654" s="7">
        <v>1.272560603137163</v>
      </c>
    </row>
    <row r="10655" ht="18.0" customHeight="1">
      <c r="A10655" s="7">
        <v>5.3265</v>
      </c>
      <c r="B10655" s="7">
        <v>1.4901161193847656E-8</v>
      </c>
      <c r="C10655" s="7">
        <v>2.7921956131209856E-8</v>
      </c>
      <c r="D10655" s="7">
        <v>-0.003149465295313178</v>
      </c>
      <c r="E10655" s="7">
        <v>0.003324374500253825</v>
      </c>
      <c r="F10655" s="7">
        <v>1.2725607997491306</v>
      </c>
    </row>
    <row r="10656" ht="18.0" customHeight="1">
      <c r="A10656" s="7">
        <v>5.327</v>
      </c>
      <c r="B10656" s="7">
        <v>1.4901161193847656E-8</v>
      </c>
      <c r="C10656" s="7">
        <v>2.8046239332516824E-8</v>
      </c>
      <c r="D10656" s="7">
        <v>-0.003147803983381038</v>
      </c>
      <c r="E10656" s="7">
        <v>0.003322623864280522</v>
      </c>
      <c r="F10656" s="7">
        <v>1.2725609962620212</v>
      </c>
    </row>
    <row r="10657" ht="18.0" customHeight="1">
      <c r="A10657" s="7">
        <v>5.3275</v>
      </c>
      <c r="B10657" s="7">
        <v>1.4901161193847656E-8</v>
      </c>
      <c r="C10657" s="7">
        <v>2.816982080768207E-8</v>
      </c>
      <c r="D10657" s="7">
        <v>-0.003146143546306949</v>
      </c>
      <c r="E10657" s="7">
        <v>0.0033208741481780763</v>
      </c>
      <c r="F10657" s="7">
        <v>1.2725611926758837</v>
      </c>
    </row>
    <row r="10658" ht="18.0" customHeight="1">
      <c r="A10658" s="7">
        <v>5.328</v>
      </c>
      <c r="B10658" s="7">
        <v>1.4901161193847656E-8</v>
      </c>
      <c r="C10658" s="7">
        <v>2.829270209785316E-8</v>
      </c>
      <c r="D10658" s="7">
        <v>-0.003144483983631217</v>
      </c>
      <c r="E10658" s="7">
        <v>0.0033191253514645762</v>
      </c>
      <c r="F10658" s="7">
        <v>1.2725613889907668</v>
      </c>
    </row>
    <row r="10659" ht="18.0" customHeight="1">
      <c r="A10659" s="7">
        <v>5.3285</v>
      </c>
      <c r="B10659" s="7">
        <v>1.4901161193847656E-8</v>
      </c>
      <c r="C10659" s="7">
        <v>2.8414884744614573E-8</v>
      </c>
      <c r="D10659" s="7">
        <v>-0.0031428252948943877</v>
      </c>
      <c r="E10659" s="7">
        <v>0.0033173774736583598</v>
      </c>
      <c r="F10659" s="7">
        <v>1.2725615852067194</v>
      </c>
    </row>
    <row r="10660" ht="18.0" customHeight="1">
      <c r="A10660" s="7">
        <v>5.329</v>
      </c>
      <c r="B10660" s="7">
        <v>1.4901161193847656E-8</v>
      </c>
      <c r="C10660" s="7">
        <v>2.8536370289967655E-8</v>
      </c>
      <c r="D10660" s="7">
        <v>-0.0031411674796372486</v>
      </c>
      <c r="E10660" s="7">
        <v>0.0033156305142780177</v>
      </c>
      <c r="F10660" s="7">
        <v>1.2725617813237904</v>
      </c>
    </row>
    <row r="10661" ht="18.0" customHeight="1">
      <c r="A10661" s="7">
        <v>5.3295</v>
      </c>
      <c r="B10661" s="7">
        <v>1.4901161193847656E-8</v>
      </c>
      <c r="C10661" s="7">
        <v>2.865716027631083E-8</v>
      </c>
      <c r="D10661" s="7">
        <v>-0.0031395105374008273</v>
      </c>
      <c r="E10661" s="7">
        <v>0.0033138844728423916</v>
      </c>
      <c r="F10661" s="7">
        <v>1.2725619773420287</v>
      </c>
    </row>
    <row r="10662" ht="18.0" customHeight="1">
      <c r="A10662" s="7">
        <v>5.33</v>
      </c>
      <c r="B10662" s="7">
        <v>1.4901161193847656E-8</v>
      </c>
      <c r="C10662" s="7">
        <v>2.8777256246420085E-8</v>
      </c>
      <c r="D10662" s="7">
        <v>-0.003137854467726392</v>
      </c>
      <c r="E10662" s="7">
        <v>0.003312139348870574</v>
      </c>
      <c r="F10662" s="7">
        <v>1.272562173261483</v>
      </c>
    </row>
    <row r="10663" ht="18.0" customHeight="1">
      <c r="A10663" s="7">
        <v>5.3305</v>
      </c>
      <c r="B10663" s="7">
        <v>1.4901161193847656E-8</v>
      </c>
      <c r="C10663" s="7">
        <v>2.8896659743429718E-8</v>
      </c>
      <c r="D10663" s="7">
        <v>-0.003136199270155451</v>
      </c>
      <c r="E10663" s="7">
        <v>0.0033103951418819084</v>
      </c>
      <c r="F10663" s="7">
        <v>1.2725623690822019</v>
      </c>
    </row>
    <row r="10664" ht="18.0" customHeight="1">
      <c r="A10664" s="7">
        <v>5.331</v>
      </c>
      <c r="B10664" s="7">
        <v>1.4901161193847656E-8</v>
      </c>
      <c r="C10664" s="7">
        <v>2.9015372310813322E-8</v>
      </c>
      <c r="D10664" s="7">
        <v>-0.003134544944229753</v>
      </c>
      <c r="E10664" s="7">
        <v>0.003308651851395989</v>
      </c>
      <c r="F10664" s="7">
        <v>1.2725625648042345</v>
      </c>
    </row>
    <row r="10665" ht="18.0" customHeight="1">
      <c r="A10665" s="7">
        <v>5.3315</v>
      </c>
      <c r="B10665" s="7">
        <v>1.4901161193847656E-8</v>
      </c>
      <c r="C10665" s="7">
        <v>2.9133395492364996E-8</v>
      </c>
      <c r="D10665" s="7">
        <v>-0.0031328914894912865</v>
      </c>
      <c r="E10665" s="7">
        <v>0.003306909476932661</v>
      </c>
      <c r="F10665" s="7">
        <v>1.272562760427629</v>
      </c>
    </row>
    <row r="10666" ht="18.0" customHeight="1">
      <c r="A10666" s="7">
        <v>5.332</v>
      </c>
      <c r="B10666" s="7">
        <v>1.4901161193847656E-8</v>
      </c>
      <c r="C10666" s="7">
        <v>2.9250730832180795E-8</v>
      </c>
      <c r="D10666" s="7">
        <v>-0.0031312389054822805</v>
      </c>
      <c r="E10666" s="7">
        <v>0.0033051680180120196</v>
      </c>
      <c r="F10666" s="7">
        <v>1.2725629559524347</v>
      </c>
    </row>
    <row r="10667" ht="18.0" customHeight="1">
      <c r="A10667" s="7">
        <v>5.3325000000000005</v>
      </c>
      <c r="B10667" s="7">
        <v>1.4901161193847656E-8</v>
      </c>
      <c r="C10667" s="7">
        <v>2.9367379874640407E-8</v>
      </c>
      <c r="D10667" s="7">
        <v>-0.003129587191745203</v>
      </c>
      <c r="E10667" s="7">
        <v>0.003303427474154411</v>
      </c>
      <c r="F10667" s="7">
        <v>1.2725631513787</v>
      </c>
    </row>
    <row r="10668" ht="18.0" customHeight="1">
      <c r="A10668" s="7">
        <v>5.333</v>
      </c>
      <c r="B10668" s="7">
        <v>1.4901161193847656E-8</v>
      </c>
      <c r="C10668" s="7">
        <v>2.9483344164389018E-8</v>
      </c>
      <c r="D10668" s="7">
        <v>-0.0031279363478227628</v>
      </c>
      <c r="E10668" s="7">
        <v>0.0033016878448804306</v>
      </c>
      <c r="F10668" s="7">
        <v>1.2725633467064732</v>
      </c>
    </row>
    <row r="10669" ht="18.0" customHeight="1">
      <c r="A10669" s="7">
        <v>5.3335</v>
      </c>
      <c r="B10669" s="7">
        <v>1.4901161193847656E-8</v>
      </c>
      <c r="C10669" s="7">
        <v>2.9598625246319413E-8</v>
      </c>
      <c r="D10669" s="7">
        <v>-0.0031262863732579075</v>
      </c>
      <c r="E10669" s="7">
        <v>0.0032999491297109247</v>
      </c>
      <c r="F10669" s="7">
        <v>1.2725635419358035</v>
      </c>
    </row>
    <row r="10670" ht="18.0" customHeight="1">
      <c r="A10670" s="7">
        <v>5.3340000000000005</v>
      </c>
      <c r="B10670" s="7">
        <v>1.4901161193847656E-8</v>
      </c>
      <c r="C10670" s="7">
        <v>2.9713224665554254E-8</v>
      </c>
      <c r="D10670" s="7">
        <v>-0.003124637267593824</v>
      </c>
      <c r="E10670" s="7">
        <v>0.00329821132816699</v>
      </c>
      <c r="F10670" s="7">
        <v>1.2725637370667393</v>
      </c>
    </row>
    <row r="10671" ht="18.0" customHeight="1">
      <c r="A10671" s="7">
        <v>5.3345</v>
      </c>
      <c r="B10671" s="7">
        <v>1.4901161193847656E-8</v>
      </c>
      <c r="C10671" s="7">
        <v>2.982714396742856E-8</v>
      </c>
      <c r="D10671" s="7">
        <v>-0.0031229890303739387</v>
      </c>
      <c r="E10671" s="7">
        <v>0.0032964744397699724</v>
      </c>
      <c r="F10671" s="7">
        <v>1.2725639320993287</v>
      </c>
    </row>
    <row r="10672" ht="18.0" customHeight="1">
      <c r="A10672" s="7">
        <v>5.335</v>
      </c>
      <c r="B10672" s="7">
        <v>1.4901161193847656E-8</v>
      </c>
      <c r="C10672" s="7">
        <v>2.994038469747236E-8</v>
      </c>
      <c r="D10672" s="7">
        <v>-0.003121341661141918</v>
      </c>
      <c r="E10672" s="7">
        <v>0.0032947384640414665</v>
      </c>
      <c r="F10672" s="7">
        <v>1.272564127033621</v>
      </c>
    </row>
    <row r="10673" ht="18.0" customHeight="1">
      <c r="A10673" s="7">
        <v>5.3355</v>
      </c>
      <c r="B10673" s="7">
        <v>1.4901161193847656E-8</v>
      </c>
      <c r="C10673" s="7">
        <v>3.005294840139358E-8</v>
      </c>
      <c r="D10673" s="7">
        <v>-0.003119695159441666</v>
      </c>
      <c r="E10673" s="7">
        <v>0.0032930034005033185</v>
      </c>
      <c r="F10673" s="7">
        <v>1.2725643218696645</v>
      </c>
    </row>
    <row r="10674" ht="18.0" customHeight="1">
      <c r="A10674" s="7">
        <v>5.336</v>
      </c>
      <c r="B10674" s="7">
        <v>1.4901161193847656E-8</v>
      </c>
      <c r="C10674" s="7">
        <v>3.016483662506104E-8</v>
      </c>
      <c r="D10674" s="7">
        <v>-0.003118049524817327</v>
      </c>
      <c r="E10674" s="7">
        <v>0.003291269248677624</v>
      </c>
      <c r="F10674" s="7">
        <v>1.2725645166075075</v>
      </c>
    </row>
    <row r="10675" ht="18.0" customHeight="1">
      <c r="A10675" s="7">
        <v>5.3365</v>
      </c>
      <c r="B10675" s="7">
        <v>1.4901161193847656E-8</v>
      </c>
      <c r="C10675" s="7">
        <v>3.0276050914487616E-8</v>
      </c>
      <c r="D10675" s="7">
        <v>-0.0031164047568132836</v>
      </c>
      <c r="E10675" s="7">
        <v>0.0032895360080867266</v>
      </c>
      <c r="F10675" s="7">
        <v>1.2725647112471985</v>
      </c>
    </row>
    <row r="10676" ht="18.0" customHeight="1">
      <c r="A10676" s="7">
        <v>5.337</v>
      </c>
      <c r="B10676" s="7">
        <v>1.4901161193847656E-8</v>
      </c>
      <c r="C10676" s="7">
        <v>3.0386592815813664E-8</v>
      </c>
      <c r="D10676" s="7">
        <v>-0.003114760854974157</v>
      </c>
      <c r="E10676" s="7">
        <v>0.0032878036782532194</v>
      </c>
      <c r="F10676" s="7">
        <v>1.2725649057887862</v>
      </c>
    </row>
    <row r="10677" ht="18.0" customHeight="1">
      <c r="A10677" s="7">
        <v>5.3375</v>
      </c>
      <c r="B10677" s="7">
        <v>1.4901161193847656E-8</v>
      </c>
      <c r="C10677" s="7">
        <v>3.049646387529051E-8</v>
      </c>
      <c r="D10677" s="7">
        <v>-0.003113117818844807</v>
      </c>
      <c r="E10677" s="7">
        <v>0.0032860722586999453</v>
      </c>
      <c r="F10677" s="7">
        <v>1.2725651002323188</v>
      </c>
    </row>
    <row r="10678" ht="18.0" customHeight="1">
      <c r="A10678" s="7">
        <v>5.338</v>
      </c>
      <c r="B10678" s="7">
        <v>1.4901161193847656E-8</v>
      </c>
      <c r="C10678" s="7">
        <v>3.060566563926412E-8</v>
      </c>
      <c r="D10678" s="7">
        <v>-0.0031114756479703317</v>
      </c>
      <c r="E10678" s="7">
        <v>0.0032843417489499954</v>
      </c>
      <c r="F10678" s="7">
        <v>1.2725652945778447</v>
      </c>
    </row>
    <row r="10679" ht="18.0" customHeight="1">
      <c r="A10679" s="7">
        <v>5.3385</v>
      </c>
      <c r="B10679" s="7">
        <v>1.4901161193847656E-8</v>
      </c>
      <c r="C10679" s="7">
        <v>3.071419965415893E-8</v>
      </c>
      <c r="D10679" s="7">
        <v>-0.0031098343418960684</v>
      </c>
      <c r="E10679" s="7">
        <v>0.00328261214852671</v>
      </c>
      <c r="F10679" s="7">
        <v>1.2725654888254128</v>
      </c>
    </row>
    <row r="10680" ht="18.0" customHeight="1">
      <c r="A10680" s="7">
        <v>5.339</v>
      </c>
      <c r="B10680" s="7">
        <v>1.4901161193847656E-8</v>
      </c>
      <c r="C10680" s="7">
        <v>3.082206746646185E-8</v>
      </c>
      <c r="D10680" s="7">
        <v>-0.0031081939001675915</v>
      </c>
      <c r="E10680" s="7">
        <v>0.0032808834569536785</v>
      </c>
      <c r="F10680" s="7">
        <v>1.2725656829750707</v>
      </c>
    </row>
    <row r="10681" ht="18.0" customHeight="1">
      <c r="A10681" s="7">
        <v>5.3395</v>
      </c>
      <c r="B10681" s="7">
        <v>1.4901161193847656E-8</v>
      </c>
      <c r="C10681" s="7">
        <v>3.092927062270637E-8</v>
      </c>
      <c r="D10681" s="7">
        <v>-0.0031065543223307143</v>
      </c>
      <c r="E10681" s="7">
        <v>0.003279155673754738</v>
      </c>
      <c r="F10681" s="7">
        <v>1.2725658770268673</v>
      </c>
    </row>
    <row r="10682" ht="18.0" customHeight="1">
      <c r="A10682" s="7">
        <v>5.34</v>
      </c>
      <c r="B10682" s="7">
        <v>1.4901161193847656E-8</v>
      </c>
      <c r="C10682" s="7">
        <v>3.1035810669456784E-8</v>
      </c>
      <c r="D10682" s="7">
        <v>-0.0031049156079314875</v>
      </c>
      <c r="E10682" s="7">
        <v>0.003277428798453975</v>
      </c>
      <c r="F10682" s="7">
        <v>1.2725660709808508</v>
      </c>
    </row>
    <row r="10683" ht="18.0" customHeight="1">
      <c r="A10683" s="7">
        <v>5.3405000000000005</v>
      </c>
      <c r="B10683" s="7">
        <v>1.4901161193847656E-8</v>
      </c>
      <c r="C10683" s="7">
        <v>3.1141689153292666E-8</v>
      </c>
      <c r="D10683" s="7">
        <v>-0.0031032777565161997</v>
      </c>
      <c r="E10683" s="7">
        <v>0.003275702830575724</v>
      </c>
      <c r="F10683" s="7">
        <v>1.2725662648370692</v>
      </c>
    </row>
    <row r="10684" ht="18.0" customHeight="1">
      <c r="A10684" s="7">
        <v>5.341</v>
      </c>
      <c r="B10684" s="7">
        <v>1.4901161193847656E-8</v>
      </c>
      <c r="C10684" s="7">
        <v>3.1246907620793354E-8</v>
      </c>
      <c r="D10684" s="7">
        <v>-0.0031016407676313774</v>
      </c>
      <c r="E10684" s="7">
        <v>0.003273977769644567</v>
      </c>
      <c r="F10684" s="7">
        <v>1.2725664585955712</v>
      </c>
    </row>
    <row r="10685" ht="18.0" customHeight="1">
      <c r="A10685" s="7">
        <v>5.3415</v>
      </c>
      <c r="B10685" s="7">
        <v>1.4901161193847656E-8</v>
      </c>
      <c r="C10685" s="7">
        <v>3.1351467618522596E-8</v>
      </c>
      <c r="D10685" s="7">
        <v>-0.0031000046408237846</v>
      </c>
      <c r="E10685" s="7">
        <v>0.003272253615185334</v>
      </c>
      <c r="F10685" s="7">
        <v>1.2725666522564048</v>
      </c>
    </row>
    <row r="10686" ht="18.0" customHeight="1">
      <c r="A10686" s="7">
        <v>5.3420000000000005</v>
      </c>
      <c r="B10686" s="7">
        <v>1.4901161193847656E-8</v>
      </c>
      <c r="C10686" s="7">
        <v>3.145537069301339E-8</v>
      </c>
      <c r="D10686" s="7">
        <v>-0.003098369375640423</v>
      </c>
      <c r="E10686" s="7">
        <v>0.0032705303667231035</v>
      </c>
      <c r="F10686" s="7">
        <v>1.2725668458196182</v>
      </c>
    </row>
    <row r="10687" ht="18.0" customHeight="1">
      <c r="A10687" s="7">
        <v>5.3425</v>
      </c>
      <c r="B10687" s="7">
        <v>1.4901161193847656E-8</v>
      </c>
      <c r="C10687" s="7">
        <v>3.1558618390752864E-8</v>
      </c>
      <c r="D10687" s="7">
        <v>-0.0030967349716285314</v>
      </c>
      <c r="E10687" s="7">
        <v>0.003268808023783202</v>
      </c>
      <c r="F10687" s="7">
        <v>1.2725670392852597</v>
      </c>
    </row>
    <row r="10688" ht="18.0" customHeight="1">
      <c r="A10688" s="7">
        <v>5.343</v>
      </c>
      <c r="B10688" s="7">
        <v>1.4901161193847656E-8</v>
      </c>
      <c r="C10688" s="7">
        <v>3.16612122581673E-8</v>
      </c>
      <c r="D10688" s="7">
        <v>-0.0030951014283355856</v>
      </c>
      <c r="E10688" s="7">
        <v>0.003267086585891204</v>
      </c>
      <c r="F10688" s="7">
        <v>1.2725672326533777</v>
      </c>
    </row>
    <row r="10689" ht="18.0" customHeight="1">
      <c r="A10689" s="7">
        <v>5.3435</v>
      </c>
      <c r="B10689" s="7">
        <v>1.4901161193847656E-8</v>
      </c>
      <c r="C10689" s="7">
        <v>3.176315384160731E-8</v>
      </c>
      <c r="D10689" s="7">
        <v>-0.003093468745309299</v>
      </c>
      <c r="E10689" s="7">
        <v>0.00326536605257293</v>
      </c>
      <c r="F10689" s="7">
        <v>1.27256742592402</v>
      </c>
    </row>
    <row r="10690" ht="18.0" customHeight="1">
      <c r="A10690" s="7">
        <v>5.344</v>
      </c>
      <c r="B10690" s="7">
        <v>1.4901161193847656E-8</v>
      </c>
      <c r="C10690" s="7">
        <v>3.18644446873331E-8</v>
      </c>
      <c r="D10690" s="7">
        <v>-0.0030918369220976215</v>
      </c>
      <c r="E10690" s="7">
        <v>0.00326364642335445</v>
      </c>
      <c r="F10690" s="7">
        <v>1.272567619097235</v>
      </c>
    </row>
    <row r="10691" ht="18.0" customHeight="1">
      <c r="A10691" s="7">
        <v>5.3445</v>
      </c>
      <c r="B10691" s="7">
        <v>1.4901161193847656E-8</v>
      </c>
      <c r="C10691" s="7">
        <v>3.196508634149984E-8</v>
      </c>
      <c r="D10691" s="7">
        <v>-0.0030902059582487403</v>
      </c>
      <c r="E10691" s="7">
        <v>0.0032619276977620794</v>
      </c>
      <c r="F10691" s="7">
        <v>1.2725678121730708</v>
      </c>
    </row>
    <row r="10692" ht="18.0" customHeight="1">
      <c r="A10692" s="7">
        <v>5.345</v>
      </c>
      <c r="B10692" s="7">
        <v>1.4901161193847656E-8</v>
      </c>
      <c r="C10692" s="7">
        <v>3.206508035014315E-8</v>
      </c>
      <c r="D10692" s="7">
        <v>-0.003088575853311079</v>
      </c>
      <c r="E10692" s="7">
        <v>0.0032602098753223823</v>
      </c>
      <c r="F10692" s="7">
        <v>1.2725680051515753</v>
      </c>
    </row>
    <row r="10693" ht="18.0" customHeight="1">
      <c r="A10693" s="7">
        <v>5.3455</v>
      </c>
      <c r="B10693" s="7">
        <v>1.4901161193847656E-8</v>
      </c>
      <c r="C10693" s="7">
        <v>3.2164428259164725E-8</v>
      </c>
      <c r="D10693" s="7">
        <v>-0.0030869466068332977</v>
      </c>
      <c r="E10693" s="7">
        <v>0.003258492955562169</v>
      </c>
      <c r="F10693" s="7">
        <v>1.2725681980327967</v>
      </c>
    </row>
    <row r="10694" ht="18.0" customHeight="1">
      <c r="A10694" s="7">
        <v>5.346</v>
      </c>
      <c r="B10694" s="7">
        <v>1.4901161193847656E-8</v>
      </c>
      <c r="C10694" s="7">
        <v>3.226313161431799E-8</v>
      </c>
      <c r="D10694" s="7">
        <v>-0.0030853182183642933</v>
      </c>
      <c r="E10694" s="7">
        <v>0.0032567769380084963</v>
      </c>
      <c r="F10694" s="7">
        <v>1.2725683908167829</v>
      </c>
    </row>
    <row r="10695" ht="18.0" customHeight="1">
      <c r="A10695" s="7">
        <v>5.3465</v>
      </c>
      <c r="B10695" s="7">
        <v>1.4901161193847656E-8</v>
      </c>
      <c r="C10695" s="7">
        <v>3.236119196119397E-8</v>
      </c>
      <c r="D10695" s="7">
        <v>-0.003083690687453199</v>
      </c>
      <c r="E10695" s="7">
        <v>0.0032550618221886675</v>
      </c>
      <c r="F10695" s="7">
        <v>1.272568583503582</v>
      </c>
    </row>
    <row r="10696" ht="18.0" customHeight="1">
      <c r="A10696" s="7">
        <v>5.347</v>
      </c>
      <c r="B10696" s="7">
        <v>1.4901161193847656E-8</v>
      </c>
      <c r="C10696" s="7">
        <v>3.245861084520714E-8</v>
      </c>
      <c r="D10696" s="7">
        <v>-0.003082064013649384</v>
      </c>
      <c r="E10696" s="7">
        <v>0.003253347607630234</v>
      </c>
      <c r="F10696" s="7">
        <v>1.2725687760932423</v>
      </c>
    </row>
    <row r="10697" ht="18.0" customHeight="1">
      <c r="A10697" s="7">
        <v>5.3475</v>
      </c>
      <c r="B10697" s="7">
        <v>1.4901161193847656E-8</v>
      </c>
      <c r="C10697" s="7">
        <v>3.255538981158148E-8</v>
      </c>
      <c r="D10697" s="7">
        <v>-0.0030804381965024536</v>
      </c>
      <c r="E10697" s="7">
        <v>0.0032516342938609935</v>
      </c>
      <c r="F10697" s="7">
        <v>1.2725689685858115</v>
      </c>
    </row>
    <row r="10698" ht="18.0" customHeight="1">
      <c r="A10698" s="7">
        <v>5.348</v>
      </c>
      <c r="B10698" s="7">
        <v>1.4901161193847656E-8</v>
      </c>
      <c r="C10698" s="7">
        <v>3.2651530405336555E-8</v>
      </c>
      <c r="D10698" s="7">
        <v>-0.003078813235562249</v>
      </c>
      <c r="E10698" s="7">
        <v>0.0032499218804089894</v>
      </c>
      <c r="F10698" s="7">
        <v>1.2725691609813372</v>
      </c>
    </row>
    <row r="10699" ht="18.0" customHeight="1">
      <c r="A10699" s="7">
        <v>5.3485000000000005</v>
      </c>
      <c r="B10699" s="7">
        <v>1.4901161193847656E-8</v>
      </c>
      <c r="C10699" s="7">
        <v>3.274703417127372E-8</v>
      </c>
      <c r="D10699" s="7">
        <v>-0.0030771891303788476</v>
      </c>
      <c r="E10699" s="7">
        <v>0.0032482103668025103</v>
      </c>
      <c r="F10699" s="7">
        <v>1.272569353279868</v>
      </c>
    </row>
    <row r="10700" ht="18.0" customHeight="1">
      <c r="A10700" s="7">
        <v>5.349</v>
      </c>
      <c r="B10700" s="7">
        <v>1.4901161193847656E-8</v>
      </c>
      <c r="C10700" s="7">
        <v>3.284190265396244E-8</v>
      </c>
      <c r="D10700" s="7">
        <v>-0.0030755658805025625</v>
      </c>
      <c r="E10700" s="7">
        <v>0.0032464997525700934</v>
      </c>
      <c r="F10700" s="7">
        <v>1.2725695454814514</v>
      </c>
    </row>
    <row r="10701" ht="18.0" customHeight="1">
      <c r="A10701" s="7">
        <v>5.3495</v>
      </c>
      <c r="B10701" s="7">
        <v>1.4901161193847656E-8</v>
      </c>
      <c r="C10701" s="7">
        <v>3.2936137397726615E-8</v>
      </c>
      <c r="D10701" s="7">
        <v>-0.003073943485483942</v>
      </c>
      <c r="E10701" s="7">
        <v>0.0032447900372405197</v>
      </c>
      <c r="F10701" s="7">
        <v>1.2725697375861358</v>
      </c>
    </row>
    <row r="10702" ht="18.0" customHeight="1">
      <c r="A10702" s="7">
        <v>5.3500000000000005</v>
      </c>
      <c r="B10702" s="7">
        <v>1.4901161193847656E-8</v>
      </c>
      <c r="C10702" s="7">
        <v>3.3029739946631156E-8</v>
      </c>
      <c r="D10702" s="7">
        <v>-0.0030723219448737706</v>
      </c>
      <c r="E10702" s="7">
        <v>0.0032430812203428187</v>
      </c>
      <c r="F10702" s="7">
        <v>1.2725699295939683</v>
      </c>
    </row>
    <row r="10703" ht="18.0" customHeight="1">
      <c r="A10703" s="7">
        <v>5.3505</v>
      </c>
      <c r="B10703" s="7">
        <v>1.4901161193847656E-8</v>
      </c>
      <c r="C10703" s="7">
        <v>3.3122711844468464E-8</v>
      </c>
      <c r="D10703" s="7">
        <v>-0.0030707012582230674</v>
      </c>
      <c r="E10703" s="7">
        <v>0.003241373301406263</v>
      </c>
      <c r="F10703" s="7">
        <v>1.2725701215049972</v>
      </c>
    </row>
    <row r="10704" ht="18.0" customHeight="1">
      <c r="A10704" s="7">
        <v>5.351</v>
      </c>
      <c r="B10704" s="7">
        <v>1.4901161193847656E-8</v>
      </c>
      <c r="C10704" s="7">
        <v>3.3215054634745143E-8</v>
      </c>
      <c r="D10704" s="7">
        <v>-0.003069081425083087</v>
      </c>
      <c r="E10704" s="7">
        <v>0.0032396662799603713</v>
      </c>
      <c r="F10704" s="7">
        <v>1.2725703133192703</v>
      </c>
    </row>
    <row r="10705" ht="18.0" customHeight="1">
      <c r="A10705" s="7">
        <v>5.3515</v>
      </c>
      <c r="B10705" s="7">
        <v>1.4901161193847656E-8</v>
      </c>
      <c r="C10705" s="7">
        <v>3.3306769860668706E-8</v>
      </c>
      <c r="D10705" s="7">
        <v>-0.00306746244500532</v>
      </c>
      <c r="E10705" s="7">
        <v>0.0032379601555349094</v>
      </c>
      <c r="F10705" s="7">
        <v>1.272570505036835</v>
      </c>
    </row>
    <row r="10706" ht="18.0" customHeight="1">
      <c r="A10706" s="7">
        <v>5.352</v>
      </c>
      <c r="B10706" s="7">
        <v>1.4901161193847656E-8</v>
      </c>
      <c r="C10706" s="7">
        <v>3.3397859065134435E-8</v>
      </c>
      <c r="D10706" s="7">
        <v>-0.00306584431754149</v>
      </c>
      <c r="E10706" s="7">
        <v>0.003236254927659886</v>
      </c>
      <c r="F10706" s="7">
        <v>1.2725706966577397</v>
      </c>
    </row>
    <row r="10707" ht="18.0" customHeight="1">
      <c r="A10707" s="7">
        <v>5.3525</v>
      </c>
      <c r="B10707" s="7">
        <v>1.4901161193847656E-8</v>
      </c>
      <c r="C10707" s="7">
        <v>3.348832379071224E-8</v>
      </c>
      <c r="D10707" s="7">
        <v>-0.0030642270422435573</v>
      </c>
      <c r="E10707" s="7">
        <v>0.0032345505958655575</v>
      </c>
      <c r="F10707" s="7">
        <v>1.2725708881820317</v>
      </c>
    </row>
    <row r="10708" ht="18.0" customHeight="1">
      <c r="A10708" s="7">
        <v>5.353</v>
      </c>
      <c r="B10708" s="7">
        <v>1.4901161193847656E-8</v>
      </c>
      <c r="C10708" s="7">
        <v>3.357816557963374E-8</v>
      </c>
      <c r="D10708" s="7">
        <v>-0.003062610618663716</v>
      </c>
      <c r="E10708" s="7">
        <v>0.003232847159682424</v>
      </c>
      <c r="F10708" s="7">
        <v>1.2725710796097591</v>
      </c>
    </row>
    <row r="10709" ht="18.0" customHeight="1">
      <c r="A10709" s="7">
        <v>5.3535</v>
      </c>
      <c r="B10709" s="7">
        <v>1.4901161193847656E-8</v>
      </c>
      <c r="C10709" s="7">
        <v>3.366738597377921E-8</v>
      </c>
      <c r="D10709" s="7">
        <v>-0.0030609950463543955</v>
      </c>
      <c r="E10709" s="7">
        <v>0.0032311446186412316</v>
      </c>
      <c r="F10709" s="7">
        <v>1.2725712709409691</v>
      </c>
    </row>
    <row r="10710" ht="18.0" customHeight="1">
      <c r="A10710" s="7">
        <v>5.354</v>
      </c>
      <c r="B10710" s="7">
        <v>1.4901161193847656E-8</v>
      </c>
      <c r="C10710" s="7">
        <v>3.3755986514664865E-8</v>
      </c>
      <c r="D10710" s="7">
        <v>-0.003059380324868259</v>
      </c>
      <c r="E10710" s="7">
        <v>0.0032294429722729695</v>
      </c>
      <c r="F10710" s="7">
        <v>1.2725714621757098</v>
      </c>
    </row>
    <row r="10711" ht="18.0" customHeight="1">
      <c r="A10711" s="7">
        <v>5.3545</v>
      </c>
      <c r="B10711" s="7">
        <v>1.4901161193847656E-8</v>
      </c>
      <c r="C10711" s="7">
        <v>3.384396874343E-8</v>
      </c>
      <c r="D10711" s="7">
        <v>-0.0030577664537582046</v>
      </c>
      <c r="E10711" s="7">
        <v>0.003227742220108873</v>
      </c>
      <c r="F10711" s="7">
        <v>1.2725716533140286</v>
      </c>
    </row>
    <row r="10712" ht="18.0" customHeight="1">
      <c r="A10712" s="7">
        <v>5.355</v>
      </c>
      <c r="B10712" s="7">
        <v>1.4901161193847656E-8</v>
      </c>
      <c r="C10712" s="7">
        <v>3.393133420082435E-8</v>
      </c>
      <c r="D10712" s="7">
        <v>-0.0030561534325773644</v>
      </c>
      <c r="E10712" s="7">
        <v>0.0032260423616804214</v>
      </c>
      <c r="F10712" s="7">
        <v>1.2725718443559733</v>
      </c>
    </row>
    <row r="10713" ht="18.0" customHeight="1">
      <c r="A10713" s="7">
        <v>5.3555</v>
      </c>
      <c r="B10713" s="7">
        <v>1.4901161193847656E-8</v>
      </c>
      <c r="C10713" s="7">
        <v>3.4018084427195403E-8</v>
      </c>
      <c r="D10713" s="7">
        <v>-0.003054541260879105</v>
      </c>
      <c r="E10713" s="7">
        <v>0.0032243433965193392</v>
      </c>
      <c r="F10713" s="7">
        <v>1.2725720353015915</v>
      </c>
    </row>
    <row r="10714" ht="18.0" customHeight="1">
      <c r="A10714" s="7">
        <v>5.356</v>
      </c>
      <c r="B10714" s="7">
        <v>1.4901161193847656E-8</v>
      </c>
      <c r="C10714" s="7">
        <v>3.410422096247597E-8</v>
      </c>
      <c r="D10714" s="7">
        <v>-0.003052929938217026</v>
      </c>
      <c r="E10714" s="7">
        <v>0.003222645324157595</v>
      </c>
      <c r="F10714" s="7">
        <v>1.2725722261509307</v>
      </c>
    </row>
    <row r="10715" ht="18.0" customHeight="1">
      <c r="A10715" s="7">
        <v>5.3565000000000005</v>
      </c>
      <c r="B10715" s="7">
        <v>1.4901161193847656E-8</v>
      </c>
      <c r="C10715" s="7">
        <v>3.418974534617164E-8</v>
      </c>
      <c r="D10715" s="7">
        <v>-0.0030513194641449623</v>
      </c>
      <c r="E10715" s="7">
        <v>0.003220948144127401</v>
      </c>
      <c r="F10715" s="7">
        <v>1.2725724169040389</v>
      </c>
    </row>
    <row r="10716" ht="18.0" customHeight="1">
      <c r="A10716" s="7">
        <v>5.357</v>
      </c>
      <c r="B10716" s="7">
        <v>1.4901161193847656E-8</v>
      </c>
      <c r="C10716" s="7">
        <v>3.427465911734837E-8</v>
      </c>
      <c r="D10716" s="7">
        <v>-0.0030497098382169818</v>
      </c>
      <c r="E10716" s="7">
        <v>0.0032192518559612153</v>
      </c>
      <c r="F10716" s="7">
        <v>1.272572607560963</v>
      </c>
    </row>
    <row r="10717" ht="18.0" customHeight="1">
      <c r="A10717" s="7">
        <v>5.3575</v>
      </c>
      <c r="B10717" s="7">
        <v>1.4901161193847656E-8</v>
      </c>
      <c r="C10717" s="7">
        <v>3.435896381462027E-8</v>
      </c>
      <c r="D10717" s="7">
        <v>-0.003048101059987386</v>
      </c>
      <c r="E10717" s="7">
        <v>0.003217556459191738</v>
      </c>
      <c r="F10717" s="7">
        <v>1.2725727981217505</v>
      </c>
    </row>
    <row r="10718" ht="18.0" customHeight="1">
      <c r="A10718" s="7">
        <v>5.3580000000000005</v>
      </c>
      <c r="B10718" s="7">
        <v>1.4901161193847656E-8</v>
      </c>
      <c r="C10718" s="7">
        <v>3.4442660976137216E-8</v>
      </c>
      <c r="D10718" s="7">
        <v>-0.00304649312901071</v>
      </c>
      <c r="E10718" s="7">
        <v>0.003215861953351912</v>
      </c>
      <c r="F10718" s="7">
        <v>1.2725729885864496</v>
      </c>
    </row>
    <row r="10719" ht="18.0" customHeight="1">
      <c r="A10719" s="7">
        <v>5.3585</v>
      </c>
      <c r="B10719" s="7">
        <v>1.4901161193847656E-8</v>
      </c>
      <c r="C10719" s="7">
        <v>3.452575213957279E-8</v>
      </c>
      <c r="D10719" s="7">
        <v>-0.0030448860448417225</v>
      </c>
      <c r="E10719" s="7">
        <v>0.0032141683379749283</v>
      </c>
      <c r="F10719" s="7">
        <v>1.2725731789551071</v>
      </c>
    </row>
    <row r="10720" ht="18.0" customHeight="1">
      <c r="A10720" s="7">
        <v>5.359</v>
      </c>
      <c r="B10720" s="7">
        <v>1.4901161193847656E-8</v>
      </c>
      <c r="C10720" s="7">
        <v>3.460823884211211E-8</v>
      </c>
      <c r="D10720" s="7">
        <v>-0.0030432798070354253</v>
      </c>
      <c r="E10720" s="7">
        <v>0.003212475612594217</v>
      </c>
      <c r="F10720" s="7">
        <v>1.272573369227771</v>
      </c>
    </row>
    <row r="10721" ht="18.0" customHeight="1">
      <c r="A10721" s="7">
        <v>5.3595</v>
      </c>
      <c r="B10721" s="7">
        <v>1.4901161193847656E-8</v>
      </c>
      <c r="C10721" s="7">
        <v>3.469012262043976E-8</v>
      </c>
      <c r="D10721" s="7">
        <v>-0.0030416744151470537</v>
      </c>
      <c r="E10721" s="7">
        <v>0.0032107837767434543</v>
      </c>
      <c r="F10721" s="7">
        <v>1.272573559404488</v>
      </c>
    </row>
    <row r="10722" ht="18.0" customHeight="1">
      <c r="A10722" s="7">
        <v>5.36</v>
      </c>
      <c r="B10722" s="7">
        <v>1.4901161193847656E-8</v>
      </c>
      <c r="C10722" s="7">
        <v>3.477140501072794E-8</v>
      </c>
      <c r="D10722" s="7">
        <v>-0.0030400698687320753</v>
      </c>
      <c r="E10722" s="7">
        <v>0.0032090928299565577</v>
      </c>
      <c r="F10722" s="7">
        <v>1.2725737494853064</v>
      </c>
    </row>
    <row r="10723" ht="18.0" customHeight="1">
      <c r="A10723" s="7">
        <v>5.3605</v>
      </c>
      <c r="B10723" s="7">
        <v>1.4901161193847656E-8</v>
      </c>
      <c r="C10723" s="7">
        <v>3.48520875486244E-8</v>
      </c>
      <c r="D10723" s="7">
        <v>-0.0030384661673461912</v>
      </c>
      <c r="E10723" s="7">
        <v>0.0032074027717676904</v>
      </c>
      <c r="F10723" s="7">
        <v>1.2725739394702729</v>
      </c>
    </row>
    <row r="10724" ht="18.0" customHeight="1">
      <c r="A10724" s="7">
        <v>5.361</v>
      </c>
      <c r="B10724" s="7">
        <v>1.4901161193847656E-8</v>
      </c>
      <c r="C10724" s="7">
        <v>3.4932171769240736E-8</v>
      </c>
      <c r="D10724" s="7">
        <v>-0.0030368633105453354</v>
      </c>
      <c r="E10724" s="7">
        <v>0.0032057136017112566</v>
      </c>
      <c r="F10724" s="7">
        <v>1.2725741293594353</v>
      </c>
    </row>
    <row r="10725" ht="18.0" customHeight="1">
      <c r="A10725" s="7">
        <v>5.3615</v>
      </c>
      <c r="B10725" s="7">
        <v>1.4901161193847656E-8</v>
      </c>
      <c r="C10725" s="7">
        <v>3.501165920714054E-8</v>
      </c>
      <c r="D10725" s="7">
        <v>-0.0030352612978856745</v>
      </c>
      <c r="E10725" s="7">
        <v>0.003204025319321905</v>
      </c>
      <c r="F10725" s="7">
        <v>1.2725743191528405</v>
      </c>
    </row>
    <row r="10726" ht="18.0" customHeight="1">
      <c r="A10726" s="7">
        <v>5.362</v>
      </c>
      <c r="B10726" s="7">
        <v>1.4901161193847656E-8</v>
      </c>
      <c r="C10726" s="7">
        <v>3.5090551396327734E-8</v>
      </c>
      <c r="D10726" s="7">
        <v>-0.003033660128923607</v>
      </c>
      <c r="E10726" s="7">
        <v>0.0032023379241345254</v>
      </c>
      <c r="F10726" s="7">
        <v>1.272574508850536</v>
      </c>
    </row>
    <row r="10727" ht="18.0" customHeight="1">
      <c r="A10727" s="7">
        <v>5.3625</v>
      </c>
      <c r="B10727" s="7">
        <v>1.4901161193847656E-8</v>
      </c>
      <c r="C10727" s="7">
        <v>3.516884987023489E-8</v>
      </c>
      <c r="D10727" s="7">
        <v>-0.003032059803215765</v>
      </c>
      <c r="E10727" s="7">
        <v>0.003200651415684251</v>
      </c>
      <c r="F10727" s="7">
        <v>1.2725746984525694</v>
      </c>
    </row>
    <row r="10728" ht="18.0" customHeight="1">
      <c r="A10728" s="7">
        <v>5.363</v>
      </c>
      <c r="B10728" s="7">
        <v>1.4901161193847656E-8</v>
      </c>
      <c r="C10728" s="7">
        <v>3.524655616171168E-8</v>
      </c>
      <c r="D10728" s="7">
        <v>-0.0030304603203190118</v>
      </c>
      <c r="E10728" s="7">
        <v>0.003198965793506459</v>
      </c>
      <c r="F10728" s="7">
        <v>1.2725748879589878</v>
      </c>
    </row>
    <row r="10729" ht="18.0" customHeight="1">
      <c r="A10729" s="7">
        <v>5.3635</v>
      </c>
      <c r="B10729" s="7">
        <v>1.4901161193847656E-8</v>
      </c>
      <c r="C10729" s="7">
        <v>3.532367180301337E-8</v>
      </c>
      <c r="D10729" s="7">
        <v>-0.0030288616797904434</v>
      </c>
      <c r="E10729" s="7">
        <v>0.0031972810571367677</v>
      </c>
      <c r="F10729" s="7">
        <v>1.272575077369838</v>
      </c>
    </row>
    <row r="10730" ht="18.0" customHeight="1">
      <c r="A10730" s="7">
        <v>5.364</v>
      </c>
      <c r="B10730" s="7">
        <v>1.4901161193847656E-8</v>
      </c>
      <c r="C10730" s="7">
        <v>3.540019832578931E-8</v>
      </c>
      <c r="D10730" s="7">
        <v>-0.003027263881187388</v>
      </c>
      <c r="E10730" s="7">
        <v>0.0031955972061110376</v>
      </c>
      <c r="F10730" s="7">
        <v>1.2725752666851682</v>
      </c>
    </row>
    <row r="10731" ht="18.0" customHeight="1">
      <c r="A10731" s="7">
        <v>5.3645000000000005</v>
      </c>
      <c r="B10731" s="7">
        <v>1.4901161193847656E-8</v>
      </c>
      <c r="C10731" s="7">
        <v>3.5476137261071615E-8</v>
      </c>
      <c r="D10731" s="7">
        <v>-0.0030256669240674053</v>
      </c>
      <c r="E10731" s="7">
        <v>0.0031939142399653726</v>
      </c>
      <c r="F10731" s="7">
        <v>1.2725754559050246</v>
      </c>
    </row>
    <row r="10732" ht="18.0" customHeight="1">
      <c r="A10732" s="7">
        <v>5.365</v>
      </c>
      <c r="B10732" s="7">
        <v>1.4901161193847656E-8</v>
      </c>
      <c r="C10732" s="7">
        <v>3.555149013926378E-8</v>
      </c>
      <c r="D10732" s="7">
        <v>-0.003024070807988287</v>
      </c>
      <c r="E10732" s="7">
        <v>0.003192232158236117</v>
      </c>
      <c r="F10732" s="7">
        <v>1.272575645029455</v>
      </c>
    </row>
    <row r="10733" ht="18.0" customHeight="1">
      <c r="A10733" s="7">
        <v>5.3655</v>
      </c>
      <c r="B10733" s="7">
        <v>1.4901161193847656E-8</v>
      </c>
      <c r="C10733" s="7">
        <v>3.562625849012944E-8</v>
      </c>
      <c r="D10733" s="7">
        <v>-0.0030224755325080573</v>
      </c>
      <c r="E10733" s="7">
        <v>0.0031905509604598582</v>
      </c>
      <c r="F10733" s="7">
        <v>1.272575834058506</v>
      </c>
    </row>
    <row r="10734" ht="18.0" customHeight="1">
      <c r="A10734" s="7">
        <v>5.3660000000000005</v>
      </c>
      <c r="B10734" s="7">
        <v>1.4901161193847656E-8</v>
      </c>
      <c r="C10734" s="7">
        <v>3.5700443842781154E-8</v>
      </c>
      <c r="D10734" s="7">
        <v>-0.0030208810971849706</v>
      </c>
      <c r="E10734" s="7">
        <v>0.0031888706461734246</v>
      </c>
      <c r="F10734" s="7">
        <v>1.2725760229922254</v>
      </c>
    </row>
    <row r="10735" ht="18.0" customHeight="1">
      <c r="A10735" s="7">
        <v>5.3665</v>
      </c>
      <c r="B10735" s="7">
        <v>1.4901161193847656E-8</v>
      </c>
      <c r="C10735" s="7">
        <v>3.577404772566926E-8</v>
      </c>
      <c r="D10735" s="7">
        <v>-0.0030192875015775137</v>
      </c>
      <c r="E10735" s="7">
        <v>0.0031871912149138873</v>
      </c>
      <c r="F10735" s="7">
        <v>1.2725762118306603</v>
      </c>
    </row>
    <row r="10736" ht="18.0" customHeight="1">
      <c r="A10736" s="7">
        <v>5.367</v>
      </c>
      <c r="B10736" s="7">
        <v>1.4901161193847656E-8</v>
      </c>
      <c r="C10736" s="7">
        <v>3.5847071666570754E-8</v>
      </c>
      <c r="D10736" s="7">
        <v>-0.0030176947452444044</v>
      </c>
      <c r="E10736" s="7">
        <v>0.0031855126662185596</v>
      </c>
      <c r="F10736" s="7">
        <v>1.272576400573857</v>
      </c>
    </row>
    <row r="10737" ht="18.0" customHeight="1">
      <c r="A10737" s="7">
        <v>5.3675</v>
      </c>
      <c r="B10737" s="7">
        <v>1.4901161193847656E-8</v>
      </c>
      <c r="C10737" s="7">
        <v>3.5919517192578316E-8</v>
      </c>
      <c r="D10737" s="7">
        <v>-0.0030161028277445917</v>
      </c>
      <c r="E10737" s="7">
        <v>0.003183834999624993</v>
      </c>
      <c r="F10737" s="7">
        <v>1.2725765892218632</v>
      </c>
    </row>
    <row r="10738" ht="18.0" customHeight="1">
      <c r="A10738" s="7">
        <v>5.368</v>
      </c>
      <c r="B10738" s="7">
        <v>1.4901161193847656E-8</v>
      </c>
      <c r="C10738" s="7">
        <v>3.599138583008929E-8</v>
      </c>
      <c r="D10738" s="7">
        <v>-0.003014511748637256</v>
      </c>
      <c r="E10738" s="7">
        <v>0.003182158214670984</v>
      </c>
      <c r="F10738" s="7">
        <v>1.2725767777747259</v>
      </c>
    </row>
    <row r="10739" ht="18.0" customHeight="1">
      <c r="A10739" s="7">
        <v>5.3685</v>
      </c>
      <c r="B10739" s="7">
        <v>1.4901161193847656E-8</v>
      </c>
      <c r="C10739" s="7">
        <v>3.606267910479479E-8</v>
      </c>
      <c r="D10739" s="7">
        <v>-0.0030129215074818087</v>
      </c>
      <c r="E10739" s="7">
        <v>0.0031804823108945684</v>
      </c>
      <c r="F10739" s="7">
        <v>1.2725769662324922</v>
      </c>
    </row>
    <row r="10740" ht="18.0" customHeight="1">
      <c r="A10740" s="7">
        <v>5.369</v>
      </c>
      <c r="B10740" s="7">
        <v>1.4901161193847656E-8</v>
      </c>
      <c r="C10740" s="7">
        <v>3.613339854166884E-8</v>
      </c>
      <c r="D10740" s="7">
        <v>-0.0030113321038378917</v>
      </c>
      <c r="E10740" s="7">
        <v>0.003178807287834024</v>
      </c>
      <c r="F10740" s="7">
        <v>1.2725771545952087</v>
      </c>
    </row>
    <row r="10741" ht="18.0" customHeight="1">
      <c r="A10741" s="7">
        <v>5.3695</v>
      </c>
      <c r="B10741" s="7">
        <v>1.4901161193847656E-8</v>
      </c>
      <c r="C10741" s="7">
        <v>3.620354566495755E-8</v>
      </c>
      <c r="D10741" s="7">
        <v>-0.0030097435372653776</v>
      </c>
      <c r="E10741" s="7">
        <v>0.003177133145027868</v>
      </c>
      <c r="F10741" s="7">
        <v>1.2725773428629226</v>
      </c>
    </row>
    <row r="10742" ht="18.0" customHeight="1">
      <c r="A10742" s="7">
        <v>5.37</v>
      </c>
      <c r="B10742" s="7">
        <v>1.4901161193847656E-8</v>
      </c>
      <c r="C10742" s="7">
        <v>3.627312199816842E-8</v>
      </c>
      <c r="D10742" s="7">
        <v>-0.0030081558073243703</v>
      </c>
      <c r="E10742" s="7">
        <v>0.00317545988201486</v>
      </c>
      <c r="F10742" s="7">
        <v>1.272577531035681</v>
      </c>
    </row>
    <row r="10743" ht="18.0" customHeight="1">
      <c r="A10743" s="7">
        <v>5.3705</v>
      </c>
      <c r="B10743" s="7">
        <v>1.4901161193847656E-8</v>
      </c>
      <c r="C10743" s="7">
        <v>3.6342129064059606E-8</v>
      </c>
      <c r="D10743" s="7">
        <v>-0.003006568913575203</v>
      </c>
      <c r="E10743" s="7">
        <v>0.0031737874983339995</v>
      </c>
      <c r="F10743" s="7">
        <v>1.2725777191135308</v>
      </c>
    </row>
    <row r="10744" ht="18.0" customHeight="1">
      <c r="A10744" s="7">
        <v>5.371</v>
      </c>
      <c r="B10744" s="7">
        <v>1.4901161193847656E-8</v>
      </c>
      <c r="C10744" s="7">
        <v>3.641056838462932E-8</v>
      </c>
      <c r="D10744" s="7">
        <v>-0.003004982855578441</v>
      </c>
      <c r="E10744" s="7">
        <v>0.003172115993524527</v>
      </c>
      <c r="F10744" s="7">
        <v>1.2725779070965186</v>
      </c>
    </row>
    <row r="10745" ht="18.0" customHeight="1">
      <c r="A10745" s="7">
        <v>5.3715</v>
      </c>
      <c r="B10745" s="7">
        <v>1.4901161193847656E-8</v>
      </c>
      <c r="C10745" s="7">
        <v>3.6478441481105214E-8</v>
      </c>
      <c r="D10745" s="7">
        <v>-0.0030033976328948777</v>
      </c>
      <c r="E10745" s="7">
        <v>0.003170445367125923</v>
      </c>
      <c r="F10745" s="7">
        <v>1.2725780949846919</v>
      </c>
    </row>
    <row r="10746" ht="18.0" customHeight="1">
      <c r="A10746" s="7">
        <v>5.372</v>
      </c>
      <c r="B10746" s="7">
        <v>1.4901161193847656E-8</v>
      </c>
      <c r="C10746" s="7">
        <v>3.654574987393391E-8</v>
      </c>
      <c r="D10746" s="7">
        <v>-0.0030018132450855385</v>
      </c>
      <c r="E10746" s="7">
        <v>0.0031687756186779092</v>
      </c>
      <c r="F10746" s="7">
        <v>1.272578282778097</v>
      </c>
    </row>
    <row r="10747" ht="18.0" customHeight="1">
      <c r="A10747" s="7">
        <v>5.3725000000000005</v>
      </c>
      <c r="B10747" s="7">
        <v>1.4901161193847656E-8</v>
      </c>
      <c r="C10747" s="7">
        <v>3.661249508277048E-8</v>
      </c>
      <c r="D10747" s="7">
        <v>-0.0030002296917116785</v>
      </c>
      <c r="E10747" s="7">
        <v>0.0031671067477204466</v>
      </c>
      <c r="F10747" s="7">
        <v>1.2725784704767809</v>
      </c>
    </row>
    <row r="10748" ht="18.0" customHeight="1">
      <c r="A10748" s="7">
        <v>5.373</v>
      </c>
      <c r="B10748" s="7">
        <v>1.4901161193847656E-8</v>
      </c>
      <c r="C10748" s="7">
        <v>3.667867862646807E-8</v>
      </c>
      <c r="D10748" s="7">
        <v>-0.0029986469723347815</v>
      </c>
      <c r="E10748" s="7">
        <v>0.0031654387537937367</v>
      </c>
      <c r="F10748" s="7">
        <v>1.2725786580807905</v>
      </c>
    </row>
    <row r="10749" ht="18.0" customHeight="1">
      <c r="A10749" s="7">
        <v>5.3735</v>
      </c>
      <c r="B10749" s="7">
        <v>1.4901161193847656E-8</v>
      </c>
      <c r="C10749" s="7">
        <v>3.674430202306753E-8</v>
      </c>
      <c r="D10749" s="7">
        <v>-0.0029970650865165623</v>
      </c>
      <c r="E10749" s="7">
        <v>0.003163771636438221</v>
      </c>
      <c r="F10749" s="7">
        <v>1.2725788455901723</v>
      </c>
    </row>
    <row r="10750" ht="18.0" customHeight="1">
      <c r="A10750" s="7">
        <v>5.3740000000000006</v>
      </c>
      <c r="B10750" s="7">
        <v>1.4901161193847656E-8</v>
      </c>
      <c r="C10750" s="7">
        <v>3.680936678978708E-8</v>
      </c>
      <c r="D10750" s="7">
        <v>-0.002995484033818965</v>
      </c>
      <c r="E10750" s="7">
        <v>0.003162105395194579</v>
      </c>
      <c r="F10750" s="7">
        <v>1.2725790330049738</v>
      </c>
    </row>
    <row r="10751" ht="18.0" customHeight="1">
      <c r="A10751" s="7">
        <v>5.3745</v>
      </c>
      <c r="B10751" s="7">
        <v>1.4901161193847656E-8</v>
      </c>
      <c r="C10751" s="7">
        <v>3.68738744430121E-8</v>
      </c>
      <c r="D10751" s="7">
        <v>-0.0029939038138041634</v>
      </c>
      <c r="E10751" s="7">
        <v>0.003160440029603734</v>
      </c>
      <c r="F10751" s="7">
        <v>1.272579220325241</v>
      </c>
    </row>
    <row r="10752" ht="18.0" customHeight="1">
      <c r="A10752" s="7">
        <v>5.375</v>
      </c>
      <c r="B10752" s="7">
        <v>1.4901161193847656E-8</v>
      </c>
      <c r="C10752" s="7">
        <v>3.69378264982849E-8</v>
      </c>
      <c r="D10752" s="7">
        <v>-0.00299232442603456</v>
      </c>
      <c r="E10752" s="7">
        <v>0.0031587755392068454</v>
      </c>
      <c r="F10752" s="7">
        <v>1.272579407551021</v>
      </c>
    </row>
    <row r="10753" ht="18.0" customHeight="1">
      <c r="A10753" s="7">
        <v>5.3755</v>
      </c>
      <c r="B10753" s="7">
        <v>1.4901161193847656E-8</v>
      </c>
      <c r="C10753" s="7">
        <v>3.700122447029458E-8</v>
      </c>
      <c r="D10753" s="7">
        <v>-0.002990745870072787</v>
      </c>
      <c r="E10753" s="7">
        <v>0.003157111923545313</v>
      </c>
      <c r="F10753" s="7">
        <v>1.2725795946823606</v>
      </c>
    </row>
    <row r="10754" ht="18.0" customHeight="1">
      <c r="A10754" s="7">
        <v>5.376</v>
      </c>
      <c r="B10754" s="7">
        <v>1.4901161193847656E-8</v>
      </c>
      <c r="C10754" s="7">
        <v>3.706406987286695E-8</v>
      </c>
      <c r="D10754" s="7">
        <v>-0.002989168145481707</v>
      </c>
      <c r="E10754" s="7">
        <v>0.003155449182160776</v>
      </c>
      <c r="F10754" s="7">
        <v>1.272579781719306</v>
      </c>
    </row>
    <row r="10755" ht="18.0" customHeight="1">
      <c r="A10755" s="7">
        <v>5.3765</v>
      </c>
      <c r="B10755" s="7">
        <v>1.4901161193847656E-8</v>
      </c>
      <c r="C10755" s="7">
        <v>3.712636421895444E-8</v>
      </c>
      <c r="D10755" s="7">
        <v>-0.0029875912518244094</v>
      </c>
      <c r="E10755" s="7">
        <v>0.0031537873145951125</v>
      </c>
      <c r="F10755" s="7">
        <v>1.2725799686619046</v>
      </c>
    </row>
    <row r="10756" ht="18.0" customHeight="1">
      <c r="A10756" s="7">
        <v>5.377</v>
      </c>
      <c r="B10756" s="7">
        <v>1.4901161193847656E-8</v>
      </c>
      <c r="C10756" s="7">
        <v>3.7188109020626146E-8</v>
      </c>
      <c r="D10756" s="7">
        <v>-0.0029860151886642143</v>
      </c>
      <c r="E10756" s="7">
        <v>0.003152126320390441</v>
      </c>
      <c r="F10756" s="7">
        <v>1.2725801555102025</v>
      </c>
    </row>
    <row r="10757" ht="18.0" customHeight="1">
      <c r="A10757" s="7">
        <v>5.3775</v>
      </c>
      <c r="B10757" s="7">
        <v>1.4901161193847656E-8</v>
      </c>
      <c r="C10757" s="7">
        <v>3.7249305789057896E-8</v>
      </c>
      <c r="D10757" s="7">
        <v>-0.0029844399555646697</v>
      </c>
      <c r="E10757" s="7">
        <v>0.0031504661990891182</v>
      </c>
      <c r="F10757" s="7">
        <v>1.2725803422642463</v>
      </c>
    </row>
    <row r="10758" ht="18.0" customHeight="1">
      <c r="A10758" s="7">
        <v>5.378</v>
      </c>
      <c r="B10758" s="7">
        <v>1.4901161193847656E-8</v>
      </c>
      <c r="C10758" s="7">
        <v>3.730995603452233E-8</v>
      </c>
      <c r="D10758" s="7">
        <v>-0.002982865552089553</v>
      </c>
      <c r="E10758" s="7">
        <v>0.003148806950233738</v>
      </c>
      <c r="F10758" s="7">
        <v>1.272580528924083</v>
      </c>
    </row>
    <row r="10759" ht="18.0" customHeight="1">
      <c r="A10759" s="7">
        <v>5.3785</v>
      </c>
      <c r="B10759" s="7">
        <v>1.4901161193847656E-8</v>
      </c>
      <c r="C10759" s="7">
        <v>3.737006126637907E-8</v>
      </c>
      <c r="D10759" s="7">
        <v>-0.002981291977802869</v>
      </c>
      <c r="E10759" s="7">
        <v>0.0031471485733671357</v>
      </c>
      <c r="F10759" s="7">
        <v>1.2725807154897586</v>
      </c>
    </row>
    <row r="10760" ht="18.0" customHeight="1">
      <c r="A10760" s="7">
        <v>5.3790000000000004</v>
      </c>
      <c r="B10760" s="7">
        <v>1.4901161193847656E-8</v>
      </c>
      <c r="C10760" s="7">
        <v>3.7429622993064925E-8</v>
      </c>
      <c r="D10760" s="7">
        <v>-0.002979719232268853</v>
      </c>
      <c r="E10760" s="7">
        <v>0.0031454910680323825</v>
      </c>
      <c r="F10760" s="7">
        <v>1.2725809019613203</v>
      </c>
    </row>
    <row r="10761" ht="18.0" customHeight="1">
      <c r="A10761" s="7">
        <v>5.3795</v>
      </c>
      <c r="B10761" s="7">
        <v>1.4901161193847656E-8</v>
      </c>
      <c r="C10761" s="7">
        <v>3.748864272208417E-8</v>
      </c>
      <c r="D10761" s="7">
        <v>-0.0029781473150519667</v>
      </c>
      <c r="E10761" s="7">
        <v>0.0031438344337727906</v>
      </c>
      <c r="F10761" s="7">
        <v>1.2725810883388142</v>
      </c>
    </row>
    <row r="10762" ht="18.0" customHeight="1">
      <c r="A10762" s="7">
        <v>5.38</v>
      </c>
      <c r="B10762" s="7">
        <v>1.4901161193847656E-8</v>
      </c>
      <c r="C10762" s="7">
        <v>3.754712195999884E-8</v>
      </c>
      <c r="D10762" s="7">
        <v>-0.0029765762257169008</v>
      </c>
      <c r="E10762" s="7">
        <v>0.003142178670131909</v>
      </c>
      <c r="F10762" s="7">
        <v>1.272581274622287</v>
      </c>
    </row>
    <row r="10763" ht="18.0" customHeight="1">
      <c r="A10763" s="7">
        <v>5.3805000000000005</v>
      </c>
      <c r="B10763" s="7">
        <v>1.4901161193847656E-8</v>
      </c>
      <c r="C10763" s="7">
        <v>3.760506221241909E-8</v>
      </c>
      <c r="D10763" s="7">
        <v>-0.002975005963828574</v>
      </c>
      <c r="E10763" s="7">
        <v>0.003140523776653526</v>
      </c>
      <c r="F10763" s="7">
        <v>1.2725814608117851</v>
      </c>
    </row>
    <row r="10764" ht="18.0" customHeight="1">
      <c r="A10764" s="7">
        <v>5.381</v>
      </c>
      <c r="B10764" s="7">
        <v>1.4901161193847656E-8</v>
      </c>
      <c r="C10764" s="7">
        <v>3.7662464983993614E-8</v>
      </c>
      <c r="D10764" s="7">
        <v>-0.0029734365289521333</v>
      </c>
      <c r="E10764" s="7">
        <v>0.003138869752881666</v>
      </c>
      <c r="F10764" s="7">
        <v>1.2725816469073552</v>
      </c>
    </row>
    <row r="10765" ht="18.0" customHeight="1">
      <c r="A10765" s="7">
        <v>5.3815</v>
      </c>
      <c r="B10765" s="7">
        <v>1.4901161193847656E-8</v>
      </c>
      <c r="C10765" s="7">
        <v>3.771933177840009E-8</v>
      </c>
      <c r="D10765" s="7">
        <v>-0.002971867920652953</v>
      </c>
      <c r="E10765" s="7">
        <v>0.0031372165983605945</v>
      </c>
      <c r="F10765" s="7">
        <v>1.2725818329090433</v>
      </c>
    </row>
    <row r="10766" ht="18.0" customHeight="1">
      <c r="A10766" s="7">
        <v>5.382</v>
      </c>
      <c r="B10766" s="7">
        <v>1.4901161193847656E-8</v>
      </c>
      <c r="C10766" s="7">
        <v>3.777566409833569E-8</v>
      </c>
      <c r="D10766" s="7">
        <v>-0.002970300138496636</v>
      </c>
      <c r="E10766" s="7">
        <v>0.0031355643126348117</v>
      </c>
      <c r="F10766" s="7">
        <v>1.2725820188168961</v>
      </c>
    </row>
    <row r="10767" ht="18.0" customHeight="1">
      <c r="A10767" s="7">
        <v>5.3825</v>
      </c>
      <c r="B10767" s="7">
        <v>1.4901161193847656E-8</v>
      </c>
      <c r="C10767" s="7">
        <v>3.783146344550765E-8</v>
      </c>
      <c r="D10767" s="7">
        <v>-0.0029687331820490116</v>
      </c>
      <c r="E10767" s="7">
        <v>0.0031339128952490576</v>
      </c>
      <c r="F10767" s="7">
        <v>1.2725822046309598</v>
      </c>
    </row>
    <row r="10768" ht="18.0" customHeight="1">
      <c r="A10768" s="7">
        <v>5.383</v>
      </c>
      <c r="B10768" s="7">
        <v>1.4901161193847656E-8</v>
      </c>
      <c r="C10768" s="7">
        <v>3.788673132062385E-8</v>
      </c>
      <c r="D10768" s="7">
        <v>-0.0029671670508761372</v>
      </c>
      <c r="E10768" s="7">
        <v>0.003132262345748308</v>
      </c>
      <c r="F10768" s="7">
        <v>1.2725823903512814</v>
      </c>
    </row>
    <row r="10769" ht="18.0" customHeight="1">
      <c r="A10769" s="7">
        <v>5.3835</v>
      </c>
      <c r="B10769" s="7">
        <v>1.4901161193847656E-8</v>
      </c>
      <c r="C10769" s="7">
        <v>3.794146922338349E-8</v>
      </c>
      <c r="D10769" s="7">
        <v>-0.002965601744544298</v>
      </c>
      <c r="E10769" s="7">
        <v>0.0031306126636777786</v>
      </c>
      <c r="F10769" s="7">
        <v>1.2725825759779066</v>
      </c>
    </row>
    <row r="10770" ht="18.0" customHeight="1">
      <c r="A10770" s="7">
        <v>5.384</v>
      </c>
      <c r="B10770" s="7">
        <v>1.4901161193847656E-8</v>
      </c>
      <c r="C10770" s="7">
        <v>3.799567865246776E-8</v>
      </c>
      <c r="D10770" s="7">
        <v>-0.0029640372626200066</v>
      </c>
      <c r="E10770" s="7">
        <v>0.003128963848582921</v>
      </c>
      <c r="F10770" s="7">
        <v>1.2725827615108818</v>
      </c>
    </row>
    <row r="10771" ht="18.0" customHeight="1">
      <c r="A10771" s="7">
        <v>5.3845</v>
      </c>
      <c r="B10771" s="7">
        <v>1.4901161193847656E-8</v>
      </c>
      <c r="C10771" s="7">
        <v>3.8049361105530635E-8</v>
      </c>
      <c r="D10771" s="7">
        <v>-0.0029624736046700018</v>
      </c>
      <c r="E10771" s="7">
        <v>0.0031273159000094236</v>
      </c>
      <c r="F10771" s="7">
        <v>1.2725829469502534</v>
      </c>
    </row>
    <row r="10772" ht="18.0" customHeight="1">
      <c r="A10772" s="7">
        <v>5.385</v>
      </c>
      <c r="B10772" s="7">
        <v>1.4901161193847656E-8</v>
      </c>
      <c r="C10772" s="7">
        <v>3.8102518079189625E-8</v>
      </c>
      <c r="D10772" s="7">
        <v>-0.00296091077026125</v>
      </c>
      <c r="E10772" s="7">
        <v>0.003125668817503212</v>
      </c>
      <c r="F10772" s="7">
        <v>1.272583132296068</v>
      </c>
    </row>
    <row r="10773" ht="18.0" customHeight="1">
      <c r="A10773" s="7">
        <v>5.3855</v>
      </c>
      <c r="B10773" s="7">
        <v>1.4901161193847656E-8</v>
      </c>
      <c r="C10773" s="7">
        <v>3.815515106901662E-8</v>
      </c>
      <c r="D10773" s="7">
        <v>-0.0029593487589609445</v>
      </c>
      <c r="E10773" s="7">
        <v>0.0031240226006104504</v>
      </c>
      <c r="F10773" s="7">
        <v>1.2725833175483712</v>
      </c>
    </row>
    <row r="10774" ht="18.0" customHeight="1">
      <c r="A10774" s="7">
        <v>5.386</v>
      </c>
      <c r="B10774" s="7">
        <v>1.4901161193847656E-8</v>
      </c>
      <c r="C10774" s="7">
        <v>3.82072615695288E-8</v>
      </c>
      <c r="D10774" s="7">
        <v>-0.002957787570336506</v>
      </c>
      <c r="E10774" s="7">
        <v>0.0031223772488775375</v>
      </c>
      <c r="F10774" s="7">
        <v>1.2725835027072099</v>
      </c>
    </row>
    <row r="10775" ht="18.0" customHeight="1">
      <c r="A10775" s="7">
        <v>5.3865</v>
      </c>
      <c r="B10775" s="7">
        <v>1.4901161193847656E-8</v>
      </c>
      <c r="C10775" s="7">
        <v>3.8258851074179586E-8</v>
      </c>
      <c r="D10775" s="7">
        <v>-0.0029562272039555804</v>
      </c>
      <c r="E10775" s="7">
        <v>0.00312073276185111</v>
      </c>
      <c r="F10775" s="7">
        <v>1.27258368777263</v>
      </c>
    </row>
    <row r="10776" ht="18.0" customHeight="1">
      <c r="A10776" s="7">
        <v>5.3870000000000005</v>
      </c>
      <c r="B10776" s="7">
        <v>1.4901161193847656E-8</v>
      </c>
      <c r="C10776" s="7">
        <v>3.830992107534957E-8</v>
      </c>
      <c r="D10776" s="7">
        <v>-0.0029546676593860412</v>
      </c>
      <c r="E10776" s="7">
        <v>0.003119089139078042</v>
      </c>
      <c r="F10776" s="7">
        <v>1.2725838727446777</v>
      </c>
    </row>
    <row r="10777" ht="18.0" customHeight="1">
      <c r="A10777" s="7">
        <v>5.3875</v>
      </c>
      <c r="B10777" s="7">
        <v>1.4901161193847656E-8</v>
      </c>
      <c r="C10777" s="7">
        <v>3.8360473064337594E-8</v>
      </c>
      <c r="D10777" s="7">
        <v>-0.0029531089361959886</v>
      </c>
      <c r="E10777" s="7">
        <v>0.003117446380105442</v>
      </c>
      <c r="F10777" s="7">
        <v>1.2725840576233993</v>
      </c>
    </row>
    <row r="10778" ht="18.0" customHeight="1">
      <c r="A10778" s="7">
        <v>5.388</v>
      </c>
      <c r="B10778" s="7">
        <v>1.4901161193847656E-8</v>
      </c>
      <c r="C10778" s="7">
        <v>3.841050853135179E-8</v>
      </c>
      <c r="D10778" s="7">
        <v>-0.0029515510339537484</v>
      </c>
      <c r="E10778" s="7">
        <v>0.0031158044844806576</v>
      </c>
      <c r="F10778" s="7">
        <v>1.272584242408841</v>
      </c>
    </row>
    <row r="10779" ht="18.0" customHeight="1">
      <c r="A10779" s="7">
        <v>5.3885000000000005</v>
      </c>
      <c r="B10779" s="7">
        <v>1.4901161193847656E-8</v>
      </c>
      <c r="C10779" s="7">
        <v>3.8460028965500726E-8</v>
      </c>
      <c r="D10779" s="7">
        <v>-0.0029499939522278727</v>
      </c>
      <c r="E10779" s="7">
        <v>0.00311416345175127</v>
      </c>
      <c r="F10779" s="7">
        <v>1.2725844271010487</v>
      </c>
    </row>
    <row r="10780" ht="18.0" customHeight="1">
      <c r="A10780" s="7">
        <v>5.389</v>
      </c>
      <c r="B10780" s="7">
        <v>1.4901161193847656E-8</v>
      </c>
      <c r="C10780" s="7">
        <v>3.850903585478458E-8</v>
      </c>
      <c r="D10780" s="7">
        <v>-0.00294843769058714</v>
      </c>
      <c r="E10780" s="7">
        <v>0.0031125232814650985</v>
      </c>
      <c r="F10780" s="7">
        <v>1.2725846117000685</v>
      </c>
    </row>
    <row r="10781" ht="18.0" customHeight="1">
      <c r="A10781" s="7">
        <v>5.3895</v>
      </c>
      <c r="B10781" s="7">
        <v>1.4901161193847656E-8</v>
      </c>
      <c r="C10781" s="7">
        <v>3.8557530686086314E-8</v>
      </c>
      <c r="D10781" s="7">
        <v>-0.0029468822486005547</v>
      </c>
      <c r="E10781" s="7">
        <v>0.0031108839731701964</v>
      </c>
      <c r="F10781" s="7">
        <v>1.2725847962059469</v>
      </c>
    </row>
    <row r="10782" ht="18.0" customHeight="1">
      <c r="A10782" s="7">
        <v>5.39</v>
      </c>
      <c r="B10782" s="7">
        <v>1.4901161193847656E-8</v>
      </c>
      <c r="C10782" s="7">
        <v>3.860551494516297E-8</v>
      </c>
      <c r="D10782" s="7">
        <v>-0.0029453276258373474</v>
      </c>
      <c r="E10782" s="7">
        <v>0.003109245526414855</v>
      </c>
      <c r="F10782" s="7">
        <v>1.2725849806187295</v>
      </c>
    </row>
    <row r="10783" ht="18.0" customHeight="1">
      <c r="A10783" s="7">
        <v>5.3905</v>
      </c>
      <c r="B10783" s="7">
        <v>1.4901161193847656E-8</v>
      </c>
      <c r="C10783" s="7">
        <v>3.865299011663696E-8</v>
      </c>
      <c r="D10783" s="7">
        <v>-0.0029437738218669736</v>
      </c>
      <c r="E10783" s="7">
        <v>0.0031076079407475997</v>
      </c>
      <c r="F10783" s="7">
        <v>1.2725851649384627</v>
      </c>
    </row>
    <row r="10784" ht="18.0" customHeight="1">
      <c r="A10784" s="7">
        <v>5.391</v>
      </c>
      <c r="B10784" s="7">
        <v>1.4901161193847656E-8</v>
      </c>
      <c r="C10784" s="7">
        <v>3.8699957683987415E-8</v>
      </c>
      <c r="D10784" s="7">
        <v>-0.002942220836259115</v>
      </c>
      <c r="E10784" s="7">
        <v>0.003105971215717193</v>
      </c>
      <c r="F10784" s="7">
        <v>1.2725853491651924</v>
      </c>
    </row>
    <row r="10785" ht="18.0" customHeight="1">
      <c r="A10785" s="7">
        <v>5.3915</v>
      </c>
      <c r="B10785" s="7">
        <v>1.4901161193847656E-8</v>
      </c>
      <c r="C10785" s="7">
        <v>3.874641912954158E-8</v>
      </c>
      <c r="D10785" s="7">
        <v>-0.002940668668583679</v>
      </c>
      <c r="E10785" s="7">
        <v>0.0031043353508726323</v>
      </c>
      <c r="F10785" s="7">
        <v>1.2725855332989644</v>
      </c>
    </row>
    <row r="10786" ht="18.0" customHeight="1">
      <c r="A10786" s="7">
        <v>5.392</v>
      </c>
      <c r="B10786" s="7">
        <v>1.4901161193847656E-8</v>
      </c>
      <c r="C10786" s="7">
        <v>3.879237593446626E-8</v>
      </c>
      <c r="D10786" s="7">
        <v>-0.0029391173184107975</v>
      </c>
      <c r="E10786" s="7">
        <v>0.0031027003457631494</v>
      </c>
      <c r="F10786" s="7">
        <v>1.272585717339825</v>
      </c>
    </row>
    <row r="10787" ht="18.0" customHeight="1">
      <c r="A10787" s="7">
        <v>5.3925</v>
      </c>
      <c r="B10787" s="7">
        <v>1.4901161193847656E-8</v>
      </c>
      <c r="C10787" s="7">
        <v>3.8837829578759284E-8</v>
      </c>
      <c r="D10787" s="7">
        <v>-0.0029375667853108285</v>
      </c>
      <c r="E10787" s="7">
        <v>0.0031010661999382127</v>
      </c>
      <c r="F10787" s="7">
        <v>1.2725859012878198</v>
      </c>
    </row>
    <row r="10788" ht="18.0" customHeight="1">
      <c r="A10788" s="7">
        <v>5.393</v>
      </c>
      <c r="B10788" s="7">
        <v>1.4901161193847656E-8</v>
      </c>
      <c r="C10788" s="7">
        <v>3.8882781541241074E-8</v>
      </c>
      <c r="D10788" s="7">
        <v>-0.002936017068854355</v>
      </c>
      <c r="E10788" s="7">
        <v>0.0030994329129475245</v>
      </c>
      <c r="F10788" s="7">
        <v>1.272586085142995</v>
      </c>
    </row>
    <row r="10789" ht="18.0" customHeight="1">
      <c r="A10789" s="7">
        <v>5.3935</v>
      </c>
      <c r="B10789" s="7">
        <v>1.4901161193847656E-8</v>
      </c>
      <c r="C10789" s="7">
        <v>3.8927233299546154E-8</v>
      </c>
      <c r="D10789" s="7">
        <v>-0.0029344681686121845</v>
      </c>
      <c r="E10789" s="7">
        <v>0.003097800484341024</v>
      </c>
      <c r="F10789" s="7">
        <v>1.2725862689053966</v>
      </c>
    </row>
    <row r="10790" ht="18.0" customHeight="1">
      <c r="A10790" s="7">
        <v>5.394</v>
      </c>
      <c r="B10790" s="7">
        <v>1.4901161193847656E-8</v>
      </c>
      <c r="C10790" s="7">
        <v>3.897118633011483E-8</v>
      </c>
      <c r="D10790" s="7">
        <v>-0.00293292008415535</v>
      </c>
      <c r="E10790" s="7">
        <v>0.0030961689136688834</v>
      </c>
      <c r="F10790" s="7">
        <v>1.2725864525750703</v>
      </c>
    </row>
    <row r="10791" ht="18.0" customHeight="1">
      <c r="A10791" s="7">
        <v>5.3945</v>
      </c>
      <c r="B10791" s="7">
        <v>1.4901161193847656E-8</v>
      </c>
      <c r="C10791" s="7">
        <v>3.901464210818481E-8</v>
      </c>
      <c r="D10791" s="7">
        <v>-0.002931372815055109</v>
      </c>
      <c r="E10791" s="7">
        <v>0.0030945382004815107</v>
      </c>
      <c r="F10791" s="7">
        <v>1.2725866361520621</v>
      </c>
    </row>
    <row r="10792" ht="18.0" customHeight="1">
      <c r="A10792" s="7">
        <v>5.3950000000000005</v>
      </c>
      <c r="B10792" s="7">
        <v>1.4901161193847656E-8</v>
      </c>
      <c r="C10792" s="7">
        <v>3.9057602107782934E-8</v>
      </c>
      <c r="D10792" s="7">
        <v>-0.0029298263608829446</v>
      </c>
      <c r="E10792" s="7">
        <v>0.003092908344329549</v>
      </c>
      <c r="F10792" s="7">
        <v>1.2725868196364176</v>
      </c>
    </row>
    <row r="10793" ht="18.0" customHeight="1">
      <c r="A10793" s="7">
        <v>5.3955</v>
      </c>
      <c r="B10793" s="7">
        <v>1.4901161193847656E-8</v>
      </c>
      <c r="C10793" s="7">
        <v>3.9100067801716894E-8</v>
      </c>
      <c r="D10793" s="7">
        <v>-0.0029282807212105627</v>
      </c>
      <c r="E10793" s="7">
        <v>0.0030912793447638743</v>
      </c>
      <c r="F10793" s="7">
        <v>1.2725870030281827</v>
      </c>
    </row>
    <row r="10794" ht="18.0" customHeight="1">
      <c r="A10794" s="7">
        <v>5.396</v>
      </c>
      <c r="B10794" s="7">
        <v>1.4901161193847656E-8</v>
      </c>
      <c r="C10794" s="7">
        <v>3.9142040661567063E-8</v>
      </c>
      <c r="D10794" s="7">
        <v>-0.002926735895609895</v>
      </c>
      <c r="E10794" s="7">
        <v>0.0030896512013355976</v>
      </c>
      <c r="F10794" s="7">
        <v>1.2725871863274034</v>
      </c>
    </row>
    <row r="10795" ht="18.0" customHeight="1">
      <c r="A10795" s="7">
        <v>5.3965000000000005</v>
      </c>
      <c r="B10795" s="7">
        <v>1.4901161193847656E-8</v>
      </c>
      <c r="C10795" s="7">
        <v>3.918352215767828E-8</v>
      </c>
      <c r="D10795" s="7">
        <v>-0.002925191883653097</v>
      </c>
      <c r="E10795" s="7">
        <v>0.003088023913596065</v>
      </c>
      <c r="F10795" s="7">
        <v>1.2725873695341257</v>
      </c>
    </row>
    <row r="10796" ht="18.0" customHeight="1">
      <c r="A10796" s="7">
        <v>5.397</v>
      </c>
      <c r="B10796" s="7">
        <v>1.4901161193847656E-8</v>
      </c>
      <c r="C10796" s="7">
        <v>3.9224513759151786E-8</v>
      </c>
      <c r="D10796" s="7">
        <v>-0.0029236486849125486</v>
      </c>
      <c r="E10796" s="7">
        <v>0.0030863974810968575</v>
      </c>
      <c r="F10796" s="7">
        <v>1.2725875526483947</v>
      </c>
    </row>
    <row r="10797" ht="18.0" customHeight="1">
      <c r="A10797" s="7">
        <v>5.3975</v>
      </c>
      <c r="B10797" s="7">
        <v>1.4901161193847656E-8</v>
      </c>
      <c r="C10797" s="7">
        <v>3.92650169338371E-8</v>
      </c>
      <c r="D10797" s="7">
        <v>-0.0029221062989608537</v>
      </c>
      <c r="E10797" s="7">
        <v>0.003084771903389788</v>
      </c>
      <c r="F10797" s="7">
        <v>1.2725877356702566</v>
      </c>
    </row>
    <row r="10798" ht="18.0" customHeight="1">
      <c r="A10798" s="7">
        <v>5.398</v>
      </c>
      <c r="B10798" s="7">
        <v>1.4901161193847656E-8</v>
      </c>
      <c r="C10798" s="7">
        <v>3.9305033148324006E-8</v>
      </c>
      <c r="D10798" s="7">
        <v>-0.0029205647253708403</v>
      </c>
      <c r="E10798" s="7">
        <v>0.0030831471800269045</v>
      </c>
      <c r="F10798" s="7">
        <v>1.2725879185997566</v>
      </c>
    </row>
    <row r="10799" ht="18.0" customHeight="1">
      <c r="A10799" s="7">
        <v>5.3985</v>
      </c>
      <c r="B10799" s="7">
        <v>1.4901161193847656E-8</v>
      </c>
      <c r="C10799" s="7">
        <v>3.9344563867934566E-8</v>
      </c>
      <c r="D10799" s="7">
        <v>-0.0029190239637155602</v>
      </c>
      <c r="E10799" s="7">
        <v>0.003081523310560487</v>
      </c>
      <c r="F10799" s="7">
        <v>1.2725881014369413</v>
      </c>
    </row>
    <row r="10800" ht="18.0" customHeight="1">
      <c r="A10800" s="7">
        <v>5.399</v>
      </c>
      <c r="B10800" s="7">
        <v>1.4901161193847656E-8</v>
      </c>
      <c r="C10800" s="7">
        <v>3.9383610556715136E-8</v>
      </c>
      <c r="D10800" s="7">
        <v>-0.0029174840135682886</v>
      </c>
      <c r="E10800" s="7">
        <v>0.0030799002945430536</v>
      </c>
      <c r="F10800" s="7">
        <v>1.2725882841818557</v>
      </c>
    </row>
    <row r="10801" ht="18.0" customHeight="1">
      <c r="A10801" s="7">
        <v>5.3995</v>
      </c>
      <c r="B10801" s="7">
        <v>1.4901161193847656E-8</v>
      </c>
      <c r="C10801" s="7">
        <v>3.942217467742849E-8</v>
      </c>
      <c r="D10801" s="7">
        <v>-0.002915944874502525</v>
      </c>
      <c r="E10801" s="7">
        <v>0.0030782781315273513</v>
      </c>
      <c r="F10801" s="7">
        <v>1.2725884668345453</v>
      </c>
    </row>
    <row r="10802" ht="18.0" customHeight="1">
      <c r="A10802" s="7">
        <v>5.4</v>
      </c>
      <c r="B10802" s="7">
        <v>1.4901161193847656E-8</v>
      </c>
      <c r="C10802" s="7">
        <v>3.946025769154596E-8</v>
      </c>
      <c r="D10802" s="7">
        <v>-0.0029144065460919915</v>
      </c>
      <c r="E10802" s="7">
        <v>0.003076656821066362</v>
      </c>
      <c r="F10802" s="7">
        <v>1.2725886493950564</v>
      </c>
    </row>
    <row r="10803" ht="18.0" customHeight="1">
      <c r="A10803" s="7">
        <v>5.4005</v>
      </c>
      <c r="B10803" s="7">
        <v>1.4901161193847656E-8</v>
      </c>
      <c r="C10803" s="7">
        <v>3.949786105923957E-8</v>
      </c>
      <c r="D10803" s="7">
        <v>-0.002912869027910635</v>
      </c>
      <c r="E10803" s="7">
        <v>0.0030750363627133027</v>
      </c>
      <c r="F10803" s="7">
        <v>1.2725888318634342</v>
      </c>
    </row>
    <row r="10804" ht="18.0" customHeight="1">
      <c r="A10804" s="7">
        <v>5.401</v>
      </c>
      <c r="B10804" s="7">
        <v>1.4901161193847656E-8</v>
      </c>
      <c r="C10804" s="7">
        <v>3.953498623937431E-8</v>
      </c>
      <c r="D10804" s="7">
        <v>-0.0029113323195326243</v>
      </c>
      <c r="E10804" s="7">
        <v>0.0030734167560216214</v>
      </c>
      <c r="F10804" s="7">
        <v>1.2725890142397243</v>
      </c>
    </row>
    <row r="10805" ht="18.0" customHeight="1">
      <c r="A10805" s="7">
        <v>5.4015</v>
      </c>
      <c r="B10805" s="7">
        <v>1.4901161193847656E-8</v>
      </c>
      <c r="C10805" s="7">
        <v>3.957163468950036E-8</v>
      </c>
      <c r="D10805" s="7">
        <v>-0.0029097964205323516</v>
      </c>
      <c r="E10805" s="7">
        <v>0.0030717980005450004</v>
      </c>
      <c r="F10805" s="7">
        <v>1.2725891965239724</v>
      </c>
    </row>
    <row r="10806" ht="18.0" customHeight="1">
      <c r="A10806" s="7">
        <v>5.402</v>
      </c>
      <c r="B10806" s="7">
        <v>1.4901161193847656E-8</v>
      </c>
      <c r="C10806" s="7">
        <v>3.9607807865845385E-8</v>
      </c>
      <c r="D10806" s="7">
        <v>-0.002908261330484433</v>
      </c>
      <c r="E10806" s="7">
        <v>0.003070180095837355</v>
      </c>
      <c r="F10806" s="7">
        <v>1.2725893787162237</v>
      </c>
    </row>
    <row r="10807" ht="18.0" customHeight="1">
      <c r="A10807" s="7">
        <v>5.4025</v>
      </c>
      <c r="B10807" s="7">
        <v>1.4901161193847656E-8</v>
      </c>
      <c r="C10807" s="7">
        <v>3.9643507223306935E-8</v>
      </c>
      <c r="D10807" s="7">
        <v>-0.0029067270489637064</v>
      </c>
      <c r="E10807" s="7">
        <v>0.0030685630414528323</v>
      </c>
      <c r="F10807" s="7">
        <v>1.272589560816524</v>
      </c>
    </row>
    <row r="10808" ht="18.0" customHeight="1">
      <c r="A10808" s="7">
        <v>5.4030000000000005</v>
      </c>
      <c r="B10808" s="7">
        <v>1.4901161193847656E-8</v>
      </c>
      <c r="C10808" s="7">
        <v>3.967873421544477E-8</v>
      </c>
      <c r="D10808" s="7">
        <v>-0.0029051935755452334</v>
      </c>
      <c r="E10808" s="7">
        <v>0.0030669468369458126</v>
      </c>
      <c r="F10808" s="7">
        <v>1.2725897428249189</v>
      </c>
    </row>
    <row r="10809" ht="18.0" customHeight="1">
      <c r="A10809" s="7">
        <v>5.4035</v>
      </c>
      <c r="B10809" s="7">
        <v>1.4901161193847656E-8</v>
      </c>
      <c r="C10809" s="7">
        <v>3.9713490294473324E-8</v>
      </c>
      <c r="D10809" s="7">
        <v>-0.002903660909804298</v>
      </c>
      <c r="E10809" s="7">
        <v>0.003065331481870909</v>
      </c>
      <c r="F10809" s="7">
        <v>1.2725899247414536</v>
      </c>
    </row>
    <row r="10810" ht="18.0" customHeight="1">
      <c r="A10810" s="7">
        <v>5.404</v>
      </c>
      <c r="B10810" s="7">
        <v>1.4901161193847656E-8</v>
      </c>
      <c r="C10810" s="7">
        <v>3.974777691125415E-8</v>
      </c>
      <c r="D10810" s="7">
        <v>-0.0029021290513164067</v>
      </c>
      <c r="E10810" s="7">
        <v>0.0030637169757829676</v>
      </c>
      <c r="F10810" s="7">
        <v>1.2725901065661736</v>
      </c>
    </row>
    <row r="10811" ht="18.0" customHeight="1">
      <c r="A10811" s="7">
        <v>5.4045000000000005</v>
      </c>
      <c r="B10811" s="7">
        <v>1.4901161193847656E-8</v>
      </c>
      <c r="C10811" s="7">
        <v>3.978159551528844E-8</v>
      </c>
      <c r="D10811" s="7">
        <v>-0.0029005979996572884</v>
      </c>
      <c r="E10811" s="7">
        <v>0.003062103318237065</v>
      </c>
      <c r="F10811" s="7">
        <v>1.2725902882991247</v>
      </c>
    </row>
    <row r="10812" ht="18.0" customHeight="1">
      <c r="A10812" s="7">
        <v>5.405</v>
      </c>
      <c r="B10812" s="7">
        <v>1.4901161193847656E-8</v>
      </c>
      <c r="C10812" s="7">
        <v>3.9814947554709604E-8</v>
      </c>
      <c r="D10812" s="7">
        <v>-0.0028990677544028943</v>
      </c>
      <c r="E10812" s="7">
        <v>0.0030604905087885125</v>
      </c>
      <c r="F10812" s="7">
        <v>1.2725904699403519</v>
      </c>
    </row>
    <row r="10813" ht="18.0" customHeight="1">
      <c r="A10813" s="7">
        <v>5.4055</v>
      </c>
      <c r="B10813" s="7">
        <v>0.0</v>
      </c>
      <c r="C10813" s="7">
        <v>3.98478344762758E-8</v>
      </c>
      <c r="D10813" s="7">
        <v>-0.0028975383151293977</v>
      </c>
      <c r="E10813" s="7">
        <v>0.003058878546992852</v>
      </c>
      <c r="F10813" s="7">
        <v>1.2725906514899004</v>
      </c>
    </row>
    <row r="10814" ht="18.0" customHeight="1">
      <c r="A10814" s="7">
        <v>5.406</v>
      </c>
      <c r="B10814" s="7">
        <v>0.0</v>
      </c>
      <c r="C10814" s="7">
        <v>3.9880257725362636E-8</v>
      </c>
      <c r="D10814" s="7">
        <v>-0.0028960096814131947</v>
      </c>
      <c r="E10814" s="7">
        <v>0.0030572674324058574</v>
      </c>
      <c r="F10814" s="7">
        <v>1.272590832947816</v>
      </c>
    </row>
    <row r="10815" ht="18.0" customHeight="1">
      <c r="A10815" s="7">
        <v>5.4065</v>
      </c>
      <c r="B10815" s="7">
        <v>0.0</v>
      </c>
      <c r="C10815" s="7">
        <v>3.9912218745955775E-8</v>
      </c>
      <c r="D10815" s="7">
        <v>-0.002894481852830903</v>
      </c>
      <c r="E10815" s="7">
        <v>0.0030556571645835346</v>
      </c>
      <c r="F10815" s="7">
        <v>1.2725910143141441</v>
      </c>
    </row>
    <row r="10816" ht="18.0" customHeight="1">
      <c r="A10816" s="7">
        <v>5.407</v>
      </c>
      <c r="B10816" s="7">
        <v>0.0</v>
      </c>
      <c r="C10816" s="7">
        <v>3.994371898064372E-8</v>
      </c>
      <c r="D10816" s="7">
        <v>-0.002892954828959362</v>
      </c>
      <c r="E10816" s="7">
        <v>0.0030540477430821217</v>
      </c>
      <c r="F10816" s="7">
        <v>1.2725911955889297</v>
      </c>
    </row>
    <row r="10817" ht="18.0" customHeight="1">
      <c r="A10817" s="7">
        <v>5.4075</v>
      </c>
      <c r="B10817" s="7">
        <v>0.0</v>
      </c>
      <c r="C10817" s="7">
        <v>3.997475987061051E-8</v>
      </c>
      <c r="D10817" s="7">
        <v>-0.002891428609375633</v>
      </c>
      <c r="E10817" s="7">
        <v>0.003052439167458088</v>
      </c>
      <c r="F10817" s="7">
        <v>1.2725913767722183</v>
      </c>
    </row>
    <row r="10818" ht="18.0" customHeight="1">
      <c r="A10818" s="7">
        <v>5.408</v>
      </c>
      <c r="B10818" s="7">
        <v>0.0</v>
      </c>
      <c r="C10818" s="7">
        <v>4.000534285562856E-8</v>
      </c>
      <c r="D10818" s="7">
        <v>-0.002889903193656999</v>
      </c>
      <c r="E10818" s="7">
        <v>0.003050831437268134</v>
      </c>
      <c r="F10818" s="7">
        <v>1.2725915578640554</v>
      </c>
    </row>
    <row r="10819" ht="18.0" customHeight="1">
      <c r="A10819" s="7">
        <v>5.4085</v>
      </c>
      <c r="B10819" s="7">
        <v>0.0</v>
      </c>
      <c r="C10819" s="7">
        <v>4.0035469374051445E-8</v>
      </c>
      <c r="D10819" s="7">
        <v>-0.0028883785813809642</v>
      </c>
      <c r="E10819" s="7">
        <v>0.0030492245520691934</v>
      </c>
      <c r="F10819" s="7">
        <v>1.2725917388644858</v>
      </c>
    </row>
    <row r="10820" ht="18.0" customHeight="1">
      <c r="A10820" s="7">
        <v>5.409</v>
      </c>
      <c r="B10820" s="7">
        <v>0.0</v>
      </c>
      <c r="C10820" s="7">
        <v>4.006514086280683E-8</v>
      </c>
      <c r="D10820" s="7">
        <v>-0.002886854772125255</v>
      </c>
      <c r="E10820" s="7">
        <v>0.0030476185114184295</v>
      </c>
      <c r="F10820" s="7">
        <v>1.272591919773555</v>
      </c>
    </row>
    <row r="10821" ht="18.0" customHeight="1">
      <c r="A10821" s="7">
        <v>5.4095</v>
      </c>
      <c r="B10821" s="7">
        <v>0.0</v>
      </c>
      <c r="C10821" s="7">
        <v>4.009435875738935E-8</v>
      </c>
      <c r="D10821" s="7">
        <v>-0.0028853317654678186</v>
      </c>
      <c r="E10821" s="7">
        <v>0.003046013314873236</v>
      </c>
      <c r="F10821" s="7">
        <v>1.272592100591308</v>
      </c>
    </row>
    <row r="10822" ht="18.0" customHeight="1">
      <c r="A10822" s="7">
        <v>5.41</v>
      </c>
      <c r="B10822" s="7">
        <v>0.0</v>
      </c>
      <c r="C10822" s="7">
        <v>4.012312449185357E-8</v>
      </c>
      <c r="D10822" s="7">
        <v>-0.0028838095609868227</v>
      </c>
      <c r="E10822" s="7">
        <v>0.0030444089619912395</v>
      </c>
      <c r="F10822" s="7">
        <v>1.2725922813177901</v>
      </c>
    </row>
    <row r="10823" ht="18.0" customHeight="1">
      <c r="A10823" s="7">
        <v>5.4105</v>
      </c>
      <c r="B10823" s="7">
        <v>0.0</v>
      </c>
      <c r="C10823" s="7">
        <v>4.0151439498807E-8</v>
      </c>
      <c r="D10823" s="7">
        <v>-0.0028822881582606574</v>
      </c>
      <c r="E10823" s="7">
        <v>0.0030428054523302965</v>
      </c>
      <c r="F10823" s="7">
        <v>1.2725924619530469</v>
      </c>
    </row>
    <row r="10824" ht="18.0" customHeight="1">
      <c r="A10824" s="7">
        <v>5.4110000000000005</v>
      </c>
      <c r="B10824" s="7">
        <v>0.0</v>
      </c>
      <c r="C10824" s="7">
        <v>4.0179305209403095E-8</v>
      </c>
      <c r="D10824" s="7">
        <v>-0.002880767556867933</v>
      </c>
      <c r="E10824" s="7">
        <v>0.0030412027854484955</v>
      </c>
      <c r="F10824" s="7">
        <v>1.2725926424971226</v>
      </c>
    </row>
    <row r="10825" ht="18.0" customHeight="1">
      <c r="A10825" s="7">
        <v>5.4115</v>
      </c>
      <c r="B10825" s="7">
        <v>0.0</v>
      </c>
      <c r="C10825" s="7">
        <v>4.020672305333436E-8</v>
      </c>
      <c r="D10825" s="7">
        <v>-0.002879247756387481</v>
      </c>
      <c r="E10825" s="7">
        <v>0.0030396009609041526</v>
      </c>
      <c r="F10825" s="7">
        <v>1.2725928229500634</v>
      </c>
    </row>
    <row r="10826" ht="18.0" customHeight="1">
      <c r="A10826" s="7">
        <v>5.412</v>
      </c>
      <c r="B10826" s="7">
        <v>0.0</v>
      </c>
      <c r="C10826" s="7">
        <v>4.023369445882545E-8</v>
      </c>
      <c r="D10826" s="7">
        <v>-0.002877728756398353</v>
      </c>
      <c r="E10826" s="7">
        <v>0.003037999978255819</v>
      </c>
      <c r="F10826" s="7">
        <v>1.2725930033119135</v>
      </c>
    </row>
    <row r="10827" ht="18.0" customHeight="1">
      <c r="A10827" s="7">
        <v>5.4125000000000005</v>
      </c>
      <c r="B10827" s="7">
        <v>0.0</v>
      </c>
      <c r="C10827" s="7">
        <v>4.026022085262632E-8</v>
      </c>
      <c r="D10827" s="7">
        <v>-0.002876210556479822</v>
      </c>
      <c r="E10827" s="7">
        <v>0.0030363998370622714</v>
      </c>
      <c r="F10827" s="7">
        <v>1.2725931835827187</v>
      </c>
    </row>
    <row r="10828" ht="18.0" customHeight="1">
      <c r="A10828" s="7">
        <v>5.413</v>
      </c>
      <c r="B10828" s="7">
        <v>0.0</v>
      </c>
      <c r="C10828" s="7">
        <v>4.028630366000542E-8</v>
      </c>
      <c r="D10828" s="7">
        <v>-0.002874693156211381</v>
      </c>
      <c r="E10828" s="7">
        <v>0.0030348005368825213</v>
      </c>
      <c r="F10828" s="7">
        <v>1.2725933637625235</v>
      </c>
    </row>
    <row r="10829" ht="18.0" customHeight="1">
      <c r="A10829" s="7">
        <v>5.4135</v>
      </c>
      <c r="B10829" s="7">
        <v>0.0</v>
      </c>
      <c r="C10829" s="7">
        <v>4.031194430474293E-8</v>
      </c>
      <c r="D10829" s="7">
        <v>-0.002873176555172743</v>
      </c>
      <c r="E10829" s="7">
        <v>0.0030332020772758073</v>
      </c>
      <c r="F10829" s="7">
        <v>1.2725935438513731</v>
      </c>
    </row>
    <row r="10830" ht="18.0" customHeight="1">
      <c r="A10830" s="7">
        <v>5.414</v>
      </c>
      <c r="B10830" s="7">
        <v>0.0</v>
      </c>
      <c r="C10830" s="7">
        <v>4.033714420912403E-8</v>
      </c>
      <c r="D10830" s="7">
        <v>-0.0028716607529438425</v>
      </c>
      <c r="E10830" s="7">
        <v>0.003031604457801599</v>
      </c>
      <c r="F10830" s="7">
        <v>1.2725937238493128</v>
      </c>
    </row>
    <row r="10831" ht="18.0" customHeight="1">
      <c r="A10831" s="7">
        <v>5.4145</v>
      </c>
      <c r="B10831" s="7">
        <v>0.0</v>
      </c>
      <c r="C10831" s="7">
        <v>4.03619047939322E-8</v>
      </c>
      <c r="D10831" s="7">
        <v>-0.0028701457491048326</v>
      </c>
      <c r="E10831" s="7">
        <v>0.003030007678019596</v>
      </c>
      <c r="F10831" s="7">
        <v>1.2725939037563876</v>
      </c>
    </row>
    <row r="10832" ht="18.0" customHeight="1">
      <c r="A10832" s="7">
        <v>5.415</v>
      </c>
      <c r="B10832" s="7">
        <v>0.0</v>
      </c>
      <c r="C10832" s="7">
        <v>4.038622747844256E-8</v>
      </c>
      <c r="D10832" s="7">
        <v>-0.0028686315432360876</v>
      </c>
      <c r="E10832" s="7">
        <v>0.0030284117374897294</v>
      </c>
      <c r="F10832" s="7">
        <v>1.272594083572642</v>
      </c>
    </row>
    <row r="10833" ht="18.0" customHeight="1">
      <c r="A10833" s="7">
        <v>5.4155</v>
      </c>
      <c r="B10833" s="7">
        <v>0.0</v>
      </c>
      <c r="C10833" s="7">
        <v>4.0410113680415295E-8</v>
      </c>
      <c r="D10833" s="7">
        <v>-0.0028671181349182017</v>
      </c>
      <c r="E10833" s="7">
        <v>0.0030268166357721566</v>
      </c>
      <c r="F10833" s="7">
        <v>1.2725942632981213</v>
      </c>
    </row>
    <row r="10834" ht="18.0" customHeight="1">
      <c r="A10834" s="7">
        <v>5.416</v>
      </c>
      <c r="B10834" s="7">
        <v>0.0</v>
      </c>
      <c r="C10834" s="7">
        <v>4.0433564816089024E-8</v>
      </c>
      <c r="D10834" s="7">
        <v>-0.002865605523731988</v>
      </c>
      <c r="E10834" s="7">
        <v>0.0030252223724272676</v>
      </c>
      <c r="F10834" s="7">
        <v>1.2725944429328702</v>
      </c>
    </row>
    <row r="10835" ht="18.0" customHeight="1">
      <c r="A10835" s="7">
        <v>5.4165</v>
      </c>
      <c r="B10835" s="7">
        <v>0.0</v>
      </c>
      <c r="C10835" s="7">
        <v>4.045658230017431E-8</v>
      </c>
      <c r="D10835" s="7">
        <v>-0.0028640937092584804</v>
      </c>
      <c r="E10835" s="7">
        <v>0.0030236289470156794</v>
      </c>
      <c r="F10835" s="7">
        <v>1.272594622476934</v>
      </c>
    </row>
    <row r="10836" ht="18.0" customHeight="1">
      <c r="A10836" s="7">
        <v>5.417</v>
      </c>
      <c r="B10836" s="7">
        <v>0.0</v>
      </c>
      <c r="C10836" s="7">
        <v>4.0479167545847134E-8</v>
      </c>
      <c r="D10836" s="7">
        <v>-0.0028625826910789313</v>
      </c>
      <c r="E10836" s="7">
        <v>0.0030220363590982412</v>
      </c>
      <c r="F10836" s="7">
        <v>1.2725948019303575</v>
      </c>
    </row>
    <row r="10837" ht="18.0" customHeight="1">
      <c r="A10837" s="7">
        <v>5.4175</v>
      </c>
      <c r="B10837" s="7">
        <v>0.0</v>
      </c>
      <c r="C10837" s="7">
        <v>4.050132196474245E-8</v>
      </c>
      <c r="D10837" s="7">
        <v>-0.0028610724687748133</v>
      </c>
      <c r="E10837" s="7">
        <v>0.00302044460823603</v>
      </c>
      <c r="F10837" s="7">
        <v>1.2725949812931852</v>
      </c>
    </row>
    <row r="10838" ht="18.0" customHeight="1">
      <c r="A10838" s="7">
        <v>5.418</v>
      </c>
      <c r="B10838" s="7">
        <v>0.0</v>
      </c>
      <c r="C10838" s="7">
        <v>4.052304696694775E-8</v>
      </c>
      <c r="D10838" s="7">
        <v>-0.0028595630419278183</v>
      </c>
      <c r="E10838" s="7">
        <v>0.00301885369399035</v>
      </c>
      <c r="F10838" s="7">
        <v>1.2725951605654624</v>
      </c>
    </row>
    <row r="10839" ht="18.0" customHeight="1">
      <c r="A10839" s="7">
        <v>5.4185</v>
      </c>
      <c r="B10839" s="7">
        <v>0.0</v>
      </c>
      <c r="C10839" s="7">
        <v>4.054434396099667E-8</v>
      </c>
      <c r="D10839" s="7">
        <v>-0.002858054410119857</v>
      </c>
      <c r="E10839" s="7">
        <v>0.0030172636159227387</v>
      </c>
      <c r="F10839" s="7">
        <v>1.2725953397472336</v>
      </c>
    </row>
    <row r="10840" ht="18.0" customHeight="1">
      <c r="A10840" s="7">
        <v>5.4190000000000005</v>
      </c>
      <c r="B10840" s="7">
        <v>0.0</v>
      </c>
      <c r="C10840" s="7">
        <v>4.056521435386269E-8</v>
      </c>
      <c r="D10840" s="7">
        <v>-0.0028565465729330597</v>
      </c>
      <c r="E10840" s="7">
        <v>0.0030156743735949587</v>
      </c>
      <c r="F10840" s="7">
        <v>1.2725955188385436</v>
      </c>
    </row>
    <row r="10841" ht="18.0" customHeight="1">
      <c r="A10841" s="7">
        <v>5.4195</v>
      </c>
      <c r="B10841" s="7">
        <v>0.0</v>
      </c>
      <c r="C10841" s="7">
        <v>4.058565955095277E-8</v>
      </c>
      <c r="D10841" s="7">
        <v>-0.0028550395299497752</v>
      </c>
      <c r="E10841" s="7">
        <v>0.003014085966569002</v>
      </c>
      <c r="F10841" s="7">
        <v>1.2725956978394377</v>
      </c>
    </row>
    <row r="10842" ht="18.0" customHeight="1">
      <c r="A10842" s="7">
        <v>5.42</v>
      </c>
      <c r="B10842" s="7">
        <v>0.0</v>
      </c>
      <c r="C10842" s="7">
        <v>4.06056809561011E-8</v>
      </c>
      <c r="D10842" s="7">
        <v>-0.0028535332807525715</v>
      </c>
      <c r="E10842" s="7">
        <v>0.003012498394407092</v>
      </c>
      <c r="F10842" s="7">
        <v>1.2725958767499599</v>
      </c>
    </row>
    <row r="10843" ht="18.0" customHeight="1">
      <c r="A10843" s="7">
        <v>5.4205000000000005</v>
      </c>
      <c r="B10843" s="7">
        <v>0.0</v>
      </c>
      <c r="C10843" s="7">
        <v>4.062527997156289E-8</v>
      </c>
      <c r="D10843" s="7">
        <v>-0.0028520278249242357</v>
      </c>
      <c r="E10843" s="7">
        <v>0.0030109116566716765</v>
      </c>
      <c r="F10843" s="7">
        <v>1.2725960555701556</v>
      </c>
    </row>
    <row r="10844" ht="18.0" customHeight="1">
      <c r="A10844" s="7">
        <v>5.421</v>
      </c>
      <c r="B10844" s="7">
        <v>0.0</v>
      </c>
      <c r="C10844" s="7">
        <v>4.064445799800812E-8</v>
      </c>
      <c r="D10844" s="7">
        <v>-0.002850523162047773</v>
      </c>
      <c r="E10844" s="7">
        <v>0.0030093257529254353</v>
      </c>
      <c r="F10844" s="7">
        <v>1.2725962343000692</v>
      </c>
    </row>
    <row r="10845" ht="18.0" customHeight="1">
      <c r="A10845" s="7">
        <v>5.4215</v>
      </c>
      <c r="B10845" s="7">
        <v>0.0</v>
      </c>
      <c r="C10845" s="7">
        <v>4.0663216434515436E-8</v>
      </c>
      <c r="D10845" s="7">
        <v>-0.0028490192917064072</v>
      </c>
      <c r="E10845" s="7">
        <v>0.0030077406827312744</v>
      </c>
      <c r="F10845" s="7">
        <v>1.2725964129397453</v>
      </c>
    </row>
    <row r="10846" ht="18.0" customHeight="1">
      <c r="A10846" s="7">
        <v>5.422</v>
      </c>
      <c r="B10846" s="7">
        <v>0.0</v>
      </c>
      <c r="C10846" s="7">
        <v>4.0681556678565986E-8</v>
      </c>
      <c r="D10846" s="7">
        <v>-0.002847516213483581</v>
      </c>
      <c r="E10846" s="7">
        <v>0.0030061564456523287</v>
      </c>
      <c r="F10846" s="7">
        <v>1.2725965914892285</v>
      </c>
    </row>
    <row r="10847" ht="18.0" customHeight="1">
      <c r="A10847" s="7">
        <v>5.4225</v>
      </c>
      <c r="B10847" s="7">
        <v>0.0</v>
      </c>
      <c r="C10847" s="7">
        <v>4.0699480126037384E-8</v>
      </c>
      <c r="D10847" s="7">
        <v>-0.0028460139269629553</v>
      </c>
      <c r="E10847" s="7">
        <v>0.0030045730412519597</v>
      </c>
      <c r="F10847" s="7">
        <v>1.2725967699485643</v>
      </c>
    </row>
    <row r="10848" ht="18.0" customHeight="1">
      <c r="A10848" s="7">
        <v>5.423</v>
      </c>
      <c r="B10848" s="7">
        <v>0.0</v>
      </c>
      <c r="C10848" s="7">
        <v>4.071698817119761E-8</v>
      </c>
      <c r="D10848" s="7">
        <v>-0.0028445124317284082</v>
      </c>
      <c r="E10848" s="7">
        <v>0.0030029904690937604</v>
      </c>
      <c r="F10848" s="7">
        <v>1.2725969483177961</v>
      </c>
    </row>
    <row r="10849" ht="18.0" customHeight="1">
      <c r="A10849" s="7">
        <v>5.4235</v>
      </c>
      <c r="B10849" s="7">
        <v>0.0</v>
      </c>
      <c r="C10849" s="7">
        <v>4.073408220669902E-8</v>
      </c>
      <c r="D10849" s="7">
        <v>-0.0028430117273640374</v>
      </c>
      <c r="E10849" s="7">
        <v>0.0030014087287415477</v>
      </c>
      <c r="F10849" s="7">
        <v>1.2725971265969696</v>
      </c>
    </row>
    <row r="10850" ht="18.0" customHeight="1">
      <c r="A10850" s="7">
        <v>5.424</v>
      </c>
      <c r="B10850" s="7">
        <v>0.0</v>
      </c>
      <c r="C10850" s="7">
        <v>4.07507636235724E-8</v>
      </c>
      <c r="D10850" s="7">
        <v>-0.002841511813454158</v>
      </c>
      <c r="E10850" s="7">
        <v>0.002999827819759369</v>
      </c>
      <c r="F10850" s="7">
        <v>1.2725973047861283</v>
      </c>
    </row>
    <row r="10851" ht="18.0" customHeight="1">
      <c r="A10851" s="7">
        <v>5.4245</v>
      </c>
      <c r="B10851" s="7">
        <v>0.0</v>
      </c>
      <c r="C10851" s="7">
        <v>4.0767033811220974E-8</v>
      </c>
      <c r="D10851" s="7">
        <v>-0.002840012689583302</v>
      </c>
      <c r="E10851" s="7">
        <v>0.002998247741711496</v>
      </c>
      <c r="F10851" s="7">
        <v>1.272597482885318</v>
      </c>
    </row>
    <row r="10852" ht="18.0" customHeight="1">
      <c r="A10852" s="7">
        <v>5.425</v>
      </c>
      <c r="B10852" s="7">
        <v>0.0</v>
      </c>
      <c r="C10852" s="7">
        <v>4.078289415741454E-8</v>
      </c>
      <c r="D10852" s="7">
        <v>-0.002838514355336221</v>
      </c>
      <c r="E10852" s="7">
        <v>0.0029966684941624324</v>
      </c>
      <c r="F10852" s="7">
        <v>1.2725976608945824</v>
      </c>
    </row>
    <row r="10853" ht="18.0" customHeight="1">
      <c r="A10853" s="7">
        <v>5.4255</v>
      </c>
      <c r="B10853" s="7">
        <v>0.0</v>
      </c>
      <c r="C10853" s="7">
        <v>4.0798346048283634E-8</v>
      </c>
      <c r="D10853" s="7">
        <v>-0.0028370168102978825</v>
      </c>
      <c r="E10853" s="7">
        <v>0.0029950900766769063</v>
      </c>
      <c r="F10853" s="7">
        <v>1.272597838813966</v>
      </c>
    </row>
    <row r="10854" ht="18.0" customHeight="1">
      <c r="A10854" s="7">
        <v>5.426</v>
      </c>
      <c r="B10854" s="7">
        <v>0.0</v>
      </c>
      <c r="C10854" s="7">
        <v>4.081339086831362E-8</v>
      </c>
      <c r="D10854" s="7">
        <v>-0.0028355200540534724</v>
      </c>
      <c r="E10854" s="7">
        <v>0.0029935124888198724</v>
      </c>
      <c r="F10854" s="7">
        <v>1.2725980166435138</v>
      </c>
    </row>
    <row r="10855" ht="18.0" customHeight="1">
      <c r="A10855" s="7">
        <v>5.4265</v>
      </c>
      <c r="B10855" s="7">
        <v>0.0</v>
      </c>
      <c r="C10855" s="7">
        <v>4.082803000033898E-8</v>
      </c>
      <c r="D10855" s="7">
        <v>-0.002834024086188394</v>
      </c>
      <c r="E10855" s="7">
        <v>0.0029919357301565145</v>
      </c>
      <c r="F10855" s="7">
        <v>1.27259819438327</v>
      </c>
    </row>
    <row r="10856" ht="18.0" customHeight="1">
      <c r="A10856" s="7">
        <v>5.4270000000000005</v>
      </c>
      <c r="B10856" s="7">
        <v>0.0</v>
      </c>
      <c r="C10856" s="7">
        <v>4.0842264825537515E-8</v>
      </c>
      <c r="D10856" s="7">
        <v>-0.002832528906288268</v>
      </c>
      <c r="E10856" s="7">
        <v>0.0029903598002522427</v>
      </c>
      <c r="F10856" s="7">
        <v>1.2725983720332792</v>
      </c>
    </row>
    <row r="10857" ht="18.0" customHeight="1">
      <c r="A10857" s="7">
        <v>5.4275</v>
      </c>
      <c r="B10857" s="7">
        <v>0.0</v>
      </c>
      <c r="C10857" s="7">
        <v>4.085609672342465E-8</v>
      </c>
      <c r="D10857" s="7">
        <v>-0.0028310345139389314</v>
      </c>
      <c r="E10857" s="7">
        <v>0.0029887846986726935</v>
      </c>
      <c r="F10857" s="7">
        <v>1.2725985495935854</v>
      </c>
    </row>
    <row r="10858" ht="18.0" customHeight="1">
      <c r="A10858" s="7">
        <v>5.428</v>
      </c>
      <c r="B10858" s="7">
        <v>0.0</v>
      </c>
      <c r="C10858" s="7">
        <v>4.086952707184772E-8</v>
      </c>
      <c r="D10858" s="7">
        <v>-0.0028295409087264393</v>
      </c>
      <c r="E10858" s="7">
        <v>0.0029872104249837298</v>
      </c>
      <c r="F10858" s="7">
        <v>1.2725987270642338</v>
      </c>
    </row>
    <row r="10859" ht="18.0" customHeight="1">
      <c r="A10859" s="7">
        <v>5.4285000000000005</v>
      </c>
      <c r="B10859" s="7">
        <v>0.0</v>
      </c>
      <c r="C10859" s="7">
        <v>4.088255724698038E-8</v>
      </c>
      <c r="D10859" s="7">
        <v>-0.0028280480902370636</v>
      </c>
      <c r="E10859" s="7">
        <v>0.002985636978751443</v>
      </c>
      <c r="F10859" s="7">
        <v>1.2725989044452681</v>
      </c>
    </row>
    <row r="10860" ht="18.0" customHeight="1">
      <c r="A10860" s="7">
        <v>5.429</v>
      </c>
      <c r="B10860" s="7">
        <v>0.0</v>
      </c>
      <c r="C10860" s="7">
        <v>4.0895188623316925E-8</v>
      </c>
      <c r="D10860" s="7">
        <v>-0.0028265560580572925</v>
      </c>
      <c r="E10860" s="7">
        <v>0.0029840643595421493</v>
      </c>
      <c r="F10860" s="7">
        <v>1.2725990817367332</v>
      </c>
    </row>
    <row r="10861" ht="18.0" customHeight="1">
      <c r="A10861" s="7">
        <v>5.4295</v>
      </c>
      <c r="B10861" s="7">
        <v>0.0</v>
      </c>
      <c r="C10861" s="7">
        <v>4.090742257366676E-8</v>
      </c>
      <c r="D10861" s="7">
        <v>-0.0028250648117738313</v>
      </c>
      <c r="E10861" s="7">
        <v>0.0029824925669223925</v>
      </c>
      <c r="F10861" s="7">
        <v>1.2725992589386732</v>
      </c>
    </row>
    <row r="10862" ht="18.0" customHeight="1">
      <c r="A10862" s="7">
        <v>5.43</v>
      </c>
      <c r="B10862" s="7">
        <v>0.0</v>
      </c>
      <c r="C10862" s="7">
        <v>4.091926046914886E-8</v>
      </c>
      <c r="D10862" s="7">
        <v>-0.002823574350973602</v>
      </c>
      <c r="E10862" s="7">
        <v>0.002980921600458942</v>
      </c>
      <c r="F10862" s="7">
        <v>1.2725994360511321</v>
      </c>
    </row>
    <row r="10863" ht="18.0" customHeight="1">
      <c r="A10863" s="7">
        <v>5.4305</v>
      </c>
      <c r="B10863" s="7">
        <v>0.0</v>
      </c>
      <c r="C10863" s="7">
        <v>4.093070367918625E-8</v>
      </c>
      <c r="D10863" s="7">
        <v>-0.0028220846752437423</v>
      </c>
      <c r="E10863" s="7">
        <v>0.0029793514597187924</v>
      </c>
      <c r="F10863" s="7">
        <v>1.2725996130741548</v>
      </c>
    </row>
    <row r="10864" ht="18.0" customHeight="1">
      <c r="A10864" s="7">
        <v>5.431</v>
      </c>
      <c r="B10864" s="7">
        <v>0.0</v>
      </c>
      <c r="C10864" s="7">
        <v>4.094175357150053E-8</v>
      </c>
      <c r="D10864" s="7">
        <v>-0.002820595784171608</v>
      </c>
      <c r="E10864" s="7">
        <v>0.002977782144269166</v>
      </c>
      <c r="F10864" s="7">
        <v>1.2725997900077854</v>
      </c>
    </row>
    <row r="10865" ht="18.0" customHeight="1">
      <c r="A10865" s="7">
        <v>5.4315</v>
      </c>
      <c r="B10865" s="7">
        <v>0.0</v>
      </c>
      <c r="C10865" s="7">
        <v>4.095241151210649E-8</v>
      </c>
      <c r="D10865" s="7">
        <v>-0.002819107677344769</v>
      </c>
      <c r="E10865" s="7">
        <v>0.002976213653677511</v>
      </c>
      <c r="F10865" s="7">
        <v>1.272599966852068</v>
      </c>
    </row>
    <row r="10866" ht="18.0" customHeight="1">
      <c r="A10866" s="7">
        <v>5.432</v>
      </c>
      <c r="B10866" s="7">
        <v>0.0</v>
      </c>
      <c r="C10866" s="7">
        <v>4.0962678865306635E-8</v>
      </c>
      <c r="D10866" s="7">
        <v>-0.0028176203543510137</v>
      </c>
      <c r="E10866" s="7">
        <v>0.0029746459875115</v>
      </c>
      <c r="F10866" s="7">
        <v>1.2726001436070469</v>
      </c>
    </row>
    <row r="10867" ht="18.0" customHeight="1">
      <c r="A10867" s="7">
        <v>5.4325</v>
      </c>
      <c r="B10867" s="7">
        <v>0.0</v>
      </c>
      <c r="C10867" s="7">
        <v>4.097255699368591E-8</v>
      </c>
      <c r="D10867" s="7">
        <v>-0.002816133814778344</v>
      </c>
      <c r="E10867" s="7">
        <v>0.002973079145339031</v>
      </c>
      <c r="F10867" s="7">
        <v>1.2726003202727665</v>
      </c>
    </row>
    <row r="10868" ht="18.0" customHeight="1">
      <c r="A10868" s="7">
        <v>5.433</v>
      </c>
      <c r="B10868" s="7">
        <v>0.0</v>
      </c>
      <c r="C10868" s="7">
        <v>4.098204725810632E-8</v>
      </c>
      <c r="D10868" s="7">
        <v>-0.0028146480582149796</v>
      </c>
      <c r="E10868" s="7">
        <v>0.0029715131267282306</v>
      </c>
      <c r="F10868" s="7">
        <v>1.2726004968492706</v>
      </c>
    </row>
    <row r="10869" ht="18.0" customHeight="1">
      <c r="A10869" s="7">
        <v>5.4335</v>
      </c>
      <c r="B10869" s="7">
        <v>0.0</v>
      </c>
      <c r="C10869" s="7">
        <v>4.099115101770161E-8</v>
      </c>
      <c r="D10869" s="7">
        <v>-0.002813163084249356</v>
      </c>
      <c r="E10869" s="7">
        <v>0.002969947931247447</v>
      </c>
      <c r="F10869" s="7">
        <v>1.272600673336604</v>
      </c>
    </row>
    <row r="10870" ht="18.0" customHeight="1">
      <c r="A10870" s="7">
        <v>5.434</v>
      </c>
      <c r="B10870" s="7">
        <v>0.0</v>
      </c>
      <c r="C10870" s="7">
        <v>4.0999869629872094E-8</v>
      </c>
      <c r="D10870" s="7">
        <v>-0.002811678892470123</v>
      </c>
      <c r="E10870" s="7">
        <v>0.002968383558465257</v>
      </c>
      <c r="F10870" s="7">
        <v>1.2726008497348107</v>
      </c>
    </row>
    <row r="10871" ht="18.0" customHeight="1">
      <c r="A10871" s="7">
        <v>5.4345</v>
      </c>
      <c r="B10871" s="7">
        <v>0.0</v>
      </c>
      <c r="C10871" s="7">
        <v>4.1008204450279364E-8</v>
      </c>
      <c r="D10871" s="7">
        <v>-0.002810195482466148</v>
      </c>
      <c r="E10871" s="7">
        <v>0.0029668200079504617</v>
      </c>
      <c r="F10871" s="7">
        <v>1.2726010260439344</v>
      </c>
    </row>
    <row r="10872" ht="18.0" customHeight="1">
      <c r="A10872" s="7">
        <v>5.4350000000000005</v>
      </c>
      <c r="B10872" s="7">
        <v>0.0</v>
      </c>
      <c r="C10872" s="7">
        <v>4.101615683284113E-8</v>
      </c>
      <c r="D10872" s="7">
        <v>-0.0028087128538265118</v>
      </c>
      <c r="E10872" s="7">
        <v>0.002965257279272086</v>
      </c>
      <c r="F10872" s="7">
        <v>1.2726012022640196</v>
      </c>
    </row>
    <row r="10873" ht="18.0" customHeight="1">
      <c r="A10873" s="7">
        <v>5.4355</v>
      </c>
      <c r="B10873" s="7">
        <v>0.0</v>
      </c>
      <c r="C10873" s="7">
        <v>4.1023728129726044E-8</v>
      </c>
      <c r="D10873" s="7">
        <v>-0.002807231006140512</v>
      </c>
      <c r="E10873" s="7">
        <v>0.0029636953719993815</v>
      </c>
      <c r="F10873" s="7">
        <v>1.2726013783951104</v>
      </c>
    </row>
    <row r="10874" ht="18.0" customHeight="1">
      <c r="A10874" s="7">
        <v>5.436</v>
      </c>
      <c r="B10874" s="7">
        <v>0.0</v>
      </c>
      <c r="C10874" s="7">
        <v>4.103091969134862E-8</v>
      </c>
      <c r="D10874" s="7">
        <v>-0.002805749938997661</v>
      </c>
      <c r="E10874" s="7">
        <v>0.0029621342857018233</v>
      </c>
      <c r="F10874" s="7">
        <v>1.2726015544372506</v>
      </c>
    </row>
    <row r="10875" ht="18.0" customHeight="1">
      <c r="A10875" s="7">
        <v>5.4365000000000006</v>
      </c>
      <c r="B10875" s="7">
        <v>0.0</v>
      </c>
      <c r="C10875" s="7">
        <v>4.1037732866364126E-8</v>
      </c>
      <c r="D10875" s="7">
        <v>-0.0028042696519876864</v>
      </c>
      <c r="E10875" s="7">
        <v>0.0029605740199491115</v>
      </c>
      <c r="F10875" s="7">
        <v>1.2726017303904849</v>
      </c>
    </row>
    <row r="10876" ht="18.0" customHeight="1">
      <c r="A10876" s="7">
        <v>5.437</v>
      </c>
      <c r="B10876" s="7">
        <v>0.0</v>
      </c>
      <c r="C10876" s="7">
        <v>4.104416900166352E-8</v>
      </c>
      <c r="D10876" s="7">
        <v>-0.002802790144700531</v>
      </c>
      <c r="E10876" s="7">
        <v>0.0029590145743111722</v>
      </c>
      <c r="F10876" s="7">
        <v>1.2726019062548564</v>
      </c>
    </row>
    <row r="10877" ht="18.0" customHeight="1">
      <c r="A10877" s="7">
        <v>5.4375</v>
      </c>
      <c r="B10877" s="7">
        <v>0.0</v>
      </c>
      <c r="C10877" s="7">
        <v>4.1050229442368466E-8</v>
      </c>
      <c r="D10877" s="7">
        <v>-0.0028013114167263517</v>
      </c>
      <c r="E10877" s="7">
        <v>0.002957455948358154</v>
      </c>
      <c r="F10877" s="7">
        <v>1.27260208203041</v>
      </c>
    </row>
    <row r="10878" ht="18.0" customHeight="1">
      <c r="A10878" s="7">
        <v>5.438</v>
      </c>
      <c r="B10878" s="7">
        <v>0.0</v>
      </c>
      <c r="C10878" s="7">
        <v>4.105591553182634E-8</v>
      </c>
      <c r="D10878" s="7">
        <v>-0.0027998334676555213</v>
      </c>
      <c r="E10878" s="7">
        <v>0.0029558981416604323</v>
      </c>
      <c r="F10878" s="7">
        <v>1.272602257717189</v>
      </c>
    </row>
    <row r="10879" ht="18.0" customHeight="1">
      <c r="A10879" s="7">
        <v>5.4385</v>
      </c>
      <c r="B10879" s="7">
        <v>0.0</v>
      </c>
      <c r="C10879" s="7">
        <v>4.106122861160528E-8</v>
      </c>
      <c r="D10879" s="7">
        <v>-0.002798356297078627</v>
      </c>
      <c r="E10879" s="7">
        <v>0.0029543411537886035</v>
      </c>
      <c r="F10879" s="7">
        <v>1.272602433315238</v>
      </c>
    </row>
    <row r="10880" ht="18.0" customHeight="1">
      <c r="A10880" s="7">
        <v>5.439</v>
      </c>
      <c r="B10880" s="7">
        <v>0.0</v>
      </c>
      <c r="C10880" s="7">
        <v>4.106617002148928E-8</v>
      </c>
      <c r="D10880" s="7">
        <v>-0.0027968799045864703</v>
      </c>
      <c r="E10880" s="7">
        <v>0.0029527849843134914</v>
      </c>
      <c r="F10880" s="7">
        <v>1.2726026088246003</v>
      </c>
    </row>
    <row r="10881" ht="18.0" customHeight="1">
      <c r="A10881" s="7">
        <v>5.4395</v>
      </c>
      <c r="B10881" s="7">
        <v>0.0</v>
      </c>
      <c r="C10881" s="7">
        <v>4.107074109947328E-8</v>
      </c>
      <c r="D10881" s="7">
        <v>-0.0027954042897700673</v>
      </c>
      <c r="E10881" s="7">
        <v>0.0029512296328061418</v>
      </c>
      <c r="F10881" s="7">
        <v>1.2726027842453205</v>
      </c>
    </row>
    <row r="10882" ht="18.0" customHeight="1">
      <c r="A10882" s="7">
        <v>5.44</v>
      </c>
      <c r="B10882" s="7">
        <v>0.0</v>
      </c>
      <c r="C10882" s="7">
        <v>4.1074943181758375E-8</v>
      </c>
      <c r="D10882" s="7">
        <v>-0.0027939294522206486</v>
      </c>
      <c r="E10882" s="7">
        <v>0.0029496750988378265</v>
      </c>
      <c r="F10882" s="7">
        <v>1.2726029595774422</v>
      </c>
    </row>
    <row r="10883" ht="18.0" customHeight="1">
      <c r="A10883" s="7">
        <v>5.4405</v>
      </c>
      <c r="B10883" s="7">
        <v>0.0</v>
      </c>
      <c r="C10883" s="7">
        <v>4.1078777602746976E-8</v>
      </c>
      <c r="D10883" s="7">
        <v>-0.0027924553915296586</v>
      </c>
      <c r="E10883" s="7">
        <v>0.0029481213819800393</v>
      </c>
      <c r="F10883" s="7">
        <v>1.2726031348210092</v>
      </c>
    </row>
    <row r="10884" ht="18.0" customHeight="1">
      <c r="A10884" s="7">
        <v>5.441</v>
      </c>
      <c r="B10884" s="7">
        <v>0.0</v>
      </c>
      <c r="C10884" s="7">
        <v>4.108224569503802E-8</v>
      </c>
      <c r="D10884" s="7">
        <v>-0.0027909821072887564</v>
      </c>
      <c r="E10884" s="7">
        <v>0.0029465684818044983</v>
      </c>
      <c r="F10884" s="7">
        <v>1.2726033099760652</v>
      </c>
    </row>
    <row r="10885" ht="18.0" customHeight="1">
      <c r="A10885" s="7">
        <v>5.4415000000000004</v>
      </c>
      <c r="B10885" s="7">
        <v>0.0</v>
      </c>
      <c r="C10885" s="7">
        <v>4.1085348789422245E-8</v>
      </c>
      <c r="D10885" s="7">
        <v>-0.002789509599089815</v>
      </c>
      <c r="E10885" s="7">
        <v>0.0029450163978831444</v>
      </c>
      <c r="F10885" s="7">
        <v>1.2726034850426546</v>
      </c>
    </row>
    <row r="10886" ht="18.0" customHeight="1">
      <c r="A10886" s="7">
        <v>5.442</v>
      </c>
      <c r="B10886" s="7">
        <v>0.0</v>
      </c>
      <c r="C10886" s="7">
        <v>4.108808821487747E-8</v>
      </c>
      <c r="D10886" s="7">
        <v>-0.002788037866524921</v>
      </c>
      <c r="E10886" s="7">
        <v>0.002943465129788144</v>
      </c>
      <c r="F10886" s="7">
        <v>1.2726036600208208</v>
      </c>
    </row>
    <row r="10887" ht="18.0" customHeight="1">
      <c r="A10887" s="7">
        <v>5.4425</v>
      </c>
      <c r="B10887" s="7">
        <v>0.0</v>
      </c>
      <c r="C10887" s="7">
        <v>4.109046529856391E-8</v>
      </c>
      <c r="D10887" s="7">
        <v>-0.002786566909186375</v>
      </c>
      <c r="E10887" s="7">
        <v>0.002941914677091884</v>
      </c>
      <c r="F10887" s="7">
        <v>1.2726038349106077</v>
      </c>
    </row>
    <row r="10888" ht="18.0" customHeight="1">
      <c r="A10888" s="7">
        <v>5.4430000000000005</v>
      </c>
      <c r="B10888" s="7">
        <v>0.0</v>
      </c>
      <c r="C10888" s="7">
        <v>4.109248136581956E-8</v>
      </c>
      <c r="D10888" s="7">
        <v>-0.0027850967266666916</v>
      </c>
      <c r="E10888" s="7">
        <v>0.0029403650393669775</v>
      </c>
      <c r="F10888" s="7">
        <v>1.2726040097120592</v>
      </c>
    </row>
    <row r="10889" ht="18.0" customHeight="1">
      <c r="A10889" s="7">
        <v>5.4435</v>
      </c>
      <c r="B10889" s="7">
        <v>0.0</v>
      </c>
      <c r="C10889" s="7">
        <v>4.109413774015556E-8</v>
      </c>
      <c r="D10889" s="7">
        <v>-0.0027836273185585987</v>
      </c>
      <c r="E10889" s="7">
        <v>0.002938816216186259</v>
      </c>
      <c r="F10889" s="7">
        <v>1.272604184425219</v>
      </c>
    </row>
    <row r="10890" ht="18.0" customHeight="1">
      <c r="A10890" s="7">
        <v>5.444</v>
      </c>
      <c r="B10890" s="7">
        <v>0.0</v>
      </c>
      <c r="C10890" s="7">
        <v>4.10954357432516E-8</v>
      </c>
      <c r="D10890" s="7">
        <v>-0.002782158684455037</v>
      </c>
      <c r="E10890" s="7">
        <v>0.0029372682071227858</v>
      </c>
      <c r="F10890" s="7">
        <v>1.2726043590501308</v>
      </c>
    </row>
    <row r="10891" ht="18.0" customHeight="1">
      <c r="A10891" s="7">
        <v>5.4445</v>
      </c>
      <c r="B10891" s="7">
        <v>0.0</v>
      </c>
      <c r="C10891" s="7">
        <v>4.109637669495143E-8</v>
      </c>
      <c r="D10891" s="7">
        <v>-0.002780690823949162</v>
      </c>
      <c r="E10891" s="7">
        <v>0.0029357210117498395</v>
      </c>
      <c r="F10891" s="7">
        <v>1.2726045335868383</v>
      </c>
    </row>
    <row r="10892" ht="18.0" customHeight="1">
      <c r="A10892" s="7">
        <v>5.445</v>
      </c>
      <c r="B10892" s="7">
        <v>0.0</v>
      </c>
      <c r="C10892" s="7">
        <v>4.1096961913258296E-8</v>
      </c>
      <c r="D10892" s="7">
        <v>-0.0027792237366343416</v>
      </c>
      <c r="E10892" s="7">
        <v>0.0029341746296409235</v>
      </c>
      <c r="F10892" s="7">
        <v>1.2726047080353853</v>
      </c>
    </row>
    <row r="10893" ht="18.0" customHeight="1">
      <c r="A10893" s="7">
        <v>5.4455</v>
      </c>
      <c r="B10893" s="7">
        <v>0.0</v>
      </c>
      <c r="C10893" s="7">
        <v>4.109719271433049E-8</v>
      </c>
      <c r="D10893" s="7">
        <v>-0.002777757422104157</v>
      </c>
      <c r="E10893" s="7">
        <v>0.002932629060369764</v>
      </c>
      <c r="F10893" s="7">
        <v>1.2726048823958156</v>
      </c>
    </row>
    <row r="10894" ht="18.0" customHeight="1">
      <c r="A10894" s="7">
        <v>5.446</v>
      </c>
      <c r="B10894" s="7">
        <v>0.0</v>
      </c>
      <c r="C10894" s="7">
        <v>4.1097070412476885E-8</v>
      </c>
      <c r="D10894" s="7">
        <v>-0.0027762918799524015</v>
      </c>
      <c r="E10894" s="7">
        <v>0.0029310843035103102</v>
      </c>
      <c r="F10894" s="7">
        <v>1.2726050566681726</v>
      </c>
    </row>
    <row r="10895" ht="18.0" customHeight="1">
      <c r="A10895" s="7">
        <v>5.4465</v>
      </c>
      <c r="B10895" s="7">
        <v>0.0</v>
      </c>
      <c r="C10895" s="7">
        <v>4.109659632015254E-8</v>
      </c>
      <c r="D10895" s="7">
        <v>-0.002774827109773083</v>
      </c>
      <c r="E10895" s="7">
        <v>0.002929540358636733</v>
      </c>
      <c r="F10895" s="7">
        <v>1.2726052308525</v>
      </c>
    </row>
    <row r="10896" ht="18.0" customHeight="1">
      <c r="A10896" s="7">
        <v>5.447</v>
      </c>
      <c r="B10896" s="7">
        <v>0.0</v>
      </c>
      <c r="C10896" s="7">
        <v>4.10957717479543E-8</v>
      </c>
      <c r="D10896" s="7">
        <v>-0.002773363111160421</v>
      </c>
      <c r="E10896" s="7">
        <v>0.0029279972253234265</v>
      </c>
      <c r="F10896" s="7">
        <v>1.2726054049488411</v>
      </c>
    </row>
    <row r="10897" ht="18.0" customHeight="1">
      <c r="A10897" s="7">
        <v>5.4475</v>
      </c>
      <c r="B10897" s="7">
        <v>0.0</v>
      </c>
      <c r="C10897" s="7">
        <v>4.109459800461647E-8</v>
      </c>
      <c r="D10897" s="7">
        <v>-0.0027718998837088487</v>
      </c>
      <c r="E10897" s="7">
        <v>0.0029264549031450047</v>
      </c>
      <c r="F10897" s="7">
        <v>1.2726055789572404</v>
      </c>
    </row>
    <row r="10898" ht="18.0" customHeight="1">
      <c r="A10898" s="7">
        <v>5.448</v>
      </c>
      <c r="B10898" s="7">
        <v>0.0</v>
      </c>
      <c r="C10898" s="7">
        <v>4.109307639700647E-8</v>
      </c>
      <c r="D10898" s="7">
        <v>-0.0027704374270130106</v>
      </c>
      <c r="E10898" s="7">
        <v>0.0029249133916763076</v>
      </c>
      <c r="F10898" s="7">
        <v>1.2726057528777406</v>
      </c>
    </row>
    <row r="10899" ht="18.0" customHeight="1">
      <c r="A10899" s="7">
        <v>5.4485</v>
      </c>
      <c r="B10899" s="7">
        <v>0.0</v>
      </c>
      <c r="C10899" s="7">
        <v>4.109120823012057E-8</v>
      </c>
      <c r="D10899" s="7">
        <v>-0.0027689757406677644</v>
      </c>
      <c r="E10899" s="7">
        <v>0.002923372690492394</v>
      </c>
      <c r="F10899" s="7">
        <v>1.2726059267103855</v>
      </c>
    </row>
    <row r="10900" ht="18.0" customHeight="1">
      <c r="A10900" s="7">
        <v>5.449</v>
      </c>
      <c r="B10900" s="7">
        <v>0.0</v>
      </c>
      <c r="C10900" s="7">
        <v>4.108899480707964E-8</v>
      </c>
      <c r="D10900" s="7">
        <v>-0.00276751482426818</v>
      </c>
      <c r="E10900" s="7">
        <v>0.0029218327991685457</v>
      </c>
      <c r="F10900" s="7">
        <v>1.272606100455219</v>
      </c>
    </row>
    <row r="10901" ht="18.0" customHeight="1">
      <c r="A10901" s="7">
        <v>5.4495000000000005</v>
      </c>
      <c r="B10901" s="7">
        <v>0.0</v>
      </c>
      <c r="C10901" s="7">
        <v>4.1086437429124915E-8</v>
      </c>
      <c r="D10901" s="7">
        <v>-0.00276605467740954</v>
      </c>
      <c r="E10901" s="7">
        <v>0.0029202937172802665</v>
      </c>
      <c r="F10901" s="7">
        <v>1.2726062741122843</v>
      </c>
    </row>
    <row r="10902" ht="18.0" customHeight="1">
      <c r="A10902" s="7">
        <v>5.45</v>
      </c>
      <c r="B10902" s="7">
        <v>0.0</v>
      </c>
      <c r="C10902" s="7">
        <v>4.108353739561383E-8</v>
      </c>
      <c r="D10902" s="7">
        <v>-0.002764595299687338</v>
      </c>
      <c r="E10902" s="7">
        <v>0.002918755444403282</v>
      </c>
      <c r="F10902" s="7">
        <v>1.2726064476816248</v>
      </c>
    </row>
    <row r="10903" ht="18.0" customHeight="1">
      <c r="A10903" s="7">
        <v>5.4505</v>
      </c>
      <c r="B10903" s="7">
        <v>0.0</v>
      </c>
      <c r="C10903" s="7">
        <v>4.108029600401585E-8</v>
      </c>
      <c r="D10903" s="7">
        <v>-0.0027631366906972813</v>
      </c>
      <c r="E10903" s="7">
        <v>0.002917217980113538</v>
      </c>
      <c r="F10903" s="7">
        <v>1.2726066211632843</v>
      </c>
    </row>
    <row r="10904" ht="18.0" customHeight="1">
      <c r="A10904" s="7">
        <v>5.4510000000000005</v>
      </c>
      <c r="B10904" s="7">
        <v>0.0</v>
      </c>
      <c r="C10904" s="7">
        <v>4.1076714549908334E-8</v>
      </c>
      <c r="D10904" s="7">
        <v>-0.002761678850035288</v>
      </c>
      <c r="E10904" s="7">
        <v>0.002915681323987203</v>
      </c>
      <c r="F10904" s="7">
        <v>1.2726067945573056</v>
      </c>
    </row>
    <row r="10905" ht="18.0" customHeight="1">
      <c r="A10905" s="7">
        <v>5.4515</v>
      </c>
      <c r="B10905" s="7">
        <v>0.0</v>
      </c>
      <c r="C10905" s="7">
        <v>4.1072794326972466E-8</v>
      </c>
      <c r="D10905" s="7">
        <v>-0.0027602217772974874</v>
      </c>
      <c r="E10905" s="7">
        <v>0.002914145475600666</v>
      </c>
      <c r="F10905" s="7">
        <v>1.2726069678637328</v>
      </c>
    </row>
    <row r="10906" ht="18.0" customHeight="1">
      <c r="A10906" s="7">
        <v>5.452</v>
      </c>
      <c r="B10906" s="7">
        <v>0.0</v>
      </c>
      <c r="C10906" s="7">
        <v>4.106853662698918E-8</v>
      </c>
      <c r="D10906" s="7">
        <v>-0.002758765472080222</v>
      </c>
      <c r="E10906" s="7">
        <v>0.0029126104345305374</v>
      </c>
      <c r="F10906" s="7">
        <v>1.2726071410826092</v>
      </c>
    </row>
    <row r="10907" ht="18.0" customHeight="1">
      <c r="A10907" s="7">
        <v>5.4525</v>
      </c>
      <c r="B10907" s="7">
        <v>0.0</v>
      </c>
      <c r="C10907" s="7">
        <v>4.106394273983514E-8</v>
      </c>
      <c r="D10907" s="7">
        <v>-0.002757309933980045</v>
      </c>
      <c r="E10907" s="7">
        <v>0.002911076200353649</v>
      </c>
      <c r="F10907" s="7">
        <v>1.2726073142139778</v>
      </c>
    </row>
    <row r="10908" ht="18.0" customHeight="1">
      <c r="A10908" s="7">
        <v>5.453</v>
      </c>
      <c r="B10908" s="7">
        <v>0.0</v>
      </c>
      <c r="C10908" s="7">
        <v>4.105901395347874E-8</v>
      </c>
      <c r="D10908" s="7">
        <v>-0.0027558551625937217</v>
      </c>
      <c r="E10908" s="7">
        <v>0.0029095427726470524</v>
      </c>
      <c r="F10908" s="7">
        <v>1.2726074872578825</v>
      </c>
    </row>
    <row r="10909" ht="18.0" customHeight="1">
      <c r="A10909" s="7">
        <v>5.4535</v>
      </c>
      <c r="B10909" s="7">
        <v>0.0</v>
      </c>
      <c r="C10909" s="7">
        <v>4.1053751553976126E-8</v>
      </c>
      <c r="D10909" s="7">
        <v>-0.0027544011575182277</v>
      </c>
      <c r="E10909" s="7">
        <v>0.0029080101509880224</v>
      </c>
      <c r="F10909" s="7">
        <v>1.2726076602143666</v>
      </c>
    </row>
    <row r="10910" ht="18.0" customHeight="1">
      <c r="A10910" s="7">
        <v>5.454</v>
      </c>
      <c r="B10910" s="7">
        <v>0.0</v>
      </c>
      <c r="C10910" s="7">
        <v>4.1048156825467285E-8</v>
      </c>
      <c r="D10910" s="7">
        <v>-0.002752947918350751</v>
      </c>
      <c r="E10910" s="7">
        <v>0.0029064783349540533</v>
      </c>
      <c r="F10910" s="7">
        <v>1.2726078330834727</v>
      </c>
    </row>
    <row r="10911" ht="18.0" customHeight="1">
      <c r="A10911" s="7">
        <v>5.4545</v>
      </c>
      <c r="B10911" s="7">
        <v>0.0</v>
      </c>
      <c r="C10911" s="7">
        <v>4.1042231050172126E-8</v>
      </c>
      <c r="D10911" s="7">
        <v>-0.0027514954446886896</v>
      </c>
      <c r="E10911" s="7">
        <v>0.0029049473241228585</v>
      </c>
      <c r="F10911" s="7">
        <v>1.272608005865245</v>
      </c>
    </row>
    <row r="10912" ht="18.0" customHeight="1">
      <c r="A10912" s="7">
        <v>5.455</v>
      </c>
      <c r="B10912" s="7">
        <v>0.0</v>
      </c>
      <c r="C10912" s="7">
        <v>4.103597550838661E-8</v>
      </c>
      <c r="D10912" s="7">
        <v>-0.0027500437361296535</v>
      </c>
      <c r="E10912" s="7">
        <v>0.0029034171180723736</v>
      </c>
      <c r="F10912" s="7">
        <v>1.2726081785597259</v>
      </c>
    </row>
    <row r="10913" ht="18.0" customHeight="1">
      <c r="A10913" s="7">
        <v>5.4555</v>
      </c>
      <c r="B10913" s="7">
        <v>0.0</v>
      </c>
      <c r="C10913" s="7">
        <v>4.102939147847889E-8</v>
      </c>
      <c r="D10913" s="7">
        <v>-0.002748592792271463</v>
      </c>
      <c r="E10913" s="7">
        <v>0.002901887716380753</v>
      </c>
      <c r="F10913" s="7">
        <v>1.2726083511669595</v>
      </c>
    </row>
    <row r="10914" ht="18.0" customHeight="1">
      <c r="A10914" s="7">
        <v>5.456</v>
      </c>
      <c r="B10914" s="7">
        <v>0.0</v>
      </c>
      <c r="C10914" s="7">
        <v>4.102248023688557E-8</v>
      </c>
      <c r="D10914" s="7">
        <v>-0.00274714261271215</v>
      </c>
      <c r="E10914" s="7">
        <v>0.002900359118626374</v>
      </c>
      <c r="F10914" s="7">
        <v>1.2726085236869886</v>
      </c>
    </row>
    <row r="10915" ht="18.0" customHeight="1">
      <c r="A10915" s="7">
        <v>5.4565</v>
      </c>
      <c r="B10915" s="7">
        <v>0.0</v>
      </c>
      <c r="C10915" s="7">
        <v>4.1015243058107825E-8</v>
      </c>
      <c r="D10915" s="7">
        <v>-0.002745693197049956</v>
      </c>
      <c r="E10915" s="7">
        <v>0.0028988313243878314</v>
      </c>
      <c r="F10915" s="7">
        <v>1.2726086961198564</v>
      </c>
    </row>
    <row r="10916" ht="18.0" customHeight="1">
      <c r="A10916" s="7">
        <v>5.457</v>
      </c>
      <c r="B10916" s="7">
        <v>0.0</v>
      </c>
      <c r="C10916" s="7">
        <v>4.1007681214707725E-8</v>
      </c>
      <c r="D10916" s="7">
        <v>-0.0027442445448833336</v>
      </c>
      <c r="E10916" s="7">
        <v>0.002897304333243941</v>
      </c>
      <c r="F10916" s="7">
        <v>1.2726088684656065</v>
      </c>
    </row>
    <row r="10917" ht="18.0" customHeight="1">
      <c r="A10917" s="7">
        <v>5.4575000000000005</v>
      </c>
      <c r="B10917" s="7">
        <v>0.0</v>
      </c>
      <c r="C10917" s="7">
        <v>4.09997959773045E-8</v>
      </c>
      <c r="D10917" s="7">
        <v>-0.002742796655810947</v>
      </c>
      <c r="E10917" s="7">
        <v>0.0028957781447737398</v>
      </c>
      <c r="F10917" s="7">
        <v>1.2726090407242818</v>
      </c>
    </row>
    <row r="10918" ht="18.0" customHeight="1">
      <c r="A10918" s="7">
        <v>5.458</v>
      </c>
      <c r="B10918" s="7">
        <v>0.0</v>
      </c>
      <c r="C10918" s="7">
        <v>4.0991588614570845E-8</v>
      </c>
      <c r="D10918" s="7">
        <v>-0.0027413495294316688</v>
      </c>
      <c r="E10918" s="7">
        <v>0.002894252758556483</v>
      </c>
      <c r="F10918" s="7">
        <v>1.2726092128959254</v>
      </c>
    </row>
    <row r="10919" ht="18.0" customHeight="1">
      <c r="A10919" s="7">
        <v>5.4585</v>
      </c>
      <c r="B10919" s="7">
        <v>0.0</v>
      </c>
      <c r="C10919" s="7">
        <v>4.0983060393229265E-8</v>
      </c>
      <c r="D10919" s="7">
        <v>-0.0027399031653445828</v>
      </c>
      <c r="E10919" s="7">
        <v>0.0028927281741716465</v>
      </c>
      <c r="F10919" s="7">
        <v>1.2726093849805804</v>
      </c>
    </row>
    <row r="10920" ht="18.0" customHeight="1">
      <c r="A10920" s="7">
        <v>5.4590000000000005</v>
      </c>
      <c r="B10920" s="7">
        <v>0.0</v>
      </c>
      <c r="C10920" s="7">
        <v>4.097421257804846E-8</v>
      </c>
      <c r="D10920" s="7">
        <v>-0.0027384575631489833</v>
      </c>
      <c r="E10920" s="7">
        <v>0.0028912043911989236</v>
      </c>
      <c r="F10920" s="7">
        <v>1.27260955697829</v>
      </c>
    </row>
    <row r="10921" ht="18.0" customHeight="1">
      <c r="A10921" s="7">
        <v>5.4595</v>
      </c>
      <c r="B10921" s="7">
        <v>0.0</v>
      </c>
      <c r="C10921" s="7">
        <v>4.09650464318397E-8</v>
      </c>
      <c r="D10921" s="7">
        <v>-0.0027370127224443743</v>
      </c>
      <c r="E10921" s="7">
        <v>0.0028896814092182295</v>
      </c>
      <c r="F10921" s="7">
        <v>1.2726097288890974</v>
      </c>
    </row>
    <row r="10922" ht="18.0" customHeight="1">
      <c r="A10922" s="7">
        <v>5.46</v>
      </c>
      <c r="B10922" s="7">
        <v>0.0</v>
      </c>
      <c r="C10922" s="7">
        <v>4.095556321545333E-8</v>
      </c>
      <c r="D10922" s="7">
        <v>-0.0027355686428304693</v>
      </c>
      <c r="E10922" s="7">
        <v>0.0028881592278096977</v>
      </c>
      <c r="F10922" s="7">
        <v>1.2726099007130456</v>
      </c>
    </row>
    <row r="10923" ht="18.0" customHeight="1">
      <c r="A10923" s="7">
        <v>5.4605</v>
      </c>
      <c r="B10923" s="7">
        <v>0.0</v>
      </c>
      <c r="C10923" s="7">
        <v>4.0945764187775127E-8</v>
      </c>
      <c r="D10923" s="7">
        <v>-0.0027341253239071923</v>
      </c>
      <c r="E10923" s="7">
        <v>0.0028866378465536814</v>
      </c>
      <c r="F10923" s="7">
        <v>1.2726100724501777</v>
      </c>
    </row>
    <row r="10924" ht="18.0" customHeight="1">
      <c r="A10924" s="7">
        <v>5.461</v>
      </c>
      <c r="B10924" s="7">
        <v>0.0</v>
      </c>
      <c r="C10924" s="7">
        <v>4.093565060572289E-8</v>
      </c>
      <c r="D10924" s="7">
        <v>-0.002732682765274677</v>
      </c>
      <c r="E10924" s="7">
        <v>0.0028851172650307525</v>
      </c>
      <c r="F10924" s="7">
        <v>1.2726102441005365</v>
      </c>
    </row>
    <row r="10925" ht="18.0" customHeight="1">
      <c r="A10925" s="7">
        <v>5.4615</v>
      </c>
      <c r="B10925" s="7">
        <v>0.0</v>
      </c>
      <c r="C10925" s="7">
        <v>4.092522372424293E-8</v>
      </c>
      <c r="D10925" s="7">
        <v>-0.0027312409665332664</v>
      </c>
      <c r="E10925" s="7">
        <v>0.0028835974828217014</v>
      </c>
      <c r="F10925" s="7">
        <v>1.2726104156641653</v>
      </c>
    </row>
    <row r="10926" ht="18.0" customHeight="1">
      <c r="A10926" s="7">
        <v>5.462</v>
      </c>
      <c r="B10926" s="7">
        <v>0.0</v>
      </c>
      <c r="C10926" s="7">
        <v>4.0914484796306606E-8</v>
      </c>
      <c r="D10926" s="7">
        <v>-0.0027297999272835128</v>
      </c>
      <c r="E10926" s="7">
        <v>0.002882078499507539</v>
      </c>
      <c r="F10926" s="7">
        <v>1.272610587141107</v>
      </c>
    </row>
    <row r="10927" ht="18.0" customHeight="1">
      <c r="A10927" s="7">
        <v>5.4625</v>
      </c>
      <c r="B10927" s="7">
        <v>0.0</v>
      </c>
      <c r="C10927" s="7">
        <v>4.0903435072906934E-8</v>
      </c>
      <c r="D10927" s="7">
        <v>-0.002728359647126178</v>
      </c>
      <c r="E10927" s="7">
        <v>0.0028805603146694935</v>
      </c>
      <c r="F10927" s="7">
        <v>1.2726107585314046</v>
      </c>
    </row>
    <row r="10928" ht="18.0" customHeight="1">
      <c r="A10928" s="7">
        <v>5.463</v>
      </c>
      <c r="B10928" s="7">
        <v>0.0</v>
      </c>
      <c r="C10928" s="7">
        <v>4.089207580305521E-8</v>
      </c>
      <c r="D10928" s="7">
        <v>-0.002726920125662233</v>
      </c>
      <c r="E10928" s="7">
        <v>0.002879042927889012</v>
      </c>
      <c r="F10928" s="7">
        <v>1.272610929835101</v>
      </c>
    </row>
    <row r="10929" ht="18.0" customHeight="1">
      <c r="A10929" s="7">
        <v>5.4635</v>
      </c>
      <c r="B10929" s="7">
        <v>0.0</v>
      </c>
      <c r="C10929" s="7">
        <v>4.088040823377763E-8</v>
      </c>
      <c r="D10929" s="7">
        <v>-0.002725481362492859</v>
      </c>
      <c r="E10929" s="7">
        <v>0.0028775263387477612</v>
      </c>
      <c r="F10929" s="7">
        <v>1.2726111010522392</v>
      </c>
    </row>
    <row r="10930" ht="18.0" customHeight="1">
      <c r="A10930" s="7">
        <v>5.464</v>
      </c>
      <c r="B10930" s="7">
        <v>0.0</v>
      </c>
      <c r="C10930" s="7">
        <v>4.086843361011197E-8</v>
      </c>
      <c r="D10930" s="7">
        <v>-0.002724043357219445</v>
      </c>
      <c r="E10930" s="7">
        <v>0.002876010546827625</v>
      </c>
      <c r="F10930" s="7">
        <v>1.272611272182862</v>
      </c>
    </row>
    <row r="10931" ht="18.0" customHeight="1">
      <c r="A10931" s="7">
        <v>5.4645</v>
      </c>
      <c r="B10931" s="7">
        <v>0.0</v>
      </c>
      <c r="C10931" s="7">
        <v>4.0856153175104307E-8</v>
      </c>
      <c r="D10931" s="7">
        <v>-0.00272260610944359</v>
      </c>
      <c r="E10931" s="7">
        <v>0.0028744955517107057</v>
      </c>
      <c r="F10931" s="7">
        <v>1.2726114432270124</v>
      </c>
    </row>
    <row r="10932" ht="18.0" customHeight="1">
      <c r="A10932" s="7">
        <v>5.465</v>
      </c>
      <c r="B10932" s="7">
        <v>0.0</v>
      </c>
      <c r="C10932" s="7">
        <v>4.084356816980574E-8</v>
      </c>
      <c r="D10932" s="7">
        <v>-0.0027211696187671003</v>
      </c>
      <c r="E10932" s="7">
        <v>0.0028729813529793247</v>
      </c>
      <c r="F10932" s="7">
        <v>1.272611614184733</v>
      </c>
    </row>
    <row r="10933" ht="18.0" customHeight="1">
      <c r="A10933" s="7">
        <v>5.4655000000000005</v>
      </c>
      <c r="B10933" s="7">
        <v>0.0</v>
      </c>
      <c r="C10933" s="7">
        <v>4.0830679833269155E-8</v>
      </c>
      <c r="D10933" s="7">
        <v>-0.0027197338847919925</v>
      </c>
      <c r="E10933" s="7">
        <v>0.0028714679502160204</v>
      </c>
      <c r="F10933" s="7">
        <v>1.272611785056067</v>
      </c>
    </row>
    <row r="10934" ht="18.0" customHeight="1">
      <c r="A10934" s="7">
        <v>5.466</v>
      </c>
      <c r="B10934" s="7">
        <v>0.0</v>
      </c>
      <c r="C10934" s="7">
        <v>4.081748940254599E-8</v>
      </c>
      <c r="D10934" s="7">
        <v>-0.0027182989071204908</v>
      </c>
      <c r="E10934" s="7">
        <v>0.00286995534300355</v>
      </c>
      <c r="F10934" s="7">
        <v>1.2726119558410571</v>
      </c>
    </row>
    <row r="10935" ht="18.0" customHeight="1">
      <c r="A10935" s="7">
        <v>5.4665</v>
      </c>
      <c r="B10935" s="7">
        <v>0.0</v>
      </c>
      <c r="C10935" s="7">
        <v>4.0803998112683114E-8</v>
      </c>
      <c r="D10935" s="7">
        <v>-0.002716864685355028</v>
      </c>
      <c r="E10935" s="7">
        <v>0.0028684435309248883</v>
      </c>
      <c r="F10935" s="7">
        <v>1.272612126539746</v>
      </c>
    </row>
    <row r="10936" ht="18.0" customHeight="1">
      <c r="A10936" s="7">
        <v>5.4670000000000005</v>
      </c>
      <c r="B10936" s="7">
        <v>0.0</v>
      </c>
      <c r="C10936" s="7">
        <v>4.0790207196719617E-8</v>
      </c>
      <c r="D10936" s="7">
        <v>-0.0027154312190982464</v>
      </c>
      <c r="E10936" s="7">
        <v>0.0028669325135632275</v>
      </c>
      <c r="F10936" s="7">
        <v>1.272612297152177</v>
      </c>
    </row>
    <row r="10937" ht="18.0" customHeight="1">
      <c r="A10937" s="7">
        <v>5.4675</v>
      </c>
      <c r="B10937" s="7">
        <v>0.0</v>
      </c>
      <c r="C10937" s="7">
        <v>4.0776117885683724E-8</v>
      </c>
      <c r="D10937" s="7">
        <v>-0.0027139985079529952</v>
      </c>
      <c r="E10937" s="7">
        <v>0.0028654222905019787</v>
      </c>
      <c r="F10937" s="7">
        <v>1.2726124676783923</v>
      </c>
    </row>
    <row r="10938" ht="18.0" customHeight="1">
      <c r="A10938" s="7">
        <v>5.468</v>
      </c>
      <c r="B10938" s="7">
        <v>0.0</v>
      </c>
      <c r="C10938" s="7">
        <v>4.076173140858971E-8</v>
      </c>
      <c r="D10938" s="7">
        <v>-0.002712566551522333</v>
      </c>
      <c r="E10938" s="7">
        <v>0.0028639128613247695</v>
      </c>
      <c r="F10938" s="7">
        <v>1.2726126381184346</v>
      </c>
    </row>
    <row r="10939" ht="18.0" customHeight="1">
      <c r="A10939" s="7">
        <v>5.4685</v>
      </c>
      <c r="B10939" s="7">
        <v>0.0</v>
      </c>
      <c r="C10939" s="7">
        <v>4.074704899243481E-8</v>
      </c>
      <c r="D10939" s="7">
        <v>-0.002711135349409525</v>
      </c>
      <c r="E10939" s="7">
        <v>0.002862404225615444</v>
      </c>
      <c r="F10939" s="7">
        <v>1.272612808472347</v>
      </c>
    </row>
    <row r="10940" ht="18.0" customHeight="1">
      <c r="A10940" s="7">
        <v>5.469</v>
      </c>
      <c r="B10940" s="7">
        <v>0.0</v>
      </c>
      <c r="C10940" s="7">
        <v>4.0732071862196184E-8</v>
      </c>
      <c r="D10940" s="7">
        <v>-0.002709704901218046</v>
      </c>
      <c r="E10940" s="7">
        <v>0.0028608963829580654</v>
      </c>
      <c r="F10940" s="7">
        <v>1.2726129787401719</v>
      </c>
    </row>
    <row r="10941" ht="18.0" customHeight="1">
      <c r="A10941" s="7">
        <v>5.4695</v>
      </c>
      <c r="B10941" s="7">
        <v>0.0</v>
      </c>
      <c r="C10941" s="7">
        <v>4.071680124082795E-8</v>
      </c>
      <c r="D10941" s="7">
        <v>-0.002708275206551578</v>
      </c>
      <c r="E10941" s="7">
        <v>0.002859389332936913</v>
      </c>
      <c r="F10941" s="7">
        <v>1.272613148921952</v>
      </c>
    </row>
    <row r="10942" ht="18.0" customHeight="1">
      <c r="A10942" s="7">
        <v>5.47</v>
      </c>
      <c r="B10942" s="7">
        <v>0.0</v>
      </c>
      <c r="C10942" s="7">
        <v>4.0701238349258165E-8</v>
      </c>
      <c r="D10942" s="7">
        <v>-0.0027068462650140096</v>
      </c>
      <c r="E10942" s="7">
        <v>0.002857883075136483</v>
      </c>
      <c r="F10942" s="7">
        <v>1.2726133190177304</v>
      </c>
    </row>
    <row r="10943" ht="18.0" customHeight="1">
      <c r="A10943" s="7">
        <v>5.4705</v>
      </c>
      <c r="B10943" s="7">
        <v>0.0</v>
      </c>
      <c r="C10943" s="7">
        <v>4.06853844063859E-8</v>
      </c>
      <c r="D10943" s="7">
        <v>-0.0027054180762094387</v>
      </c>
      <c r="E10943" s="7">
        <v>0.00285637760914149</v>
      </c>
      <c r="F10943" s="7">
        <v>1.2726134890275493</v>
      </c>
    </row>
    <row r="10944" ht="18.0" customHeight="1">
      <c r="A10944" s="7">
        <v>5.471</v>
      </c>
      <c r="B10944" s="7">
        <v>0.0</v>
      </c>
      <c r="C10944" s="7">
        <v>4.0669240629078316E-8</v>
      </c>
      <c r="D10944" s="7">
        <v>-0.00270399063974217</v>
      </c>
      <c r="E10944" s="7">
        <v>0.002854872934536864</v>
      </c>
      <c r="F10944" s="7">
        <v>1.2726136589514516</v>
      </c>
    </row>
    <row r="10945" ht="18.0" customHeight="1">
      <c r="A10945" s="7">
        <v>5.4715</v>
      </c>
      <c r="B10945" s="7">
        <v>0.0</v>
      </c>
      <c r="C10945" s="7">
        <v>4.065280823216775E-8</v>
      </c>
      <c r="D10945" s="7">
        <v>-0.0027025639552167163</v>
      </c>
      <c r="E10945" s="7">
        <v>0.002853369050907753</v>
      </c>
      <c r="F10945" s="7">
        <v>1.2726138287894797</v>
      </c>
    </row>
    <row r="10946" ht="18.0" customHeight="1">
      <c r="A10946" s="7">
        <v>5.472</v>
      </c>
      <c r="B10946" s="7">
        <v>0.0</v>
      </c>
      <c r="C10946" s="7">
        <v>4.0636088428448914E-8</v>
      </c>
      <c r="D10946" s="7">
        <v>-0.0027011380222377967</v>
      </c>
      <c r="E10946" s="7">
        <v>0.0028518659578395202</v>
      </c>
      <c r="F10946" s="7">
        <v>1.272613998541676</v>
      </c>
    </row>
    <row r="10947" ht="18.0" customHeight="1">
      <c r="A10947" s="7">
        <v>5.4725</v>
      </c>
      <c r="B10947" s="7">
        <v>0.0</v>
      </c>
      <c r="C10947" s="7">
        <v>4.061908242867598E-8</v>
      </c>
      <c r="D10947" s="7">
        <v>-0.002699712840410338</v>
      </c>
      <c r="E10947" s="7">
        <v>0.0028503636549177453</v>
      </c>
      <c r="F10947" s="7">
        <v>1.2726141682080836</v>
      </c>
    </row>
    <row r="10948" ht="18.0" customHeight="1">
      <c r="A10948" s="7">
        <v>5.473</v>
      </c>
      <c r="B10948" s="7">
        <v>0.0</v>
      </c>
      <c r="C10948" s="7">
        <v>4.060179144155981E-8</v>
      </c>
      <c r="D10948" s="7">
        <v>-0.002698288409339474</v>
      </c>
      <c r="E10948" s="7">
        <v>0.002848862141728226</v>
      </c>
      <c r="F10948" s="7">
        <v>1.2726143377887447</v>
      </c>
    </row>
    <row r="10949" ht="18.0" customHeight="1">
      <c r="A10949" s="7">
        <v>5.4735000000000005</v>
      </c>
      <c r="B10949" s="7">
        <v>0.0</v>
      </c>
      <c r="C10949" s="7">
        <v>4.0584216673765215E-8</v>
      </c>
      <c r="D10949" s="7">
        <v>-0.0026968647286305454</v>
      </c>
      <c r="E10949" s="7">
        <v>0.0028473614178569757</v>
      </c>
      <c r="F10949" s="7">
        <v>1.2726145072837016</v>
      </c>
    </row>
    <row r="10950" ht="18.0" customHeight="1">
      <c r="A10950" s="7">
        <v>5.474</v>
      </c>
      <c r="B10950" s="7">
        <v>0.0</v>
      </c>
      <c r="C10950" s="7">
        <v>4.056635932990814E-8</v>
      </c>
      <c r="D10950" s="7">
        <v>-0.0026954417978891005</v>
      </c>
      <c r="E10950" s="7">
        <v>0.0028458614828902225</v>
      </c>
      <c r="F10950" s="7">
        <v>1.2726146766929975</v>
      </c>
    </row>
    <row r="10951" ht="18.0" customHeight="1">
      <c r="A10951" s="7">
        <v>5.4745</v>
      </c>
      <c r="B10951" s="7">
        <v>0.0</v>
      </c>
      <c r="C10951" s="7">
        <v>4.054822061255297E-8</v>
      </c>
      <c r="D10951" s="7">
        <v>-0.0026940196167208933</v>
      </c>
      <c r="E10951" s="7">
        <v>0.0028443623364144133</v>
      </c>
      <c r="F10951" s="7">
        <v>1.2726148460166742</v>
      </c>
    </row>
    <row r="10952" ht="18.0" customHeight="1">
      <c r="A10952" s="7">
        <v>5.4750000000000005</v>
      </c>
      <c r="B10952" s="7">
        <v>0.0</v>
      </c>
      <c r="C10952" s="7">
        <v>4.052980172220985E-8</v>
      </c>
      <c r="D10952" s="7">
        <v>-0.002692598184731885</v>
      </c>
      <c r="E10952" s="7">
        <v>0.002842863978016208</v>
      </c>
      <c r="F10952" s="7">
        <v>1.2726150152547744</v>
      </c>
    </row>
    <row r="10953" ht="18.0" customHeight="1">
      <c r="A10953" s="7">
        <v>5.4755</v>
      </c>
      <c r="B10953" s="7">
        <v>0.0</v>
      </c>
      <c r="C10953" s="7">
        <v>4.0511103857331976E-8</v>
      </c>
      <c r="D10953" s="7">
        <v>-0.002691177501528244</v>
      </c>
      <c r="E10953" s="7">
        <v>0.0028413664072824843</v>
      </c>
      <c r="F10953" s="7">
        <v>1.2726151844073406</v>
      </c>
    </row>
    <row r="10954" ht="18.0" customHeight="1">
      <c r="A10954" s="7">
        <v>5.476</v>
      </c>
      <c r="B10954" s="7">
        <v>0.0</v>
      </c>
      <c r="C10954" s="7">
        <v>4.0492128214313005E-8</v>
      </c>
      <c r="D10954" s="7">
        <v>-0.002689757566716344</v>
      </c>
      <c r="E10954" s="7">
        <v>0.002839869623800335</v>
      </c>
      <c r="F10954" s="7">
        <v>1.2726153534744151</v>
      </c>
    </row>
    <row r="10955" ht="18.0" customHeight="1">
      <c r="A10955" s="7">
        <v>5.4765</v>
      </c>
      <c r="B10955" s="7">
        <v>0.0</v>
      </c>
      <c r="C10955" s="7">
        <v>4.0472875987484415E-8</v>
      </c>
      <c r="D10955" s="7">
        <v>-0.0026883383799027657</v>
      </c>
      <c r="E10955" s="7">
        <v>0.002838373627157068</v>
      </c>
      <c r="F10955" s="7">
        <v>1.2726155224560405</v>
      </c>
    </row>
    <row r="10956" ht="18.0" customHeight="1">
      <c r="A10956" s="7">
        <v>5.477</v>
      </c>
      <c r="B10956" s="7">
        <v>0.0</v>
      </c>
      <c r="C10956" s="7">
        <v>4.045334836911291E-8</v>
      </c>
      <c r="D10956" s="7">
        <v>-0.0026869199406942957</v>
      </c>
      <c r="E10956" s="7">
        <v>0.0028368784169402078</v>
      </c>
      <c r="F10956" s="7">
        <v>1.2726156913522588</v>
      </c>
    </row>
    <row r="10957" ht="18.0" customHeight="1">
      <c r="A10957" s="7">
        <v>5.4775</v>
      </c>
      <c r="B10957" s="7">
        <v>0.0</v>
      </c>
      <c r="C10957" s="7">
        <v>4.043354654939788E-8</v>
      </c>
      <c r="D10957" s="7">
        <v>-0.002685502248697927</v>
      </c>
      <c r="E10957" s="7">
        <v>0.0028353839927374933</v>
      </c>
      <c r="F10957" s="7">
        <v>1.2726158601631128</v>
      </c>
    </row>
    <row r="10958" ht="18.0" customHeight="1">
      <c r="A10958" s="7">
        <v>5.478</v>
      </c>
      <c r="B10958" s="7">
        <v>0.0</v>
      </c>
      <c r="C10958" s="7">
        <v>4.04134717164689E-8</v>
      </c>
      <c r="D10958" s="7">
        <v>-0.0026840853035208587</v>
      </c>
      <c r="E10958" s="7">
        <v>0.0028338903541368795</v>
      </c>
      <c r="F10958" s="7">
        <v>1.2726160288886448</v>
      </c>
    </row>
    <row r="10959" ht="18.0" customHeight="1">
      <c r="A10959" s="7">
        <v>5.4785</v>
      </c>
      <c r="B10959" s="7">
        <v>0.0</v>
      </c>
      <c r="C10959" s="7">
        <v>4.0393125056383145E-8</v>
      </c>
      <c r="D10959" s="7">
        <v>-0.0026826691047704956</v>
      </c>
      <c r="E10959" s="7">
        <v>0.0028323975007265366</v>
      </c>
      <c r="F10959" s="7">
        <v>1.2726161975288965</v>
      </c>
    </row>
    <row r="10960" ht="18.0" customHeight="1">
      <c r="A10960" s="7">
        <v>5.479</v>
      </c>
      <c r="B10960" s="7">
        <v>0.0</v>
      </c>
      <c r="C10960" s="7">
        <v>4.037250775312299E-8</v>
      </c>
      <c r="D10960" s="7">
        <v>-0.0026812536520544484</v>
      </c>
      <c r="E10960" s="7">
        <v>0.0028309054320948485</v>
      </c>
      <c r="F10960" s="7">
        <v>1.272616366083911</v>
      </c>
    </row>
    <row r="10961" ht="18.0" customHeight="1">
      <c r="A10961" s="7">
        <v>5.4795</v>
      </c>
      <c r="B10961" s="7">
        <v>0.0</v>
      </c>
      <c r="C10961" s="7">
        <v>4.035162098859355E-8</v>
      </c>
      <c r="D10961" s="7">
        <v>-0.002679838944980533</v>
      </c>
      <c r="E10961" s="7">
        <v>0.002829414147830415</v>
      </c>
      <c r="F10961" s="7">
        <v>1.2726165345537301</v>
      </c>
    </row>
    <row r="10962" ht="18.0" customHeight="1">
      <c r="A10962" s="7">
        <v>5.48</v>
      </c>
      <c r="B10962" s="7">
        <v>0.0</v>
      </c>
      <c r="C10962" s="7">
        <v>4.0330465942620215E-8</v>
      </c>
      <c r="D10962" s="7">
        <v>-0.002678424983156772</v>
      </c>
      <c r="E10962" s="7">
        <v>0.0028279236475220516</v>
      </c>
      <c r="F10962" s="7">
        <v>1.2726167029383961</v>
      </c>
    </row>
    <row r="10963" ht="18.0" customHeight="1">
      <c r="A10963" s="7">
        <v>5.4805</v>
      </c>
      <c r="B10963" s="7">
        <v>0.0</v>
      </c>
      <c r="C10963" s="7">
        <v>4.030904379294632E-8</v>
      </c>
      <c r="D10963" s="7">
        <v>-0.002677011766191393</v>
      </c>
      <c r="E10963" s="7">
        <v>0.0028264339307587866</v>
      </c>
      <c r="F10963" s="7">
        <v>1.2726168712379515</v>
      </c>
    </row>
    <row r="10964" ht="18.0" customHeight="1">
      <c r="A10964" s="7">
        <v>5.481</v>
      </c>
      <c r="B10964" s="7">
        <v>0.0</v>
      </c>
      <c r="C10964" s="7">
        <v>4.028735571523069E-8</v>
      </c>
      <c r="D10964" s="7">
        <v>-0.0026755992936928277</v>
      </c>
      <c r="E10964" s="7">
        <v>0.002824944997129865</v>
      </c>
      <c r="F10964" s="7">
        <v>1.2726170394524383</v>
      </c>
    </row>
    <row r="10965" ht="18.0" customHeight="1">
      <c r="A10965" s="7">
        <v>5.4815000000000005</v>
      </c>
      <c r="B10965" s="7">
        <v>0.0</v>
      </c>
      <c r="C10965" s="7">
        <v>4.026540288304541E-8</v>
      </c>
      <c r="D10965" s="7">
        <v>-0.0026741875652697153</v>
      </c>
      <c r="E10965" s="7">
        <v>0.0028234568462247446</v>
      </c>
      <c r="F10965" s="7">
        <v>1.272617207581899</v>
      </c>
    </row>
    <row r="10966" ht="18.0" customHeight="1">
      <c r="A10966" s="7">
        <v>5.482</v>
      </c>
      <c r="B10966" s="7">
        <v>0.0</v>
      </c>
      <c r="C10966" s="7">
        <v>4.024318646787341E-8</v>
      </c>
      <c r="D10966" s="7">
        <v>-0.002672776580530899</v>
      </c>
      <c r="E10966" s="7">
        <v>0.002821969477633099</v>
      </c>
      <c r="F10966" s="7">
        <v>1.272617375626375</v>
      </c>
    </row>
    <row r="10967" ht="18.0" customHeight="1">
      <c r="A10967" s="7">
        <v>5.4825</v>
      </c>
      <c r="B10967" s="7">
        <v>0.0</v>
      </c>
      <c r="C10967" s="7">
        <v>4.0220707639106247E-8</v>
      </c>
      <c r="D10967" s="7">
        <v>-0.0026713663390854265</v>
      </c>
      <c r="E10967" s="7">
        <v>0.0028204828909448145</v>
      </c>
      <c r="F10967" s="7">
        <v>1.272617543585909</v>
      </c>
    </row>
    <row r="10968" ht="18.0" customHeight="1">
      <c r="A10968" s="7">
        <v>5.4830000000000005</v>
      </c>
      <c r="B10968" s="7">
        <v>0.0</v>
      </c>
      <c r="C10968" s="7">
        <v>4.019796756404178E-8</v>
      </c>
      <c r="D10968" s="7">
        <v>-0.0026699568405425516</v>
      </c>
      <c r="E10968" s="7">
        <v>0.002818997085749992</v>
      </c>
      <c r="F10968" s="7">
        <v>1.2726177114605435</v>
      </c>
    </row>
    <row r="10969" ht="18.0" customHeight="1">
      <c r="A10969" s="7">
        <v>5.4835</v>
      </c>
      <c r="B10969" s="7">
        <v>0.0</v>
      </c>
      <c r="C10969" s="7">
        <v>4.017496740788202E-8</v>
      </c>
      <c r="D10969" s="7">
        <v>-0.002668548084511732</v>
      </c>
      <c r="E10969" s="7">
        <v>0.0028175120616389477</v>
      </c>
      <c r="F10969" s="7">
        <v>1.27261787925032</v>
      </c>
    </row>
    <row r="10970" ht="18.0" customHeight="1">
      <c r="A10970" s="7">
        <v>5.484</v>
      </c>
      <c r="B10970" s="7">
        <v>0.0</v>
      </c>
      <c r="C10970" s="7">
        <v>4.015170833373082E-8</v>
      </c>
      <c r="D10970" s="7">
        <v>-0.002667140070602631</v>
      </c>
      <c r="E10970" s="7">
        <v>0.002816027818202211</v>
      </c>
      <c r="F10970" s="7">
        <v>1.2726180469552808</v>
      </c>
    </row>
    <row r="10971" ht="18.0" customHeight="1">
      <c r="A10971" s="7">
        <v>5.4845</v>
      </c>
      <c r="B10971" s="7">
        <v>0.0</v>
      </c>
      <c r="C10971" s="7">
        <v>4.012819150259179E-8</v>
      </c>
      <c r="D10971" s="7">
        <v>-0.0026657327984251156</v>
      </c>
      <c r="E10971" s="7">
        <v>0.0028145443550305245</v>
      </c>
      <c r="F10971" s="7">
        <v>1.272618214575468</v>
      </c>
    </row>
    <row r="10972" ht="18.0" customHeight="1">
      <c r="A10972" s="7">
        <v>5.485</v>
      </c>
      <c r="B10972" s="7">
        <v>0.0</v>
      </c>
      <c r="C10972" s="7">
        <v>4.0104418073366064E-8</v>
      </c>
      <c r="D10972" s="7">
        <v>-0.0026643262675892583</v>
      </c>
      <c r="E10972" s="7">
        <v>0.0028130616717148456</v>
      </c>
      <c r="F10972" s="7">
        <v>1.2726183821109236</v>
      </c>
    </row>
    <row r="10973" ht="18.0" customHeight="1">
      <c r="A10973" s="7">
        <v>5.4855</v>
      </c>
      <c r="B10973" s="7">
        <v>0.0</v>
      </c>
      <c r="C10973" s="7">
        <v>4.008038920285022E-8</v>
      </c>
      <c r="D10973" s="7">
        <v>-0.002662920477705335</v>
      </c>
      <c r="E10973" s="7">
        <v>0.002811579767846344</v>
      </c>
      <c r="F10973" s="7">
        <v>1.2726185495616897</v>
      </c>
    </row>
    <row r="10974" ht="18.0" customHeight="1">
      <c r="A10974" s="7">
        <v>5.486</v>
      </c>
      <c r="B10974" s="7">
        <v>0.0</v>
      </c>
      <c r="C10974" s="7">
        <v>4.005610604573415E-8</v>
      </c>
      <c r="D10974" s="7">
        <v>-0.002661515428383827</v>
      </c>
      <c r="E10974" s="7">
        <v>0.002810098643016404</v>
      </c>
      <c r="F10974" s="7">
        <v>1.2726187169278083</v>
      </c>
    </row>
    <row r="10975" ht="18.0" customHeight="1">
      <c r="A10975" s="7">
        <v>5.4865</v>
      </c>
      <c r="B10975" s="7">
        <v>0.0</v>
      </c>
      <c r="C10975" s="7">
        <v>4.0031569754599E-8</v>
      </c>
      <c r="D10975" s="7">
        <v>-0.0026601111192354186</v>
      </c>
      <c r="E10975" s="7">
        <v>0.0028086182968166226</v>
      </c>
      <c r="F10975" s="7">
        <v>1.2726188842093213</v>
      </c>
    </row>
    <row r="10976" ht="18.0" customHeight="1">
      <c r="A10976" s="7">
        <v>5.487</v>
      </c>
      <c r="B10976" s="7">
        <v>0.0</v>
      </c>
      <c r="C10976" s="7">
        <v>4.000678147991508E-8</v>
      </c>
      <c r="D10976" s="7">
        <v>-0.002658707549870999</v>
      </c>
      <c r="E10976" s="7">
        <v>0.002807138728838811</v>
      </c>
      <c r="F10976" s="7">
        <v>1.2726190514062707</v>
      </c>
    </row>
    <row r="10977" ht="18.0" customHeight="1">
      <c r="A10977" s="7">
        <v>5.4875</v>
      </c>
      <c r="B10977" s="7">
        <v>0.0</v>
      </c>
      <c r="C10977" s="7">
        <v>3.998174237003991E-8</v>
      </c>
      <c r="D10977" s="7">
        <v>-0.002657304719901662</v>
      </c>
      <c r="E10977" s="7">
        <v>0.0028056599386749926</v>
      </c>
      <c r="F10977" s="7">
        <v>1.2726192185186986</v>
      </c>
    </row>
    <row r="10978" ht="18.0" customHeight="1">
      <c r="A10978" s="7">
        <v>5.488</v>
      </c>
      <c r="B10978" s="7">
        <v>0.0</v>
      </c>
      <c r="C10978" s="7">
        <v>3.995645357121615E-8</v>
      </c>
      <c r="D10978" s="7">
        <v>-0.002655902628938703</v>
      </c>
      <c r="E10978" s="7">
        <v>0.002804181925917404</v>
      </c>
      <c r="F10978" s="7">
        <v>1.2726193855466466</v>
      </c>
    </row>
    <row r="10979" ht="18.0" customHeight="1">
      <c r="A10979" s="7">
        <v>5.4885</v>
      </c>
      <c r="B10979" s="7">
        <v>0.0</v>
      </c>
      <c r="C10979" s="7">
        <v>3.993091622756964E-8</v>
      </c>
      <c r="D10979" s="7">
        <v>-0.002654501276593624</v>
      </c>
      <c r="E10979" s="7">
        <v>0.002802704690158494</v>
      </c>
      <c r="F10979" s="7">
        <v>1.2726195524901571</v>
      </c>
    </row>
    <row r="10980" ht="18.0" customHeight="1">
      <c r="A10980" s="7">
        <v>5.489</v>
      </c>
      <c r="B10980" s="7">
        <v>0.0</v>
      </c>
      <c r="C10980" s="7">
        <v>3.990513148110747E-8</v>
      </c>
      <c r="D10980" s="7">
        <v>-0.0026531006624781286</v>
      </c>
      <c r="E10980" s="7">
        <v>0.002801228230990927</v>
      </c>
      <c r="F10980" s="7">
        <v>1.2726197193492716</v>
      </c>
    </row>
    <row r="10981" ht="18.0" customHeight="1">
      <c r="A10981" s="7">
        <v>5.4895000000000005</v>
      </c>
      <c r="B10981" s="7">
        <v>0.0</v>
      </c>
      <c r="C10981" s="7">
        <v>3.9879100471716064E-8</v>
      </c>
      <c r="D10981" s="7">
        <v>-0.0026517007862041247</v>
      </c>
      <c r="E10981" s="7">
        <v>0.0027997525480075777</v>
      </c>
      <c r="F10981" s="7">
        <v>1.2726198861240323</v>
      </c>
    </row>
    <row r="10982" ht="18.0" customHeight="1">
      <c r="A10982" s="7">
        <v>5.49</v>
      </c>
      <c r="B10982" s="7">
        <v>0.0</v>
      </c>
      <c r="C10982" s="7">
        <v>3.985282433715923E-8</v>
      </c>
      <c r="D10982" s="7">
        <v>-0.0026503016473837238</v>
      </c>
      <c r="E10982" s="7">
        <v>0.002798277640801534</v>
      </c>
      <c r="F10982" s="7">
        <v>1.2726200528144807</v>
      </c>
    </row>
    <row r="10983" ht="18.0" customHeight="1">
      <c r="A10983" s="7">
        <v>5.4905</v>
      </c>
      <c r="B10983" s="7">
        <v>0.0</v>
      </c>
      <c r="C10983" s="7">
        <v>3.982630421307636E-8</v>
      </c>
      <c r="D10983" s="7">
        <v>-0.0026489032456292407</v>
      </c>
      <c r="E10983" s="7">
        <v>0.002796803508966096</v>
      </c>
      <c r="F10983" s="7">
        <v>1.2726202194206588</v>
      </c>
    </row>
    <row r="10984" ht="18.0" customHeight="1">
      <c r="A10984" s="7">
        <v>5.4910000000000005</v>
      </c>
      <c r="B10984" s="7">
        <v>0.0</v>
      </c>
      <c r="C10984" s="7">
        <v>3.979954123298051E-8</v>
      </c>
      <c r="D10984" s="7">
        <v>-0.0026475055805531933</v>
      </c>
      <c r="E10984" s="7">
        <v>0.002795330152094777</v>
      </c>
      <c r="F10984" s="7">
        <v>1.2726203859426084</v>
      </c>
    </row>
    <row r="10985" ht="18.0" customHeight="1">
      <c r="A10985" s="7">
        <v>5.4915</v>
      </c>
      <c r="B10985" s="7">
        <v>0.0</v>
      </c>
      <c r="C10985" s="7">
        <v>3.977253652825662E-8</v>
      </c>
      <c r="D10985" s="7">
        <v>-0.002646108651768303</v>
      </c>
      <c r="E10985" s="7">
        <v>0.002793857569781302</v>
      </c>
      <c r="F10985" s="7">
        <v>1.2726205523803713</v>
      </c>
    </row>
    <row r="10986" ht="18.0" customHeight="1">
      <c r="A10986" s="7">
        <v>5.492</v>
      </c>
      <c r="B10986" s="7">
        <v>0.0</v>
      </c>
      <c r="C10986" s="7">
        <v>3.974529122815971E-8</v>
      </c>
      <c r="D10986" s="7">
        <v>-0.002644712458887493</v>
      </c>
      <c r="E10986" s="7">
        <v>0.0027923857616196078</v>
      </c>
      <c r="F10986" s="7">
        <v>1.2726207187339893</v>
      </c>
    </row>
    <row r="10987" ht="18.0" customHeight="1">
      <c r="A10987" s="7">
        <v>5.4925</v>
      </c>
      <c r="B10987" s="7">
        <v>0.0</v>
      </c>
      <c r="C10987" s="7">
        <v>3.971780645981311E-8</v>
      </c>
      <c r="D10987" s="7">
        <v>-0.0026433170015238913</v>
      </c>
      <c r="E10987" s="7">
        <v>0.0027909147272038443</v>
      </c>
      <c r="F10987" s="7">
        <v>1.272620885003504</v>
      </c>
    </row>
    <row r="10988" ht="18.0" customHeight="1">
      <c r="A10988" s="7">
        <v>5.493</v>
      </c>
      <c r="B10988" s="7">
        <v>0.0</v>
      </c>
      <c r="C10988" s="7">
        <v>3.969008334820668E-8</v>
      </c>
      <c r="D10988" s="7">
        <v>-0.002641922279290827</v>
      </c>
      <c r="E10988" s="7">
        <v>0.002789444466128372</v>
      </c>
      <c r="F10988" s="7">
        <v>1.2726210511889573</v>
      </c>
    </row>
    <row r="10989" ht="18.0" customHeight="1">
      <c r="A10989" s="7">
        <v>5.4935</v>
      </c>
      <c r="B10989" s="7">
        <v>0.0</v>
      </c>
      <c r="C10989" s="7">
        <v>3.966212301619514E-8</v>
      </c>
      <c r="D10989" s="7">
        <v>-0.002640528291801833</v>
      </c>
      <c r="E10989" s="7">
        <v>0.002787974977987765</v>
      </c>
      <c r="F10989" s="7">
        <v>1.2726212172903908</v>
      </c>
    </row>
    <row r="10990" ht="18.0" customHeight="1">
      <c r="A10990" s="7">
        <v>5.494</v>
      </c>
      <c r="B10990" s="7">
        <v>0.0</v>
      </c>
      <c r="C10990" s="7">
        <v>3.963392658449632E-8</v>
      </c>
      <c r="D10990" s="7">
        <v>-0.0026391350386706447</v>
      </c>
      <c r="E10990" s="7">
        <v>0.0027865062623768076</v>
      </c>
      <c r="F10990" s="7">
        <v>1.2726213833078464</v>
      </c>
    </row>
    <row r="10991" ht="18.0" customHeight="1">
      <c r="A10991" s="7">
        <v>5.4945</v>
      </c>
      <c r="B10991" s="7">
        <v>0.0</v>
      </c>
      <c r="C10991" s="7">
        <v>3.960549517168954E-8</v>
      </c>
      <c r="D10991" s="7">
        <v>-0.0026377425195111995</v>
      </c>
      <c r="E10991" s="7">
        <v>0.0027850383188904966</v>
      </c>
      <c r="F10991" s="7">
        <v>1.2726215492413655</v>
      </c>
    </row>
    <row r="10992" ht="18.0" customHeight="1">
      <c r="A10992" s="7">
        <v>5.495</v>
      </c>
      <c r="B10992" s="7">
        <v>0.0</v>
      </c>
      <c r="C10992" s="7">
        <v>3.9576829894213906E-8</v>
      </c>
      <c r="D10992" s="7">
        <v>-0.0026363507339376376</v>
      </c>
      <c r="E10992" s="7">
        <v>0.00278357114712404</v>
      </c>
      <c r="F10992" s="7">
        <v>1.2726217150909898</v>
      </c>
    </row>
    <row r="10993" ht="18.0" customHeight="1">
      <c r="A10993" s="7">
        <v>5.4955</v>
      </c>
      <c r="B10993" s="7">
        <v>0.0</v>
      </c>
      <c r="C10993" s="7">
        <v>3.954793186636671E-8</v>
      </c>
      <c r="D10993" s="7">
        <v>-0.002634959681564301</v>
      </c>
      <c r="E10993" s="7">
        <v>0.002782104746672856</v>
      </c>
      <c r="F10993" s="7">
        <v>1.272621880856761</v>
      </c>
    </row>
    <row r="10994" ht="18.0" customHeight="1">
      <c r="A10994" s="7">
        <v>5.496</v>
      </c>
      <c r="B10994" s="7">
        <v>0.0</v>
      </c>
      <c r="C10994" s="7">
        <v>3.951880220030185E-8</v>
      </c>
      <c r="D10994" s="7">
        <v>-0.002633569362005735</v>
      </c>
      <c r="E10994" s="7">
        <v>0.0027806391171325768</v>
      </c>
      <c r="F10994" s="7">
        <v>1.2726220465387208</v>
      </c>
    </row>
    <row r="10995" ht="18.0" customHeight="1">
      <c r="A10995" s="7">
        <v>5.4965</v>
      </c>
      <c r="B10995" s="7">
        <v>0.0</v>
      </c>
      <c r="C10995" s="7">
        <v>3.948944200602822E-8</v>
      </c>
      <c r="D10995" s="7">
        <v>-0.0026321797748766855</v>
      </c>
      <c r="E10995" s="7">
        <v>0.0027791742580990436</v>
      </c>
      <c r="F10995" s="7">
        <v>1.2726222121369106</v>
      </c>
    </row>
    <row r="10996" ht="18.0" customHeight="1">
      <c r="A10996" s="7">
        <v>5.497</v>
      </c>
      <c r="B10996" s="7">
        <v>0.0</v>
      </c>
      <c r="C10996" s="7">
        <v>3.945985239140817E-8</v>
      </c>
      <c r="D10996" s="7">
        <v>-0.0026307909197921015</v>
      </c>
      <c r="E10996" s="7">
        <v>0.002777710169168309</v>
      </c>
      <c r="F10996" s="7">
        <v>1.2726223776513723</v>
      </c>
    </row>
    <row r="10997" ht="18.0" customHeight="1">
      <c r="A10997" s="7">
        <v>5.4975000000000005</v>
      </c>
      <c r="B10997" s="7">
        <v>0.0</v>
      </c>
      <c r="C10997" s="7">
        <v>3.943003446215599E-8</v>
      </c>
      <c r="D10997" s="7">
        <v>-0.002629402796367133</v>
      </c>
      <c r="E10997" s="7">
        <v>0.0027762468499366384</v>
      </c>
      <c r="F10997" s="7">
        <v>1.272622543082147</v>
      </c>
    </row>
    <row r="10998" ht="18.0" customHeight="1">
      <c r="A10998" s="7">
        <v>5.498</v>
      </c>
      <c r="B10998" s="7">
        <v>0.0</v>
      </c>
      <c r="C10998" s="7">
        <v>3.939998932183641E-8</v>
      </c>
      <c r="D10998" s="7">
        <v>-0.002628015404217133</v>
      </c>
      <c r="E10998" s="7">
        <v>0.0027747843000005047</v>
      </c>
      <c r="F10998" s="7">
        <v>1.2726227084292765</v>
      </c>
    </row>
    <row r="10999" ht="18.0" customHeight="1">
      <c r="A10999" s="7">
        <v>5.4985</v>
      </c>
      <c r="B10999" s="7">
        <v>0.0</v>
      </c>
      <c r="C10999" s="7">
        <v>3.9369718071863086E-8</v>
      </c>
      <c r="D10999" s="7">
        <v>-0.002626628742957655</v>
      </c>
      <c r="E10999" s="7">
        <v>0.0027733225189565942</v>
      </c>
      <c r="F10999" s="7">
        <v>1.2726228736928022</v>
      </c>
    </row>
    <row r="11000" ht="18.0" customHeight="1">
      <c r="A11000" s="7">
        <v>5.4990000000000006</v>
      </c>
      <c r="B11000" s="7">
        <v>0.0</v>
      </c>
      <c r="C11000" s="7">
        <v>3.933922181149718E-8</v>
      </c>
      <c r="D11000" s="7">
        <v>-0.0026252428122044537</v>
      </c>
      <c r="E11000" s="7">
        <v>0.002771861506401803</v>
      </c>
      <c r="F11000" s="7">
        <v>1.2726230388727657</v>
      </c>
    </row>
    <row r="11001" ht="18.0" customHeight="1">
      <c r="A11001" s="7">
        <v>5.4995</v>
      </c>
      <c r="B11001" s="7">
        <v>0.0</v>
      </c>
      <c r="C11001" s="7">
        <v>3.930850163784593E-8</v>
      </c>
      <c r="D11001" s="7">
        <v>-0.002623857611573487</v>
      </c>
      <c r="E11001" s="7">
        <v>0.0027704012619332373</v>
      </c>
      <c r="F11001" s="7">
        <v>1.2726232039692085</v>
      </c>
    </row>
    <row r="11002" ht="18.0" customHeight="1">
      <c r="A11002" s="7">
        <v>5.5</v>
      </c>
      <c r="B11002" s="7">
        <v>0.0</v>
      </c>
      <c r="C11002" s="7">
        <v>3.9277558645861214E-8</v>
      </c>
      <c r="D11002" s="7">
        <v>-0.002622473140680913</v>
      </c>
      <c r="E11002" s="7">
        <v>0.0027689417851482147</v>
      </c>
      <c r="F11002" s="7">
        <v>1.2726233689821718</v>
      </c>
    </row>
    <row r="11003" ht="18.0" customHeight="1">
      <c r="A11003" s="7">
        <v>5.5005</v>
      </c>
      <c r="B11003" s="7">
        <v>0.0</v>
      </c>
      <c r="C11003" s="7">
        <v>3.92463939283382E-8</v>
      </c>
      <c r="D11003" s="7">
        <v>-0.0026210893991430906</v>
      </c>
      <c r="E11003" s="7">
        <v>0.0027674830756442624</v>
      </c>
      <c r="F11003" s="7">
        <v>1.2726235339116974</v>
      </c>
    </row>
    <row r="11004" ht="18.0" customHeight="1">
      <c r="A11004" s="7">
        <v>5.501</v>
      </c>
      <c r="B11004" s="7">
        <v>0.0</v>
      </c>
      <c r="C11004" s="7">
        <v>3.921500857591394E-8</v>
      </c>
      <c r="D11004" s="7">
        <v>-0.002619706386576581</v>
      </c>
      <c r="E11004" s="7">
        <v>0.002766025133019118</v>
      </c>
      <c r="F11004" s="7">
        <v>1.2726236987578263</v>
      </c>
    </row>
    <row r="11005" ht="18.0" customHeight="1">
      <c r="A11005" s="7">
        <v>5.5015</v>
      </c>
      <c r="B11005" s="7">
        <v>0.0</v>
      </c>
      <c r="C11005" s="7">
        <v>3.91834036770661E-8</v>
      </c>
      <c r="D11005" s="7">
        <v>-0.0026183241025981457</v>
      </c>
      <c r="E11005" s="7">
        <v>0.0027645679568707292</v>
      </c>
      <c r="F11005" s="7">
        <v>1.2726238635206002</v>
      </c>
    </row>
    <row r="11006" ht="18.0" customHeight="1">
      <c r="A11006" s="7">
        <v>5.502</v>
      </c>
      <c r="B11006" s="7">
        <v>0.0</v>
      </c>
      <c r="C11006" s="7">
        <v>3.9151580318111585E-8</v>
      </c>
      <c r="D11006" s="7">
        <v>-0.002616942546824747</v>
      </c>
      <c r="E11006" s="7">
        <v>0.0027631115467972533</v>
      </c>
      <c r="F11006" s="7">
        <v>1.2726240282000605</v>
      </c>
    </row>
    <row r="11007" ht="18.0" customHeight="1">
      <c r="A11007" s="7">
        <v>5.5025</v>
      </c>
      <c r="B11007" s="7">
        <v>0.0</v>
      </c>
      <c r="C11007" s="7">
        <v>3.911953958320528E-8</v>
      </c>
      <c r="D11007" s="7">
        <v>-0.0026155617188735486</v>
      </c>
      <c r="E11007" s="7">
        <v>0.0027616559023970586</v>
      </c>
      <c r="F11007" s="7">
        <v>1.2726241927962483</v>
      </c>
    </row>
    <row r="11008" ht="18.0" customHeight="1">
      <c r="A11008" s="7">
        <v>5.503</v>
      </c>
      <c r="B11008" s="7">
        <v>0.0</v>
      </c>
      <c r="C11008" s="7">
        <v>3.9087282554338795E-8</v>
      </c>
      <c r="D11008" s="7">
        <v>-0.0026141816183619143</v>
      </c>
      <c r="E11008" s="7">
        <v>0.0027602010232687215</v>
      </c>
      <c r="F11008" s="7">
        <v>1.272624357309205</v>
      </c>
    </row>
    <row r="11009" ht="18.0" customHeight="1">
      <c r="A11009" s="7">
        <v>5.5035</v>
      </c>
      <c r="B11009" s="7">
        <v>0.0</v>
      </c>
      <c r="C11009" s="7">
        <v>3.9054810311339176E-8</v>
      </c>
      <c r="D11009" s="7">
        <v>-0.002612802244907409</v>
      </c>
      <c r="E11009" s="7">
        <v>0.0027587469090110295</v>
      </c>
      <c r="F11009" s="7">
        <v>1.272624521738972</v>
      </c>
    </row>
    <row r="11010" ht="18.0" customHeight="1">
      <c r="A11010" s="7">
        <v>5.5040000000000004</v>
      </c>
      <c r="B11010" s="7">
        <v>0.0</v>
      </c>
      <c r="C11010" s="7">
        <v>3.902212393186775E-8</v>
      </c>
      <c r="D11010" s="7">
        <v>-0.0026114235981277976</v>
      </c>
      <c r="E11010" s="7">
        <v>0.0027572935592229783</v>
      </c>
      <c r="F11010" s="7">
        <v>1.2726246860855905</v>
      </c>
    </row>
    <row r="11011" ht="18.0" customHeight="1">
      <c r="A11011" s="7">
        <v>5.5045</v>
      </c>
      <c r="B11011" s="7">
        <v>0.0</v>
      </c>
      <c r="C11011" s="7">
        <v>3.8989224491418874E-8</v>
      </c>
      <c r="D11011" s="7">
        <v>-0.0026100456776410458</v>
      </c>
      <c r="E11011" s="7">
        <v>0.002755840973503774</v>
      </c>
      <c r="F11011" s="7">
        <v>1.2726248503491018</v>
      </c>
    </row>
    <row r="11012" ht="18.0" customHeight="1">
      <c r="A11012" s="7">
        <v>5.505</v>
      </c>
      <c r="B11012" s="7">
        <v>0.0</v>
      </c>
      <c r="C11012" s="7">
        <v>3.895611306331878E-8</v>
      </c>
      <c r="D11012" s="7">
        <v>-0.0026086684830653193</v>
      </c>
      <c r="E11012" s="7">
        <v>0.0027543891514528315</v>
      </c>
      <c r="F11012" s="7">
        <v>1.2726250145295472</v>
      </c>
    </row>
    <row r="11013" ht="18.0" customHeight="1">
      <c r="A11013" s="7">
        <v>5.5055000000000005</v>
      </c>
      <c r="B11013" s="7">
        <v>0.0</v>
      </c>
      <c r="C11013" s="7">
        <v>3.892279071872444E-8</v>
      </c>
      <c r="D11013" s="7">
        <v>-0.0026072920140189845</v>
      </c>
      <c r="E11013" s="7">
        <v>0.0027529380926697754</v>
      </c>
      <c r="F11013" s="7">
        <v>1.272625178626968</v>
      </c>
    </row>
    <row r="11014" ht="18.0" customHeight="1">
      <c r="A11014" s="7">
        <v>5.506</v>
      </c>
      <c r="B11014" s="7">
        <v>0.0</v>
      </c>
      <c r="C11014" s="7">
        <v>3.888925852662242E-8</v>
      </c>
      <c r="D11014" s="7">
        <v>-0.002605916270120607</v>
      </c>
      <c r="E11014" s="7">
        <v>0.0027514877967544397</v>
      </c>
      <c r="F11014" s="7">
        <v>1.2726253426414056</v>
      </c>
    </row>
    <row r="11015" ht="18.0" customHeight="1">
      <c r="A11015" s="7">
        <v>5.5065</v>
      </c>
      <c r="B11015" s="7">
        <v>0.0</v>
      </c>
      <c r="C11015" s="7">
        <v>3.885551755382779E-8</v>
      </c>
      <c r="D11015" s="7">
        <v>-0.0026045412509889537</v>
      </c>
      <c r="E11015" s="7">
        <v>0.002750038263306868</v>
      </c>
      <c r="F11015" s="7">
        <v>1.2726255065729004</v>
      </c>
    </row>
    <row r="11016" ht="18.0" customHeight="1">
      <c r="A11016" s="7">
        <v>5.507</v>
      </c>
      <c r="B11016" s="7">
        <v>0.0</v>
      </c>
      <c r="C11016" s="7">
        <v>3.882156886498301E-8</v>
      </c>
      <c r="D11016" s="7">
        <v>-0.0026031669562429902</v>
      </c>
      <c r="E11016" s="7">
        <v>0.0027485894919273093</v>
      </c>
      <c r="F11016" s="7">
        <v>1.2726256704214944</v>
      </c>
    </row>
    <row r="11017" ht="18.0" customHeight="1">
      <c r="A11017" s="7">
        <v>5.5075</v>
      </c>
      <c r="B11017" s="7">
        <v>0.0</v>
      </c>
      <c r="C11017" s="7">
        <v>3.8787413522556924E-8</v>
      </c>
      <c r="D11017" s="7">
        <v>-0.002601793385501882</v>
      </c>
      <c r="E11017" s="7">
        <v>0.0027471414822162255</v>
      </c>
      <c r="F11017" s="7">
        <v>1.2726258341872283</v>
      </c>
    </row>
    <row r="11018" ht="18.0" customHeight="1">
      <c r="A11018" s="7">
        <v>5.508</v>
      </c>
      <c r="B11018" s="7">
        <v>0.0</v>
      </c>
      <c r="C11018" s="7">
        <v>3.8753052586843676E-8</v>
      </c>
      <c r="D11018" s="7">
        <v>-0.002600420538384995</v>
      </c>
      <c r="E11018" s="7">
        <v>0.0027456942337742846</v>
      </c>
      <c r="F11018" s="7">
        <v>1.2726259978701435</v>
      </c>
    </row>
    <row r="11019" ht="18.0" customHeight="1">
      <c r="A11019" s="7">
        <v>5.5085</v>
      </c>
      <c r="B11019" s="7">
        <v>0.0</v>
      </c>
      <c r="C11019" s="7">
        <v>3.871848711596171E-8</v>
      </c>
      <c r="D11019" s="7">
        <v>-0.0025990484145118936</v>
      </c>
      <c r="E11019" s="7">
        <v>0.0027442477462023647</v>
      </c>
      <c r="F11019" s="7">
        <v>1.272626161470281</v>
      </c>
    </row>
    <row r="11020" ht="18.0" customHeight="1">
      <c r="A11020" s="7">
        <v>5.509</v>
      </c>
      <c r="B11020" s="7">
        <v>0.0</v>
      </c>
      <c r="C11020" s="7">
        <v>3.868371816585281E-8</v>
      </c>
      <c r="D11020" s="7">
        <v>-0.002597677013502343</v>
      </c>
      <c r="E11020" s="7">
        <v>0.0027428020191015514</v>
      </c>
      <c r="F11020" s="7">
        <v>1.2726263249876817</v>
      </c>
    </row>
    <row r="11021" ht="18.0" customHeight="1">
      <c r="A11021" s="7">
        <v>5.5095</v>
      </c>
      <c r="B11021" s="7">
        <v>0.0</v>
      </c>
      <c r="C11021" s="7">
        <v>3.8648746790281074E-8</v>
      </c>
      <c r="D11021" s="7">
        <v>-0.0025963063349763063</v>
      </c>
      <c r="E11021" s="7">
        <v>0.002741357052073139</v>
      </c>
      <c r="F11021" s="7">
        <v>1.272626488422387</v>
      </c>
    </row>
    <row r="11022" ht="18.0" customHeight="1">
      <c r="A11022" s="7">
        <v>5.51</v>
      </c>
      <c r="B11022" s="7">
        <v>0.0</v>
      </c>
      <c r="C11022" s="7">
        <v>3.8613574040832005E-8</v>
      </c>
      <c r="D11022" s="7">
        <v>-0.002594936378553947</v>
      </c>
      <c r="E11022" s="7">
        <v>0.0027399128447186303</v>
      </c>
      <c r="F11022" s="7">
        <v>1.2726266517744378</v>
      </c>
    </row>
    <row r="11023" ht="18.0" customHeight="1">
      <c r="A11023" s="7">
        <v>5.5105</v>
      </c>
      <c r="B11023" s="7">
        <v>0.0</v>
      </c>
      <c r="C11023" s="7">
        <v>3.857820096691159E-8</v>
      </c>
      <c r="D11023" s="7">
        <v>-0.002593567143855627</v>
      </c>
      <c r="E11023" s="7">
        <v>0.0027384693966397357</v>
      </c>
      <c r="F11023" s="7">
        <v>1.2726268150438749</v>
      </c>
    </row>
    <row r="11024" ht="18.0" customHeight="1">
      <c r="A11024" s="7">
        <v>5.511</v>
      </c>
      <c r="B11024" s="7">
        <v>0.0</v>
      </c>
      <c r="C11024" s="7">
        <v>3.8542628615745364E-8</v>
      </c>
      <c r="D11024" s="7">
        <v>-0.0025921986305019076</v>
      </c>
      <c r="E11024" s="7">
        <v>0.0027370267074383727</v>
      </c>
      <c r="F11024" s="7">
        <v>1.2726269782307396</v>
      </c>
    </row>
    <row r="11025" ht="18.0" customHeight="1">
      <c r="A11025" s="7">
        <v>5.5115</v>
      </c>
      <c r="B11025" s="7">
        <v>0.0</v>
      </c>
      <c r="C11025" s="7">
        <v>3.850685803237757E-8</v>
      </c>
      <c r="D11025" s="7">
        <v>-0.002590830838113549</v>
      </c>
      <c r="E11025" s="7">
        <v>0.002735584776716668</v>
      </c>
      <c r="F11025" s="7">
        <v>1.2726271413350732</v>
      </c>
    </row>
    <row r="11026" ht="18.0" customHeight="1">
      <c r="A11026" s="7">
        <v>5.5120000000000005</v>
      </c>
      <c r="B11026" s="7">
        <v>0.0</v>
      </c>
      <c r="C11026" s="7">
        <v>3.847089025967029E-8</v>
      </c>
      <c r="D11026" s="7">
        <v>-0.0025894637663115105</v>
      </c>
      <c r="E11026" s="7">
        <v>0.002734143604076958</v>
      </c>
      <c r="F11026" s="7">
        <v>1.2726273043569158</v>
      </c>
    </row>
    <row r="11027" ht="18.0" customHeight="1">
      <c r="A11027" s="7">
        <v>5.5125</v>
      </c>
      <c r="B11027" s="7">
        <v>0.0</v>
      </c>
      <c r="C11027" s="7">
        <v>3.843472633830257E-8</v>
      </c>
      <c r="D11027" s="7">
        <v>-0.0025880974147169497</v>
      </c>
      <c r="E11027" s="7">
        <v>0.0027327031891217824</v>
      </c>
      <c r="F11027" s="7">
        <v>1.2726274672963092</v>
      </c>
    </row>
    <row r="11028" ht="18.0" customHeight="1">
      <c r="A11028" s="7">
        <v>5.513</v>
      </c>
      <c r="B11028" s="7">
        <v>0.0</v>
      </c>
      <c r="C11028" s="7">
        <v>3.8398367306769656E-8</v>
      </c>
      <c r="D11028" s="7">
        <v>-0.0025867317829512226</v>
      </c>
      <c r="E11028" s="7">
        <v>0.002731263531453892</v>
      </c>
      <c r="F11028" s="7">
        <v>1.272627630153294</v>
      </c>
    </row>
    <row r="11029" ht="18.0" customHeight="1">
      <c r="A11029" s="7">
        <v>5.5135000000000005</v>
      </c>
      <c r="B11029" s="7">
        <v>0.0</v>
      </c>
      <c r="C11029" s="7">
        <v>3.836181420138219E-8</v>
      </c>
      <c r="D11029" s="7">
        <v>-0.0025853668706358845</v>
      </c>
      <c r="E11029" s="7">
        <v>0.002729824630676244</v>
      </c>
      <c r="F11029" s="7">
        <v>1.272627792927911</v>
      </c>
    </row>
    <row r="11030" ht="18.0" customHeight="1">
      <c r="A11030" s="7">
        <v>5.514</v>
      </c>
      <c r="B11030" s="7">
        <v>0.0</v>
      </c>
      <c r="C11030" s="7">
        <v>3.83250680562654E-8</v>
      </c>
      <c r="D11030" s="7">
        <v>-0.0025840026773926886</v>
      </c>
      <c r="E11030" s="7">
        <v>0.002728386486392003</v>
      </c>
      <c r="F11030" s="7">
        <v>1.2726279556202014</v>
      </c>
    </row>
    <row r="11031" ht="18.0" customHeight="1">
      <c r="A11031" s="7">
        <v>5.5145</v>
      </c>
      <c r="B11031" s="7">
        <v>0.0</v>
      </c>
      <c r="C11031" s="7">
        <v>3.8288129903358405E-8</v>
      </c>
      <c r="D11031" s="7">
        <v>-0.0025826392028435864</v>
      </c>
      <c r="E11031" s="7">
        <v>0.00272694909820454</v>
      </c>
      <c r="F11031" s="7">
        <v>1.2726281182302057</v>
      </c>
    </row>
    <row r="11032" ht="18.0" customHeight="1">
      <c r="A11032" s="7">
        <v>5.515</v>
      </c>
      <c r="B11032" s="7">
        <v>0.0</v>
      </c>
      <c r="C11032" s="7">
        <v>3.8251000772413463E-8</v>
      </c>
      <c r="D11032" s="7">
        <v>-0.0025812764466107275</v>
      </c>
      <c r="E11032" s="7">
        <v>0.002725512465717435</v>
      </c>
      <c r="F11032" s="7">
        <v>1.2726282807579652</v>
      </c>
    </row>
    <row r="11033" ht="18.0" customHeight="1">
      <c r="A11033" s="7">
        <v>5.5155</v>
      </c>
      <c r="B11033" s="7">
        <v>0.0</v>
      </c>
      <c r="C11033" s="7">
        <v>3.821368169099526E-8</v>
      </c>
      <c r="D11033" s="7">
        <v>-0.0025799144083164605</v>
      </c>
      <c r="E11033" s="7">
        <v>0.0027240765885344735</v>
      </c>
      <c r="F11033" s="7">
        <v>1.2726284432035202</v>
      </c>
    </row>
    <row r="11034" ht="18.0" customHeight="1">
      <c r="A11034" s="7">
        <v>5.516</v>
      </c>
      <c r="B11034" s="7">
        <v>0.0</v>
      </c>
      <c r="C11034" s="7">
        <v>3.817617368448021E-8</v>
      </c>
      <c r="D11034" s="7">
        <v>-0.0025785530875833307</v>
      </c>
      <c r="E11034" s="7">
        <v>0.0027226414662596477</v>
      </c>
      <c r="F11034" s="7">
        <v>1.272628605566912</v>
      </c>
    </row>
    <row r="11035" ht="18.0" customHeight="1">
      <c r="A11035" s="7">
        <v>5.5165</v>
      </c>
      <c r="B11035" s="7">
        <v>0.0</v>
      </c>
      <c r="C11035" s="7">
        <v>3.813847777605584E-8</v>
      </c>
      <c r="D11035" s="7">
        <v>-0.002577192484034082</v>
      </c>
      <c r="E11035" s="7">
        <v>0.0027212070984971586</v>
      </c>
      <c r="F11035" s="7">
        <v>1.2726287678481811</v>
      </c>
    </row>
    <row r="11036" ht="18.0" customHeight="1">
      <c r="A11036" s="7">
        <v>5.517</v>
      </c>
      <c r="B11036" s="7">
        <v>0.0</v>
      </c>
      <c r="C11036" s="7">
        <v>3.81005949867201E-8</v>
      </c>
      <c r="D11036" s="7">
        <v>-0.0025758325972916564</v>
      </c>
      <c r="E11036" s="7">
        <v>0.002719773484851412</v>
      </c>
      <c r="F11036" s="7">
        <v>1.2726289300473683</v>
      </c>
    </row>
    <row r="11037" ht="18.0" customHeight="1">
      <c r="A11037" s="7">
        <v>5.5175</v>
      </c>
      <c r="B11037" s="7">
        <v>0.0</v>
      </c>
      <c r="C11037" s="7">
        <v>3.8062526335280776E-8</v>
      </c>
      <c r="D11037" s="7">
        <v>-0.0025744734269791928</v>
      </c>
      <c r="E11037" s="7">
        <v>0.002718340624927021</v>
      </c>
      <c r="F11037" s="7">
        <v>1.2726290921645147</v>
      </c>
    </row>
    <row r="11038" ht="18.0" customHeight="1">
      <c r="A11038" s="7">
        <v>5.518</v>
      </c>
      <c r="B11038" s="7">
        <v>0.0</v>
      </c>
      <c r="C11038" s="7">
        <v>3.802427283835486E-8</v>
      </c>
      <c r="D11038" s="7">
        <v>-0.0025731149727200283</v>
      </c>
      <c r="E11038" s="7">
        <v>0.0027169085183288053</v>
      </c>
      <c r="F11038" s="7">
        <v>1.2726292541996604</v>
      </c>
    </row>
    <row r="11039" ht="18.0" customHeight="1">
      <c r="A11039" s="7">
        <v>5.5185</v>
      </c>
      <c r="B11039" s="7">
        <v>0.0</v>
      </c>
      <c r="C11039" s="7">
        <v>3.798583551036798E-8</v>
      </c>
      <c r="D11039" s="7">
        <v>-0.0025717572341376975</v>
      </c>
      <c r="E11039" s="7">
        <v>0.0027154771646617907</v>
      </c>
      <c r="F11039" s="7">
        <v>1.2726294161528469</v>
      </c>
    </row>
    <row r="11040" ht="18.0" customHeight="1">
      <c r="A11040" s="7">
        <v>5.519</v>
      </c>
      <c r="B11040" s="7">
        <v>0.0</v>
      </c>
      <c r="C11040" s="7">
        <v>3.794721536355386E-8</v>
      </c>
      <c r="D11040" s="7">
        <v>-0.002570400210855932</v>
      </c>
      <c r="E11040" s="7">
        <v>0.0027140465635312103</v>
      </c>
      <c r="F11040" s="7">
        <v>1.2726295780241141</v>
      </c>
    </row>
    <row r="11041" ht="18.0" customHeight="1">
      <c r="A11041" s="7">
        <v>5.5195</v>
      </c>
      <c r="B11041" s="7">
        <v>0.0</v>
      </c>
      <c r="C11041" s="7">
        <v>3.7908413407953766E-8</v>
      </c>
      <c r="D11041" s="7">
        <v>-0.002569043902498661</v>
      </c>
      <c r="E11041" s="7">
        <v>0.0027126167145425017</v>
      </c>
      <c r="F11041" s="7">
        <v>1.2726297398135034</v>
      </c>
    </row>
    <row r="11042" ht="18.0" customHeight="1">
      <c r="A11042" s="7">
        <v>5.5200000000000005</v>
      </c>
      <c r="B11042" s="7">
        <v>0.0</v>
      </c>
      <c r="C11042" s="7">
        <v>3.7869430651415987E-8</v>
      </c>
      <c r="D11042" s="7">
        <v>-0.0025676883086900104</v>
      </c>
      <c r="E11042" s="7">
        <v>0.00271118761730131</v>
      </c>
      <c r="F11042" s="7">
        <v>1.2726299015210552</v>
      </c>
    </row>
    <row r="11043" ht="18.0" customHeight="1">
      <c r="A11043" s="7">
        <v>5.5205</v>
      </c>
      <c r="B11043" s="7">
        <v>0.0</v>
      </c>
      <c r="C11043" s="7">
        <v>3.7830268099595346E-8</v>
      </c>
      <c r="D11043" s="7">
        <v>-0.002566333429054304</v>
      </c>
      <c r="E11043" s="7">
        <v>0.002709759271413487</v>
      </c>
      <c r="F11043" s="7">
        <v>1.2726300631468097</v>
      </c>
    </row>
    <row r="11044" ht="18.0" customHeight="1">
      <c r="A11044" s="7">
        <v>5.521</v>
      </c>
      <c r="B11044" s="7">
        <v>0.0</v>
      </c>
      <c r="C11044" s="7">
        <v>3.779092675595273E-8</v>
      </c>
      <c r="D11044" s="7">
        <v>-0.002564979263216061</v>
      </c>
      <c r="E11044" s="7">
        <v>0.002708331676485088</v>
      </c>
      <c r="F11044" s="7">
        <v>1.2726302246908079</v>
      </c>
    </row>
    <row r="11045" ht="18.0" customHeight="1">
      <c r="A11045" s="7">
        <v>5.5215000000000005</v>
      </c>
      <c r="B11045" s="7">
        <v>0.0</v>
      </c>
      <c r="C11045" s="7">
        <v>3.775140762175462E-8</v>
      </c>
      <c r="D11045" s="7">
        <v>-0.0025636258108</v>
      </c>
      <c r="E11045" s="7">
        <v>0.0027069048321223745</v>
      </c>
      <c r="F11045" s="7">
        <v>1.2726303861530908</v>
      </c>
    </row>
    <row r="11046" ht="18.0" customHeight="1">
      <c r="A11046" s="7">
        <v>5.522</v>
      </c>
      <c r="B11046" s="7">
        <v>0.0</v>
      </c>
      <c r="C11046" s="7">
        <v>3.771171169607268E-8</v>
      </c>
      <c r="D11046" s="7">
        <v>-0.002562273071431034</v>
      </c>
      <c r="E11046" s="7">
        <v>0.0027054787379318162</v>
      </c>
      <c r="F11046" s="7">
        <v>1.272630547533698</v>
      </c>
    </row>
    <row r="11047" ht="18.0" customHeight="1">
      <c r="A11047" s="7">
        <v>5.5225</v>
      </c>
      <c r="B11047" s="7">
        <v>0.0</v>
      </c>
      <c r="C11047" s="7">
        <v>3.7671839975783325E-8</v>
      </c>
      <c r="D11047" s="7">
        <v>-0.0025609210447342743</v>
      </c>
      <c r="E11047" s="7">
        <v>0.0027040533935200847</v>
      </c>
      <c r="F11047" s="7">
        <v>1.2726307088326712</v>
      </c>
    </row>
    <row r="11048" ht="18.0" customHeight="1">
      <c r="A11048" s="7">
        <v>5.523</v>
      </c>
      <c r="B11048" s="7">
        <v>0.0</v>
      </c>
      <c r="C11048" s="7">
        <v>3.763179345556731E-8</v>
      </c>
      <c r="D11048" s="7">
        <v>-0.002559569730335027</v>
      </c>
      <c r="E11048" s="7">
        <v>0.0027026287984940603</v>
      </c>
      <c r="F11048" s="7">
        <v>1.27263087005005</v>
      </c>
    </row>
    <row r="11049" ht="18.0" customHeight="1">
      <c r="A11049" s="7">
        <v>5.5235</v>
      </c>
      <c r="B11049" s="7">
        <v>0.0</v>
      </c>
      <c r="C11049" s="7">
        <v>3.7591573127909436E-8</v>
      </c>
      <c r="D11049" s="7">
        <v>-0.0025582191278587965</v>
      </c>
      <c r="E11049" s="7">
        <v>0.0027012049524608264</v>
      </c>
      <c r="F11049" s="7">
        <v>1.2726310311858753</v>
      </c>
    </row>
    <row r="11050" ht="18.0" customHeight="1">
      <c r="A11050" s="7">
        <v>5.524</v>
      </c>
      <c r="B11050" s="7">
        <v>0.0</v>
      </c>
      <c r="C11050" s="7">
        <v>3.755117998309808E-8</v>
      </c>
      <c r="D11050" s="7">
        <v>-0.0025568692369312826</v>
      </c>
      <c r="E11050" s="7">
        <v>0.0026997818550276724</v>
      </c>
      <c r="F11050" s="7">
        <v>1.2726311922401878</v>
      </c>
    </row>
    <row r="11051" ht="18.0" customHeight="1">
      <c r="A11051" s="7">
        <v>5.5245</v>
      </c>
      <c r="B11051" s="7">
        <v>0.0</v>
      </c>
      <c r="C11051" s="7">
        <v>3.751061500922497E-8</v>
      </c>
      <c r="D11051" s="7">
        <v>-0.0025555200571783813</v>
      </c>
      <c r="E11051" s="7">
        <v>0.002698359505802094</v>
      </c>
      <c r="F11051" s="7">
        <v>1.2726313532130278</v>
      </c>
    </row>
    <row r="11052" ht="18.0" customHeight="1">
      <c r="A11052" s="7">
        <v>5.525</v>
      </c>
      <c r="B11052" s="7">
        <v>0.0</v>
      </c>
      <c r="C11052" s="7">
        <v>3.746987919218479E-8</v>
      </c>
      <c r="D11052" s="7">
        <v>-0.0025541715882261853</v>
      </c>
      <c r="E11052" s="7">
        <v>0.00269693790439179</v>
      </c>
      <c r="F11052" s="7">
        <v>1.2726315141044355</v>
      </c>
    </row>
    <row r="11053" ht="18.0" customHeight="1">
      <c r="A11053" s="7">
        <v>5.5255</v>
      </c>
      <c r="B11053" s="7">
        <v>0.0</v>
      </c>
      <c r="C11053" s="7">
        <v>3.7428973515674954E-8</v>
      </c>
      <c r="D11053" s="7">
        <v>-0.002552823829700983</v>
      </c>
      <c r="E11053" s="7">
        <v>0.002695517050404665</v>
      </c>
      <c r="F11053" s="7">
        <v>1.272631674914452</v>
      </c>
    </row>
    <row r="11054" ht="18.0" customHeight="1">
      <c r="A11054" s="7">
        <v>5.526</v>
      </c>
      <c r="B11054" s="7">
        <v>0.0</v>
      </c>
      <c r="C11054" s="7">
        <v>3.738789896119529E-8</v>
      </c>
      <c r="D11054" s="7">
        <v>-0.0025514767812292584</v>
      </c>
      <c r="E11054" s="7">
        <v>0.002694096943448829</v>
      </c>
      <c r="F11054" s="7">
        <v>1.2726318356431168</v>
      </c>
    </row>
    <row r="11055" ht="18.0" customHeight="1">
      <c r="A11055" s="7">
        <v>5.5265</v>
      </c>
      <c r="B11055" s="7">
        <v>0.0</v>
      </c>
      <c r="C11055" s="7">
        <v>3.7346656508047814E-8</v>
      </c>
      <c r="D11055" s="7">
        <v>-0.0025501304424376922</v>
      </c>
      <c r="E11055" s="7">
        <v>0.0026926775831325944</v>
      </c>
      <c r="F11055" s="7">
        <v>1.272631996290471</v>
      </c>
    </row>
    <row r="11056" ht="18.0" customHeight="1">
      <c r="A11056" s="7">
        <v>5.527</v>
      </c>
      <c r="B11056" s="7">
        <v>0.0</v>
      </c>
      <c r="C11056" s="7">
        <v>3.7305247133336464E-8</v>
      </c>
      <c r="D11056" s="7">
        <v>-0.00254878481295316</v>
      </c>
      <c r="E11056" s="7">
        <v>0.002691258969064481</v>
      </c>
      <c r="F11056" s="7">
        <v>1.272632156856555</v>
      </c>
    </row>
    <row r="11057" ht="18.0" customHeight="1">
      <c r="A11057" s="7">
        <v>5.5275</v>
      </c>
      <c r="B11057" s="7">
        <v>0.0</v>
      </c>
      <c r="C11057" s="7">
        <v>3.726367181196694E-8</v>
      </c>
      <c r="D11057" s="7">
        <v>-0.0025474398924027336</v>
      </c>
      <c r="E11057" s="7">
        <v>0.0026898411008532126</v>
      </c>
      <c r="F11057" s="7">
        <v>1.272632317341409</v>
      </c>
    </row>
    <row r="11058" ht="18.0" customHeight="1">
      <c r="A11058" s="7">
        <v>5.5280000000000005</v>
      </c>
      <c r="B11058" s="7">
        <v>0.0</v>
      </c>
      <c r="C11058" s="7">
        <v>3.7221931516646444E-8</v>
      </c>
      <c r="D11058" s="7">
        <v>-0.0025460956804136798</v>
      </c>
      <c r="E11058" s="7">
        <v>0.0026884239781077156</v>
      </c>
      <c r="F11058" s="7">
        <v>1.2726324777450728</v>
      </c>
    </row>
    <row r="11059" ht="18.0" customHeight="1">
      <c r="A11059" s="7">
        <v>5.5285</v>
      </c>
      <c r="B11059" s="7">
        <v>0.0</v>
      </c>
      <c r="C11059" s="7">
        <v>3.718002721788357E-8</v>
      </c>
      <c r="D11059" s="7">
        <v>-0.0025447521766134612</v>
      </c>
      <c r="E11059" s="7">
        <v>0.002687007600437121</v>
      </c>
      <c r="F11059" s="7">
        <v>1.2726326380675879</v>
      </c>
    </row>
    <row r="11060" ht="18.0" customHeight="1">
      <c r="A11060" s="7">
        <v>5.529</v>
      </c>
      <c r="B11060" s="7">
        <v>0.0</v>
      </c>
      <c r="C11060" s="7">
        <v>3.71379598839881E-8</v>
      </c>
      <c r="D11060" s="7">
        <v>-0.002543409380629736</v>
      </c>
      <c r="E11060" s="7">
        <v>0.002685591967450767</v>
      </c>
      <c r="F11060" s="7">
        <v>1.2726327983089936</v>
      </c>
    </row>
    <row r="11061" ht="18.0" customHeight="1">
      <c r="A11061" s="7">
        <v>5.5295000000000005</v>
      </c>
      <c r="B11061" s="7">
        <v>0.0</v>
      </c>
      <c r="C11061" s="7">
        <v>3.709573048107091E-8</v>
      </c>
      <c r="D11061" s="7">
        <v>-0.002542067292090357</v>
      </c>
      <c r="E11061" s="7">
        <v>0.0026841770787581916</v>
      </c>
      <c r="F11061" s="7">
        <v>1.2726329584693306</v>
      </c>
    </row>
    <row r="11062" ht="18.0" customHeight="1">
      <c r="A11062" s="7">
        <v>5.53</v>
      </c>
      <c r="B11062" s="7">
        <v>0.0</v>
      </c>
      <c r="C11062" s="7">
        <v>3.705333997304381E-8</v>
      </c>
      <c r="D11062" s="7">
        <v>-0.0025407259106233725</v>
      </c>
      <c r="E11062" s="7">
        <v>0.0026827629339691394</v>
      </c>
      <c r="F11062" s="7">
        <v>1.2726331185486393</v>
      </c>
    </row>
    <row r="11063" ht="18.0" customHeight="1">
      <c r="A11063" s="7">
        <v>5.5305</v>
      </c>
      <c r="B11063" s="7">
        <v>0.0</v>
      </c>
      <c r="C11063" s="7">
        <v>3.701078932161951E-8</v>
      </c>
      <c r="D11063" s="7">
        <v>-0.0025393852358570257</v>
      </c>
      <c r="E11063" s="7">
        <v>0.002681349532693559</v>
      </c>
      <c r="F11063" s="7">
        <v>1.2726332785469596</v>
      </c>
    </row>
    <row r="11064" ht="18.0" customHeight="1">
      <c r="A11064" s="7">
        <v>5.531</v>
      </c>
      <c r="B11064" s="7">
        <v>0.0</v>
      </c>
      <c r="C11064" s="7">
        <v>3.696807948631147E-8</v>
      </c>
      <c r="D11064" s="7">
        <v>-0.002538045267419755</v>
      </c>
      <c r="E11064" s="7">
        <v>0.0026799368745416014</v>
      </c>
      <c r="F11064" s="7">
        <v>1.2726334384643319</v>
      </c>
    </row>
    <row r="11065" ht="18.0" customHeight="1">
      <c r="A11065" s="7">
        <v>5.5315</v>
      </c>
      <c r="B11065" s="7">
        <v>0.0</v>
      </c>
      <c r="C11065" s="7">
        <v>3.69252114244339E-8</v>
      </c>
      <c r="D11065" s="7">
        <v>-0.002536706004940193</v>
      </c>
      <c r="E11065" s="7">
        <v>0.0026785249591236215</v>
      </c>
      <c r="F11065" s="7">
        <v>1.2726335983007964</v>
      </c>
    </row>
    <row r="11066" ht="18.0" customHeight="1">
      <c r="A11066" s="7">
        <v>5.532</v>
      </c>
      <c r="B11066" s="7">
        <v>0.0</v>
      </c>
      <c r="C11066" s="7">
        <v>3.6882186091101694E-8</v>
      </c>
      <c r="D11066" s="7">
        <v>-0.0025353674480471677</v>
      </c>
      <c r="E11066" s="7">
        <v>0.0026771137860501786</v>
      </c>
      <c r="F11066" s="7">
        <v>1.2726337580563933</v>
      </c>
    </row>
    <row r="11067" ht="18.0" customHeight="1">
      <c r="A11067" s="7">
        <v>5.5325</v>
      </c>
      <c r="B11067" s="7">
        <v>0.0</v>
      </c>
      <c r="C11067" s="7">
        <v>3.6839004439230415E-8</v>
      </c>
      <c r="D11067" s="7">
        <v>-0.0025340295963697016</v>
      </c>
      <c r="E11067" s="7">
        <v>0.0026757033549320345</v>
      </c>
      <c r="F11067" s="7">
        <v>1.2726339177311627</v>
      </c>
    </row>
    <row r="11068" ht="18.0" customHeight="1">
      <c r="A11068" s="7">
        <v>5.533</v>
      </c>
      <c r="B11068" s="7">
        <v>0.0</v>
      </c>
      <c r="C11068" s="7">
        <v>3.679566741953629E-8</v>
      </c>
      <c r="D11068" s="7">
        <v>-0.0025326924495370114</v>
      </c>
      <c r="E11068" s="7">
        <v>0.0026742936653801545</v>
      </c>
      <c r="F11068" s="7">
        <v>1.272634077325145</v>
      </c>
    </row>
    <row r="11069" ht="18.0" customHeight="1">
      <c r="A11069" s="7">
        <v>5.5335</v>
      </c>
      <c r="B11069" s="7">
        <v>0.0</v>
      </c>
      <c r="C11069" s="7">
        <v>3.675217598053625E-8</v>
      </c>
      <c r="D11069" s="7">
        <v>-0.0025313560071785085</v>
      </c>
      <c r="E11069" s="7">
        <v>0.0026728847170057073</v>
      </c>
      <c r="F11069" s="7">
        <v>1.27263423683838</v>
      </c>
    </row>
    <row r="11070" ht="18.0" customHeight="1">
      <c r="A11070" s="7">
        <v>5.534</v>
      </c>
      <c r="B11070" s="7">
        <v>0.0</v>
      </c>
      <c r="C11070" s="7">
        <v>3.670853106854793E-8</v>
      </c>
      <c r="D11070" s="7">
        <v>-0.0025300202689237986</v>
      </c>
      <c r="E11070" s="7">
        <v>0.002671476509420065</v>
      </c>
      <c r="F11070" s="7">
        <v>1.2726343962709081</v>
      </c>
    </row>
    <row r="11071" ht="18.0" customHeight="1">
      <c r="A11071" s="7">
        <v>5.5345</v>
      </c>
      <c r="B11071" s="7">
        <v>0.0</v>
      </c>
      <c r="C11071" s="7">
        <v>3.666473362768977E-8</v>
      </c>
      <c r="D11071" s="7">
        <v>-0.002528685234402681</v>
      </c>
      <c r="E11071" s="7">
        <v>0.002670069042234802</v>
      </c>
      <c r="F11071" s="7">
        <v>1.2726345556227692</v>
      </c>
    </row>
    <row r="11072" ht="18.0" customHeight="1">
      <c r="A11072" s="7">
        <v>5.535</v>
      </c>
      <c r="B11072" s="7">
        <v>0.0</v>
      </c>
      <c r="C11072" s="7">
        <v>3.6620784599881046E-8</v>
      </c>
      <c r="D11072" s="7">
        <v>-0.00252735090324515</v>
      </c>
      <c r="E11072" s="7">
        <v>0.0026686623150616964</v>
      </c>
      <c r="F11072" s="7">
        <v>1.2726347148940036</v>
      </c>
    </row>
    <row r="11073" ht="18.0" customHeight="1">
      <c r="A11073" s="7">
        <v>5.5355</v>
      </c>
      <c r="B11073" s="7">
        <v>0.0</v>
      </c>
      <c r="C11073" s="7">
        <v>3.6576684924841985E-8</v>
      </c>
      <c r="D11073" s="7">
        <v>-0.0025260172750813936</v>
      </c>
      <c r="E11073" s="7">
        <v>0.002667256327512729</v>
      </c>
      <c r="F11073" s="7">
        <v>1.2726348740846511</v>
      </c>
    </row>
    <row r="11074" ht="18.0" customHeight="1">
      <c r="A11074" s="7">
        <v>5.5360000000000005</v>
      </c>
      <c r="B11074" s="7">
        <v>0.0</v>
      </c>
      <c r="C11074" s="7">
        <v>3.6532435540093885E-8</v>
      </c>
      <c r="D11074" s="7">
        <v>-0.0025246843495417936</v>
      </c>
      <c r="E11074" s="7">
        <v>0.002665851079200083</v>
      </c>
      <c r="F11074" s="7">
        <v>1.2726350331947516</v>
      </c>
    </row>
    <row r="11075" ht="18.0" customHeight="1">
      <c r="A11075" s="7">
        <v>5.5365</v>
      </c>
      <c r="B11075" s="7">
        <v>0.0</v>
      </c>
      <c r="C11075" s="7">
        <v>3.648803738095922E-8</v>
      </c>
      <c r="D11075" s="7">
        <v>-0.0025233521262569255</v>
      </c>
      <c r="E11075" s="7">
        <v>0.002664446569736143</v>
      </c>
      <c r="F11075" s="7">
        <v>1.2726351922243457</v>
      </c>
    </row>
    <row r="11076" ht="18.0" customHeight="1">
      <c r="A11076" s="7">
        <v>5.537</v>
      </c>
      <c r="B11076" s="7">
        <v>0.0</v>
      </c>
      <c r="C11076" s="7">
        <v>3.644349138056181E-8</v>
      </c>
      <c r="D11076" s="7">
        <v>-0.002522020604857559</v>
      </c>
      <c r="E11076" s="7">
        <v>0.002663042798733498</v>
      </c>
      <c r="F11076" s="7">
        <v>1.272635351173473</v>
      </c>
    </row>
    <row r="11077" ht="18.0" customHeight="1">
      <c r="A11077" s="7">
        <v>5.5375000000000005</v>
      </c>
      <c r="B11077" s="7">
        <v>0.0</v>
      </c>
      <c r="C11077" s="7">
        <v>3.6398798469826977E-8</v>
      </c>
      <c r="D11077" s="7">
        <v>-0.0025206897849746565</v>
      </c>
      <c r="E11077" s="7">
        <v>0.0026616397658049394</v>
      </c>
      <c r="F11077" s="7">
        <v>1.2726355100421733</v>
      </c>
    </row>
    <row r="11078" ht="18.0" customHeight="1">
      <c r="A11078" s="7">
        <v>5.538</v>
      </c>
      <c r="B11078" s="7">
        <v>0.0</v>
      </c>
      <c r="C11078" s="7">
        <v>3.635395957748173E-8</v>
      </c>
      <c r="D11078" s="7">
        <v>-0.0025193596662393745</v>
      </c>
      <c r="E11078" s="7">
        <v>0.0026602374705634586</v>
      </c>
      <c r="F11078" s="7">
        <v>1.2726356688304867</v>
      </c>
    </row>
    <row r="11079" ht="18.0" customHeight="1">
      <c r="A11079" s="7">
        <v>5.5385</v>
      </c>
      <c r="B11079" s="7">
        <v>0.0</v>
      </c>
      <c r="C11079" s="7">
        <v>3.630897563005499E-8</v>
      </c>
      <c r="D11079" s="7">
        <v>-0.0025180302482830635</v>
      </c>
      <c r="E11079" s="7">
        <v>0.0026588359126222504</v>
      </c>
      <c r="F11079" s="7">
        <v>1.2726358275384537</v>
      </c>
    </row>
    <row r="11080" ht="18.0" customHeight="1">
      <c r="A11080" s="7">
        <v>5.539</v>
      </c>
      <c r="B11080" s="7">
        <v>0.0</v>
      </c>
      <c r="C11080" s="7">
        <v>3.626384755187776E-8</v>
      </c>
      <c r="D11080" s="7">
        <v>-0.0025167015307372663</v>
      </c>
      <c r="E11080" s="7">
        <v>0.0026574350915947137</v>
      </c>
      <c r="F11080" s="7">
        <v>1.2726359861661134</v>
      </c>
    </row>
    <row r="11081" ht="18.0" customHeight="1">
      <c r="A11081" s="7">
        <v>5.5395</v>
      </c>
      <c r="B11081" s="7">
        <v>0.0</v>
      </c>
      <c r="C11081" s="7">
        <v>3.6218576265083407E-8</v>
      </c>
      <c r="D11081" s="7">
        <v>-0.002515373513233719</v>
      </c>
      <c r="E11081" s="7">
        <v>0.0026560350070944463</v>
      </c>
      <c r="F11081" s="7">
        <v>1.2726361447135062</v>
      </c>
    </row>
    <row r="11082" ht="18.0" customHeight="1">
      <c r="A11082" s="7">
        <v>5.54</v>
      </c>
      <c r="B11082" s="7">
        <v>0.0</v>
      </c>
      <c r="C11082" s="7">
        <v>3.617316268960794E-8</v>
      </c>
      <c r="D11082" s="7">
        <v>-0.0025140461954043514</v>
      </c>
      <c r="E11082" s="7">
        <v>0.0026546356587352493</v>
      </c>
      <c r="F11082" s="7">
        <v>1.272636303180672</v>
      </c>
    </row>
    <row r="11083" ht="18.0" customHeight="1">
      <c r="A11083" s="7">
        <v>5.5405</v>
      </c>
      <c r="B11083" s="7">
        <v>0.0</v>
      </c>
      <c r="C11083" s="7">
        <v>3.6127607743190203E-8</v>
      </c>
      <c r="D11083" s="7">
        <v>-0.002512719576881286</v>
      </c>
      <c r="E11083" s="7">
        <v>0.0026532370461311264</v>
      </c>
      <c r="F11083" s="7">
        <v>1.2726364615676502</v>
      </c>
    </row>
    <row r="11084" ht="18.0" customHeight="1">
      <c r="A11084" s="7">
        <v>5.541</v>
      </c>
      <c r="B11084" s="7">
        <v>0.0</v>
      </c>
      <c r="C11084" s="7">
        <v>3.608191234137227E-8</v>
      </c>
      <c r="D11084" s="7">
        <v>-0.002511393657296838</v>
      </c>
      <c r="E11084" s="7">
        <v>0.0026518391688962807</v>
      </c>
      <c r="F11084" s="7">
        <v>1.2726366198744812</v>
      </c>
    </row>
    <row r="11085" ht="18.0" customHeight="1">
      <c r="A11085" s="7">
        <v>5.5415</v>
      </c>
      <c r="B11085" s="7">
        <v>0.0</v>
      </c>
      <c r="C11085" s="7">
        <v>3.6036077397499646E-8</v>
      </c>
      <c r="D11085" s="7">
        <v>-0.0025100684362835152</v>
      </c>
      <c r="E11085" s="7">
        <v>0.0026504420266451187</v>
      </c>
      <c r="F11085" s="7">
        <v>1.2726367781012045</v>
      </c>
    </row>
    <row r="11086" ht="18.0" customHeight="1">
      <c r="A11086" s="7">
        <v>5.542</v>
      </c>
      <c r="B11086" s="7">
        <v>0.0</v>
      </c>
      <c r="C11086" s="7">
        <v>3.59901038227217E-8</v>
      </c>
      <c r="D11086" s="7">
        <v>-0.002508743913474019</v>
      </c>
      <c r="E11086" s="7">
        <v>0.0026490456189922473</v>
      </c>
      <c r="F11086" s="7">
        <v>1.2726369362478598</v>
      </c>
    </row>
    <row r="11087" ht="18.0" customHeight="1">
      <c r="A11087" s="7">
        <v>5.5425</v>
      </c>
      <c r="B11087" s="7">
        <v>0.0</v>
      </c>
      <c r="C11087" s="7">
        <v>3.5943992525991954E-8</v>
      </c>
      <c r="D11087" s="7">
        <v>-0.0025074200885012426</v>
      </c>
      <c r="E11087" s="7">
        <v>0.002647649945552475</v>
      </c>
      <c r="F11087" s="7">
        <v>1.2726370943144871</v>
      </c>
    </row>
    <row r="11088" ht="18.0" customHeight="1">
      <c r="A11088" s="7">
        <v>5.543</v>
      </c>
      <c r="B11088" s="7">
        <v>0.0</v>
      </c>
      <c r="C11088" s="7">
        <v>3.589774441406844E-8</v>
      </c>
      <c r="D11088" s="7">
        <v>-0.002506096960998272</v>
      </c>
      <c r="E11088" s="7">
        <v>0.0026462550059408113</v>
      </c>
      <c r="F11088" s="7">
        <v>1.2726372523011265</v>
      </c>
    </row>
    <row r="11089" ht="18.0" customHeight="1">
      <c r="A11089" s="7">
        <v>5.5435</v>
      </c>
      <c r="B11089" s="7">
        <v>0.0</v>
      </c>
      <c r="C11089" s="7">
        <v>3.585136039151413E-8</v>
      </c>
      <c r="D11089" s="7">
        <v>-0.002504774530598386</v>
      </c>
      <c r="E11089" s="7">
        <v>0.0026448607997724685</v>
      </c>
      <c r="F11089" s="7">
        <v>1.2726374102078168</v>
      </c>
    </row>
    <row r="11090" ht="18.0" customHeight="1">
      <c r="A11090" s="7">
        <v>5.5440000000000005</v>
      </c>
      <c r="B11090" s="7">
        <v>0.0</v>
      </c>
      <c r="C11090" s="7">
        <v>3.580484136069727E-8</v>
      </c>
      <c r="D11090" s="7">
        <v>-0.0025034527969350546</v>
      </c>
      <c r="E11090" s="7">
        <v>0.0026434673266628565</v>
      </c>
      <c r="F11090" s="7">
        <v>1.2726375680345987</v>
      </c>
    </row>
    <row r="11091" ht="18.0" customHeight="1">
      <c r="A11091" s="7">
        <v>5.5445</v>
      </c>
      <c r="B11091" s="7">
        <v>0.0</v>
      </c>
      <c r="C11091" s="7">
        <v>3.575818822179184E-8</v>
      </c>
      <c r="D11091" s="7">
        <v>-0.002502131759641941</v>
      </c>
      <c r="E11091" s="7">
        <v>0.0026420745862275894</v>
      </c>
      <c r="F11091" s="7">
        <v>1.2726377257815116</v>
      </c>
    </row>
    <row r="11092" ht="18.0" customHeight="1">
      <c r="A11092" s="7">
        <v>5.545</v>
      </c>
      <c r="B11092" s="7">
        <v>0.0</v>
      </c>
      <c r="C11092" s="7">
        <v>3.571140187277798E-8</v>
      </c>
      <c r="D11092" s="7">
        <v>-0.0025008114183528996</v>
      </c>
      <c r="E11092" s="7">
        <v>0.0026406825780824813</v>
      </c>
      <c r="F11092" s="7">
        <v>1.272637883448595</v>
      </c>
    </row>
    <row r="11093" ht="18.0" customHeight="1">
      <c r="A11093" s="7">
        <v>5.5455000000000005</v>
      </c>
      <c r="B11093" s="7">
        <v>0.0</v>
      </c>
      <c r="C11093" s="7">
        <v>3.5664483209442435E-8</v>
      </c>
      <c r="D11093" s="7">
        <v>-0.002499491772701978</v>
      </c>
      <c r="E11093" s="7">
        <v>0.0026392913018435456</v>
      </c>
      <c r="F11093" s="7">
        <v>1.2726380410358884</v>
      </c>
    </row>
    <row r="11094" ht="18.0" customHeight="1">
      <c r="A11094" s="7">
        <v>5.546</v>
      </c>
      <c r="B11094" s="7">
        <v>0.0</v>
      </c>
      <c r="C11094" s="7">
        <v>3.561743312537902E-8</v>
      </c>
      <c r="D11094" s="7">
        <v>-0.0024981728223234145</v>
      </c>
      <c r="E11094" s="7">
        <v>0.002637900757126997</v>
      </c>
      <c r="F11094" s="7">
        <v>1.272638198543432</v>
      </c>
    </row>
    <row r="11095" ht="18.0" customHeight="1">
      <c r="A11095" s="7">
        <v>5.5465</v>
      </c>
      <c r="B11095" s="7">
        <v>0.0</v>
      </c>
      <c r="C11095" s="7">
        <v>3.557025251198911E-8</v>
      </c>
      <c r="D11095" s="7">
        <v>-0.00249685456685164</v>
      </c>
      <c r="E11095" s="7">
        <v>0.002636510943549251</v>
      </c>
      <c r="F11095" s="7">
        <v>1.272638355971265</v>
      </c>
    </row>
    <row r="11096" ht="18.0" customHeight="1">
      <c r="A11096" s="7">
        <v>5.547</v>
      </c>
      <c r="B11096" s="7">
        <v>0.0</v>
      </c>
      <c r="C11096" s="7">
        <v>3.5522942258482144E-8</v>
      </c>
      <c r="D11096" s="7">
        <v>-0.0024955370059212764</v>
      </c>
      <c r="E11096" s="7">
        <v>0.002635121860726924</v>
      </c>
      <c r="F11096" s="7">
        <v>1.2726385133194276</v>
      </c>
    </row>
    <row r="11097" ht="18.0" customHeight="1">
      <c r="A11097" s="7">
        <v>5.5475</v>
      </c>
      <c r="B11097" s="7">
        <v>0.0</v>
      </c>
      <c r="C11097" s="7">
        <v>3.547550325187612E-8</v>
      </c>
      <c r="D11097" s="7">
        <v>-0.002494220139167138</v>
      </c>
      <c r="E11097" s="7">
        <v>0.002633733508276832</v>
      </c>
      <c r="F11097" s="7">
        <v>1.2726386705879587</v>
      </c>
    </row>
    <row r="11098" ht="18.0" customHeight="1">
      <c r="A11098" s="7">
        <v>5.548</v>
      </c>
      <c r="B11098" s="7">
        <v>0.0</v>
      </c>
      <c r="C11098" s="7">
        <v>3.5427936376998176E-8</v>
      </c>
      <c r="D11098" s="7">
        <v>-0.00249290396622423</v>
      </c>
      <c r="E11098" s="7">
        <v>0.002632345885815991</v>
      </c>
      <c r="F11098" s="7">
        <v>1.2726388277768979</v>
      </c>
    </row>
    <row r="11099" ht="18.0" customHeight="1">
      <c r="A11099" s="7">
        <v>5.5485</v>
      </c>
      <c r="B11099" s="7">
        <v>0.0</v>
      </c>
      <c r="C11099" s="7">
        <v>3.538024251648509E-8</v>
      </c>
      <c r="D11099" s="7">
        <v>-0.002491588486727749</v>
      </c>
      <c r="E11099" s="7">
        <v>0.0026309589929616167</v>
      </c>
      <c r="F11099" s="7">
        <v>1.2726389848862854</v>
      </c>
    </row>
    <row r="11100" ht="18.0" customHeight="1">
      <c r="A11100" s="7">
        <v>5.549</v>
      </c>
      <c r="B11100" s="7">
        <v>0.0</v>
      </c>
      <c r="C11100" s="7">
        <v>3.533242255078389E-8</v>
      </c>
      <c r="D11100" s="7">
        <v>-0.0024902737003130834</v>
      </c>
      <c r="E11100" s="7">
        <v>0.002629572829331126</v>
      </c>
      <c r="F11100" s="7">
        <v>1.2726391419161602</v>
      </c>
    </row>
    <row r="11101" ht="18.0" customHeight="1">
      <c r="A11101" s="7">
        <v>5.5495</v>
      </c>
      <c r="B11101" s="7">
        <v>0.0</v>
      </c>
      <c r="C11101" s="7">
        <v>3.528447735815242E-8</v>
      </c>
      <c r="D11101" s="7">
        <v>-0.0024889596066158125</v>
      </c>
      <c r="E11101" s="7">
        <v>0.0026281873945421357</v>
      </c>
      <c r="F11101" s="7">
        <v>1.2726392988665618</v>
      </c>
    </row>
    <row r="11102" ht="18.0" customHeight="1">
      <c r="A11102" s="7">
        <v>5.55</v>
      </c>
      <c r="B11102" s="7">
        <v>0.0</v>
      </c>
      <c r="C11102" s="7">
        <v>3.523640781465993E-8</v>
      </c>
      <c r="D11102" s="7">
        <v>-0.0024876462052717064</v>
      </c>
      <c r="E11102" s="7">
        <v>0.00262680268821246</v>
      </c>
      <c r="F11102" s="7">
        <v>1.2726394557375302</v>
      </c>
    </row>
    <row r="11103" ht="18.0" customHeight="1">
      <c r="A11103" s="7">
        <v>5.5505</v>
      </c>
      <c r="B11103" s="7">
        <v>0.0</v>
      </c>
      <c r="C11103" s="7">
        <v>3.518821479418774E-8</v>
      </c>
      <c r="D11103" s="7">
        <v>-0.0024863334959167264</v>
      </c>
      <c r="E11103" s="7">
        <v>0.002625418709960116</v>
      </c>
      <c r="F11103" s="7">
        <v>1.2726396125291046</v>
      </c>
    </row>
    <row r="11104" ht="18.0" customHeight="1">
      <c r="A11104" s="7">
        <v>5.551</v>
      </c>
      <c r="B11104" s="7">
        <v>0.0</v>
      </c>
      <c r="C11104" s="7">
        <v>3.513989916842983E-8</v>
      </c>
      <c r="D11104" s="7">
        <v>-0.0024850214781870247</v>
      </c>
      <c r="E11104" s="7">
        <v>0.002624035459403319</v>
      </c>
      <c r="F11104" s="7">
        <v>1.272639769241324</v>
      </c>
    </row>
    <row r="11105" ht="18.0" customHeight="1">
      <c r="A11105" s="7">
        <v>5.5515</v>
      </c>
      <c r="B11105" s="7">
        <v>0.0</v>
      </c>
      <c r="C11105" s="7">
        <v>3.509146180689348E-8</v>
      </c>
      <c r="D11105" s="7">
        <v>-0.0024837101517189443</v>
      </c>
      <c r="E11105" s="7">
        <v>0.0026226529361604825</v>
      </c>
      <c r="F11105" s="7">
        <v>1.2726399258742285</v>
      </c>
    </row>
    <row r="11106" ht="18.0" customHeight="1">
      <c r="A11106" s="7">
        <v>5.5520000000000005</v>
      </c>
      <c r="B11106" s="7">
        <v>0.0</v>
      </c>
      <c r="C11106" s="7">
        <v>3.5042903576900036E-8</v>
      </c>
      <c r="D11106" s="7">
        <v>-0.002482399516149019</v>
      </c>
      <c r="E11106" s="7">
        <v>0.0026212711398502205</v>
      </c>
      <c r="F11106" s="7">
        <v>1.2726400824278574</v>
      </c>
    </row>
    <row r="11107" ht="18.0" customHeight="1">
      <c r="A11107" s="7">
        <v>5.5525</v>
      </c>
      <c r="B11107" s="7">
        <v>0.0</v>
      </c>
      <c r="C11107" s="7">
        <v>3.4994225343585446E-8</v>
      </c>
      <c r="D11107" s="7">
        <v>-0.0024810895711139735</v>
      </c>
      <c r="E11107" s="7">
        <v>0.0026198900700913474</v>
      </c>
      <c r="F11107" s="7">
        <v>1.2726402389022498</v>
      </c>
    </row>
    <row r="11108" ht="18.0" customHeight="1">
      <c r="A11108" s="7">
        <v>5.553</v>
      </c>
      <c r="B11108" s="7">
        <v>0.0</v>
      </c>
      <c r="C11108" s="7">
        <v>3.494542796990108E-8</v>
      </c>
      <c r="D11108" s="7">
        <v>-0.0024797803162507222</v>
      </c>
      <c r="E11108" s="7">
        <v>0.002618509726502874</v>
      </c>
      <c r="F11108" s="7">
        <v>1.272640395297445</v>
      </c>
    </row>
    <row r="11109" ht="18.0" customHeight="1">
      <c r="A11109" s="7">
        <v>5.5535000000000005</v>
      </c>
      <c r="B11109" s="7">
        <v>0.0</v>
      </c>
      <c r="C11109" s="7">
        <v>3.4896512316614386E-8</v>
      </c>
      <c r="D11109" s="7">
        <v>-0.00247847175119637</v>
      </c>
      <c r="E11109" s="7">
        <v>0.0026171301087040116</v>
      </c>
      <c r="F11109" s="7">
        <v>1.272640551613483</v>
      </c>
    </row>
    <row r="11110" ht="18.0" customHeight="1">
      <c r="A11110" s="7">
        <v>5.554</v>
      </c>
      <c r="B11110" s="7">
        <v>0.0</v>
      </c>
      <c r="C11110" s="7">
        <v>3.484747924230966E-8</v>
      </c>
      <c r="D11110" s="7">
        <v>-0.002477163875588213</v>
      </c>
      <c r="E11110" s="7">
        <v>0.0026157512163141714</v>
      </c>
      <c r="F11110" s="7">
        <v>1.2726407078504027</v>
      </c>
    </row>
    <row r="11111" ht="18.0" customHeight="1">
      <c r="A11111" s="7">
        <v>5.5545</v>
      </c>
      <c r="B11111" s="7">
        <v>0.0</v>
      </c>
      <c r="C11111" s="7">
        <v>3.479832960338875E-8</v>
      </c>
      <c r="D11111" s="7">
        <v>-0.002475856689063737</v>
      </c>
      <c r="E11111" s="7">
        <v>0.0026143730489529616</v>
      </c>
      <c r="F11111" s="7">
        <v>1.2726408640082436</v>
      </c>
    </row>
    <row r="11112" ht="18.0" customHeight="1">
      <c r="A11112" s="7">
        <v>5.555</v>
      </c>
      <c r="B11112" s="7">
        <v>0.0</v>
      </c>
      <c r="C11112" s="7">
        <v>3.4749064254071876E-8</v>
      </c>
      <c r="D11112" s="7">
        <v>-0.0024745501912606166</v>
      </c>
      <c r="E11112" s="7">
        <v>0.002612995606240191</v>
      </c>
      <c r="F11112" s="7">
        <v>1.2726410200870448</v>
      </c>
    </row>
    <row r="11113" ht="18.0" customHeight="1">
      <c r="A11113" s="7">
        <v>5.5555</v>
      </c>
      <c r="B11113" s="7">
        <v>0.0</v>
      </c>
      <c r="C11113" s="7">
        <v>3.4699684046398345E-8</v>
      </c>
      <c r="D11113" s="7">
        <v>-0.0024732443818167187</v>
      </c>
      <c r="E11113" s="7">
        <v>0.002611618887795866</v>
      </c>
      <c r="F11113" s="7">
        <v>1.2726411760868457</v>
      </c>
    </row>
    <row r="11114" ht="18.0" customHeight="1">
      <c r="A11114" s="7">
        <v>5.556</v>
      </c>
      <c r="B11114" s="7">
        <v>0.0</v>
      </c>
      <c r="C11114" s="7">
        <v>3.46501898302274E-8</v>
      </c>
      <c r="D11114" s="7">
        <v>-0.0024719392603700986</v>
      </c>
      <c r="E11114" s="7">
        <v>0.00261024289324019</v>
      </c>
      <c r="F11114" s="7">
        <v>1.2726413320076857</v>
      </c>
    </row>
    <row r="11115" ht="18.0" customHeight="1">
      <c r="A11115" s="7">
        <v>5.5565</v>
      </c>
      <c r="B11115" s="7">
        <v>0.0</v>
      </c>
      <c r="C11115" s="7">
        <v>3.4600582453239024E-8</v>
      </c>
      <c r="D11115" s="7">
        <v>-0.002470634826559002</v>
      </c>
      <c r="E11115" s="7">
        <v>0.0026088676221935683</v>
      </c>
      <c r="F11115" s="7">
        <v>1.2726414878496037</v>
      </c>
    </row>
    <row r="11116" ht="18.0" customHeight="1">
      <c r="A11116" s="7">
        <v>5.557</v>
      </c>
      <c r="B11116" s="7">
        <v>0.0</v>
      </c>
      <c r="C11116" s="7">
        <v>3.455086276093474E-8</v>
      </c>
      <c r="D11116" s="7">
        <v>-0.0024693310800218637</v>
      </c>
      <c r="E11116" s="7">
        <v>0.002607493074276601</v>
      </c>
      <c r="F11116" s="7">
        <v>1.2726416436126395</v>
      </c>
    </row>
    <row r="11117" ht="18.0" customHeight="1">
      <c r="A11117" s="7">
        <v>5.5575</v>
      </c>
      <c r="B11117" s="7">
        <v>0.0</v>
      </c>
      <c r="C11117" s="7">
        <v>3.450103159663848E-8</v>
      </c>
      <c r="D11117" s="7">
        <v>-0.0024680280203973086</v>
      </c>
      <c r="E11117" s="7">
        <v>0.00260611924911009</v>
      </c>
      <c r="F11117" s="7">
        <v>1.2726417992968317</v>
      </c>
    </row>
    <row r="11118" ht="18.0" customHeight="1">
      <c r="A11118" s="7">
        <v>5.558</v>
      </c>
      <c r="B11118" s="7">
        <v>0.0</v>
      </c>
      <c r="C11118" s="7">
        <v>3.445108980149743E-8</v>
      </c>
      <c r="D11118" s="7">
        <v>-0.0024667256473241512</v>
      </c>
      <c r="E11118" s="7">
        <v>0.002604746146315031</v>
      </c>
      <c r="F11118" s="7">
        <v>1.2726419549022199</v>
      </c>
    </row>
    <row r="11119" ht="18.0" customHeight="1">
      <c r="A11119" s="7">
        <v>5.5585</v>
      </c>
      <c r="B11119" s="7">
        <v>0.0</v>
      </c>
      <c r="C11119" s="7">
        <v>3.440103821448291E-8</v>
      </c>
      <c r="D11119" s="7">
        <v>-0.002465423960441395</v>
      </c>
      <c r="E11119" s="7">
        <v>0.002603373765512621</v>
      </c>
      <c r="F11119" s="7">
        <v>1.2726421104288432</v>
      </c>
    </row>
    <row r="11120" ht="18.0" customHeight="1">
      <c r="A11120" s="7">
        <v>5.559</v>
      </c>
      <c r="B11120" s="7">
        <v>0.0</v>
      </c>
      <c r="C11120" s="7">
        <v>3.435087767239127E-8</v>
      </c>
      <c r="D11120" s="7">
        <v>-0.0024641229593882325</v>
      </c>
      <c r="E11120" s="7">
        <v>0.0026020021063242545</v>
      </c>
      <c r="F11120" s="7">
        <v>1.2726422658767407</v>
      </c>
    </row>
    <row r="11121" ht="18.0" customHeight="1">
      <c r="A11121" s="7">
        <v>5.5595</v>
      </c>
      <c r="B11121" s="7">
        <v>0.0</v>
      </c>
      <c r="C11121" s="7">
        <v>3.430060900984479E-8</v>
      </c>
      <c r="D11121" s="7">
        <v>-0.002462822643804047</v>
      </c>
      <c r="E11121" s="7">
        <v>0.0026006311683715224</v>
      </c>
      <c r="F11121" s="7">
        <v>1.2726424212459515</v>
      </c>
    </row>
    <row r="11122" ht="18.0" customHeight="1">
      <c r="A11122" s="7">
        <v>5.5600000000000005</v>
      </c>
      <c r="B11122" s="7">
        <v>0.0</v>
      </c>
      <c r="C11122" s="7">
        <v>3.425023305929259E-8</v>
      </c>
      <c r="D11122" s="7">
        <v>-0.002461523013328409</v>
      </c>
      <c r="E11122" s="7">
        <v>0.0025992609512762144</v>
      </c>
      <c r="F11122" s="7">
        <v>1.2726425765365146</v>
      </c>
    </row>
    <row r="11123" ht="18.0" customHeight="1">
      <c r="A11123" s="7">
        <v>5.5605</v>
      </c>
      <c r="B11123" s="7">
        <v>0.0</v>
      </c>
      <c r="C11123" s="7">
        <v>3.419975065101157E-8</v>
      </c>
      <c r="D11123" s="7">
        <v>-0.002460224067601079</v>
      </c>
      <c r="E11123" s="7">
        <v>0.0025978914546603165</v>
      </c>
      <c r="F11123" s="7">
        <v>1.2726427317484696</v>
      </c>
    </row>
    <row r="11124" ht="18.0" customHeight="1">
      <c r="A11124" s="7">
        <v>5.561</v>
      </c>
      <c r="B11124" s="7">
        <v>0.0</v>
      </c>
      <c r="C11124" s="7">
        <v>3.4149162613107384E-8</v>
      </c>
      <c r="D11124" s="7">
        <v>-0.0024589258062620058</v>
      </c>
      <c r="E11124" s="7">
        <v>0.002596522678146015</v>
      </c>
      <c r="F11124" s="7">
        <v>1.2726428868818551</v>
      </c>
    </row>
    <row r="11125" ht="18.0" customHeight="1">
      <c r="A11125" s="7">
        <v>5.5615000000000006</v>
      </c>
      <c r="B11125" s="7">
        <v>0.0</v>
      </c>
      <c r="C11125" s="7">
        <v>3.409846977151537E-8</v>
      </c>
      <c r="D11125" s="7">
        <v>-0.002457628228951328</v>
      </c>
      <c r="E11125" s="7">
        <v>0.0025951546213556905</v>
      </c>
      <c r="F11125" s="7">
        <v>1.2726430419367103</v>
      </c>
    </row>
    <row r="11126" ht="18.0" customHeight="1">
      <c r="A11126" s="7">
        <v>5.562</v>
      </c>
      <c r="B11126" s="7">
        <v>0.0</v>
      </c>
      <c r="C11126" s="7">
        <v>3.404767295000155E-8</v>
      </c>
      <c r="D11126" s="7">
        <v>-0.002456331335309372</v>
      </c>
      <c r="E11126" s="7">
        <v>0.0025937872839119224</v>
      </c>
      <c r="F11126" s="7">
        <v>1.2726431969130743</v>
      </c>
    </row>
    <row r="11127" ht="18.0" customHeight="1">
      <c r="A11127" s="7">
        <v>5.5625</v>
      </c>
      <c r="B11127" s="7">
        <v>0.0</v>
      </c>
      <c r="C11127" s="7">
        <v>3.399677297016362E-8</v>
      </c>
      <c r="D11127" s="7">
        <v>-0.002455035124976653</v>
      </c>
      <c r="E11127" s="7">
        <v>0.0025924206654374866</v>
      </c>
      <c r="F11127" s="7">
        <v>1.272643351810986</v>
      </c>
    </row>
    <row r="11128" ht="18.0" customHeight="1">
      <c r="A11128" s="7">
        <v>5.563</v>
      </c>
      <c r="B11128" s="7">
        <v>0.0</v>
      </c>
      <c r="C11128" s="7">
        <v>3.394577065143198E-8</v>
      </c>
      <c r="D11128" s="7">
        <v>-0.0024537395975938753</v>
      </c>
      <c r="E11128" s="7">
        <v>0.002591054765555357</v>
      </c>
      <c r="F11128" s="7">
        <v>1.2726435066304846</v>
      </c>
    </row>
    <row r="11129" ht="18.0" customHeight="1">
      <c r="A11129" s="7">
        <v>5.5635</v>
      </c>
      <c r="B11129" s="7">
        <v>0.0</v>
      </c>
      <c r="C11129" s="7">
        <v>3.3894666811070714E-8</v>
      </c>
      <c r="D11129" s="7">
        <v>-0.002452444752801931</v>
      </c>
      <c r="E11129" s="7">
        <v>0.002589689583888704</v>
      </c>
      <c r="F11129" s="7">
        <v>1.272643661371609</v>
      </c>
    </row>
    <row r="11130" ht="18.0" customHeight="1">
      <c r="A11130" s="7">
        <v>5.564</v>
      </c>
      <c r="B11130" s="7">
        <v>0.0</v>
      </c>
      <c r="C11130" s="7">
        <v>3.384346226417869E-8</v>
      </c>
      <c r="D11130" s="7">
        <v>-0.0024511505902419005</v>
      </c>
      <c r="E11130" s="7">
        <v>0.0025883251200608946</v>
      </c>
      <c r="F11130" s="7">
        <v>1.272643816034398</v>
      </c>
    </row>
    <row r="11131" ht="18.0" customHeight="1">
      <c r="A11131" s="7">
        <v>5.5645</v>
      </c>
      <c r="B11131" s="7">
        <v>0.0</v>
      </c>
      <c r="C11131" s="7">
        <v>3.379215782369056E-8</v>
      </c>
      <c r="D11131" s="7">
        <v>-0.0024498571095550527</v>
      </c>
      <c r="E11131" s="7">
        <v>0.002586961373695493</v>
      </c>
      <c r="F11131" s="7">
        <v>1.272643970618891</v>
      </c>
    </row>
    <row r="11132" ht="18.0" customHeight="1">
      <c r="A11132" s="7">
        <v>5.565</v>
      </c>
      <c r="B11132" s="7">
        <v>0.0</v>
      </c>
      <c r="C11132" s="7">
        <v>3.3740754300377866E-8</v>
      </c>
      <c r="D11132" s="7">
        <v>-0.0024485643103828447</v>
      </c>
      <c r="E11132" s="7">
        <v>0.0025855983444162604</v>
      </c>
      <c r="F11132" s="7">
        <v>1.2726441251251264</v>
      </c>
    </row>
    <row r="11133" ht="18.0" customHeight="1">
      <c r="A11133" s="7">
        <v>5.5655</v>
      </c>
      <c r="B11133" s="7">
        <v>0.0</v>
      </c>
      <c r="C11133" s="7">
        <v>3.368925250285012E-8</v>
      </c>
      <c r="D11133" s="7">
        <v>-0.0024472721923669213</v>
      </c>
      <c r="E11133" s="7">
        <v>0.002584236031847153</v>
      </c>
      <c r="F11133" s="7">
        <v>1.2726442795531434</v>
      </c>
    </row>
    <row r="11134" ht="18.0" customHeight="1">
      <c r="A11134" s="7">
        <v>5.566</v>
      </c>
      <c r="B11134" s="7">
        <v>0.0</v>
      </c>
      <c r="C11134" s="7">
        <v>3.363765323755587E-8</v>
      </c>
      <c r="D11134" s="7">
        <v>-0.002445980755149115</v>
      </c>
      <c r="E11134" s="7">
        <v>0.002582874435612325</v>
      </c>
      <c r="F11134" s="7">
        <v>1.2726444339029808</v>
      </c>
    </row>
    <row r="11135" ht="18.0" customHeight="1">
      <c r="A11135" s="7">
        <v>5.5665000000000004</v>
      </c>
      <c r="B11135" s="7">
        <v>0.0</v>
      </c>
      <c r="C11135" s="7">
        <v>3.358595730878386E-8</v>
      </c>
      <c r="D11135" s="7">
        <v>-0.002444689998371447</v>
      </c>
      <c r="E11135" s="7">
        <v>0.002581513555336126</v>
      </c>
      <c r="F11135" s="7">
        <v>1.2726445881746775</v>
      </c>
    </row>
    <row r="11136" ht="18.0" customHeight="1">
      <c r="A11136" s="7">
        <v>5.567</v>
      </c>
      <c r="B11136" s="7">
        <v>0.0</v>
      </c>
      <c r="C11136" s="7">
        <v>3.353416551866412E-8</v>
      </c>
      <c r="D11136" s="7">
        <v>-0.0024433999216761254</v>
      </c>
      <c r="E11136" s="7">
        <v>0.0025801533906431033</v>
      </c>
      <c r="F11136" s="7">
        <v>1.2726447423682725</v>
      </c>
    </row>
    <row r="11137" ht="18.0" customHeight="1">
      <c r="A11137" s="7">
        <v>5.5675</v>
      </c>
      <c r="B11137" s="7">
        <v>0.0</v>
      </c>
      <c r="C11137" s="7">
        <v>3.348227866716914E-8</v>
      </c>
      <c r="D11137" s="7">
        <v>-0.0024421105247055463</v>
      </c>
      <c r="E11137" s="7">
        <v>0.002578793941157999</v>
      </c>
      <c r="F11137" s="7">
        <v>1.2726448964838044</v>
      </c>
    </row>
    <row r="11138" ht="18.0" customHeight="1">
      <c r="A11138" s="7">
        <v>5.5680000000000005</v>
      </c>
      <c r="B11138" s="7">
        <v>0.0</v>
      </c>
      <c r="C11138" s="7">
        <v>3.343029755211499E-8</v>
      </c>
      <c r="D11138" s="7">
        <v>-0.0024408218071022936</v>
      </c>
      <c r="E11138" s="7">
        <v>0.002577435206505751</v>
      </c>
      <c r="F11138" s="7">
        <v>1.2726450505213123</v>
      </c>
    </row>
    <row r="11139" ht="18.0" customHeight="1">
      <c r="A11139" s="7">
        <v>5.5685</v>
      </c>
      <c r="B11139" s="7">
        <v>0.0</v>
      </c>
      <c r="C11139" s="7">
        <v>3.337822296916251E-8</v>
      </c>
      <c r="D11139" s="7">
        <v>-0.0024395337685091376</v>
      </c>
      <c r="E11139" s="7">
        <v>0.0025760771863114953</v>
      </c>
      <c r="F11139" s="7">
        <v>1.2726452044808347</v>
      </c>
    </row>
    <row r="11140" ht="18.0" customHeight="1">
      <c r="A11140" s="7">
        <v>5.569</v>
      </c>
      <c r="B11140" s="7">
        <v>0.0</v>
      </c>
      <c r="C11140" s="7">
        <v>3.332605571181852E-8</v>
      </c>
      <c r="D11140" s="7">
        <v>-0.0024382464085690374</v>
      </c>
      <c r="E11140" s="7">
        <v>0.0025747198802005614</v>
      </c>
      <c r="F11140" s="7">
        <v>1.2726453583624107</v>
      </c>
    </row>
    <row r="11141" ht="18.0" customHeight="1">
      <c r="A11141" s="7">
        <v>5.5695</v>
      </c>
      <c r="B11141" s="7">
        <v>0.0</v>
      </c>
      <c r="C11141" s="7">
        <v>3.3273796571436966E-8</v>
      </c>
      <c r="D11141" s="7">
        <v>-0.002436959726925138</v>
      </c>
      <c r="E11141" s="7">
        <v>0.0025733632877984755</v>
      </c>
      <c r="F11141" s="7">
        <v>1.2726455121660785</v>
      </c>
    </row>
    <row r="11142" ht="18.0" customHeight="1">
      <c r="A11142" s="7">
        <v>5.57</v>
      </c>
      <c r="B11142" s="7">
        <v>0.0</v>
      </c>
      <c r="C11142" s="7">
        <v>3.3221446337220155E-8</v>
      </c>
      <c r="D11142" s="7">
        <v>-0.0024356737232207725</v>
      </c>
      <c r="E11142" s="7">
        <v>0.0025720074087309587</v>
      </c>
      <c r="F11142" s="7">
        <v>1.2726456658918774</v>
      </c>
    </row>
    <row r="11143" ht="18.0" customHeight="1">
      <c r="A11143" s="7">
        <v>5.5705</v>
      </c>
      <c r="B11143" s="7">
        <v>0.0</v>
      </c>
      <c r="C11143" s="7">
        <v>3.316900579622001E-8</v>
      </c>
      <c r="D11143" s="7">
        <v>-0.0024343883970994605</v>
      </c>
      <c r="E11143" s="7">
        <v>0.002570652242623929</v>
      </c>
      <c r="F11143" s="7">
        <v>1.272645819539846</v>
      </c>
    </row>
    <row r="11144" ht="18.0" customHeight="1">
      <c r="A11144" s="7">
        <v>5.571</v>
      </c>
      <c r="B11144" s="7">
        <v>0.0</v>
      </c>
      <c r="C11144" s="7">
        <v>3.3116475733339274E-8</v>
      </c>
      <c r="D11144" s="7">
        <v>-0.002433103748204909</v>
      </c>
      <c r="E11144" s="7">
        <v>0.002569297789103499</v>
      </c>
      <c r="F11144" s="7">
        <v>1.272645973110023</v>
      </c>
    </row>
    <row r="11145" ht="18.0" customHeight="1">
      <c r="A11145" s="7">
        <v>5.5715</v>
      </c>
      <c r="B11145" s="7">
        <v>0.0</v>
      </c>
      <c r="C11145" s="7">
        <v>3.306385693133276E-8</v>
      </c>
      <c r="D11145" s="7">
        <v>-0.002431819776181011</v>
      </c>
      <c r="E11145" s="7">
        <v>0.002567944047795977</v>
      </c>
      <c r="F11145" s="7">
        <v>1.272646126602447</v>
      </c>
    </row>
    <row r="11146" ht="18.0" customHeight="1">
      <c r="A11146" s="7">
        <v>5.572</v>
      </c>
      <c r="B11146" s="7">
        <v>0.0</v>
      </c>
      <c r="C11146" s="7">
        <v>3.301115017080866E-8</v>
      </c>
      <c r="D11146" s="7">
        <v>-0.002430536480671847</v>
      </c>
      <c r="E11146" s="7">
        <v>0.0025665910183278666</v>
      </c>
      <c r="F11146" s="7">
        <v>1.2726462800171567</v>
      </c>
    </row>
    <row r="11147" ht="18.0" customHeight="1">
      <c r="A11147" s="7">
        <v>5.5725</v>
      </c>
      <c r="B11147" s="7">
        <v>0.0</v>
      </c>
      <c r="C11147" s="7">
        <v>3.295835623022977E-8</v>
      </c>
      <c r="D11147" s="7">
        <v>-0.0024292538613216843</v>
      </c>
      <c r="E11147" s="7">
        <v>0.002565238700325866</v>
      </c>
      <c r="F11147" s="7">
        <v>1.2726464333541907</v>
      </c>
    </row>
    <row r="11148" ht="18.0" customHeight="1">
      <c r="A11148" s="7">
        <v>5.573</v>
      </c>
      <c r="B11148" s="7">
        <v>0.0</v>
      </c>
      <c r="C11148" s="7">
        <v>3.290547588591487E-8</v>
      </c>
      <c r="D11148" s="7">
        <v>-0.002427971917774976</v>
      </c>
      <c r="E11148" s="7">
        <v>0.0025638870934168684</v>
      </c>
      <c r="F11148" s="7">
        <v>1.2726465866135876</v>
      </c>
    </row>
    <row r="11149" ht="18.0" customHeight="1">
      <c r="A11149" s="7">
        <v>5.5735</v>
      </c>
      <c r="B11149" s="7">
        <v>0.0</v>
      </c>
      <c r="C11149" s="7">
        <v>3.285250991203991E-8</v>
      </c>
      <c r="D11149" s="7">
        <v>-0.0024266906496763618</v>
      </c>
      <c r="E11149" s="7">
        <v>0.0025625361972279625</v>
      </c>
      <c r="F11149" s="7">
        <v>1.2726467397953865</v>
      </c>
    </row>
    <row r="11150" ht="18.0" customHeight="1">
      <c r="A11150" s="7">
        <v>5.574</v>
      </c>
      <c r="B11150" s="7">
        <v>0.0</v>
      </c>
      <c r="C11150" s="7">
        <v>3.279945908063945E-8</v>
      </c>
      <c r="D11150" s="7">
        <v>-0.0024254100566706684</v>
      </c>
      <c r="E11150" s="7">
        <v>0.002561186011386432</v>
      </c>
      <c r="F11150" s="7">
        <v>1.2726468928996253</v>
      </c>
    </row>
    <row r="11151" ht="18.0" customHeight="1">
      <c r="A11151" s="7">
        <v>5.5745000000000005</v>
      </c>
      <c r="B11151" s="7">
        <v>0.0</v>
      </c>
      <c r="C11151" s="7">
        <v>3.274632416160793E-8</v>
      </c>
      <c r="D11151" s="7">
        <v>-0.0024241301384029085</v>
      </c>
      <c r="E11151" s="7">
        <v>0.002559836535519755</v>
      </c>
      <c r="F11151" s="7">
        <v>1.2726470459263428</v>
      </c>
    </row>
    <row r="11152" ht="18.0" customHeight="1">
      <c r="A11152" s="7">
        <v>5.575</v>
      </c>
      <c r="B11152" s="7">
        <v>0.0</v>
      </c>
      <c r="C11152" s="7">
        <v>3.269310592270104E-8</v>
      </c>
      <c r="D11152" s="7">
        <v>-0.002422850894518281</v>
      </c>
      <c r="E11152" s="7">
        <v>0.002558487769255603</v>
      </c>
      <c r="F11152" s="7">
        <v>1.2726471988755779</v>
      </c>
    </row>
    <row r="11153" ht="18.0" customHeight="1">
      <c r="A11153" s="7">
        <v>5.5755</v>
      </c>
      <c r="B11153" s="7">
        <v>0.0</v>
      </c>
      <c r="C11153" s="7">
        <v>3.263980512953708E-8</v>
      </c>
      <c r="D11153" s="7">
        <v>-0.00242157232466217</v>
      </c>
      <c r="E11153" s="7">
        <v>0.002557139712221845</v>
      </c>
      <c r="F11153" s="7">
        <v>1.2726473517473684</v>
      </c>
    </row>
    <row r="11154" ht="18.0" customHeight="1">
      <c r="A11154" s="7">
        <v>5.5760000000000005</v>
      </c>
      <c r="B11154" s="7">
        <v>0.0</v>
      </c>
      <c r="C11154" s="7">
        <v>3.2586422545598347E-8</v>
      </c>
      <c r="D11154" s="7">
        <v>-0.0024202944284801467</v>
      </c>
      <c r="E11154" s="7">
        <v>0.00255579236404654</v>
      </c>
      <c r="F11154" s="7">
        <v>1.2726475045417538</v>
      </c>
    </row>
    <row r="11155" ht="18.0" customHeight="1">
      <c r="A11155" s="7">
        <v>5.5765</v>
      </c>
      <c r="B11155" s="7">
        <v>0.0</v>
      </c>
      <c r="C11155" s="7">
        <v>3.2532958932232475E-8</v>
      </c>
      <c r="D11155" s="7">
        <v>-0.002419017205617968</v>
      </c>
      <c r="E11155" s="7">
        <v>0.0025544457243579467</v>
      </c>
      <c r="F11155" s="7">
        <v>1.272647657258772</v>
      </c>
    </row>
    <row r="11156" ht="18.0" customHeight="1">
      <c r="A11156" s="7">
        <v>5.577</v>
      </c>
      <c r="B11156" s="7">
        <v>0.0</v>
      </c>
      <c r="C11156" s="7">
        <v>3.247941504865391E-8</v>
      </c>
      <c r="D11156" s="7">
        <v>-0.0024177406557215754</v>
      </c>
      <c r="E11156" s="7">
        <v>0.0025530997927845143</v>
      </c>
      <c r="F11156" s="7">
        <v>1.2726478098984615</v>
      </c>
    </row>
    <row r="11157" ht="18.0" customHeight="1">
      <c r="A11157" s="7">
        <v>5.5775</v>
      </c>
      <c r="B11157" s="7">
        <v>0.0</v>
      </c>
      <c r="C11157" s="7">
        <v>3.2425791651945277E-8</v>
      </c>
      <c r="D11157" s="7">
        <v>-0.002416464778437098</v>
      </c>
      <c r="E11157" s="7">
        <v>0.0025517545689548874</v>
      </c>
      <c r="F11157" s="7">
        <v>1.2726479624608606</v>
      </c>
    </row>
    <row r="11158" ht="18.0" customHeight="1">
      <c r="A11158" s="7">
        <v>5.578</v>
      </c>
      <c r="B11158" s="7">
        <v>0.0</v>
      </c>
      <c r="C11158" s="7">
        <v>3.237208949705881E-8</v>
      </c>
      <c r="D11158" s="7">
        <v>-0.002415189573410849</v>
      </c>
      <c r="E11158" s="7">
        <v>0.0025504100524979035</v>
      </c>
      <c r="F11158" s="7">
        <v>1.2726481149460085</v>
      </c>
    </row>
    <row r="11159" ht="18.0" customHeight="1">
      <c r="A11159" s="7">
        <v>5.5785</v>
      </c>
      <c r="B11159" s="7">
        <v>0.0</v>
      </c>
      <c r="C11159" s="7">
        <v>3.231830933681782E-8</v>
      </c>
      <c r="D11159" s="7">
        <v>-0.002413915040289328</v>
      </c>
      <c r="E11159" s="7">
        <v>0.0025490662430425965</v>
      </c>
      <c r="F11159" s="7">
        <v>1.2726482673539425</v>
      </c>
    </row>
    <row r="11160" ht="18.0" customHeight="1">
      <c r="A11160" s="7">
        <v>5.579</v>
      </c>
      <c r="B11160" s="7">
        <v>0.0</v>
      </c>
      <c r="C11160" s="7">
        <v>3.226445192191813E-8</v>
      </c>
      <c r="D11160" s="7">
        <v>-0.0024126411787192188</v>
      </c>
      <c r="E11160" s="7">
        <v>0.0025477231402181904</v>
      </c>
      <c r="F11160" s="7">
        <v>1.272648419684702</v>
      </c>
    </row>
    <row r="11161" ht="18.0" customHeight="1">
      <c r="A11161" s="7">
        <v>5.5795</v>
      </c>
      <c r="B11161" s="7">
        <v>0.0</v>
      </c>
      <c r="C11161" s="7">
        <v>3.221051800092954E-8</v>
      </c>
      <c r="D11161" s="7">
        <v>-0.0024113679883473915</v>
      </c>
      <c r="E11161" s="7">
        <v>0.0025463807436541066</v>
      </c>
      <c r="F11161" s="7">
        <v>1.2726485719383251</v>
      </c>
    </row>
    <row r="11162" ht="18.0" customHeight="1">
      <c r="A11162" s="7">
        <v>5.58</v>
      </c>
      <c r="B11162" s="7">
        <v>0.0</v>
      </c>
      <c r="C11162" s="7">
        <v>3.21565083202973E-8</v>
      </c>
      <c r="D11162" s="7">
        <v>-0.0024100954688209015</v>
      </c>
      <c r="E11162" s="7">
        <v>0.0025450390529799588</v>
      </c>
      <c r="F11162" s="7">
        <v>1.2726487241148499</v>
      </c>
    </row>
    <row r="11163" ht="18.0" customHeight="1">
      <c r="A11163" s="7">
        <v>5.5805</v>
      </c>
      <c r="B11163" s="7">
        <v>0.0</v>
      </c>
      <c r="C11163" s="7">
        <v>3.210242362434363E-8</v>
      </c>
      <c r="D11163" s="7">
        <v>-0.0024088236197869887</v>
      </c>
      <c r="E11163" s="7">
        <v>0.0025436980678255525</v>
      </c>
      <c r="F11163" s="7">
        <v>1.272648876214315</v>
      </c>
    </row>
    <row r="11164" ht="18.0" customHeight="1">
      <c r="A11164" s="7">
        <v>5.581</v>
      </c>
      <c r="B11164" s="7">
        <v>0.0</v>
      </c>
      <c r="C11164" s="7">
        <v>3.204826465526921E-8</v>
      </c>
      <c r="D11164" s="7">
        <v>-0.0024075524408930784</v>
      </c>
      <c r="E11164" s="7">
        <v>0.00254235778782089</v>
      </c>
      <c r="F11164" s="7">
        <v>1.2726490282367586</v>
      </c>
    </row>
    <row r="11165" ht="18.0" customHeight="1">
      <c r="A11165" s="7">
        <v>5.5815</v>
      </c>
      <c r="B11165" s="7">
        <v>0.0</v>
      </c>
      <c r="C11165" s="7">
        <v>3.199403215315468E-8</v>
      </c>
      <c r="D11165" s="7">
        <v>-0.0024062819317867802</v>
      </c>
      <c r="E11165" s="7">
        <v>0.0025410182125961633</v>
      </c>
      <c r="F11165" s="7">
        <v>1.2726491801822193</v>
      </c>
    </row>
    <row r="11166" ht="18.0" customHeight="1">
      <c r="A11166" s="7">
        <v>5.582</v>
      </c>
      <c r="B11166" s="7">
        <v>0.0</v>
      </c>
      <c r="C11166" s="7">
        <v>3.193972685596221E-8</v>
      </c>
      <c r="D11166" s="7">
        <v>-0.0024050120921158893</v>
      </c>
      <c r="E11166" s="7">
        <v>0.002539679341781761</v>
      </c>
      <c r="F11166" s="7">
        <v>1.2726493320507348</v>
      </c>
    </row>
    <row r="11167" ht="18.0" customHeight="1">
      <c r="A11167" s="7">
        <v>5.5825000000000005</v>
      </c>
      <c r="B11167" s="7">
        <v>0.0</v>
      </c>
      <c r="C11167" s="7">
        <v>3.1885349499537E-8</v>
      </c>
      <c r="D11167" s="7">
        <v>-0.0024037429215283852</v>
      </c>
      <c r="E11167" s="7">
        <v>0.0025383411750082613</v>
      </c>
      <c r="F11167" s="7">
        <v>1.272649483842344</v>
      </c>
    </row>
    <row r="11168" ht="18.0" customHeight="1">
      <c r="A11168" s="7">
        <v>5.583</v>
      </c>
      <c r="B11168" s="7">
        <v>0.0</v>
      </c>
      <c r="C11168" s="7">
        <v>3.1830900817608866E-8</v>
      </c>
      <c r="D11168" s="7">
        <v>-0.002402474419672432</v>
      </c>
      <c r="E11168" s="7">
        <v>0.002537003711906439</v>
      </c>
      <c r="F11168" s="7">
        <v>1.272649635557085</v>
      </c>
    </row>
    <row r="11169" ht="18.0" customHeight="1">
      <c r="A11169" s="7">
        <v>5.5835</v>
      </c>
      <c r="B11169" s="7">
        <v>0.0</v>
      </c>
      <c r="C11169" s="7">
        <v>3.1776381541793784E-8</v>
      </c>
      <c r="D11169" s="7">
        <v>-0.0024012065861963787</v>
      </c>
      <c r="E11169" s="7">
        <v>0.00253566695210726</v>
      </c>
      <c r="F11169" s="7">
        <v>1.272649787194996</v>
      </c>
    </row>
    <row r="11170" ht="18.0" customHeight="1">
      <c r="A11170" s="7">
        <v>5.5840000000000005</v>
      </c>
      <c r="B11170" s="7">
        <v>0.0</v>
      </c>
      <c r="C11170" s="7">
        <v>3.172179240159549E-8</v>
      </c>
      <c r="D11170" s="7">
        <v>-0.0023999394207487577</v>
      </c>
      <c r="E11170" s="7">
        <v>0.002534330895241883</v>
      </c>
      <c r="F11170" s="7">
        <v>1.272649938756115</v>
      </c>
    </row>
    <row r="11171" ht="18.0" customHeight="1">
      <c r="A11171" s="7">
        <v>5.5845</v>
      </c>
      <c r="B11171" s="7">
        <v>0.0</v>
      </c>
      <c r="C11171" s="7">
        <v>3.166713412440706E-8</v>
      </c>
      <c r="D11171" s="7">
        <v>-0.002398672922978287</v>
      </c>
      <c r="E11171" s="7">
        <v>0.0025329955409416588</v>
      </c>
      <c r="F11171" s="7">
        <v>1.2726500902404805</v>
      </c>
    </row>
    <row r="11172" ht="18.0" customHeight="1">
      <c r="A11172" s="7">
        <v>5.585</v>
      </c>
      <c r="B11172" s="7">
        <v>0.0</v>
      </c>
      <c r="C11172" s="7">
        <v>3.1612407435512544E-8</v>
      </c>
      <c r="D11172" s="7">
        <v>-0.0023974070925338676</v>
      </c>
      <c r="E11172" s="7">
        <v>0.0025316608888381327</v>
      </c>
      <c r="F11172" s="7">
        <v>1.2726502416481305</v>
      </c>
    </row>
    <row r="11173" ht="18.0" customHeight="1">
      <c r="A11173" s="7">
        <v>5.5855</v>
      </c>
      <c r="B11173" s="7">
        <v>0.0</v>
      </c>
      <c r="C11173" s="7">
        <v>3.155761305808851E-8</v>
      </c>
      <c r="D11173" s="7">
        <v>-0.002396141929064586</v>
      </c>
      <c r="E11173" s="7">
        <v>0.0025303269385630405</v>
      </c>
      <c r="F11173" s="7">
        <v>1.2726503929791033</v>
      </c>
    </row>
    <row r="11174" ht="18.0" customHeight="1">
      <c r="A11174" s="7">
        <v>5.586</v>
      </c>
      <c r="B11174" s="7">
        <v>0.0</v>
      </c>
      <c r="C11174" s="7">
        <v>3.150275171320575E-8</v>
      </c>
      <c r="D11174" s="7">
        <v>-0.002394877432219712</v>
      </c>
      <c r="E11174" s="7">
        <v>0.002528993689748312</v>
      </c>
      <c r="F11174" s="7">
        <v>1.272650544233437</v>
      </c>
    </row>
    <row r="11175" ht="18.0" customHeight="1">
      <c r="A11175" s="7">
        <v>5.5865</v>
      </c>
      <c r="B11175" s="7">
        <v>0.0</v>
      </c>
      <c r="C11175" s="7">
        <v>3.144782411983089E-8</v>
      </c>
      <c r="D11175" s="7">
        <v>-0.002393613601648699</v>
      </c>
      <c r="E11175" s="7">
        <v>0.002527661142026069</v>
      </c>
      <c r="F11175" s="7">
        <v>1.2726506954111698</v>
      </c>
    </row>
    <row r="11176" ht="18.0" customHeight="1">
      <c r="A11176" s="7">
        <v>5.587</v>
      </c>
      <c r="B11176" s="7">
        <v>0.0</v>
      </c>
      <c r="C11176" s="7">
        <v>3.139283099482803E-8</v>
      </c>
      <c r="D11176" s="7">
        <v>-0.0023923504370011845</v>
      </c>
      <c r="E11176" s="7">
        <v>0.0025263292950286247</v>
      </c>
      <c r="F11176" s="7">
        <v>1.2726508465123396</v>
      </c>
    </row>
    <row r="11177" ht="18.0" customHeight="1">
      <c r="A11177" s="7">
        <v>5.5875</v>
      </c>
      <c r="B11177" s="7">
        <v>0.0</v>
      </c>
      <c r="C11177" s="7">
        <v>3.1337773052960414E-8</v>
      </c>
      <c r="D11177" s="7">
        <v>-0.00239108793792699</v>
      </c>
      <c r="E11177" s="7">
        <v>0.002524998148388485</v>
      </c>
      <c r="F11177" s="7">
        <v>1.2726509975369846</v>
      </c>
    </row>
    <row r="11178" ht="18.0" customHeight="1">
      <c r="A11178" s="7">
        <v>5.588</v>
      </c>
      <c r="B11178" s="7">
        <v>0.0</v>
      </c>
      <c r="C11178" s="7">
        <v>3.128265100689215E-8</v>
      </c>
      <c r="D11178" s="7">
        <v>-0.002389826104076121</v>
      </c>
      <c r="E11178" s="7">
        <v>0.002523667701738348</v>
      </c>
      <c r="F11178" s="7">
        <v>1.272651148485143</v>
      </c>
    </row>
    <row r="11179" ht="18.0" customHeight="1">
      <c r="A11179" s="7">
        <v>5.5885</v>
      </c>
      <c r="B11179" s="7">
        <v>0.0</v>
      </c>
      <c r="C11179" s="7">
        <v>3.1227465567189803E-8</v>
      </c>
      <c r="D11179" s="7">
        <v>-0.0023885649350987655</v>
      </c>
      <c r="E11179" s="7">
        <v>0.0025223379547111026</v>
      </c>
      <c r="F11179" s="7">
        <v>1.2726512993568526</v>
      </c>
    </row>
    <row r="11180" ht="18.0" customHeight="1">
      <c r="A11180" s="7">
        <v>5.589</v>
      </c>
      <c r="B11180" s="7">
        <v>0.0</v>
      </c>
      <c r="C11180" s="7">
        <v>3.1172217442324214E-8</v>
      </c>
      <c r="D11180" s="7">
        <v>-0.0023873044306452957</v>
      </c>
      <c r="E11180" s="7">
        <v>0.0025210089069398305</v>
      </c>
      <c r="F11180" s="7">
        <v>1.272651450152152</v>
      </c>
    </row>
    <row r="11181" ht="18.0" customHeight="1">
      <c r="A11181" s="7">
        <v>5.5895</v>
      </c>
      <c r="B11181" s="7">
        <v>0.0</v>
      </c>
      <c r="C11181" s="7">
        <v>3.111690733867209E-8</v>
      </c>
      <c r="D11181" s="7">
        <v>-0.0023860445903662666</v>
      </c>
      <c r="E11181" s="7">
        <v>0.0025196805580578064</v>
      </c>
      <c r="F11181" s="7">
        <v>1.2726516008710784</v>
      </c>
    </row>
    <row r="11182" ht="18.0" customHeight="1">
      <c r="A11182" s="7">
        <v>5.59</v>
      </c>
      <c r="B11182" s="7">
        <v>0.0</v>
      </c>
      <c r="C11182" s="7">
        <v>3.1061535960517824E-8</v>
      </c>
      <c r="D11182" s="7">
        <v>-0.0023847854139124173</v>
      </c>
      <c r="E11182" s="7">
        <v>0.002518352907698494</v>
      </c>
      <c r="F11182" s="7">
        <v>1.2726517515136706</v>
      </c>
    </row>
    <row r="11183" ht="18.0" customHeight="1">
      <c r="A11183" s="7">
        <v>5.5905000000000005</v>
      </c>
      <c r="B11183" s="7">
        <v>0.0</v>
      </c>
      <c r="C11183" s="7">
        <v>3.1006104010055174E-8</v>
      </c>
      <c r="D11183" s="7">
        <v>-0.0023835269009346697</v>
      </c>
      <c r="E11183" s="7">
        <v>0.0025170259554955503</v>
      </c>
      <c r="F11183" s="7">
        <v>1.2726519020799658</v>
      </c>
    </row>
    <row r="11184" ht="18.0" customHeight="1">
      <c r="A11184" s="7">
        <v>5.591</v>
      </c>
      <c r="B11184" s="7">
        <v>0.0</v>
      </c>
      <c r="C11184" s="7">
        <v>3.095061218738904E-8</v>
      </c>
      <c r="D11184" s="7">
        <v>-0.0023822690510841285</v>
      </c>
      <c r="E11184" s="7">
        <v>0.0025156997010828226</v>
      </c>
      <c r="F11184" s="7">
        <v>1.2726520525700027</v>
      </c>
    </row>
    <row r="11185" ht="18.0" customHeight="1">
      <c r="A11185" s="7">
        <v>5.5915</v>
      </c>
      <c r="B11185" s="7">
        <v>0.0</v>
      </c>
      <c r="C11185" s="7">
        <v>3.08950611905372E-8</v>
      </c>
      <c r="D11185" s="7">
        <v>-0.002381011864012081</v>
      </c>
      <c r="E11185" s="7">
        <v>0.002514374144094351</v>
      </c>
      <c r="F11185" s="7">
        <v>1.272652202983819</v>
      </c>
    </row>
    <row r="11186" ht="18.0" customHeight="1">
      <c r="A11186" s="7">
        <v>5.5920000000000005</v>
      </c>
      <c r="B11186" s="7">
        <v>0.0</v>
      </c>
      <c r="C11186" s="7">
        <v>3.083945171543208E-8</v>
      </c>
      <c r="D11186" s="7">
        <v>-0.002379755339369999</v>
      </c>
      <c r="E11186" s="7">
        <v>0.0025130492841643655</v>
      </c>
      <c r="F11186" s="7">
        <v>1.2726523533214522</v>
      </c>
    </row>
    <row r="11187" ht="18.0" customHeight="1">
      <c r="A11187" s="7">
        <v>5.5925</v>
      </c>
      <c r="B11187" s="7">
        <v>0.0</v>
      </c>
      <c r="C11187" s="7">
        <v>3.078378445592255E-8</v>
      </c>
      <c r="D11187" s="7">
        <v>-0.0023784994768095355</v>
      </c>
      <c r="E11187" s="7">
        <v>0.0025117251209272875</v>
      </c>
      <c r="F11187" s="7">
        <v>1.2726525035829408</v>
      </c>
    </row>
    <row r="11188" ht="18.0" customHeight="1">
      <c r="A11188" s="7">
        <v>5.593</v>
      </c>
      <c r="B11188" s="7">
        <v>0.0</v>
      </c>
      <c r="C11188" s="7">
        <v>3.07280601037757E-8</v>
      </c>
      <c r="D11188" s="7">
        <v>-0.0023772442759825265</v>
      </c>
      <c r="E11188" s="7">
        <v>0.00251040165401773</v>
      </c>
      <c r="F11188" s="7">
        <v>1.2726526537683225</v>
      </c>
    </row>
    <row r="11189" ht="18.0" customHeight="1">
      <c r="A11189" s="7">
        <v>5.5935</v>
      </c>
      <c r="B11189" s="7">
        <v>0.0</v>
      </c>
      <c r="C11189" s="7">
        <v>3.0672279348678656E-8</v>
      </c>
      <c r="D11189" s="7">
        <v>-0.002375989736540991</v>
      </c>
      <c r="E11189" s="7">
        <v>0.002509078883070496</v>
      </c>
      <c r="F11189" s="7">
        <v>1.272652803877635</v>
      </c>
    </row>
    <row r="11190" ht="18.0" customHeight="1">
      <c r="A11190" s="7">
        <v>5.594</v>
      </c>
      <c r="B11190" s="7">
        <v>0.0</v>
      </c>
      <c r="C11190" s="7">
        <v>3.061644287824037E-8</v>
      </c>
      <c r="D11190" s="7">
        <v>-0.002374735858137131</v>
      </c>
      <c r="E11190" s="7">
        <v>0.002507756807720581</v>
      </c>
      <c r="F11190" s="7">
        <v>1.2726529539109162</v>
      </c>
    </row>
    <row r="11191" ht="18.0" customHeight="1">
      <c r="A11191" s="7">
        <v>5.5945</v>
      </c>
      <c r="B11191" s="7">
        <v>0.0</v>
      </c>
      <c r="C11191" s="7">
        <v>3.0560551377993466E-8</v>
      </c>
      <c r="D11191" s="7">
        <v>-0.0023734826404233295</v>
      </c>
      <c r="E11191" s="7">
        <v>0.0025064354276031677</v>
      </c>
      <c r="F11191" s="7">
        <v>1.2726531038682043</v>
      </c>
    </row>
    <row r="11192" ht="18.0" customHeight="1">
      <c r="A11192" s="7">
        <v>5.595</v>
      </c>
      <c r="B11192" s="7">
        <v>0.0</v>
      </c>
      <c r="C11192" s="7">
        <v>3.050460553139608E-8</v>
      </c>
      <c r="D11192" s="7">
        <v>-0.0023722300830521527</v>
      </c>
      <c r="E11192" s="7">
        <v>0.0025051147423536344</v>
      </c>
      <c r="F11192" s="7">
        <v>1.2726532537495368</v>
      </c>
    </row>
    <row r="11193" ht="18.0" customHeight="1">
      <c r="A11193" s="7">
        <v>5.5955</v>
      </c>
      <c r="B11193" s="7">
        <v>0.0</v>
      </c>
      <c r="C11193" s="7">
        <v>3.044860601983369E-8</v>
      </c>
      <c r="D11193" s="7">
        <v>-0.002370978185676349</v>
      </c>
      <c r="E11193" s="7">
        <v>0.0025037947516075468</v>
      </c>
      <c r="F11193" s="7">
        <v>1.2726534035549513</v>
      </c>
    </row>
    <row r="11194" ht="18.0" customHeight="1">
      <c r="A11194" s="7">
        <v>5.596</v>
      </c>
      <c r="B11194" s="7">
        <v>0.0</v>
      </c>
      <c r="C11194" s="7">
        <v>3.0392553522620976E-8</v>
      </c>
      <c r="D11194" s="7">
        <v>-0.0023697269479488487</v>
      </c>
      <c r="E11194" s="7">
        <v>0.0025024754550006605</v>
      </c>
      <c r="F11194" s="7">
        <v>1.2726535532844858</v>
      </c>
    </row>
    <row r="11195" ht="18.0" customHeight="1">
      <c r="A11195" s="7">
        <v>5.5965</v>
      </c>
      <c r="B11195" s="7">
        <v>0.0</v>
      </c>
      <c r="C11195" s="7">
        <v>3.0336448717003694E-8</v>
      </c>
      <c r="D11195" s="7">
        <v>-0.0023684763695227644</v>
      </c>
      <c r="E11195" s="7">
        <v>0.0025011568521689227</v>
      </c>
      <c r="F11195" s="7">
        <v>1.2726537029381784</v>
      </c>
    </row>
    <row r="11196" ht="18.0" customHeight="1">
      <c r="A11196" s="7">
        <v>5.597</v>
      </c>
      <c r="B11196" s="7">
        <v>0.0</v>
      </c>
      <c r="C11196" s="7">
        <v>3.028029227816055E-8</v>
      </c>
      <c r="D11196" s="7">
        <v>-0.0023672264500513903</v>
      </c>
      <c r="E11196" s="7">
        <v>0.0024998389427484716</v>
      </c>
      <c r="F11196" s="7">
        <v>1.2726538525160664</v>
      </c>
    </row>
    <row r="11197" ht="18.0" customHeight="1">
      <c r="A11197" s="7">
        <v>5.5975</v>
      </c>
      <c r="B11197" s="7">
        <v>0.0</v>
      </c>
      <c r="C11197" s="7">
        <v>3.0224084879205105E-8</v>
      </c>
      <c r="D11197" s="7">
        <v>-0.0023659771891882024</v>
      </c>
      <c r="E11197" s="7">
        <v>0.0024985217263756346</v>
      </c>
      <c r="F11197" s="7">
        <v>1.2726540020181876</v>
      </c>
    </row>
    <row r="11198" ht="18.0" customHeight="1">
      <c r="A11198" s="7">
        <v>5.598</v>
      </c>
      <c r="B11198" s="7">
        <v>0.0</v>
      </c>
      <c r="C11198" s="7">
        <v>3.0167827191187655E-8</v>
      </c>
      <c r="D11198" s="7">
        <v>-0.002364728586586859</v>
      </c>
      <c r="E11198" s="7">
        <v>0.002497205202686928</v>
      </c>
      <c r="F11198" s="7">
        <v>1.2726541514445797</v>
      </c>
    </row>
    <row r="11199" ht="18.0" customHeight="1">
      <c r="A11199" s="7">
        <v>5.5985000000000005</v>
      </c>
      <c r="B11199" s="7">
        <v>0.0</v>
      </c>
      <c r="C11199" s="7">
        <v>3.011151988309714E-8</v>
      </c>
      <c r="D11199" s="7">
        <v>-0.0023634806419011996</v>
      </c>
      <c r="E11199" s="7">
        <v>0.0024958893713190595</v>
      </c>
      <c r="F11199" s="7">
        <v>1.2726543007952806</v>
      </c>
    </row>
    <row r="11200" ht="18.0" customHeight="1">
      <c r="A11200" s="7">
        <v>5.599</v>
      </c>
      <c r="B11200" s="7">
        <v>0.0</v>
      </c>
      <c r="C11200" s="7">
        <v>3.005516362186311E-8</v>
      </c>
      <c r="D11200" s="7">
        <v>-0.002362233354785245</v>
      </c>
      <c r="E11200" s="7">
        <v>0.002494574231908927</v>
      </c>
      <c r="F11200" s="7">
        <v>1.2726544500703278</v>
      </c>
    </row>
    <row r="11201" ht="18.0" customHeight="1">
      <c r="A11201" s="7">
        <v>5.5995</v>
      </c>
      <c r="B11201" s="7">
        <v>0.0</v>
      </c>
      <c r="C11201" s="7">
        <v>2.99987590723576E-8</v>
      </c>
      <c r="D11201" s="7">
        <v>-0.0023609867248931982</v>
      </c>
      <c r="E11201" s="7">
        <v>0.0024932597840936163</v>
      </c>
      <c r="F11201" s="7">
        <v>1.272654599269759</v>
      </c>
    </row>
    <row r="11202" ht="18.0" customHeight="1">
      <c r="A11202" s="7">
        <v>5.6000000000000005</v>
      </c>
      <c r="B11202" s="7">
        <v>0.0</v>
      </c>
      <c r="C11202" s="7">
        <v>2.99423068973971E-8</v>
      </c>
      <c r="D11202" s="7">
        <v>-0.002359740751879443</v>
      </c>
      <c r="E11202" s="7">
        <v>0.002491946027510405</v>
      </c>
      <c r="F11202" s="7">
        <v>1.272654748393612</v>
      </c>
    </row>
    <row r="11203" ht="18.0" customHeight="1">
      <c r="A11203" s="7">
        <v>5.6005</v>
      </c>
      <c r="B11203" s="7">
        <v>0.0</v>
      </c>
      <c r="C11203" s="7">
        <v>2.98858077577445E-8</v>
      </c>
      <c r="D11203" s="7">
        <v>-0.002358495435398545</v>
      </c>
      <c r="E11203" s="7">
        <v>0.002490632961796759</v>
      </c>
      <c r="F11203" s="7">
        <v>1.2726548974419238</v>
      </c>
    </row>
    <row r="11204" ht="18.0" customHeight="1">
      <c r="A11204" s="7">
        <v>5.601</v>
      </c>
      <c r="B11204" s="7">
        <v>0.0</v>
      </c>
      <c r="C11204" s="7">
        <v>2.982926231211109E-8</v>
      </c>
      <c r="D11204" s="7">
        <v>-0.0023572507751052495</v>
      </c>
      <c r="E11204" s="7">
        <v>0.0024893205865903333</v>
      </c>
      <c r="F11204" s="7">
        <v>1.2726550464147326</v>
      </c>
    </row>
    <row r="11205" ht="18.0" customHeight="1">
      <c r="A11205" s="7">
        <v>5.6015</v>
      </c>
      <c r="B11205" s="7">
        <v>0.0</v>
      </c>
      <c r="C11205" s="7">
        <v>2.9772671217158448E-8</v>
      </c>
      <c r="D11205" s="7">
        <v>-0.002356006770654485</v>
      </c>
      <c r="E11205" s="7">
        <v>0.0024880089015289725</v>
      </c>
      <c r="F11205" s="7">
        <v>1.272655195312076</v>
      </c>
    </row>
    <row r="11206" ht="18.0" customHeight="1">
      <c r="A11206" s="7">
        <v>5.602</v>
      </c>
      <c r="B11206" s="7">
        <v>0.0</v>
      </c>
      <c r="C11206" s="7">
        <v>2.9716035127500542E-8</v>
      </c>
      <c r="D11206" s="7">
        <v>-0.0023547634217013598</v>
      </c>
      <c r="E11206" s="7">
        <v>0.0024866979062507116</v>
      </c>
      <c r="F11206" s="7">
        <v>1.2726553441339914</v>
      </c>
    </row>
    <row r="11207" ht="18.0" customHeight="1">
      <c r="A11207" s="7">
        <v>5.6025</v>
      </c>
      <c r="B11207" s="7">
        <v>0.0</v>
      </c>
      <c r="C11207" s="7">
        <v>2.9659354695705612E-8</v>
      </c>
      <c r="D11207" s="7">
        <v>-0.002353520727901163</v>
      </c>
      <c r="E11207" s="7">
        <v>0.002485387600393774</v>
      </c>
      <c r="F11207" s="7">
        <v>1.2726554928805163</v>
      </c>
    </row>
    <row r="11208" ht="18.0" customHeight="1">
      <c r="A11208" s="7">
        <v>5.603</v>
      </c>
      <c r="B11208" s="7">
        <v>0.0</v>
      </c>
      <c r="C11208" s="7">
        <v>2.9602630572298256E-8</v>
      </c>
      <c r="D11208" s="7">
        <v>-0.0023522786889093646</v>
      </c>
      <c r="E11208" s="7">
        <v>0.002484077983596572</v>
      </c>
      <c r="F11208" s="7">
        <v>1.2726556415516879</v>
      </c>
    </row>
    <row r="11209" ht="18.0" customHeight="1">
      <c r="A11209" s="7">
        <v>5.6035</v>
      </c>
      <c r="B11209" s="7">
        <v>0.0</v>
      </c>
      <c r="C11209" s="7">
        <v>2.954586340576139E-8</v>
      </c>
      <c r="D11209" s="7">
        <v>-0.0023510373043816157</v>
      </c>
      <c r="E11209" s="7">
        <v>0.002482769055497706</v>
      </c>
      <c r="F11209" s="7">
        <v>1.2726557901475446</v>
      </c>
    </row>
    <row r="11210" ht="18.0" customHeight="1">
      <c r="A11210" s="7">
        <v>5.604</v>
      </c>
      <c r="B11210" s="7">
        <v>0.0</v>
      </c>
      <c r="C11210" s="7">
        <v>2.948905384253831E-8</v>
      </c>
      <c r="D11210" s="7">
        <v>-0.002349796573973748</v>
      </c>
      <c r="E11210" s="7">
        <v>0.0024814608157359675</v>
      </c>
      <c r="F11210" s="7">
        <v>1.2726559386681229</v>
      </c>
    </row>
    <row r="11211" ht="18.0" customHeight="1">
      <c r="A11211" s="7">
        <v>5.6045</v>
      </c>
      <c r="B11211" s="7">
        <v>0.0</v>
      </c>
      <c r="C11211" s="7">
        <v>2.9432202527034713E-8</v>
      </c>
      <c r="D11211" s="7">
        <v>-0.0023485564973417727</v>
      </c>
      <c r="E11211" s="7">
        <v>0.002480153263950334</v>
      </c>
      <c r="F11211" s="7">
        <v>1.272656087113461</v>
      </c>
    </row>
    <row r="11212" ht="18.0" customHeight="1">
      <c r="A11212" s="7">
        <v>5.605</v>
      </c>
      <c r="B11212" s="7">
        <v>0.0</v>
      </c>
      <c r="C11212" s="7">
        <v>2.9375310101620723E-8</v>
      </c>
      <c r="D11212" s="7">
        <v>-0.0023473170741418825</v>
      </c>
      <c r="E11212" s="7">
        <v>0.0024788463997799733</v>
      </c>
      <c r="F11212" s="7">
        <v>1.2726562354835962</v>
      </c>
    </row>
    <row r="11213" ht="18.0" customHeight="1">
      <c r="A11213" s="7">
        <v>5.6055</v>
      </c>
      <c r="B11213" s="7">
        <v>0.0</v>
      </c>
      <c r="C11213" s="7">
        <v>2.931837720663298E-8</v>
      </c>
      <c r="D11213" s="7">
        <v>-0.0023460783040304503</v>
      </c>
      <c r="E11213" s="7">
        <v>0.002477540222864243</v>
      </c>
      <c r="F11213" s="7">
        <v>1.2726563837785656</v>
      </c>
    </row>
    <row r="11214" ht="18.0" customHeight="1">
      <c r="A11214" s="7">
        <v>5.606</v>
      </c>
      <c r="B11214" s="7">
        <v>0.0</v>
      </c>
      <c r="C11214" s="7">
        <v>2.9261404480376673E-8</v>
      </c>
      <c r="D11214" s="7">
        <v>-0.002344840186664029</v>
      </c>
      <c r="E11214" s="7">
        <v>0.0024762347328426866</v>
      </c>
      <c r="F11214" s="7">
        <v>1.272656531998407</v>
      </c>
    </row>
    <row r="11215" ht="18.0" customHeight="1">
      <c r="A11215" s="7">
        <v>5.6065000000000005</v>
      </c>
      <c r="B11215" s="7">
        <v>0.0</v>
      </c>
      <c r="C11215" s="7">
        <v>2.920439255912764E-8</v>
      </c>
      <c r="D11215" s="7">
        <v>-0.002343602721699351</v>
      </c>
      <c r="E11215" s="7">
        <v>0.002474929929355037</v>
      </c>
      <c r="F11215" s="7">
        <v>1.2726566801431574</v>
      </c>
    </row>
    <row r="11216" ht="18.0" customHeight="1">
      <c r="A11216" s="7">
        <v>5.607</v>
      </c>
      <c r="B11216" s="7">
        <v>0.0</v>
      </c>
      <c r="C11216" s="7">
        <v>2.9147342077134433E-8</v>
      </c>
      <c r="D11216" s="7">
        <v>-0.0023423659087933304</v>
      </c>
      <c r="E11216" s="7">
        <v>0.0024736258120412156</v>
      </c>
      <c r="F11216" s="7">
        <v>1.2726568282128545</v>
      </c>
    </row>
    <row r="11217" ht="18.0" customHeight="1">
      <c r="A11217" s="7">
        <v>5.6075</v>
      </c>
      <c r="B11217" s="7">
        <v>0.0</v>
      </c>
      <c r="C11217" s="7">
        <v>2.909025366662041E-8</v>
      </c>
      <c r="D11217" s="7">
        <v>-0.0023411297476030597</v>
      </c>
      <c r="E11217" s="7">
        <v>0.002472322380541332</v>
      </c>
      <c r="F11217" s="7">
        <v>1.2726569762075357</v>
      </c>
    </row>
    <row r="11218" ht="18.0" customHeight="1">
      <c r="A11218" s="7">
        <v>5.6080000000000005</v>
      </c>
      <c r="B11218" s="7">
        <v>0.0</v>
      </c>
      <c r="C11218" s="7">
        <v>2.903312795778586E-8</v>
      </c>
      <c r="D11218" s="7">
        <v>-0.002339894237785812</v>
      </c>
      <c r="E11218" s="7">
        <v>0.002471019634495683</v>
      </c>
      <c r="F11218" s="7">
        <v>1.2726571241272382</v>
      </c>
    </row>
    <row r="11219" ht="18.0" customHeight="1">
      <c r="A11219" s="7">
        <v>5.6085</v>
      </c>
      <c r="B11219" s="7">
        <v>0.0</v>
      </c>
      <c r="C11219" s="7">
        <v>2.8975965578810084E-8</v>
      </c>
      <c r="D11219" s="7">
        <v>-0.0023386593789990395</v>
      </c>
      <c r="E11219" s="7">
        <v>0.002469717573544755</v>
      </c>
      <c r="F11219" s="7">
        <v>1.2726572719719993</v>
      </c>
    </row>
    <row r="11220" ht="18.0" customHeight="1">
      <c r="A11220" s="7">
        <v>5.609</v>
      </c>
      <c r="B11220" s="7">
        <v>0.0</v>
      </c>
      <c r="C11220" s="7">
        <v>2.8918767155853544E-8</v>
      </c>
      <c r="D11220" s="7">
        <v>-0.0023374251709003748</v>
      </c>
      <c r="E11220" s="7">
        <v>0.00246841619732922</v>
      </c>
      <c r="F11220" s="7">
        <v>1.2726574197418563</v>
      </c>
    </row>
    <row r="11221" ht="18.0" customHeight="1">
      <c r="A11221" s="7">
        <v>5.6095</v>
      </c>
      <c r="B11221" s="7">
        <v>0.0</v>
      </c>
      <c r="C11221" s="7">
        <v>2.886153331305998E-8</v>
      </c>
      <c r="D11221" s="7">
        <v>-0.00233619161314763</v>
      </c>
      <c r="E11221" s="7">
        <v>0.0024671155054899396</v>
      </c>
      <c r="F11221" s="7">
        <v>1.2726575674368468</v>
      </c>
    </row>
    <row r="11222" ht="18.0" customHeight="1">
      <c r="A11222" s="7">
        <v>5.61</v>
      </c>
      <c r="B11222" s="7">
        <v>0.0</v>
      </c>
      <c r="C11222" s="7">
        <v>2.880426467255855E-8</v>
      </c>
      <c r="D11222" s="7">
        <v>-0.002334958705398796</v>
      </c>
      <c r="E11222" s="7">
        <v>0.002465815497667963</v>
      </c>
      <c r="F11222" s="7">
        <v>1.2726577150570078</v>
      </c>
    </row>
    <row r="11223" ht="18.0" customHeight="1">
      <c r="A11223" s="7">
        <v>5.6105</v>
      </c>
      <c r="B11223" s="7">
        <v>0.0</v>
      </c>
      <c r="C11223" s="7">
        <v>2.8746961854465986E-8</v>
      </c>
      <c r="D11223" s="7">
        <v>-0.0023337264473120437</v>
      </c>
      <c r="E11223" s="7">
        <v>0.0024645161735045266</v>
      </c>
      <c r="F11223" s="7">
        <v>1.2726578626023763</v>
      </c>
    </row>
    <row r="11224" ht="18.0" customHeight="1">
      <c r="A11224" s="7">
        <v>5.611</v>
      </c>
      <c r="B11224" s="7">
        <v>0.0</v>
      </c>
      <c r="C11224" s="7">
        <v>2.8689625476888755E-8</v>
      </c>
      <c r="D11224" s="7">
        <v>-0.0023324948385457234</v>
      </c>
      <c r="E11224" s="7">
        <v>0.0024632175326410534</v>
      </c>
      <c r="F11224" s="7">
        <v>1.2726580100729903</v>
      </c>
    </row>
    <row r="11225" ht="18.0" customHeight="1">
      <c r="A11225" s="7">
        <v>5.6115</v>
      </c>
      <c r="B11225" s="7">
        <v>0.0</v>
      </c>
      <c r="C11225" s="7">
        <v>2.8632256155925216E-8</v>
      </c>
      <c r="D11225" s="7">
        <v>-0.002331263878758364</v>
      </c>
      <c r="E11225" s="7">
        <v>0.002461919574719156</v>
      </c>
      <c r="F11225" s="7">
        <v>1.2726581574688862</v>
      </c>
    </row>
    <row r="11226" ht="18.0" customHeight="1">
      <c r="A11226" s="7">
        <v>5.612</v>
      </c>
      <c r="B11226" s="7">
        <v>0.0</v>
      </c>
      <c r="C11226" s="7">
        <v>2.857485450566781E-8</v>
      </c>
      <c r="D11226" s="7">
        <v>-0.0023300335676086736</v>
      </c>
      <c r="E11226" s="7">
        <v>0.002460622299380632</v>
      </c>
      <c r="F11226" s="7">
        <v>1.2726583047901017</v>
      </c>
    </row>
    <row r="11227" ht="18.0" customHeight="1">
      <c r="A11227" s="7">
        <v>5.6125</v>
      </c>
      <c r="B11227" s="7">
        <v>0.0</v>
      </c>
      <c r="C11227" s="7">
        <v>2.851742113820524E-8</v>
      </c>
      <c r="D11227" s="7">
        <v>-0.00232880390475554</v>
      </c>
      <c r="E11227" s="7">
        <v>0.002459325706267467</v>
      </c>
      <c r="F11227" s="7">
        <v>1.2726584520366737</v>
      </c>
    </row>
    <row r="11228" ht="18.0" customHeight="1">
      <c r="A11228" s="7">
        <v>5.613</v>
      </c>
      <c r="B11228" s="7">
        <v>0.0</v>
      </c>
      <c r="C11228" s="7">
        <v>2.845995666362466E-8</v>
      </c>
      <c r="D11228" s="7">
        <v>-0.002327574889858029</v>
      </c>
      <c r="E11228" s="7">
        <v>0.002458029795021834</v>
      </c>
      <c r="F11228" s="7">
        <v>1.2726585992086394</v>
      </c>
    </row>
    <row r="11229" ht="18.0" customHeight="1">
      <c r="A11229" s="7">
        <v>5.6135</v>
      </c>
      <c r="B11229" s="7">
        <v>0.0</v>
      </c>
      <c r="C11229" s="7">
        <v>2.8402461690013904E-8</v>
      </c>
      <c r="D11229" s="7">
        <v>-0.002326346522575386</v>
      </c>
      <c r="E11229" s="7">
        <v>0.002456734565286092</v>
      </c>
      <c r="F11229" s="7">
        <v>1.2726587463060364</v>
      </c>
    </row>
    <row r="11230" ht="18.0" customHeight="1">
      <c r="A11230" s="7">
        <v>5.614</v>
      </c>
      <c r="B11230" s="7">
        <v>0.0</v>
      </c>
      <c r="C11230" s="7">
        <v>2.8344936823463666E-8</v>
      </c>
      <c r="D11230" s="7">
        <v>-0.0023251188025670347</v>
      </c>
      <c r="E11230" s="7">
        <v>0.002455440016702789</v>
      </c>
      <c r="F11230" s="7">
        <v>1.2726588933289014</v>
      </c>
    </row>
    <row r="11231" ht="18.0" customHeight="1">
      <c r="A11231" s="7">
        <v>5.6145000000000005</v>
      </c>
      <c r="B11231" s="7">
        <v>0.0</v>
      </c>
      <c r="C11231" s="7">
        <v>2.8287382668069755E-8</v>
      </c>
      <c r="D11231" s="7">
        <v>-0.0023238917294925773</v>
      </c>
      <c r="E11231" s="7">
        <v>0.0024541461489146583</v>
      </c>
      <c r="F11231" s="7">
        <v>1.2726590402772713</v>
      </c>
    </row>
    <row r="11232" ht="18.0" customHeight="1">
      <c r="A11232" s="7">
        <v>5.615</v>
      </c>
      <c r="B11232" s="7">
        <v>0.0</v>
      </c>
      <c r="C11232" s="7">
        <v>2.8229799825935303E-8</v>
      </c>
      <c r="D11232" s="7">
        <v>-0.002322665303011795</v>
      </c>
      <c r="E11232" s="7">
        <v>0.002452852961564619</v>
      </c>
      <c r="F11232" s="7">
        <v>1.2726591871511839</v>
      </c>
    </row>
    <row r="11233" ht="18.0" customHeight="1">
      <c r="A11233" s="7">
        <v>5.6155</v>
      </c>
      <c r="B11233" s="7">
        <v>0.0</v>
      </c>
      <c r="C11233" s="7">
        <v>2.8172188897173012E-8</v>
      </c>
      <c r="D11233" s="7">
        <v>-0.0023214395227846474</v>
      </c>
      <c r="E11233" s="7">
        <v>0.002451560454295779</v>
      </c>
      <c r="F11233" s="7">
        <v>1.2726593339506753</v>
      </c>
    </row>
    <row r="11234" ht="18.0" customHeight="1">
      <c r="A11234" s="7">
        <v>5.6160000000000005</v>
      </c>
      <c r="B11234" s="7">
        <v>0.0</v>
      </c>
      <c r="C11234" s="7">
        <v>2.8114550479907417E-8</v>
      </c>
      <c r="D11234" s="7">
        <v>-0.0023202143884712718</v>
      </c>
      <c r="E11234" s="7">
        <v>0.0024502686267514305</v>
      </c>
      <c r="F11234" s="7">
        <v>1.2726594806757836</v>
      </c>
    </row>
    <row r="11235" ht="18.0" customHeight="1">
      <c r="A11235" s="7">
        <v>5.6165</v>
      </c>
      <c r="B11235" s="7">
        <v>0.0</v>
      </c>
      <c r="C11235" s="7">
        <v>2.8056885170277112E-8</v>
      </c>
      <c r="D11235" s="7">
        <v>-0.0023189898997319843</v>
      </c>
      <c r="E11235" s="7">
        <v>0.0024489774785750543</v>
      </c>
      <c r="F11235" s="7">
        <v>1.2726596273265451</v>
      </c>
    </row>
    <row r="11236" ht="18.0" customHeight="1">
      <c r="A11236" s="7">
        <v>5.617</v>
      </c>
      <c r="B11236" s="7">
        <v>0.0</v>
      </c>
      <c r="C11236" s="7">
        <v>2.7999193562437057E-8</v>
      </c>
      <c r="D11236" s="7">
        <v>-0.002317766056227279</v>
      </c>
      <c r="E11236" s="7">
        <v>0.002447687009410316</v>
      </c>
      <c r="F11236" s="7">
        <v>1.2726597739029972</v>
      </c>
    </row>
    <row r="11237" ht="18.0" customHeight="1">
      <c r="A11237" s="7">
        <v>5.6175</v>
      </c>
      <c r="B11237" s="7">
        <v>0.0</v>
      </c>
      <c r="C11237" s="7">
        <v>2.7941476248560807E-8</v>
      </c>
      <c r="D11237" s="7">
        <v>-0.0023165428576178287</v>
      </c>
      <c r="E11237" s="7">
        <v>0.0024463972189010677</v>
      </c>
      <c r="F11237" s="7">
        <v>1.2726599204051767</v>
      </c>
    </row>
    <row r="11238" ht="18.0" customHeight="1">
      <c r="A11238" s="7">
        <v>5.618</v>
      </c>
      <c r="B11238" s="7">
        <v>0.0</v>
      </c>
      <c r="C11238" s="7">
        <v>2.788373381884284E-8</v>
      </c>
      <c r="D11238" s="7">
        <v>-0.002315320303564483</v>
      </c>
      <c r="E11238" s="7">
        <v>0.002445108106691348</v>
      </c>
      <c r="F11238" s="7">
        <v>1.2726600668331207</v>
      </c>
    </row>
    <row r="11239" ht="18.0" customHeight="1">
      <c r="A11239" s="7">
        <v>5.6185</v>
      </c>
      <c r="B11239" s="7">
        <v>0.0</v>
      </c>
      <c r="C11239" s="7">
        <v>2.7825966861500822E-8</v>
      </c>
      <c r="D11239" s="7">
        <v>-0.0023140983937282706</v>
      </c>
      <c r="E11239" s="7">
        <v>0.0024438196724253813</v>
      </c>
      <c r="F11239" s="7">
        <v>1.2726602131868663</v>
      </c>
    </row>
    <row r="11240" ht="18.0" customHeight="1">
      <c r="A11240" s="7">
        <v>5.619</v>
      </c>
      <c r="B11240" s="7">
        <v>0.0</v>
      </c>
      <c r="C11240" s="7">
        <v>2.7768175962777915E-8</v>
      </c>
      <c r="D11240" s="7">
        <v>-0.0023128771277703968</v>
      </c>
      <c r="E11240" s="7">
        <v>0.0024425319157475784</v>
      </c>
      <c r="F11240" s="7">
        <v>1.27266035946645</v>
      </c>
    </row>
    <row r="11241" ht="18.0" customHeight="1">
      <c r="A11241" s="7">
        <v>5.6195</v>
      </c>
      <c r="B11241" s="7">
        <v>0.0</v>
      </c>
      <c r="C11241" s="7">
        <v>2.7710361706945087E-8</v>
      </c>
      <c r="D11241" s="7">
        <v>-0.0023116565053522453</v>
      </c>
      <c r="E11241" s="7">
        <v>0.0024412448363025346</v>
      </c>
      <c r="F11241" s="7">
        <v>1.2726605056719094</v>
      </c>
    </row>
    <row r="11242" ht="18.0" customHeight="1">
      <c r="A11242" s="7">
        <v>5.62</v>
      </c>
      <c r="B11242" s="7">
        <v>0.0</v>
      </c>
      <c r="C11242" s="7">
        <v>2.7652524676303418E-8</v>
      </c>
      <c r="D11242" s="7">
        <v>-0.002310436526135378</v>
      </c>
      <c r="E11242" s="7">
        <v>0.002439958433735033</v>
      </c>
      <c r="F11242" s="7">
        <v>1.2726606518032806</v>
      </c>
    </row>
    <row r="11243" ht="18.0" customHeight="1">
      <c r="A11243" s="7">
        <v>5.6205</v>
      </c>
      <c r="B11243" s="7">
        <v>0.0</v>
      </c>
      <c r="C11243" s="7">
        <v>2.7594665451186442E-8</v>
      </c>
      <c r="D11243" s="7">
        <v>-0.0023092171897815326</v>
      </c>
      <c r="E11243" s="7">
        <v>0.0024386727076900396</v>
      </c>
      <c r="F11243" s="7">
        <v>1.2726607978606013</v>
      </c>
    </row>
    <row r="11244" ht="18.0" customHeight="1">
      <c r="A11244" s="7">
        <v>5.621</v>
      </c>
      <c r="B11244" s="7">
        <v>0.0</v>
      </c>
      <c r="C11244" s="7">
        <v>2.753678460996247E-8</v>
      </c>
      <c r="D11244" s="7">
        <v>-0.002307998495952626</v>
      </c>
      <c r="E11244" s="7">
        <v>0.002437387657812709</v>
      </c>
      <c r="F11244" s="7">
        <v>1.2726609438439078</v>
      </c>
    </row>
    <row r="11245" ht="18.0" customHeight="1">
      <c r="A11245" s="7">
        <v>5.6215</v>
      </c>
      <c r="B11245" s="7">
        <v>0.0</v>
      </c>
      <c r="C11245" s="7">
        <v>2.7478882729036936E-8</v>
      </c>
      <c r="D11245" s="7">
        <v>-0.002306780444310752</v>
      </c>
      <c r="E11245" s="7">
        <v>0.002436103283748379</v>
      </c>
      <c r="F11245" s="7">
        <v>1.272661089753237</v>
      </c>
    </row>
    <row r="11246" ht="18.0" customHeight="1">
      <c r="A11246" s="7">
        <v>5.622</v>
      </c>
      <c r="B11246" s="7">
        <v>0.0</v>
      </c>
      <c r="C11246" s="7">
        <v>2.7420960382854745E-8</v>
      </c>
      <c r="D11246" s="7">
        <v>-0.0023055630345181805</v>
      </c>
      <c r="E11246" s="7">
        <v>0.0024348195851425737</v>
      </c>
      <c r="F11246" s="7">
        <v>1.2726612355886264</v>
      </c>
    </row>
    <row r="11247" ht="18.0" customHeight="1">
      <c r="A11247" s="7">
        <v>5.6225000000000005</v>
      </c>
      <c r="B11247" s="7">
        <v>0.0</v>
      </c>
      <c r="C11247" s="7">
        <v>2.7363018143902637E-8</v>
      </c>
      <c r="D11247" s="7">
        <v>-0.00230434626623736</v>
      </c>
      <c r="E11247" s="7">
        <v>0.0024335365616410024</v>
      </c>
      <c r="F11247" s="7">
        <v>1.2726613813501118</v>
      </c>
    </row>
    <row r="11248" ht="18.0" customHeight="1">
      <c r="A11248" s="7">
        <v>5.623</v>
      </c>
      <c r="B11248" s="7">
        <v>0.0</v>
      </c>
      <c r="C11248" s="7">
        <v>2.7305056582711535E-8</v>
      </c>
      <c r="D11248" s="7">
        <v>-0.002303130139130915</v>
      </c>
      <c r="E11248" s="7">
        <v>0.002432254212889558</v>
      </c>
      <c r="F11248" s="7">
        <v>1.272661527037731</v>
      </c>
    </row>
    <row r="11249" ht="18.0" customHeight="1">
      <c r="A11249" s="7">
        <v>5.6235</v>
      </c>
      <c r="B11249" s="7">
        <v>0.0</v>
      </c>
      <c r="C11249" s="7">
        <v>2.724707626785894E-8</v>
      </c>
      <c r="D11249" s="7">
        <v>-0.002301914652861648</v>
      </c>
      <c r="E11249" s="7">
        <v>0.002430972538534322</v>
      </c>
      <c r="F11249" s="7">
        <v>1.27266167265152</v>
      </c>
    </row>
    <row r="11250" ht="18.0" customHeight="1">
      <c r="A11250" s="7">
        <v>5.6240000000000006</v>
      </c>
      <c r="B11250" s="7">
        <v>0.0</v>
      </c>
      <c r="C11250" s="7">
        <v>2.7189077765971306E-8</v>
      </c>
      <c r="D11250" s="7">
        <v>-0.002300699807092537</v>
      </c>
      <c r="E11250" s="7">
        <v>0.002429691538221558</v>
      </c>
      <c r="F11250" s="7">
        <v>1.272661818191516</v>
      </c>
    </row>
    <row r="11251" ht="18.0" customHeight="1">
      <c r="A11251" s="7">
        <v>5.6245</v>
      </c>
      <c r="B11251" s="7">
        <v>0.0</v>
      </c>
      <c r="C11251" s="7">
        <v>2.7131061641726424E-8</v>
      </c>
      <c r="D11251" s="7">
        <v>-0.0022994856014867384</v>
      </c>
      <c r="E11251" s="7">
        <v>0.002428411211597714</v>
      </c>
      <c r="F11251" s="7">
        <v>1.2726619636577559</v>
      </c>
    </row>
    <row r="11252" ht="18.0" customHeight="1">
      <c r="A11252" s="7">
        <v>5.625</v>
      </c>
      <c r="B11252" s="7">
        <v>0.0</v>
      </c>
      <c r="C11252" s="7">
        <v>2.707302845785582E-8</v>
      </c>
      <c r="D11252" s="7">
        <v>-0.0022982720357075837</v>
      </c>
      <c r="E11252" s="7">
        <v>0.002427131558309426</v>
      </c>
      <c r="F11252" s="7">
        <v>1.2726621090502759</v>
      </c>
    </row>
    <row r="11253" ht="18.0" customHeight="1">
      <c r="A11253" s="7">
        <v>5.6255</v>
      </c>
      <c r="B11253" s="7">
        <v>0.0</v>
      </c>
      <c r="C11253" s="7">
        <v>2.701497877514718E-8</v>
      </c>
      <c r="D11253" s="7">
        <v>-0.002297059109418582</v>
      </c>
      <c r="E11253" s="7">
        <v>0.0024258525780035114</v>
      </c>
      <c r="F11253" s="7">
        <v>1.272662254369113</v>
      </c>
    </row>
    <row r="11254" ht="18.0" customHeight="1">
      <c r="A11254" s="7">
        <v>5.626</v>
      </c>
      <c r="B11254" s="7">
        <v>0.0</v>
      </c>
      <c r="C11254" s="7">
        <v>2.6956913152446727E-8</v>
      </c>
      <c r="D11254" s="7">
        <v>-0.0022958468222834187</v>
      </c>
      <c r="E11254" s="7">
        <v>0.0024245742703269736</v>
      </c>
      <c r="F11254" s="7">
        <v>1.272662399614304</v>
      </c>
    </row>
    <row r="11255" ht="18.0" customHeight="1">
      <c r="A11255" s="7">
        <v>5.6265</v>
      </c>
      <c r="B11255" s="7">
        <v>0.0</v>
      </c>
      <c r="C11255" s="7">
        <v>2.6898832146661675E-8</v>
      </c>
      <c r="D11255" s="7">
        <v>-0.002294635173965955</v>
      </c>
      <c r="E11255" s="7">
        <v>0.0024232966349270004</v>
      </c>
      <c r="F11255" s="7">
        <v>1.2726625447858855</v>
      </c>
    </row>
    <row r="11256" ht="18.0" customHeight="1">
      <c r="A11256" s="7">
        <v>5.627</v>
      </c>
      <c r="B11256" s="7">
        <v>0.0</v>
      </c>
      <c r="C11256" s="7">
        <v>2.6840736312762638E-8</v>
      </c>
      <c r="D11256" s="7">
        <v>-0.0022934241641302294</v>
      </c>
      <c r="E11256" s="7">
        <v>0.0024220196714509635</v>
      </c>
      <c r="F11256" s="7">
        <v>1.2726626898838944</v>
      </c>
    </row>
    <row r="11257" ht="18.0" customHeight="1">
      <c r="A11257" s="7">
        <v>5.6275</v>
      </c>
      <c r="B11257" s="7">
        <v>0.0</v>
      </c>
      <c r="C11257" s="7">
        <v>2.6782626203786077E-8</v>
      </c>
      <c r="D11257" s="7">
        <v>-0.002292213792440456</v>
      </c>
      <c r="E11257" s="7">
        <v>0.0024207433795464207</v>
      </c>
      <c r="F11257" s="7">
        <v>1.2726628349083666</v>
      </c>
    </row>
    <row r="11258" ht="18.0" customHeight="1">
      <c r="A11258" s="7">
        <v>5.628</v>
      </c>
      <c r="B11258" s="7">
        <v>0.0</v>
      </c>
      <c r="C11258" s="7">
        <v>2.6724502370836738E-8</v>
      </c>
      <c r="D11258" s="7">
        <v>-0.0022910040585610255</v>
      </c>
      <c r="E11258" s="7">
        <v>0.002419467758861111</v>
      </c>
      <c r="F11258" s="7">
        <v>1.2726629798593396</v>
      </c>
    </row>
    <row r="11259" ht="18.0" customHeight="1">
      <c r="A11259" s="7">
        <v>5.6285</v>
      </c>
      <c r="B11259" s="7">
        <v>0.0</v>
      </c>
      <c r="C11259" s="7">
        <v>2.66663653630901E-8</v>
      </c>
      <c r="D11259" s="7">
        <v>-0.002289794962156504</v>
      </c>
      <c r="E11259" s="7">
        <v>0.00241819280904296</v>
      </c>
      <c r="F11259" s="7">
        <v>1.2726631247368496</v>
      </c>
    </row>
    <row r="11260" ht="18.0" customHeight="1">
      <c r="A11260" s="7">
        <v>5.6290000000000004</v>
      </c>
      <c r="B11260" s="7">
        <v>0.0</v>
      </c>
      <c r="C11260" s="7">
        <v>2.6608215727794847E-8</v>
      </c>
      <c r="D11260" s="7">
        <v>-0.002288586502891634</v>
      </c>
      <c r="E11260" s="7">
        <v>0.002416918529740076</v>
      </c>
      <c r="F11260" s="7">
        <v>1.2726632695409332</v>
      </c>
    </row>
    <row r="11261" ht="18.0" customHeight="1">
      <c r="A11261" s="7">
        <v>5.6295</v>
      </c>
      <c r="B11261" s="7">
        <v>0.0</v>
      </c>
      <c r="C11261" s="7">
        <v>2.6550054010275314E-8</v>
      </c>
      <c r="D11261" s="7">
        <v>-0.0022873786804313337</v>
      </c>
      <c r="E11261" s="7">
        <v>0.002415644920600752</v>
      </c>
      <c r="F11261" s="7">
        <v>1.2726634142716273</v>
      </c>
    </row>
    <row r="11262" ht="18.0" customHeight="1">
      <c r="A11262" s="7">
        <v>5.63</v>
      </c>
      <c r="B11262" s="7">
        <v>0.0</v>
      </c>
      <c r="C11262" s="7">
        <v>2.649188075393398E-8</v>
      </c>
      <c r="D11262" s="7">
        <v>-0.002286171494440697</v>
      </c>
      <c r="E11262" s="7">
        <v>0.0024143719812734655</v>
      </c>
      <c r="F11262" s="7">
        <v>1.2726635589289679</v>
      </c>
    </row>
    <row r="11263" ht="18.0" customHeight="1">
      <c r="A11263" s="7">
        <v>5.6305000000000005</v>
      </c>
      <c r="B11263" s="7">
        <v>0.0</v>
      </c>
      <c r="C11263" s="7">
        <v>2.643369650025393E-8</v>
      </c>
      <c r="D11263" s="7">
        <v>-0.0022849649445849936</v>
      </c>
      <c r="E11263" s="7">
        <v>0.0024130997114068754</v>
      </c>
      <c r="F11263" s="7">
        <v>1.2726637035129917</v>
      </c>
    </row>
    <row r="11264" ht="18.0" customHeight="1">
      <c r="A11264" s="7">
        <v>5.631</v>
      </c>
      <c r="B11264" s="7">
        <v>0.0</v>
      </c>
      <c r="C11264" s="7">
        <v>2.637550178880136E-8</v>
      </c>
      <c r="D11264" s="7">
        <v>-0.002283759030529669</v>
      </c>
      <c r="E11264" s="7">
        <v>0.002411828110649825</v>
      </c>
      <c r="F11264" s="7">
        <v>1.2726638480237356</v>
      </c>
    </row>
    <row r="11265" ht="18.0" customHeight="1">
      <c r="A11265" s="7">
        <v>5.6315</v>
      </c>
      <c r="B11265" s="7">
        <v>0.0</v>
      </c>
      <c r="C11265" s="7">
        <v>2.6317297157228068E-8</v>
      </c>
      <c r="D11265" s="7">
        <v>-0.002282553751940343</v>
      </c>
      <c r="E11265" s="7">
        <v>0.0024105571786513427</v>
      </c>
      <c r="F11265" s="7">
        <v>1.2726639924612357</v>
      </c>
    </row>
    <row r="11266" ht="18.0" customHeight="1">
      <c r="A11266" s="7">
        <v>5.632</v>
      </c>
      <c r="B11266" s="7">
        <v>0.0</v>
      </c>
      <c r="C11266" s="7">
        <v>2.625908314127393E-8</v>
      </c>
      <c r="D11266" s="7">
        <v>-0.002281349108482813</v>
      </c>
      <c r="E11266" s="7">
        <v>0.002409286915060639</v>
      </c>
      <c r="F11266" s="7">
        <v>1.2726641368255285</v>
      </c>
    </row>
    <row r="11267" ht="18.0" customHeight="1">
      <c r="A11267" s="7">
        <v>5.6325</v>
      </c>
      <c r="B11267" s="7">
        <v>0.0</v>
      </c>
      <c r="C11267" s="7">
        <v>2.6200860274769454E-8</v>
      </c>
      <c r="D11267" s="7">
        <v>-0.002280145099823049</v>
      </c>
      <c r="E11267" s="7">
        <v>0.0024080173195271067</v>
      </c>
      <c r="F11267" s="7">
        <v>1.2726642811166509</v>
      </c>
    </row>
    <row r="11268" ht="18.0" customHeight="1">
      <c r="A11268" s="7">
        <v>5.633</v>
      </c>
      <c r="B11268" s="7">
        <v>0.0</v>
      </c>
      <c r="C11268" s="7">
        <v>2.6142629089638263E-8</v>
      </c>
      <c r="D11268" s="7">
        <v>-0.002278941725627199</v>
      </c>
      <c r="E11268" s="7">
        <v>0.0024067483917003247</v>
      </c>
      <c r="F11268" s="7">
        <v>1.272664425334639</v>
      </c>
    </row>
    <row r="11269" ht="18.0" customHeight="1">
      <c r="A11269" s="7">
        <v>5.6335</v>
      </c>
      <c r="B11269" s="7">
        <v>0.0</v>
      </c>
      <c r="C11269" s="7">
        <v>2.6084390115899636E-8</v>
      </c>
      <c r="D11269" s="7">
        <v>-0.002277738985561584</v>
      </c>
      <c r="E11269" s="7">
        <v>0.002405480131230054</v>
      </c>
      <c r="F11269" s="7">
        <v>1.272664569479529</v>
      </c>
    </row>
    <row r="11270" ht="18.0" customHeight="1">
      <c r="A11270" s="7">
        <v>5.634</v>
      </c>
      <c r="B11270" s="7">
        <v>0.0</v>
      </c>
      <c r="C11270" s="7">
        <v>2.602614388167102E-8</v>
      </c>
      <c r="D11270" s="7">
        <v>-0.0022765368792927007</v>
      </c>
      <c r="E11270" s="7">
        <v>0.0024042125377662362</v>
      </c>
      <c r="F11270" s="7">
        <v>1.272664713551358</v>
      </c>
    </row>
    <row r="11271" ht="18.0" customHeight="1">
      <c r="A11271" s="7">
        <v>5.6345</v>
      </c>
      <c r="B11271" s="7">
        <v>0.0</v>
      </c>
      <c r="C11271" s="7">
        <v>2.5967890913170586E-8</v>
      </c>
      <c r="D11271" s="7">
        <v>-0.0022753354064872213</v>
      </c>
      <c r="E11271" s="7">
        <v>0.002402945610958999</v>
      </c>
      <c r="F11271" s="7">
        <v>1.272664857550162</v>
      </c>
    </row>
    <row r="11272" ht="18.0" customHeight="1">
      <c r="A11272" s="7">
        <v>5.635</v>
      </c>
      <c r="B11272" s="7">
        <v>0.0</v>
      </c>
      <c r="C11272" s="7">
        <v>2.5909631734719763E-8</v>
      </c>
      <c r="D11272" s="7">
        <v>-0.002274134566811992</v>
      </c>
      <c r="E11272" s="7">
        <v>0.0024016793504586524</v>
      </c>
      <c r="F11272" s="7">
        <v>1.2726650014759773</v>
      </c>
    </row>
    <row r="11273" ht="18.0" customHeight="1">
      <c r="A11273" s="7">
        <v>5.6355</v>
      </c>
      <c r="B11273" s="7">
        <v>0.0</v>
      </c>
      <c r="C11273" s="7">
        <v>2.585136686874579E-8</v>
      </c>
      <c r="D11273" s="7">
        <v>-0.0022729343599340343</v>
      </c>
      <c r="E11273" s="7">
        <v>0.0024004137559156874</v>
      </c>
      <c r="F11273" s="7">
        <v>1.2726651453288402</v>
      </c>
    </row>
    <row r="11274" ht="18.0" customHeight="1">
      <c r="A11274" s="7">
        <v>5.636</v>
      </c>
      <c r="B11274" s="7">
        <v>0.0</v>
      </c>
      <c r="C11274" s="7">
        <v>2.579309683578427E-8</v>
      </c>
      <c r="D11274" s="7">
        <v>-0.002271734785520544</v>
      </c>
      <c r="E11274" s="7">
        <v>0.002399148826980779</v>
      </c>
      <c r="F11274" s="7">
        <v>1.2726652891087875</v>
      </c>
    </row>
    <row r="11275" ht="18.0" customHeight="1">
      <c r="A11275" s="7">
        <v>5.6365</v>
      </c>
      <c r="B11275" s="7">
        <v>0.0</v>
      </c>
      <c r="C11275" s="7">
        <v>2.573482215448175E-8</v>
      </c>
      <c r="D11275" s="7">
        <v>-0.0022705358432388916</v>
      </c>
      <c r="E11275" s="7">
        <v>0.002397884563304785</v>
      </c>
      <c r="F11275" s="7">
        <v>1.2726654328158549</v>
      </c>
    </row>
    <row r="11276" ht="18.0" customHeight="1">
      <c r="A11276" s="7">
        <v>5.6370000000000005</v>
      </c>
      <c r="B11276" s="7">
        <v>0.0</v>
      </c>
      <c r="C11276" s="7">
        <v>2.567654334159827E-8</v>
      </c>
      <c r="D11276" s="7">
        <v>-0.0022693375327566224</v>
      </c>
      <c r="E11276" s="7">
        <v>0.002396620964538745</v>
      </c>
      <c r="F11276" s="7">
        <v>1.2726655764500792</v>
      </c>
    </row>
    <row r="11277" ht="18.0" customHeight="1">
      <c r="A11277" s="7">
        <v>5.6375</v>
      </c>
      <c r="B11277" s="7">
        <v>0.0</v>
      </c>
      <c r="C11277" s="7">
        <v>2.561826091200995E-8</v>
      </c>
      <c r="D11277" s="7">
        <v>-0.0022681398537414553</v>
      </c>
      <c r="E11277" s="7">
        <v>0.0023953580303338806</v>
      </c>
      <c r="F11277" s="7">
        <v>1.2726657200114966</v>
      </c>
    </row>
    <row r="11278" ht="18.0" customHeight="1">
      <c r="A11278" s="7">
        <v>5.638</v>
      </c>
      <c r="B11278" s="7">
        <v>0.0</v>
      </c>
      <c r="C11278" s="7">
        <v>2.555997537871159E-8</v>
      </c>
      <c r="D11278" s="7">
        <v>-0.0022669428058612845</v>
      </c>
      <c r="E11278" s="7">
        <v>0.0023940957603415976</v>
      </c>
      <c r="F11278" s="7">
        <v>1.2726658635001433</v>
      </c>
    </row>
    <row r="11279" ht="18.0" customHeight="1">
      <c r="A11279" s="7">
        <v>5.6385000000000005</v>
      </c>
      <c r="B11279" s="7">
        <v>0.0</v>
      </c>
      <c r="C11279" s="7">
        <v>2.5501687252819223E-8</v>
      </c>
      <c r="D11279" s="7">
        <v>-0.002265746388784178</v>
      </c>
      <c r="E11279" s="7">
        <v>0.002392834154213482</v>
      </c>
      <c r="F11279" s="7">
        <v>1.2726660069160554</v>
      </c>
    </row>
    <row r="11280" ht="18.0" customHeight="1">
      <c r="A11280" s="7">
        <v>5.639</v>
      </c>
      <c r="B11280" s="7">
        <v>0.0</v>
      </c>
      <c r="C11280" s="7">
        <v>2.544339704357275E-8</v>
      </c>
      <c r="D11280" s="7">
        <v>-0.002264550602178377</v>
      </c>
      <c r="E11280" s="7">
        <v>0.0023915732116013026</v>
      </c>
      <c r="F11280" s="7">
        <v>1.2726661502592695</v>
      </c>
    </row>
    <row r="11281" ht="18.0" customHeight="1">
      <c r="A11281" s="7">
        <v>5.6395</v>
      </c>
      <c r="B11281" s="7">
        <v>0.0</v>
      </c>
      <c r="C11281" s="7">
        <v>2.538510525833853E-8</v>
      </c>
      <c r="D11281" s="7">
        <v>-0.0022633554457122985</v>
      </c>
      <c r="E11281" s="7">
        <v>0.0023903129321570108</v>
      </c>
      <c r="F11281" s="7">
        <v>1.2726662935298214</v>
      </c>
    </row>
    <row r="11282" ht="18.0" customHeight="1">
      <c r="A11282" s="7">
        <v>5.64</v>
      </c>
      <c r="B11282" s="7">
        <v>0.0</v>
      </c>
      <c r="C11282" s="7">
        <v>2.5326812402611977E-8</v>
      </c>
      <c r="D11282" s="7">
        <v>-0.002262160919054532</v>
      </c>
      <c r="E11282" s="7">
        <v>0.0023890533155327383</v>
      </c>
      <c r="F11282" s="7">
        <v>1.2726664367277478</v>
      </c>
    </row>
    <row r="11283" ht="18.0" customHeight="1">
      <c r="A11283" s="7">
        <v>5.6405</v>
      </c>
      <c r="B11283" s="7">
        <v>0.0</v>
      </c>
      <c r="C11283" s="7">
        <v>2.5268518980020192E-8</v>
      </c>
      <c r="D11283" s="7">
        <v>-0.0022609670218738417</v>
      </c>
      <c r="E11283" s="7">
        <v>0.0023877943613808007</v>
      </c>
      <c r="F11283" s="7">
        <v>1.2726665798530847</v>
      </c>
    </row>
    <row r="11284" ht="18.0" customHeight="1">
      <c r="A11284" s="7">
        <v>5.641</v>
      </c>
      <c r="B11284" s="7">
        <v>0.0</v>
      </c>
      <c r="C11284" s="7">
        <v>2.5210225492324587E-8</v>
      </c>
      <c r="D11284" s="7">
        <v>-0.0022597737538391648</v>
      </c>
      <c r="E11284" s="7">
        <v>0.0023865360693536945</v>
      </c>
      <c r="F11284" s="7">
        <v>1.272666722905868</v>
      </c>
    </row>
    <row r="11285" ht="18.0" customHeight="1">
      <c r="A11285" s="7">
        <v>5.6415</v>
      </c>
      <c r="B11285" s="7">
        <v>0.0</v>
      </c>
      <c r="C11285" s="7">
        <v>2.5151932439423505E-8</v>
      </c>
      <c r="D11285" s="7">
        <v>-0.002258581114619613</v>
      </c>
      <c r="E11285" s="7">
        <v>0.002385278439104096</v>
      </c>
      <c r="F11285" s="7">
        <v>1.272666865886134</v>
      </c>
    </row>
    <row r="11286" ht="18.0" customHeight="1">
      <c r="A11286" s="7">
        <v>5.642</v>
      </c>
      <c r="B11286" s="7">
        <v>0.0</v>
      </c>
      <c r="C11286" s="7">
        <v>2.5093640319354854E-8</v>
      </c>
      <c r="D11286" s="7">
        <v>-0.0022573891038844703</v>
      </c>
      <c r="E11286" s="7">
        <v>0.0023840214702848662</v>
      </c>
      <c r="F11286" s="7">
        <v>1.2726670087939191</v>
      </c>
    </row>
    <row r="11287" ht="18.0" customHeight="1">
      <c r="A11287" s="7">
        <v>5.6425</v>
      </c>
      <c r="B11287" s="7">
        <v>0.0</v>
      </c>
      <c r="C11287" s="7">
        <v>2.5035349628298756E-8</v>
      </c>
      <c r="D11287" s="7">
        <v>-0.0022561977213031957</v>
      </c>
      <c r="E11287" s="7">
        <v>0.002382765162549046</v>
      </c>
      <c r="F11287" s="7">
        <v>1.2726671516292591</v>
      </c>
    </row>
    <row r="11288" ht="18.0" customHeight="1">
      <c r="A11288" s="7">
        <v>5.643</v>
      </c>
      <c r="B11288" s="7">
        <v>0.0</v>
      </c>
      <c r="C11288" s="7">
        <v>2.49770608605802E-8</v>
      </c>
      <c r="D11288" s="7">
        <v>-0.002255006966545421</v>
      </c>
      <c r="E11288" s="7">
        <v>0.002381509515549857</v>
      </c>
      <c r="F11288" s="7">
        <v>1.2726672943921902</v>
      </c>
    </row>
    <row r="11289" ht="18.0" customHeight="1">
      <c r="A11289" s="7">
        <v>5.6435</v>
      </c>
      <c r="B11289" s="7">
        <v>0.0</v>
      </c>
      <c r="C11289" s="7">
        <v>2.491877450867166E-8</v>
      </c>
      <c r="D11289" s="7">
        <v>-0.0022538168392809504</v>
      </c>
      <c r="E11289" s="7">
        <v>0.002380254528940703</v>
      </c>
      <c r="F11289" s="7">
        <v>1.2726674370827484</v>
      </c>
    </row>
    <row r="11290" ht="18.0" customHeight="1">
      <c r="A11290" s="7">
        <v>5.644</v>
      </c>
      <c r="B11290" s="7">
        <v>0.0</v>
      </c>
      <c r="C11290" s="7">
        <v>2.486049106319581E-8</v>
      </c>
      <c r="D11290" s="7">
        <v>-0.002252627339179763</v>
      </c>
      <c r="E11290" s="7">
        <v>0.0023790002023751683</v>
      </c>
      <c r="F11290" s="7">
        <v>1.2726675797009699</v>
      </c>
    </row>
    <row r="11291" ht="18.0" customHeight="1">
      <c r="A11291" s="7">
        <v>5.6445</v>
      </c>
      <c r="B11291" s="7">
        <v>0.0</v>
      </c>
      <c r="C11291" s="7">
        <v>2.4802211012928145E-8</v>
      </c>
      <c r="D11291" s="7">
        <v>-0.0022514384659120096</v>
      </c>
      <c r="E11291" s="7">
        <v>0.0023777465355070185</v>
      </c>
      <c r="F11291" s="7">
        <v>1.272667722246891</v>
      </c>
    </row>
    <row r="11292" ht="18.0" customHeight="1">
      <c r="A11292" s="7">
        <v>5.6450000000000005</v>
      </c>
      <c r="B11292" s="7">
        <v>0.0</v>
      </c>
      <c r="C11292" s="7">
        <v>2.474393484479967E-8</v>
      </c>
      <c r="D11292" s="7">
        <v>-0.0022502502191480145</v>
      </c>
      <c r="E11292" s="7">
        <v>0.0023764935279902014</v>
      </c>
      <c r="F11292" s="7">
        <v>1.2726678647205472</v>
      </c>
    </row>
    <row r="11293" ht="18.0" customHeight="1">
      <c r="A11293" s="7">
        <v>5.6455</v>
      </c>
      <c r="B11293" s="7">
        <v>0.0</v>
      </c>
      <c r="C11293" s="7">
        <v>2.4685663043899576E-8</v>
      </c>
      <c r="D11293" s="7">
        <v>-0.002249062598558275</v>
      </c>
      <c r="E11293" s="7">
        <v>0.002375241179478844</v>
      </c>
      <c r="F11293" s="7">
        <v>1.2726680071219747</v>
      </c>
    </row>
    <row r="11294" ht="18.0" customHeight="1">
      <c r="A11294" s="7">
        <v>5.646</v>
      </c>
      <c r="B11294" s="7">
        <v>0.0</v>
      </c>
      <c r="C11294" s="7">
        <v>2.4627396093477914E-8</v>
      </c>
      <c r="D11294" s="7">
        <v>-0.0022478756038134613</v>
      </c>
      <c r="E11294" s="7">
        <v>0.002373989489627254</v>
      </c>
      <c r="F11294" s="7">
        <v>1.2726681494512095</v>
      </c>
    </row>
    <row r="11295" ht="18.0" customHeight="1">
      <c r="A11295" s="7">
        <v>5.6465000000000005</v>
      </c>
      <c r="B11295" s="7">
        <v>0.0</v>
      </c>
      <c r="C11295" s="7">
        <v>2.4569134474948307E-8</v>
      </c>
      <c r="D11295" s="7">
        <v>-0.002246689234584416</v>
      </c>
      <c r="E11295" s="7">
        <v>0.002372738458089921</v>
      </c>
      <c r="F11295" s="7">
        <v>1.2726682917082879</v>
      </c>
    </row>
    <row r="11296" ht="18.0" customHeight="1">
      <c r="A11296" s="7">
        <v>5.647</v>
      </c>
      <c r="B11296" s="7">
        <v>0.0</v>
      </c>
      <c r="C11296" s="7">
        <v>2.451087866789062E-8</v>
      </c>
      <c r="D11296" s="7">
        <v>-0.0022455034905421553</v>
      </c>
      <c r="E11296" s="7">
        <v>0.0023714880845215154</v>
      </c>
      <c r="F11296" s="7">
        <v>1.2726684338932455</v>
      </c>
    </row>
    <row r="11297" ht="18.0" customHeight="1">
      <c r="A11297" s="7">
        <v>5.6475</v>
      </c>
      <c r="B11297" s="7">
        <v>0.0</v>
      </c>
      <c r="C11297" s="7">
        <v>2.4452629150053665E-8</v>
      </c>
      <c r="D11297" s="7">
        <v>-0.0022443183713578667</v>
      </c>
      <c r="E11297" s="7">
        <v>0.0023702383685768867</v>
      </c>
      <c r="F11297" s="7">
        <v>1.272668576006118</v>
      </c>
    </row>
    <row r="11298" ht="18.0" customHeight="1">
      <c r="A11298" s="7">
        <v>5.648</v>
      </c>
      <c r="B11298" s="7">
        <v>0.0</v>
      </c>
      <c r="C11298" s="7">
        <v>2.439438639735792E-8</v>
      </c>
      <c r="D11298" s="7">
        <v>-0.0022431338767029112</v>
      </c>
      <c r="E11298" s="7">
        <v>0.0023689893099110644</v>
      </c>
      <c r="F11298" s="7">
        <v>1.272668718046942</v>
      </c>
    </row>
    <row r="11299" ht="18.0" customHeight="1">
      <c r="A11299" s="7">
        <v>5.6485</v>
      </c>
      <c r="B11299" s="7">
        <v>0.0</v>
      </c>
      <c r="C11299" s="7">
        <v>2.4336150883898232E-8</v>
      </c>
      <c r="D11299" s="7">
        <v>-0.0022419500062488217</v>
      </c>
      <c r="E11299" s="7">
        <v>0.0023677409081792606</v>
      </c>
      <c r="F11299" s="7">
        <v>1.272668860015753</v>
      </c>
    </row>
    <row r="11300" ht="18.0" customHeight="1">
      <c r="A11300" s="7">
        <v>5.649</v>
      </c>
      <c r="B11300" s="7">
        <v>0.0</v>
      </c>
      <c r="C11300" s="7">
        <v>2.427792308194653E-8</v>
      </c>
      <c r="D11300" s="7">
        <v>-0.0022407667596673034</v>
      </c>
      <c r="E11300" s="7">
        <v>0.002366493163036866</v>
      </c>
      <c r="F11300" s="7">
        <v>1.2726690019125868</v>
      </c>
    </row>
    <row r="11301" ht="18.0" customHeight="1">
      <c r="A11301" s="7">
        <v>5.6495</v>
      </c>
      <c r="B11301" s="7">
        <v>0.0</v>
      </c>
      <c r="C11301" s="7">
        <v>2.4219703461954567E-8</v>
      </c>
      <c r="D11301" s="7">
        <v>-0.002239584136630234</v>
      </c>
      <c r="E11301" s="7">
        <v>0.0023652460741394516</v>
      </c>
      <c r="F11301" s="7">
        <v>1.2726691437374795</v>
      </c>
    </row>
    <row r="11302" ht="18.0" customHeight="1">
      <c r="A11302" s="7">
        <v>5.65</v>
      </c>
      <c r="B11302" s="7">
        <v>0.0</v>
      </c>
      <c r="C11302" s="7">
        <v>2.4161492492556606E-8</v>
      </c>
      <c r="D11302" s="7">
        <v>-0.0022384021368096626</v>
      </c>
      <c r="E11302" s="7">
        <v>0.0023639996411427685</v>
      </c>
      <c r="F11302" s="7">
        <v>1.272669285490467</v>
      </c>
    </row>
    <row r="11303" ht="18.0" customHeight="1">
      <c r="A11303" s="7">
        <v>5.6505</v>
      </c>
      <c r="B11303" s="7">
        <v>0.0</v>
      </c>
      <c r="C11303" s="7">
        <v>2.410329064057221E-8</v>
      </c>
      <c r="D11303" s="7">
        <v>-0.002237220759877811</v>
      </c>
      <c r="E11303" s="7">
        <v>0.0023627538637027486</v>
      </c>
      <c r="F11303" s="7">
        <v>1.272669427171585</v>
      </c>
    </row>
    <row r="11304" ht="18.0" customHeight="1">
      <c r="A11304" s="7">
        <v>5.651</v>
      </c>
      <c r="B11304" s="7">
        <v>0.0</v>
      </c>
      <c r="C11304" s="7">
        <v>2.4045098371008934E-8</v>
      </c>
      <c r="D11304" s="7">
        <v>-0.0022360400055070734</v>
      </c>
      <c r="E11304" s="7">
        <v>0.0023615087414755025</v>
      </c>
      <c r="F11304" s="7">
        <v>1.2726695687808693</v>
      </c>
    </row>
    <row r="11305" ht="18.0" customHeight="1">
      <c r="A11305" s="7">
        <v>5.6515</v>
      </c>
      <c r="B11305" s="7">
        <v>0.0</v>
      </c>
      <c r="C11305" s="7">
        <v>2.3986916147065098E-8</v>
      </c>
      <c r="D11305" s="7">
        <v>-0.002234859873370015</v>
      </c>
      <c r="E11305" s="7">
        <v>0.0023602642741173212</v>
      </c>
      <c r="F11305" s="7">
        <v>1.272669710318356</v>
      </c>
    </row>
    <row r="11306" ht="18.0" customHeight="1">
      <c r="A11306" s="7">
        <v>5.652</v>
      </c>
      <c r="B11306" s="7">
        <v>0.0</v>
      </c>
      <c r="C11306" s="7">
        <v>2.3928744430132525E-8</v>
      </c>
      <c r="D11306" s="7">
        <v>-0.0022336803631393723</v>
      </c>
      <c r="E11306" s="7">
        <v>0.0023590204612846753</v>
      </c>
      <c r="F11306" s="7">
        <v>1.2726698517840802</v>
      </c>
    </row>
    <row r="11307" ht="18.0" customHeight="1">
      <c r="A11307" s="7">
        <v>5.6525</v>
      </c>
      <c r="B11307" s="7">
        <v>0.0</v>
      </c>
      <c r="C11307" s="7">
        <v>2.3870583679799297E-8</v>
      </c>
      <c r="D11307" s="7">
        <v>-0.002232501474488055</v>
      </c>
      <c r="E11307" s="7">
        <v>0.002357777302634214</v>
      </c>
      <c r="F11307" s="7">
        <v>1.2726699931780785</v>
      </c>
    </row>
    <row r="11308" ht="18.0" customHeight="1">
      <c r="A11308" s="7">
        <v>5.6530000000000005</v>
      </c>
      <c r="B11308" s="7">
        <v>0.0</v>
      </c>
      <c r="C11308" s="7">
        <v>2.3812434353852515E-8</v>
      </c>
      <c r="D11308" s="7">
        <v>-0.002231323207089144</v>
      </c>
      <c r="E11308" s="7">
        <v>0.0023565347978227675</v>
      </c>
      <c r="F11308" s="7">
        <v>1.2726701345003861</v>
      </c>
    </row>
    <row r="11309" ht="18.0" customHeight="1">
      <c r="A11309" s="7">
        <v>5.6535</v>
      </c>
      <c r="B11309" s="7">
        <v>0.0</v>
      </c>
      <c r="C11309" s="7">
        <v>2.375429690828107E-8</v>
      </c>
      <c r="D11309" s="7">
        <v>-0.0022301455606158903</v>
      </c>
      <c r="E11309" s="7">
        <v>0.002355292946507345</v>
      </c>
      <c r="F11309" s="7">
        <v>1.2726702757510389</v>
      </c>
    </row>
    <row r="11310" ht="18.0" customHeight="1">
      <c r="A11310" s="7">
        <v>5.654</v>
      </c>
      <c r="B11310" s="7">
        <v>0.0</v>
      </c>
      <c r="C11310" s="7">
        <v>2.3696171797278405E-8</v>
      </c>
      <c r="D11310" s="7">
        <v>-0.002228968534741718</v>
      </c>
      <c r="E11310" s="7">
        <v>0.0023540517483451335</v>
      </c>
      <c r="F11310" s="7">
        <v>1.2726704169300722</v>
      </c>
    </row>
    <row r="11311" ht="18.0" customHeight="1">
      <c r="A11311" s="7">
        <v>5.6545000000000005</v>
      </c>
      <c r="B11311" s="7">
        <v>0.0</v>
      </c>
      <c r="C11311" s="7">
        <v>2.36380594732453E-8</v>
      </c>
      <c r="D11311" s="7">
        <v>-0.0022277921291402212</v>
      </c>
      <c r="E11311" s="7">
        <v>0.0023528112029934994</v>
      </c>
      <c r="F11311" s="7">
        <v>1.2726705580375228</v>
      </c>
    </row>
    <row r="11312" ht="18.0" customHeight="1">
      <c r="A11312" s="7">
        <v>5.655</v>
      </c>
      <c r="B11312" s="7">
        <v>0.0</v>
      </c>
      <c r="C11312" s="7">
        <v>2.3579960386792646E-8</v>
      </c>
      <c r="D11312" s="7">
        <v>-0.0022266163434851664</v>
      </c>
      <c r="E11312" s="7">
        <v>0.0023515713101099917</v>
      </c>
      <c r="F11312" s="7">
        <v>1.2726706990734253</v>
      </c>
    </row>
    <row r="11313" ht="18.0" customHeight="1">
      <c r="A11313" s="7">
        <v>5.6555</v>
      </c>
      <c r="B11313" s="7">
        <v>0.0</v>
      </c>
      <c r="C11313" s="7">
        <v>2.3521874986744232E-8</v>
      </c>
      <c r="D11313" s="7">
        <v>-0.0022254411774504904</v>
      </c>
      <c r="E11313" s="7">
        <v>0.0023503320693523343</v>
      </c>
      <c r="F11313" s="7">
        <v>1.2726708400378157</v>
      </c>
    </row>
    <row r="11314" ht="18.0" customHeight="1">
      <c r="A11314" s="7">
        <v>5.656</v>
      </c>
      <c r="B11314" s="7">
        <v>0.0</v>
      </c>
      <c r="C11314" s="7">
        <v>2.3463803720139538E-8</v>
      </c>
      <c r="D11314" s="7">
        <v>-0.002224266630710301</v>
      </c>
      <c r="E11314" s="7">
        <v>0.002349093480378431</v>
      </c>
      <c r="F11314" s="7">
        <v>1.27267098093073</v>
      </c>
    </row>
    <row r="11315" ht="18.0" customHeight="1">
      <c r="A11315" s="7">
        <v>5.6565</v>
      </c>
      <c r="B11315" s="7">
        <v>0.0</v>
      </c>
      <c r="C11315" s="7">
        <v>2.340574703223653E-8</v>
      </c>
      <c r="D11315" s="7">
        <v>-0.002223092702938878</v>
      </c>
      <c r="E11315" s="7">
        <v>0.0023478555428463658</v>
      </c>
      <c r="F11315" s="7">
        <v>1.2726711217522033</v>
      </c>
    </row>
    <row r="11316" ht="18.0" customHeight="1">
      <c r="A11316" s="7">
        <v>5.657</v>
      </c>
      <c r="B11316" s="7">
        <v>0.0</v>
      </c>
      <c r="C11316" s="7">
        <v>2.334770536651446E-8</v>
      </c>
      <c r="D11316" s="7">
        <v>-0.002221919393810671</v>
      </c>
      <c r="E11316" s="7">
        <v>0.0023466182564144</v>
      </c>
      <c r="F11316" s="7">
        <v>1.2726712625022718</v>
      </c>
    </row>
    <row r="11317" ht="18.0" customHeight="1">
      <c r="A11317" s="7">
        <v>5.6575</v>
      </c>
      <c r="B11317" s="7">
        <v>0.0</v>
      </c>
      <c r="C11317" s="7">
        <v>2.328967916467667E-8</v>
      </c>
      <c r="D11317" s="7">
        <v>-0.0022207467030003003</v>
      </c>
      <c r="E11317" s="7">
        <v>0.0023453816207409757</v>
      </c>
      <c r="F11317" s="7">
        <v>1.2726714031809705</v>
      </c>
    </row>
    <row r="11318" ht="18.0" customHeight="1">
      <c r="A11318" s="7">
        <v>5.658</v>
      </c>
      <c r="B11318" s="7">
        <v>0.0</v>
      </c>
      <c r="C11318" s="7">
        <v>2.323166886665341E-8</v>
      </c>
      <c r="D11318" s="7">
        <v>-0.002219574630182558</v>
      </c>
      <c r="E11318" s="7">
        <v>0.00234414563548471</v>
      </c>
      <c r="F11318" s="7">
        <v>1.2726715437883354</v>
      </c>
    </row>
    <row r="11319" ht="18.0" customHeight="1">
      <c r="A11319" s="7">
        <v>5.6585</v>
      </c>
      <c r="B11319" s="7">
        <v>0.0</v>
      </c>
      <c r="C11319" s="7">
        <v>2.3173674910604628E-8</v>
      </c>
      <c r="D11319" s="7">
        <v>-0.0022184031750324055</v>
      </c>
      <c r="E11319" s="7">
        <v>0.002342910300304402</v>
      </c>
      <c r="F11319" s="7">
        <v>1.2726716843244017</v>
      </c>
    </row>
    <row r="11320" ht="18.0" customHeight="1">
      <c r="A11320" s="7">
        <v>5.659</v>
      </c>
      <c r="B11320" s="7">
        <v>0.0</v>
      </c>
      <c r="C11320" s="7">
        <v>2.311569773292284E-8</v>
      </c>
      <c r="D11320" s="7">
        <v>-0.002217232337224976</v>
      </c>
      <c r="E11320" s="7">
        <v>0.0023416756148590266</v>
      </c>
      <c r="F11320" s="7">
        <v>1.2726718247892048</v>
      </c>
    </row>
    <row r="11321" ht="18.0" customHeight="1">
      <c r="A11321" s="7">
        <v>5.6595</v>
      </c>
      <c r="B11321" s="7">
        <v>0.0</v>
      </c>
      <c r="C11321" s="7">
        <v>2.3057737768235893E-8</v>
      </c>
      <c r="D11321" s="7">
        <v>-0.0022160621164355725</v>
      </c>
      <c r="E11321" s="7">
        <v>0.0023404415788077365</v>
      </c>
      <c r="F11321" s="7">
        <v>1.2726719651827811</v>
      </c>
    </row>
    <row r="11322" ht="18.0" customHeight="1">
      <c r="A11322" s="7">
        <v>5.66</v>
      </c>
      <c r="B11322" s="7">
        <v>0.0</v>
      </c>
      <c r="C11322" s="7">
        <v>2.299979544940985E-8</v>
      </c>
      <c r="D11322" s="7">
        <v>-0.0022148925123396676</v>
      </c>
      <c r="E11322" s="7">
        <v>0.002339208191809866</v>
      </c>
      <c r="F11322" s="7">
        <v>1.2726721055051655</v>
      </c>
    </row>
    <row r="11323" ht="18.0" customHeight="1">
      <c r="A11323" s="7">
        <v>5.6605</v>
      </c>
      <c r="B11323" s="7">
        <v>0.0</v>
      </c>
      <c r="C11323" s="7">
        <v>2.2941871207551775E-8</v>
      </c>
      <c r="D11323" s="7">
        <v>-0.002213723524612905</v>
      </c>
      <c r="E11323" s="7">
        <v>0.0023379754535249246</v>
      </c>
      <c r="F11323" s="7">
        <v>1.2726722457563935</v>
      </c>
    </row>
    <row r="11324" ht="18.0" customHeight="1">
      <c r="A11324" s="7">
        <v>5.6610000000000005</v>
      </c>
      <c r="B11324" s="7">
        <v>0.0</v>
      </c>
      <c r="C11324" s="7">
        <v>2.288396547201261E-8</v>
      </c>
      <c r="D11324" s="7">
        <v>-0.002212555152931099</v>
      </c>
      <c r="E11324" s="7">
        <v>0.0023367433636126006</v>
      </c>
      <c r="F11324" s="7">
        <v>1.2726723859365006</v>
      </c>
    </row>
    <row r="11325" ht="18.0" customHeight="1">
      <c r="A11325" s="7">
        <v>5.6615</v>
      </c>
      <c r="B11325" s="7">
        <v>0.0</v>
      </c>
      <c r="C11325" s="7">
        <v>2.282607867039E-8</v>
      </c>
      <c r="D11325" s="7">
        <v>-0.0022113873969702327</v>
      </c>
      <c r="E11325" s="7">
        <v>0.00233551192173276</v>
      </c>
      <c r="F11325" s="7">
        <v>1.2726725260455223</v>
      </c>
    </row>
    <row r="11326" ht="18.0" customHeight="1">
      <c r="A11326" s="7">
        <v>5.662</v>
      </c>
      <c r="B11326" s="7">
        <v>0.0</v>
      </c>
      <c r="C11326" s="7">
        <v>2.2768211228531127E-8</v>
      </c>
      <c r="D11326" s="7">
        <v>-0.00221022025640646</v>
      </c>
      <c r="E11326" s="7">
        <v>0.0023342811275454474</v>
      </c>
      <c r="F11326" s="7">
        <v>1.272672666083494</v>
      </c>
    </row>
    <row r="11327" ht="18.0" customHeight="1">
      <c r="A11327" s="7">
        <v>5.6625000000000005</v>
      </c>
      <c r="B11327" s="7">
        <v>0.0</v>
      </c>
      <c r="C11327" s="7">
        <v>2.27103635705356E-8</v>
      </c>
      <c r="D11327" s="7">
        <v>-0.0022090537309161044</v>
      </c>
      <c r="E11327" s="7">
        <v>0.0023330509807108837</v>
      </c>
      <c r="F11327" s="7">
        <v>1.2726728060504513</v>
      </c>
    </row>
    <row r="11328" ht="18.0" customHeight="1">
      <c r="A11328" s="7">
        <v>5.663</v>
      </c>
      <c r="B11328" s="7">
        <v>0.0</v>
      </c>
      <c r="C11328" s="7">
        <v>2.265253611875827E-8</v>
      </c>
      <c r="D11328" s="7">
        <v>-0.0022078878201756596</v>
      </c>
      <c r="E11328" s="7">
        <v>0.0023318214808894693</v>
      </c>
      <c r="F11328" s="7">
        <v>1.2726729459464297</v>
      </c>
    </row>
    <row r="11329" ht="18.0" customHeight="1">
      <c r="A11329" s="7">
        <v>5.6635</v>
      </c>
      <c r="B11329" s="7">
        <v>0.0</v>
      </c>
      <c r="C11329" s="7">
        <v>2.259472929381212E-8</v>
      </c>
      <c r="D11329" s="7">
        <v>-0.0022067225238617885</v>
      </c>
      <c r="E11329" s="7">
        <v>0.002330592627741781</v>
      </c>
      <c r="F11329" s="7">
        <v>1.2726730857714639</v>
      </c>
    </row>
    <row r="11330" ht="18.0" customHeight="1">
      <c r="A11330" s="7">
        <v>5.664</v>
      </c>
      <c r="B11330" s="7">
        <v>0.0</v>
      </c>
      <c r="C11330" s="7">
        <v>2.253694351457111E-8</v>
      </c>
      <c r="D11330" s="7">
        <v>-0.002205557841651324</v>
      </c>
      <c r="E11330" s="7">
        <v>0.0023293644209285724</v>
      </c>
      <c r="F11330" s="7">
        <v>1.27267322552559</v>
      </c>
    </row>
    <row r="11331" ht="18.0" customHeight="1">
      <c r="A11331" s="7">
        <v>5.6645</v>
      </c>
      <c r="B11331" s="7">
        <v>0.0</v>
      </c>
      <c r="C11331" s="7">
        <v>2.2479179198173056E-8</v>
      </c>
      <c r="D11331" s="7">
        <v>-0.0022043937732212685</v>
      </c>
      <c r="E11331" s="7">
        <v>0.002328136860110775</v>
      </c>
      <c r="F11331" s="7">
        <v>1.272673365208843</v>
      </c>
    </row>
    <row r="11332" ht="18.0" customHeight="1">
      <c r="A11332" s="7">
        <v>5.665</v>
      </c>
      <c r="B11332" s="7">
        <v>0.0</v>
      </c>
      <c r="C11332" s="7">
        <v>2.24214367600225E-8</v>
      </c>
      <c r="D11332" s="7">
        <v>-0.0022032303182487937</v>
      </c>
      <c r="E11332" s="7">
        <v>0.0023269099449494983</v>
      </c>
      <c r="F11332" s="7">
        <v>1.2726735048212585</v>
      </c>
    </row>
    <row r="11333" ht="18.0" customHeight="1">
      <c r="A11333" s="7">
        <v>5.6655</v>
      </c>
      <c r="B11333" s="7">
        <v>0.0</v>
      </c>
      <c r="C11333" s="7">
        <v>2.2363716613793594E-8</v>
      </c>
      <c r="D11333" s="7">
        <v>-0.0022020674764112406</v>
      </c>
      <c r="E11333" s="7">
        <v>0.002325683675106028</v>
      </c>
      <c r="F11333" s="7">
        <v>1.2726736443628714</v>
      </c>
    </row>
    <row r="11334" ht="18.0" customHeight="1">
      <c r="A11334" s="7">
        <v>5.666</v>
      </c>
      <c r="B11334" s="7">
        <v>0.0</v>
      </c>
      <c r="C11334" s="7">
        <v>2.2306019171432974E-8</v>
      </c>
      <c r="D11334" s="7">
        <v>-0.00220090524738612</v>
      </c>
      <c r="E11334" s="7">
        <v>0.002324458050241827</v>
      </c>
      <c r="F11334" s="7">
        <v>1.2726737838337174</v>
      </c>
    </row>
    <row r="11335" ht="18.0" customHeight="1">
      <c r="A11335" s="7">
        <v>5.6665</v>
      </c>
      <c r="B11335" s="7">
        <v>0.0</v>
      </c>
      <c r="C11335" s="7">
        <v>2.224834484316264E-8</v>
      </c>
      <c r="D11335" s="7">
        <v>-0.0021997436308511106</v>
      </c>
      <c r="E11335" s="7">
        <v>0.0023232330700185353</v>
      </c>
      <c r="F11335" s="7">
        <v>1.2726739232338315</v>
      </c>
    </row>
    <row r="11336" ht="18.0" customHeight="1">
      <c r="A11336" s="7">
        <v>5.667</v>
      </c>
      <c r="B11336" s="7">
        <v>0.0</v>
      </c>
      <c r="C11336" s="7">
        <v>2.219069403748287E-8</v>
      </c>
      <c r="D11336" s="7">
        <v>-0.002198582626484062</v>
      </c>
      <c r="E11336" s="7">
        <v>0.0023220087340979694</v>
      </c>
      <c r="F11336" s="7">
        <v>1.2726740625632493</v>
      </c>
    </row>
    <row r="11337" ht="18.0" customHeight="1">
      <c r="A11337" s="7">
        <v>5.6675</v>
      </c>
      <c r="B11337" s="7">
        <v>0.0</v>
      </c>
      <c r="C11337" s="7">
        <v>2.2133067161175082E-8</v>
      </c>
      <c r="D11337" s="7">
        <v>-0.0021974222339629906</v>
      </c>
      <c r="E11337" s="7">
        <v>0.0023207850421421237</v>
      </c>
      <c r="F11337" s="7">
        <v>1.2726742018220059</v>
      </c>
    </row>
    <row r="11338" ht="18.0" customHeight="1">
      <c r="A11338" s="7">
        <v>5.668</v>
      </c>
      <c r="B11338" s="7">
        <v>0.0</v>
      </c>
      <c r="C11338" s="7">
        <v>2.2075464619304744E-8</v>
      </c>
      <c r="D11338" s="7">
        <v>-0.002196262452966084</v>
      </c>
      <c r="E11338" s="7">
        <v>0.002319561993813168</v>
      </c>
      <c r="F11338" s="7">
        <v>1.2726743410101364</v>
      </c>
    </row>
    <row r="11339" ht="18.0" customHeight="1">
      <c r="A11339" s="7">
        <v>5.6685</v>
      </c>
      <c r="B11339" s="7">
        <v>0.0</v>
      </c>
      <c r="C11339" s="7">
        <v>2.2017886815224305E-8</v>
      </c>
      <c r="D11339" s="7">
        <v>-0.0021951032831716974</v>
      </c>
      <c r="E11339" s="7">
        <v>0.0023183395887734497</v>
      </c>
      <c r="F11339" s="7">
        <v>1.2726744801276761</v>
      </c>
    </row>
    <row r="11340" ht="18.0" customHeight="1">
      <c r="A11340" s="7">
        <v>5.6690000000000005</v>
      </c>
      <c r="B11340" s="7">
        <v>0.0</v>
      </c>
      <c r="C11340" s="7">
        <v>2.1960334150576045E-8</v>
      </c>
      <c r="D11340" s="7">
        <v>-0.0021939447242583544</v>
      </c>
      <c r="E11340" s="7">
        <v>0.0023171178266854922</v>
      </c>
      <c r="F11340" s="7">
        <v>1.2726746191746603</v>
      </c>
    </row>
    <row r="11341" ht="18.0" customHeight="1">
      <c r="A11341" s="7">
        <v>5.6695</v>
      </c>
      <c r="B11341" s="7">
        <v>0.0</v>
      </c>
      <c r="C11341" s="7">
        <v>2.1902807025295027E-8</v>
      </c>
      <c r="D11341" s="7">
        <v>-0.0021927867759047484</v>
      </c>
      <c r="E11341" s="7">
        <v>0.002315896707211995</v>
      </c>
      <c r="F11341" s="7">
        <v>1.272674758151124</v>
      </c>
    </row>
    <row r="11342" ht="18.0" customHeight="1">
      <c r="A11342" s="7">
        <v>5.67</v>
      </c>
      <c r="B11342" s="7">
        <v>0.0</v>
      </c>
      <c r="C11342" s="7">
        <v>2.184530583761199E-8</v>
      </c>
      <c r="D11342" s="7">
        <v>-0.0021916294377897403</v>
      </c>
      <c r="E11342" s="7">
        <v>0.0023146762300158344</v>
      </c>
      <c r="F11342" s="7">
        <v>1.2726748970571025</v>
      </c>
    </row>
    <row r="11343" ht="18.0" customHeight="1">
      <c r="A11343" s="7">
        <v>5.6705000000000005</v>
      </c>
      <c r="B11343" s="7">
        <v>0.0</v>
      </c>
      <c r="C11343" s="7">
        <v>2.178783098405629E-8</v>
      </c>
      <c r="D11343" s="7">
        <v>-0.0021904727095923603</v>
      </c>
      <c r="E11343" s="7">
        <v>0.002313456394760063</v>
      </c>
      <c r="F11343" s="7">
        <v>1.272675035892631</v>
      </c>
    </row>
    <row r="11344" ht="18.0" customHeight="1">
      <c r="A11344" s="7">
        <v>5.671</v>
      </c>
      <c r="B11344" s="7">
        <v>0.0</v>
      </c>
      <c r="C11344" s="7">
        <v>2.1730382859458788E-8</v>
      </c>
      <c r="D11344" s="7">
        <v>-0.0021893165909918065</v>
      </c>
      <c r="E11344" s="7">
        <v>0.00231223720110791</v>
      </c>
      <c r="F11344" s="7">
        <v>1.2726751746577445</v>
      </c>
    </row>
    <row r="11345" ht="18.0" customHeight="1">
      <c r="A11345" s="7">
        <v>5.6715</v>
      </c>
      <c r="B11345" s="7">
        <v>0.0</v>
      </c>
      <c r="C11345" s="7">
        <v>2.167296185695479E-8</v>
      </c>
      <c r="D11345" s="7">
        <v>-0.002188161081667445</v>
      </c>
      <c r="E11345" s="7">
        <v>0.002311018648722779</v>
      </c>
      <c r="F11345" s="7">
        <v>1.2726753133524782</v>
      </c>
    </row>
    <row r="11346" ht="18.0" customHeight="1">
      <c r="A11346" s="7">
        <v>5.672</v>
      </c>
      <c r="B11346" s="7">
        <v>0.0</v>
      </c>
      <c r="C11346" s="7">
        <v>2.1615568367986983E-8</v>
      </c>
      <c r="D11346" s="7">
        <v>-0.002187006181298811</v>
      </c>
      <c r="E11346" s="7">
        <v>0.0023098007372682507</v>
      </c>
      <c r="F11346" s="7">
        <v>1.272675451976867</v>
      </c>
    </row>
    <row r="11347" ht="18.0" customHeight="1">
      <c r="A11347" s="7">
        <v>5.6725</v>
      </c>
      <c r="B11347" s="7">
        <v>0.0</v>
      </c>
      <c r="C11347" s="7">
        <v>2.1558202782308362E-8</v>
      </c>
      <c r="D11347" s="7">
        <v>-0.002185851889565607</v>
      </c>
      <c r="E11347" s="7">
        <v>0.0023085834664080818</v>
      </c>
      <c r="F11347" s="7">
        <v>1.2726755905309464</v>
      </c>
    </row>
    <row r="11348" ht="18.0" customHeight="1">
      <c r="A11348" s="7">
        <v>5.673</v>
      </c>
      <c r="B11348" s="7">
        <v>0.0</v>
      </c>
      <c r="C11348" s="7">
        <v>2.1500865487985152E-8</v>
      </c>
      <c r="D11348" s="7">
        <v>-0.0021846982061477036</v>
      </c>
      <c r="E11348" s="7">
        <v>0.002307366835806204</v>
      </c>
      <c r="F11348" s="7">
        <v>1.2726757290147512</v>
      </c>
    </row>
    <row r="11349" ht="18.0" customHeight="1">
      <c r="A11349" s="7">
        <v>5.6735</v>
      </c>
      <c r="B11349" s="7">
        <v>0.0</v>
      </c>
      <c r="C11349" s="7">
        <v>2.144355687139977E-8</v>
      </c>
      <c r="D11349" s="7">
        <v>-0.00218354513072514</v>
      </c>
      <c r="E11349" s="7">
        <v>0.0023061508451267267</v>
      </c>
      <c r="F11349" s="7">
        <v>1.2726758674283165</v>
      </c>
    </row>
    <row r="11350" ht="18.0" customHeight="1">
      <c r="A11350" s="7">
        <v>5.674</v>
      </c>
      <c r="B11350" s="7">
        <v>0.0</v>
      </c>
      <c r="C11350" s="7">
        <v>2.1386277317253748E-8</v>
      </c>
      <c r="D11350" s="7">
        <v>-0.0021823926629781234</v>
      </c>
      <c r="E11350" s="7">
        <v>0.002304935494033933</v>
      </c>
      <c r="F11350" s="7">
        <v>1.2726760057716773</v>
      </c>
    </row>
    <row r="11351" ht="18.0" customHeight="1">
      <c r="A11351" s="7">
        <v>5.6745</v>
      </c>
      <c r="B11351" s="7">
        <v>0.0</v>
      </c>
      <c r="C11351" s="7">
        <v>2.1329027208570694E-8</v>
      </c>
      <c r="D11351" s="7">
        <v>-0.0021812408025870273</v>
      </c>
      <c r="E11351" s="7">
        <v>0.002303720782192281</v>
      </c>
      <c r="F11351" s="7">
        <v>1.2726761440448684</v>
      </c>
    </row>
    <row r="11352" ht="18.0" customHeight="1">
      <c r="A11352" s="7">
        <v>5.675</v>
      </c>
      <c r="B11352" s="7">
        <v>0.0</v>
      </c>
      <c r="C11352" s="7">
        <v>2.127180692669922E-8</v>
      </c>
      <c r="D11352" s="7">
        <v>-0.002180089549232394</v>
      </c>
      <c r="E11352" s="7">
        <v>0.0023025067092664053</v>
      </c>
      <c r="F11352" s="7">
        <v>1.272676282247925</v>
      </c>
    </row>
    <row r="11353" ht="18.0" customHeight="1">
      <c r="A11353" s="7">
        <v>5.6755</v>
      </c>
      <c r="B11353" s="7">
        <v>0.0</v>
      </c>
      <c r="C11353" s="7">
        <v>2.1214616851315925E-8</v>
      </c>
      <c r="D11353" s="7">
        <v>-0.0021789389025949333</v>
      </c>
      <c r="E11353" s="7">
        <v>0.002301293274921115</v>
      </c>
      <c r="F11353" s="7">
        <v>1.2726764203808822</v>
      </c>
    </row>
    <row r="11354" ht="18.0" customHeight="1">
      <c r="A11354" s="7">
        <v>5.676</v>
      </c>
      <c r="B11354" s="7">
        <v>0.0</v>
      </c>
      <c r="C11354" s="7">
        <v>2.1157457360428334E-8</v>
      </c>
      <c r="D11354" s="7">
        <v>-0.0021777888623555224</v>
      </c>
      <c r="E11354" s="7">
        <v>0.0023000804788213965</v>
      </c>
      <c r="F11354" s="7">
        <v>1.272676558443775</v>
      </c>
    </row>
    <row r="11355" ht="18.0" customHeight="1">
      <c r="A11355" s="7">
        <v>5.6765</v>
      </c>
      <c r="B11355" s="7">
        <v>0.0</v>
      </c>
      <c r="C11355" s="7">
        <v>2.1100328830377847E-8</v>
      </c>
      <c r="D11355" s="7">
        <v>-0.002176639428195206</v>
      </c>
      <c r="E11355" s="7">
        <v>0.002298868320632409</v>
      </c>
      <c r="F11355" s="7">
        <v>1.272676696436638</v>
      </c>
    </row>
    <row r="11356" ht="18.0" customHeight="1">
      <c r="A11356" s="7">
        <v>5.6770000000000005</v>
      </c>
      <c r="B11356" s="7">
        <v>0.0</v>
      </c>
      <c r="C11356" s="7">
        <v>2.104323163584272E-8</v>
      </c>
      <c r="D11356" s="7">
        <v>-0.002175490599795196</v>
      </c>
      <c r="E11356" s="7">
        <v>0.002297656800019488</v>
      </c>
      <c r="F11356" s="7">
        <v>1.2726768343595063</v>
      </c>
    </row>
    <row r="11357" ht="18.0" customHeight="1">
      <c r="A11357" s="7">
        <v>5.6775</v>
      </c>
      <c r="B11357" s="7">
        <v>0.0</v>
      </c>
      <c r="C11357" s="7">
        <v>2.0986166149841035E-8</v>
      </c>
      <c r="D11357" s="7">
        <v>-0.002174342376836872</v>
      </c>
      <c r="E11357" s="7">
        <v>0.0022964459166481426</v>
      </c>
      <c r="F11357" s="7">
        <v>1.2726769722124152</v>
      </c>
    </row>
    <row r="11358" ht="18.0" customHeight="1">
      <c r="A11358" s="7">
        <v>5.678</v>
      </c>
      <c r="B11358" s="7">
        <v>0.0</v>
      </c>
      <c r="C11358" s="7">
        <v>2.0929132743733644E-8</v>
      </c>
      <c r="D11358" s="7">
        <v>-0.00217319475900178</v>
      </c>
      <c r="E11358" s="7">
        <v>0.0022952356701840594</v>
      </c>
      <c r="F11358" s="7">
        <v>1.272677109995399</v>
      </c>
    </row>
    <row r="11359" ht="18.0" customHeight="1">
      <c r="A11359" s="7">
        <v>5.6785000000000005</v>
      </c>
      <c r="B11359" s="7">
        <v>0.0</v>
      </c>
      <c r="C11359" s="7">
        <v>2.087213178722716E-8</v>
      </c>
      <c r="D11359" s="7">
        <v>-0.0021720477459716337</v>
      </c>
      <c r="E11359" s="7">
        <v>0.002294026060293098</v>
      </c>
      <c r="F11359" s="7">
        <v>1.2726772477084927</v>
      </c>
    </row>
    <row r="11360" ht="18.0" customHeight="1">
      <c r="A11360" s="7">
        <v>5.679</v>
      </c>
      <c r="B11360" s="7">
        <v>0.0</v>
      </c>
      <c r="C11360" s="7">
        <v>2.0815163648376937E-8</v>
      </c>
      <c r="D11360" s="7">
        <v>-0.002170901337428313</v>
      </c>
      <c r="E11360" s="7">
        <v>0.0022928170866412913</v>
      </c>
      <c r="F11360" s="7">
        <v>1.2726773853517315</v>
      </c>
    </row>
    <row r="11361" ht="18.0" customHeight="1">
      <c r="A11361" s="7">
        <v>5.6795</v>
      </c>
      <c r="B11361" s="7">
        <v>0.0</v>
      </c>
      <c r="C11361" s="7">
        <v>2.075822869359004E-8</v>
      </c>
      <c r="D11361" s="7">
        <v>-0.0021697555330538656</v>
      </c>
      <c r="E11361" s="7">
        <v>0.0022916087488948494</v>
      </c>
      <c r="F11361" s="7">
        <v>1.2726775229251497</v>
      </c>
    </row>
    <row r="11362" ht="18.0" customHeight="1">
      <c r="A11362" s="7">
        <v>5.68</v>
      </c>
      <c r="B11362" s="7">
        <v>0.0</v>
      </c>
      <c r="C11362" s="7">
        <v>2.070132728762822E-8</v>
      </c>
      <c r="D11362" s="7">
        <v>-0.0021686103325305054</v>
      </c>
      <c r="E11362" s="7">
        <v>0.0022904010467201547</v>
      </c>
      <c r="F11362" s="7">
        <v>1.2726776604287828</v>
      </c>
    </row>
    <row r="11363" ht="18.0" customHeight="1">
      <c r="A11363" s="7">
        <v>5.6805</v>
      </c>
      <c r="B11363" s="7">
        <v>0.0</v>
      </c>
      <c r="C11363" s="7">
        <v>2.0644459793610917E-8</v>
      </c>
      <c r="D11363" s="7">
        <v>-0.0021674657355406136</v>
      </c>
      <c r="E11363" s="7">
        <v>0.002289193979783767</v>
      </c>
      <c r="F11363" s="7">
        <v>1.2726777978626649</v>
      </c>
    </row>
    <row r="11364" ht="18.0" customHeight="1">
      <c r="A11364" s="7">
        <v>5.681</v>
      </c>
      <c r="B11364" s="7">
        <v>0.0</v>
      </c>
      <c r="C11364" s="7">
        <v>2.0587626573018234E-8</v>
      </c>
      <c r="D11364" s="7">
        <v>-0.0021663217417667376</v>
      </c>
      <c r="E11364" s="7">
        <v>0.002287987547752416</v>
      </c>
      <c r="F11364" s="7">
        <v>1.2726779352268316</v>
      </c>
    </row>
    <row r="11365" ht="18.0" customHeight="1">
      <c r="A11365" s="7">
        <v>5.6815</v>
      </c>
      <c r="B11365" s="7">
        <v>0.0</v>
      </c>
      <c r="C11365" s="7">
        <v>2.0530827985693926E-8</v>
      </c>
      <c r="D11365" s="7">
        <v>-0.002165178350891591</v>
      </c>
      <c r="E11365" s="7">
        <v>0.0022867817502930103</v>
      </c>
      <c r="F11365" s="7">
        <v>1.2726780725213167</v>
      </c>
    </row>
    <row r="11366" ht="18.0" customHeight="1">
      <c r="A11366" s="7">
        <v>5.682</v>
      </c>
      <c r="B11366" s="7">
        <v>0.0</v>
      </c>
      <c r="C11366" s="7">
        <v>2.0474064389848405E-8</v>
      </c>
      <c r="D11366" s="7">
        <v>-0.002164035562598055</v>
      </c>
      <c r="E11366" s="7">
        <v>0.002285576587072629</v>
      </c>
      <c r="F11366" s="7">
        <v>1.272678209746156</v>
      </c>
    </row>
    <row r="11367" ht="18.0" customHeight="1">
      <c r="A11367" s="7">
        <v>5.6825</v>
      </c>
      <c r="B11367" s="7">
        <v>0.0</v>
      </c>
      <c r="C11367" s="7">
        <v>2.0417336142061734E-8</v>
      </c>
      <c r="D11367" s="7">
        <v>-0.0021628933765691755</v>
      </c>
      <c r="E11367" s="7">
        <v>0.002284372057758528</v>
      </c>
      <c r="F11367" s="7">
        <v>1.2726783469013834</v>
      </c>
    </row>
    <row r="11368" ht="18.0" customHeight="1">
      <c r="A11368" s="7">
        <v>5.683</v>
      </c>
      <c r="B11368" s="7">
        <v>0.0</v>
      </c>
      <c r="C11368" s="7">
        <v>2.036064359728662E-8</v>
      </c>
      <c r="D11368" s="7">
        <v>-0.0021617517924881666</v>
      </c>
      <c r="E11368" s="7">
        <v>0.0022831681620181345</v>
      </c>
      <c r="F11368" s="7">
        <v>1.272678483987034</v>
      </c>
    </row>
    <row r="11369" ht="18.0" customHeight="1">
      <c r="A11369" s="7">
        <v>5.6835</v>
      </c>
      <c r="B11369" s="7">
        <v>0.0</v>
      </c>
      <c r="C11369" s="7">
        <v>2.0303987108851423E-8</v>
      </c>
      <c r="D11369" s="7">
        <v>-0.002160610810038407</v>
      </c>
      <c r="E11369" s="7">
        <v>0.0022819648995190517</v>
      </c>
      <c r="F11369" s="7">
        <v>1.2726786210031427</v>
      </c>
    </row>
    <row r="11370" ht="18.0" customHeight="1">
      <c r="A11370" s="7">
        <v>5.684</v>
      </c>
      <c r="B11370" s="7">
        <v>0.0</v>
      </c>
      <c r="C11370" s="7">
        <v>2.0247367028463153E-8</v>
      </c>
      <c r="D11370" s="7">
        <v>-0.0021594704289034424</v>
      </c>
      <c r="E11370" s="7">
        <v>0.0022807622699290565</v>
      </c>
      <c r="F11370" s="7">
        <v>1.2726787579497436</v>
      </c>
    </row>
    <row r="11371" ht="18.0" customHeight="1">
      <c r="A11371" s="7">
        <v>5.6845</v>
      </c>
      <c r="B11371" s="7">
        <v>0.0</v>
      </c>
      <c r="C11371" s="7">
        <v>2.0190783706210483E-8</v>
      </c>
      <c r="D11371" s="7">
        <v>-0.0021583306487669845</v>
      </c>
      <c r="E11371" s="7">
        <v>0.0022795602729160976</v>
      </c>
      <c r="F11371" s="7">
        <v>1.2726788948268717</v>
      </c>
    </row>
    <row r="11372" ht="18.0" customHeight="1">
      <c r="A11372" s="7">
        <v>5.6850000000000005</v>
      </c>
      <c r="B11372" s="7">
        <v>0.0</v>
      </c>
      <c r="C11372" s="7">
        <v>2.0134237490566768E-8</v>
      </c>
      <c r="D11372" s="7">
        <v>-0.0021571914693129103</v>
      </c>
      <c r="E11372" s="7">
        <v>0.0022783589081482977</v>
      </c>
      <c r="F11372" s="7">
        <v>1.2726790316345622</v>
      </c>
    </row>
    <row r="11373" ht="18.0" customHeight="1">
      <c r="A11373" s="7">
        <v>5.6855</v>
      </c>
      <c r="B11373" s="7">
        <v>0.0</v>
      </c>
      <c r="C11373" s="7">
        <v>2.0077728728393035E-8</v>
      </c>
      <c r="D11373" s="7">
        <v>-0.002156052890225263</v>
      </c>
      <c r="E11373" s="7">
        <v>0.0022771581752939565</v>
      </c>
      <c r="F11373" s="7">
        <v>1.2726791683728487</v>
      </c>
    </row>
    <row r="11374" ht="18.0" customHeight="1">
      <c r="A11374" s="7">
        <v>5.686</v>
      </c>
      <c r="B11374" s="7">
        <v>0.0</v>
      </c>
      <c r="C11374" s="7">
        <v>2.002125776494103E-8</v>
      </c>
      <c r="D11374" s="7">
        <v>-0.0021549149111882524</v>
      </c>
      <c r="E11374" s="7">
        <v>0.0022759580740215417</v>
      </c>
      <c r="F11374" s="7">
        <v>1.2726793050417669</v>
      </c>
    </row>
    <row r="11375" ht="18.0" customHeight="1">
      <c r="A11375" s="7">
        <v>5.6865000000000006</v>
      </c>
      <c r="B11375" s="7">
        <v>0.0</v>
      </c>
      <c r="C11375" s="7">
        <v>1.996482494385621E-8</v>
      </c>
      <c r="D11375" s="7">
        <v>-0.0021537775318862524</v>
      </c>
      <c r="E11375" s="7">
        <v>0.002274758603999699</v>
      </c>
      <c r="F11375" s="7">
        <v>1.2726794416413503</v>
      </c>
    </row>
    <row r="11376" ht="18.0" customHeight="1">
      <c r="A11376" s="7">
        <v>5.687</v>
      </c>
      <c r="B11376" s="7">
        <v>0.0</v>
      </c>
      <c r="C11376" s="7">
        <v>1.9908430607180775E-8</v>
      </c>
      <c r="D11376" s="7">
        <v>-0.0021526407520038038</v>
      </c>
      <c r="E11376" s="7">
        <v>0.002273559764897244</v>
      </c>
      <c r="F11376" s="7">
        <v>1.2726795781716342</v>
      </c>
    </row>
    <row r="11377" ht="18.0" customHeight="1">
      <c r="A11377" s="7">
        <v>5.6875</v>
      </c>
      <c r="B11377" s="7">
        <v>0.0</v>
      </c>
      <c r="C11377" s="7">
        <v>1.9852075095356688E-8</v>
      </c>
      <c r="D11377" s="7">
        <v>-0.002151504571225612</v>
      </c>
      <c r="E11377" s="7">
        <v>0.002272361556383167</v>
      </c>
      <c r="F11377" s="7">
        <v>1.2726797146326534</v>
      </c>
    </row>
    <row r="11378" ht="18.0" customHeight="1">
      <c r="A11378" s="7">
        <v>5.688</v>
      </c>
      <c r="B11378" s="7">
        <v>0.0</v>
      </c>
      <c r="C11378" s="7">
        <v>1.9795758747228716E-8</v>
      </c>
      <c r="D11378" s="7">
        <v>-0.0021503689892365487</v>
      </c>
      <c r="E11378" s="7">
        <v>0.0022711639781266323</v>
      </c>
      <c r="F11378" s="7">
        <v>1.272679851024442</v>
      </c>
    </row>
    <row r="11379" ht="18.0" customHeight="1">
      <c r="A11379" s="7">
        <v>5.6885</v>
      </c>
      <c r="B11379" s="7">
        <v>0.0</v>
      </c>
      <c r="C11379" s="7">
        <v>1.9739481900047433E-8</v>
      </c>
      <c r="D11379" s="7">
        <v>-0.0021492340057216505</v>
      </c>
      <c r="E11379" s="7">
        <v>0.0022699670297969756</v>
      </c>
      <c r="F11379" s="7">
        <v>1.2726799873470342</v>
      </c>
    </row>
    <row r="11380" ht="18.0" customHeight="1">
      <c r="A11380" s="7">
        <v>5.689</v>
      </c>
      <c r="B11380" s="7">
        <v>0.0</v>
      </c>
      <c r="C11380" s="7">
        <v>1.9683244889472263E-8</v>
      </c>
      <c r="D11380" s="7">
        <v>-0.0021480996203661184</v>
      </c>
      <c r="E11380" s="7">
        <v>0.0022687707110637047</v>
      </c>
      <c r="F11380" s="7">
        <v>1.2726801236004652</v>
      </c>
    </row>
    <row r="11381" ht="18.0" customHeight="1">
      <c r="A11381" s="7">
        <v>5.6895</v>
      </c>
      <c r="B11381" s="7">
        <v>0.0</v>
      </c>
      <c r="C11381" s="7">
        <v>1.9627048049574522E-8</v>
      </c>
      <c r="D11381" s="7">
        <v>-0.00214696583285532</v>
      </c>
      <c r="E11381" s="7">
        <v>0.002267575021596502</v>
      </c>
      <c r="F11381" s="7">
        <v>1.2726802597847693</v>
      </c>
    </row>
    <row r="11382" ht="18.0" customHeight="1">
      <c r="A11382" s="7">
        <v>5.69</v>
      </c>
      <c r="B11382" s="7">
        <v>0.0</v>
      </c>
      <c r="C11382" s="7">
        <v>1.957089171284044E-8</v>
      </c>
      <c r="D11382" s="7">
        <v>-0.0021458326428747876</v>
      </c>
      <c r="E11382" s="7">
        <v>0.0022663799610652216</v>
      </c>
      <c r="F11382" s="7">
        <v>1.272680395899981</v>
      </c>
    </row>
    <row r="11383" ht="18.0" customHeight="1">
      <c r="A11383" s="7">
        <v>5.6905</v>
      </c>
      <c r="B11383" s="7">
        <v>0.0</v>
      </c>
      <c r="C11383" s="7">
        <v>1.9514776210174207E-8</v>
      </c>
      <c r="D11383" s="7">
        <v>-0.0021447000501102174</v>
      </c>
      <c r="E11383" s="7">
        <v>0.0022651855291398915</v>
      </c>
      <c r="F11383" s="7">
        <v>1.2726805319461345</v>
      </c>
    </row>
    <row r="11384" ht="18.0" customHeight="1">
      <c r="A11384" s="7">
        <v>5.691</v>
      </c>
      <c r="B11384" s="7">
        <v>0.0</v>
      </c>
      <c r="C11384" s="7">
        <v>1.945870187090102E-8</v>
      </c>
      <c r="D11384" s="7">
        <v>-0.002143568054247472</v>
      </c>
      <c r="E11384" s="7">
        <v>0.00226399172549071</v>
      </c>
      <c r="F11384" s="7">
        <v>1.2726806679232647</v>
      </c>
    </row>
    <row r="11385" ht="18.0" customHeight="1">
      <c r="A11385" s="7">
        <v>5.6915000000000004</v>
      </c>
      <c r="B11385" s="7">
        <v>0.0</v>
      </c>
      <c r="C11385" s="7">
        <v>1.9402669022770097E-8</v>
      </c>
      <c r="D11385" s="7">
        <v>-0.002142436654972578</v>
      </c>
      <c r="E11385" s="7">
        <v>0.00226279854978805</v>
      </c>
      <c r="F11385" s="7">
        <v>1.272680803831406</v>
      </c>
    </row>
    <row r="11386" ht="18.0" customHeight="1">
      <c r="A11386" s="7">
        <v>5.692</v>
      </c>
      <c r="B11386" s="7">
        <v>0.0</v>
      </c>
      <c r="C11386" s="7">
        <v>1.934667799195775E-8</v>
      </c>
      <c r="D11386" s="7">
        <v>-0.0021413058519717267</v>
      </c>
      <c r="E11386" s="7">
        <v>0.002261606001702456</v>
      </c>
      <c r="F11386" s="7">
        <v>1.2726809396705923</v>
      </c>
    </row>
    <row r="11387" ht="18.0" customHeight="1">
      <c r="A11387" s="7">
        <v>5.6925</v>
      </c>
      <c r="B11387" s="7">
        <v>0.0</v>
      </c>
      <c r="C11387" s="7">
        <v>1.9290729103070433E-8</v>
      </c>
      <c r="D11387" s="7">
        <v>-0.0021401756449312744</v>
      </c>
      <c r="E11387" s="7">
        <v>0.0022604140809046437</v>
      </c>
      <c r="F11387" s="7">
        <v>1.2726810754408586</v>
      </c>
    </row>
    <row r="11388" ht="18.0" customHeight="1">
      <c r="A11388" s="7">
        <v>5.6930000000000005</v>
      </c>
      <c r="B11388" s="7">
        <v>0.0</v>
      </c>
      <c r="C11388" s="7">
        <v>1.9234822679147767E-8</v>
      </c>
      <c r="D11388" s="7">
        <v>-0.0021390460335377415</v>
      </c>
      <c r="E11388" s="7">
        <v>0.002259222787065503</v>
      </c>
      <c r="F11388" s="7">
        <v>1.272681211142239</v>
      </c>
    </row>
    <row r="11389" ht="18.0" customHeight="1">
      <c r="A11389" s="7">
        <v>5.6935</v>
      </c>
      <c r="B11389" s="7">
        <v>0.0</v>
      </c>
      <c r="C11389" s="7">
        <v>1.9178959041665613E-8</v>
      </c>
      <c r="D11389" s="7">
        <v>-0.0021379170174778135</v>
      </c>
      <c r="E11389" s="7">
        <v>0.002258032119856094</v>
      </c>
      <c r="F11389" s="7">
        <v>1.2726813467747677</v>
      </c>
    </row>
    <row r="11390" ht="18.0" customHeight="1">
      <c r="A11390" s="7">
        <v>5.694</v>
      </c>
      <c r="B11390" s="7">
        <v>0.0</v>
      </c>
      <c r="C11390" s="7">
        <v>1.9123138510539113E-8</v>
      </c>
      <c r="D11390" s="7">
        <v>-0.00213678859643834</v>
      </c>
      <c r="E11390" s="7">
        <v>0.002256842078947649</v>
      </c>
      <c r="F11390" s="7">
        <v>1.2726814823384793</v>
      </c>
    </row>
    <row r="11391" ht="18.0" customHeight="1">
      <c r="A11391" s="7">
        <v>5.694500000000001</v>
      </c>
      <c r="B11391" s="7">
        <v>0.0</v>
      </c>
      <c r="C11391" s="7">
        <v>1.906736140412575E-8</v>
      </c>
      <c r="D11391" s="7">
        <v>-0.002135660770106334</v>
      </c>
      <c r="E11391" s="7">
        <v>0.002255652664011572</v>
      </c>
      <c r="F11391" s="7">
        <v>1.2726816178334082</v>
      </c>
    </row>
    <row r="11392" ht="18.0" customHeight="1">
      <c r="A11392" s="7">
        <v>5.695</v>
      </c>
      <c r="B11392" s="7">
        <v>0.0</v>
      </c>
      <c r="C11392" s="7">
        <v>1.9011628039228408E-8</v>
      </c>
      <c r="D11392" s="7">
        <v>-0.0021345335381689743</v>
      </c>
      <c r="E11392" s="7">
        <v>0.0022544638747194405</v>
      </c>
      <c r="F11392" s="7">
        <v>1.2726817532595889</v>
      </c>
    </row>
    <row r="11393" ht="18.0" customHeight="1">
      <c r="A11393" s="7">
        <v>5.6955</v>
      </c>
      <c r="B11393" s="7">
        <v>0.0</v>
      </c>
      <c r="C11393" s="7">
        <v>1.8955938731098424E-8</v>
      </c>
      <c r="D11393" s="7">
        <v>-0.0021334069003136028</v>
      </c>
      <c r="E11393" s="7">
        <v>0.0022532757107430034</v>
      </c>
      <c r="F11393" s="7">
        <v>1.2726818886170552</v>
      </c>
    </row>
    <row r="11394" ht="18.0" customHeight="1">
      <c r="A11394" s="7">
        <v>5.696</v>
      </c>
      <c r="B11394" s="7">
        <v>0.0</v>
      </c>
      <c r="C11394" s="7">
        <v>1.890029379343866E-8</v>
      </c>
      <c r="D11394" s="7">
        <v>-0.0021322808562277257</v>
      </c>
      <c r="E11394" s="7">
        <v>0.0022520881717541796</v>
      </c>
      <c r="F11394" s="7">
        <v>1.2726820239058416</v>
      </c>
    </row>
    <row r="11395" ht="18.0" customHeight="1">
      <c r="A11395" s="7">
        <v>5.6965</v>
      </c>
      <c r="B11395" s="7">
        <v>0.0</v>
      </c>
      <c r="C11395" s="7">
        <v>1.8844693538406553E-8</v>
      </c>
      <c r="D11395" s="7">
        <v>-0.002131155405599013</v>
      </c>
      <c r="E11395" s="7">
        <v>0.00225090125742506</v>
      </c>
      <c r="F11395" s="7">
        <v>1.2726821591259827</v>
      </c>
    </row>
    <row r="11396" ht="18.0" customHeight="1">
      <c r="A11396" s="7">
        <v>5.697</v>
      </c>
      <c r="B11396" s="7">
        <v>0.0</v>
      </c>
      <c r="C11396" s="7">
        <v>1.8789138276617185E-8</v>
      </c>
      <c r="D11396" s="7">
        <v>-0.002130030548115299</v>
      </c>
      <c r="E11396" s="7">
        <v>0.0022497149674279085</v>
      </c>
      <c r="F11396" s="7">
        <v>1.2726822942775122</v>
      </c>
    </row>
    <row r="11397" ht="18.0" customHeight="1">
      <c r="A11397" s="7">
        <v>5.6975</v>
      </c>
      <c r="B11397" s="7">
        <v>0.0</v>
      </c>
      <c r="C11397" s="7">
        <v>1.873362831714636E-8</v>
      </c>
      <c r="D11397" s="7">
        <v>-0.0021289062834645815</v>
      </c>
      <c r="E11397" s="7">
        <v>0.0022485293014351585</v>
      </c>
      <c r="F11397" s="7">
        <v>1.2726824293604646</v>
      </c>
    </row>
    <row r="11398" ht="18.0" customHeight="1">
      <c r="A11398" s="7">
        <v>5.698</v>
      </c>
      <c r="B11398" s="7">
        <v>0.0</v>
      </c>
      <c r="C11398" s="7">
        <v>1.867816396753365E-8</v>
      </c>
      <c r="D11398" s="7">
        <v>-0.0021277826113350216</v>
      </c>
      <c r="E11398" s="7">
        <v>0.002247344259119415</v>
      </c>
      <c r="F11398" s="7">
        <v>1.272682564374874</v>
      </c>
    </row>
    <row r="11399" ht="18.0" customHeight="1">
      <c r="A11399" s="7">
        <v>5.6985</v>
      </c>
      <c r="B11399" s="7">
        <v>0.0</v>
      </c>
      <c r="C11399" s="7">
        <v>1.862274553378549E-8</v>
      </c>
      <c r="D11399" s="7">
        <v>-0.002126659531414945</v>
      </c>
      <c r="E11399" s="7">
        <v>0.0022461598401534535</v>
      </c>
      <c r="F11399" s="7">
        <v>1.2726826993207752</v>
      </c>
    </row>
    <row r="11400" ht="18.0" customHeight="1">
      <c r="A11400" s="7">
        <v>5.699</v>
      </c>
      <c r="B11400" s="7">
        <v>0.0</v>
      </c>
      <c r="C11400" s="7">
        <v>1.8567373320378245E-8</v>
      </c>
      <c r="D11400" s="7">
        <v>-0.00212553704339284</v>
      </c>
      <c r="E11400" s="7">
        <v>0.0022449760442102237</v>
      </c>
      <c r="F11400" s="7">
        <v>1.2726828341982017</v>
      </c>
    </row>
    <row r="11401" ht="18.0" customHeight="1">
      <c r="A11401" s="7">
        <v>5.6995000000000005</v>
      </c>
      <c r="B11401" s="7">
        <v>0.0</v>
      </c>
      <c r="C11401" s="7">
        <v>1.8512047630261257E-8</v>
      </c>
      <c r="D11401" s="7">
        <v>-0.0021244151469573583</v>
      </c>
      <c r="E11401" s="7">
        <v>0.0022437928709628436</v>
      </c>
      <c r="F11401" s="7">
        <v>1.2726829690071877</v>
      </c>
    </row>
    <row r="11402" ht="18.0" customHeight="1">
      <c r="A11402" s="7">
        <v>5.7</v>
      </c>
      <c r="B11402" s="7">
        <v>0.0</v>
      </c>
      <c r="C11402" s="7">
        <v>1.8456768764859965E-8</v>
      </c>
      <c r="D11402" s="7">
        <v>-0.002123293841797316</v>
      </c>
      <c r="E11402" s="7">
        <v>0.002242610320084602</v>
      </c>
      <c r="F11402" s="7">
        <v>1.2726831037477677</v>
      </c>
    </row>
    <row r="11403" ht="18.0" customHeight="1">
      <c r="A11403" s="7">
        <v>5.7005</v>
      </c>
      <c r="B11403" s="7">
        <v>0.0</v>
      </c>
      <c r="C11403" s="7">
        <v>1.840153702407894E-8</v>
      </c>
      <c r="D11403" s="7">
        <v>-0.0021221731276016916</v>
      </c>
      <c r="E11403" s="7">
        <v>0.002241428391248959</v>
      </c>
      <c r="F11403" s="7">
        <v>1.272683238419976</v>
      </c>
    </row>
    <row r="11404" ht="18.0" customHeight="1">
      <c r="A11404" s="7">
        <v>5.7010000000000005</v>
      </c>
      <c r="B11404" s="7">
        <v>0.0</v>
      </c>
      <c r="C11404" s="7">
        <v>1.834635270630499E-8</v>
      </c>
      <c r="D11404" s="7">
        <v>-0.0021210530040596267</v>
      </c>
      <c r="E11404" s="7">
        <v>0.002240247084129548</v>
      </c>
      <c r="F11404" s="7">
        <v>1.272683373023846</v>
      </c>
    </row>
    <row r="11405" ht="18.0" customHeight="1">
      <c r="A11405" s="7">
        <v>5.7015</v>
      </c>
      <c r="B11405" s="7">
        <v>0.0</v>
      </c>
      <c r="C11405" s="7">
        <v>1.8291216108410242E-8</v>
      </c>
      <c r="D11405" s="7">
        <v>-0.0021199334708604267</v>
      </c>
      <c r="E11405" s="7">
        <v>0.0022390663984001675</v>
      </c>
      <c r="F11405" s="7">
        <v>1.2726835075594125</v>
      </c>
    </row>
    <row r="11406" ht="18.0" customHeight="1">
      <c r="A11406" s="7">
        <v>5.702</v>
      </c>
      <c r="B11406" s="7">
        <v>0.0</v>
      </c>
      <c r="C11406" s="7">
        <v>1.8236127525755206E-8</v>
      </c>
      <c r="D11406" s="7">
        <v>-0.002118814527693559</v>
      </c>
      <c r="E11406" s="7">
        <v>0.0022378863337347917</v>
      </c>
      <c r="F11406" s="7">
        <v>1.2726836420267091</v>
      </c>
    </row>
    <row r="11407" ht="18.0" customHeight="1">
      <c r="A11407" s="7">
        <v>5.7025</v>
      </c>
      <c r="B11407" s="7">
        <v>0.0</v>
      </c>
      <c r="C11407" s="7">
        <v>1.818108725219186E-8</v>
      </c>
      <c r="D11407" s="7">
        <v>-0.0021176961742486555</v>
      </c>
      <c r="E11407" s="7">
        <v>0.0022367068898075625</v>
      </c>
      <c r="F11407" s="7">
        <v>1.2726837764257701</v>
      </c>
    </row>
    <row r="11408" ht="18.0" customHeight="1">
      <c r="A11408" s="7">
        <v>5.703</v>
      </c>
      <c r="B11408" s="7">
        <v>0.0</v>
      </c>
      <c r="C11408" s="7">
        <v>1.812609558006676E-8</v>
      </c>
      <c r="D11408" s="7">
        <v>-0.002116578410215509</v>
      </c>
      <c r="E11408" s="7">
        <v>0.0022355280662927925</v>
      </c>
      <c r="F11408" s="7">
        <v>1.2726839107566297</v>
      </c>
    </row>
    <row r="11409" ht="18.0" customHeight="1">
      <c r="A11409" s="7">
        <v>5.7035</v>
      </c>
      <c r="B11409" s="7">
        <v>0.0</v>
      </c>
      <c r="C11409" s="7">
        <v>1.8071152800224096E-8</v>
      </c>
      <c r="D11409" s="7">
        <v>-0.002115461235284077</v>
      </c>
      <c r="E11409" s="7">
        <v>0.0022343498628649653</v>
      </c>
      <c r="F11409" s="7">
        <v>1.272684045019322</v>
      </c>
    </row>
    <row r="11410" ht="18.0" customHeight="1">
      <c r="A11410" s="7">
        <v>5.704</v>
      </c>
      <c r="B11410" s="7">
        <v>0.0</v>
      </c>
      <c r="C11410" s="7">
        <v>1.8016259202008792E-8</v>
      </c>
      <c r="D11410" s="7">
        <v>-0.0021143446491444775</v>
      </c>
      <c r="E11410" s="7">
        <v>0.0022331722791987356</v>
      </c>
      <c r="F11410" s="7">
        <v>1.2726841792138806</v>
      </c>
    </row>
    <row r="11411" ht="18.0" customHeight="1">
      <c r="A11411" s="7">
        <v>5.7045</v>
      </c>
      <c r="B11411" s="7">
        <v>0.0</v>
      </c>
      <c r="C11411" s="7">
        <v>1.7961415073269608E-8</v>
      </c>
      <c r="D11411" s="7">
        <v>-0.0021132286514869932</v>
      </c>
      <c r="E11411" s="7">
        <v>0.002231995314968926</v>
      </c>
      <c r="F11411" s="7">
        <v>1.2726843133403396</v>
      </c>
    </row>
    <row r="11412" ht="18.0" customHeight="1">
      <c r="A11412" s="7">
        <v>5.705</v>
      </c>
      <c r="B11412" s="7">
        <v>0.0</v>
      </c>
      <c r="C11412" s="7">
        <v>1.7906620700362202E-8</v>
      </c>
      <c r="D11412" s="7">
        <v>-0.002112113242002068</v>
      </c>
      <c r="E11412" s="7">
        <v>0.00223081896985053</v>
      </c>
      <c r="F11412" s="7">
        <v>1.2726844473987333</v>
      </c>
    </row>
    <row r="11413" ht="18.0" customHeight="1">
      <c r="A11413" s="7">
        <v>5.7055</v>
      </c>
      <c r="B11413" s="7">
        <v>0.0</v>
      </c>
      <c r="C11413" s="7">
        <v>1.7851876368152253E-8</v>
      </c>
      <c r="D11413" s="7">
        <v>-0.0021109984203803085</v>
      </c>
      <c r="E11413" s="7">
        <v>0.002229643243518712</v>
      </c>
      <c r="F11413" s="7">
        <v>1.2726845813890955</v>
      </c>
    </row>
    <row r="11414" ht="18.0" customHeight="1">
      <c r="A11414" s="7">
        <v>5.706</v>
      </c>
      <c r="B11414" s="7">
        <v>0.0</v>
      </c>
      <c r="C11414" s="7">
        <v>1.7797182360018525E-8</v>
      </c>
      <c r="D11414" s="7">
        <v>-0.002109884186312484</v>
      </c>
      <c r="E11414" s="7">
        <v>0.0022284681356488046</v>
      </c>
      <c r="F11414" s="7">
        <v>1.27268471531146</v>
      </c>
    </row>
    <row r="11415" ht="18.0" customHeight="1">
      <c r="A11415" s="7">
        <v>5.7065</v>
      </c>
      <c r="B11415" s="7">
        <v>0.0</v>
      </c>
      <c r="C11415" s="7">
        <v>1.774253895785599E-8</v>
      </c>
      <c r="D11415" s="7">
        <v>-0.002108770539489526</v>
      </c>
      <c r="E11415" s="7">
        <v>0.0022272936459163113</v>
      </c>
      <c r="F11415" s="7">
        <v>1.272684849165861</v>
      </c>
    </row>
    <row r="11416" ht="18.0" customHeight="1">
      <c r="A11416" s="7">
        <v>5.707</v>
      </c>
      <c r="B11416" s="7">
        <v>0.0</v>
      </c>
      <c r="C11416" s="7">
        <v>1.76879464420789E-8</v>
      </c>
      <c r="D11416" s="7">
        <v>-0.002107657479602527</v>
      </c>
      <c r="E11416" s="7">
        <v>0.002226119773996905</v>
      </c>
      <c r="F11416" s="7">
        <v>1.2726849829523323</v>
      </c>
    </row>
    <row r="11417" ht="18.0" customHeight="1">
      <c r="A11417" s="7">
        <v>5.7075000000000005</v>
      </c>
      <c r="B11417" s="7">
        <v>0.0</v>
      </c>
      <c r="C11417" s="7">
        <v>1.7633405091623898E-8</v>
      </c>
      <c r="D11417" s="7">
        <v>-0.002106545006342744</v>
      </c>
      <c r="E11417" s="7">
        <v>0.002224946519566428</v>
      </c>
      <c r="F11417" s="7">
        <v>1.272685116670908</v>
      </c>
    </row>
    <row r="11418" ht="18.0" customHeight="1">
      <c r="A11418" s="7">
        <v>5.708</v>
      </c>
      <c r="B11418" s="7">
        <v>0.0</v>
      </c>
      <c r="C11418" s="7">
        <v>1.757891518395311E-8</v>
      </c>
      <c r="D11418" s="7">
        <v>-0.0021054331194015935</v>
      </c>
      <c r="E11418" s="7">
        <v>0.0022237738823008917</v>
      </c>
      <c r="F11418" s="7">
        <v>1.2726852503216215</v>
      </c>
    </row>
    <row r="11419" ht="18.0" customHeight="1">
      <c r="A11419" s="7">
        <v>5.7085</v>
      </c>
      <c r="B11419" s="7">
        <v>0.0</v>
      </c>
      <c r="C11419" s="7">
        <v>1.752447699505724E-8</v>
      </c>
      <c r="D11419" s="7">
        <v>-0.002104321818470655</v>
      </c>
      <c r="E11419" s="7">
        <v>0.002222601861876478</v>
      </c>
      <c r="F11419" s="7">
        <v>1.2726853839045071</v>
      </c>
    </row>
    <row r="11420" ht="18.0" customHeight="1">
      <c r="A11420" s="7">
        <v>5.7090000000000005</v>
      </c>
      <c r="B11420" s="7">
        <v>0.0</v>
      </c>
      <c r="C11420" s="7">
        <v>1.747009079945869E-8</v>
      </c>
      <c r="D11420" s="7">
        <v>-0.0021032111032416702</v>
      </c>
      <c r="E11420" s="7">
        <v>0.0022214304579695372</v>
      </c>
      <c r="F11420" s="7">
        <v>1.2726855174195986</v>
      </c>
    </row>
    <row r="11421" ht="18.0" customHeight="1">
      <c r="A11421" s="7">
        <v>5.7095</v>
      </c>
      <c r="B11421" s="7">
        <v>0.0</v>
      </c>
      <c r="C11421" s="7">
        <v>1.7415756870214635E-8</v>
      </c>
      <c r="D11421" s="7">
        <v>-0.002102100973406542</v>
      </c>
      <c r="E11421" s="7">
        <v>0.002220259670256589</v>
      </c>
      <c r="F11421" s="7">
        <v>1.2726856508669298</v>
      </c>
    </row>
    <row r="11422" ht="18.0" customHeight="1">
      <c r="A11422" s="7">
        <v>5.71</v>
      </c>
      <c r="B11422" s="7">
        <v>0.0</v>
      </c>
      <c r="C11422" s="7">
        <v>1.736147547892014E-8</v>
      </c>
      <c r="D11422" s="7">
        <v>-0.002100991428657335</v>
      </c>
      <c r="E11422" s="7">
        <v>0.002219089498414322</v>
      </c>
      <c r="F11422" s="7">
        <v>1.2726857842465347</v>
      </c>
    </row>
    <row r="11423" ht="18.0" customHeight="1">
      <c r="A11423" s="7">
        <v>5.7105</v>
      </c>
      <c r="B11423" s="7">
        <v>0.0</v>
      </c>
      <c r="C11423" s="7">
        <v>1.7307246895711262E-8</v>
      </c>
      <c r="D11423" s="7">
        <v>-0.002099882468686275</v>
      </c>
      <c r="E11423" s="7">
        <v>0.0022179199421195955</v>
      </c>
      <c r="F11423" s="7">
        <v>1.2726859175584466</v>
      </c>
    </row>
    <row r="11424" ht="18.0" customHeight="1">
      <c r="A11424" s="7">
        <v>5.711</v>
      </c>
      <c r="B11424" s="7">
        <v>0.0</v>
      </c>
      <c r="C11424" s="7">
        <v>1.7253071389268154E-8</v>
      </c>
      <c r="D11424" s="7">
        <v>-0.00209877409318575</v>
      </c>
      <c r="E11424" s="7">
        <v>0.0022167510010494356</v>
      </c>
      <c r="F11424" s="7">
        <v>1.2726860508026998</v>
      </c>
    </row>
    <row r="11425" ht="18.0" customHeight="1">
      <c r="A11425" s="7">
        <v>5.7115</v>
      </c>
      <c r="B11425" s="7">
        <v>0.0</v>
      </c>
      <c r="C11425" s="7">
        <v>1.7198949226818176E-8</v>
      </c>
      <c r="D11425" s="7">
        <v>-0.0020976663018483096</v>
      </c>
      <c r="E11425" s="7">
        <v>0.002215582674881038</v>
      </c>
      <c r="F11425" s="7">
        <v>1.272686183979328</v>
      </c>
    </row>
    <row r="11426" ht="18.0" customHeight="1">
      <c r="A11426" s="7">
        <v>5.712</v>
      </c>
      <c r="B11426" s="7">
        <v>0.0</v>
      </c>
      <c r="C11426" s="7">
        <v>1.7144880674138988E-8</v>
      </c>
      <c r="D11426" s="7">
        <v>-0.002096559094366664</v>
      </c>
      <c r="E11426" s="7">
        <v>0.0022144149632917676</v>
      </c>
      <c r="F11426" s="7">
        <v>1.2726863170883647</v>
      </c>
    </row>
    <row r="11427" ht="18.0" customHeight="1">
      <c r="A11427" s="7">
        <v>5.7125</v>
      </c>
      <c r="B11427" s="7">
        <v>0.0</v>
      </c>
      <c r="C11427" s="7">
        <v>1.709086599556166E-8</v>
      </c>
      <c r="D11427" s="7">
        <v>-0.002095452470433684</v>
      </c>
      <c r="E11427" s="7">
        <v>0.0022132478659591575</v>
      </c>
      <c r="F11427" s="7">
        <v>1.2726864501298438</v>
      </c>
    </row>
    <row r="11428" ht="18.0" customHeight="1">
      <c r="A11428" s="7">
        <v>5.713</v>
      </c>
      <c r="B11428" s="7">
        <v>0.0</v>
      </c>
      <c r="C11428" s="7">
        <v>1.7036905453973798E-8</v>
      </c>
      <c r="D11428" s="7">
        <v>-0.0020943464297424035</v>
      </c>
      <c r="E11428" s="7">
        <v>0.0022120813825609095</v>
      </c>
      <c r="F11428" s="7">
        <v>1.2726865831037992</v>
      </c>
    </row>
    <row r="11429" ht="18.0" customHeight="1">
      <c r="A11429" s="7">
        <v>5.7135</v>
      </c>
      <c r="B11429" s="7">
        <v>0.0</v>
      </c>
      <c r="C11429" s="7">
        <v>1.6982999310822628E-8</v>
      </c>
      <c r="D11429" s="7">
        <v>-0.002093240971986016</v>
      </c>
      <c r="E11429" s="7">
        <v>0.0022109155127748945</v>
      </c>
      <c r="F11429" s="7">
        <v>1.2726867160102644</v>
      </c>
    </row>
    <row r="11430" ht="18.0" customHeight="1">
      <c r="A11430" s="7">
        <v>5.714</v>
      </c>
      <c r="B11430" s="7">
        <v>0.0</v>
      </c>
      <c r="C11430" s="7">
        <v>1.6929147826118128E-8</v>
      </c>
      <c r="D11430" s="7">
        <v>-0.0020921360968578764</v>
      </c>
      <c r="E11430" s="7">
        <v>0.002209750256279151</v>
      </c>
      <c r="F11430" s="7">
        <v>1.272686848849273</v>
      </c>
    </row>
    <row r="11431" ht="18.0" customHeight="1">
      <c r="A11431" s="7">
        <v>5.7145</v>
      </c>
      <c r="B11431" s="7">
        <v>0.0</v>
      </c>
      <c r="C11431" s="7">
        <v>1.6875351258436115E-8</v>
      </c>
      <c r="D11431" s="7">
        <v>-0.0020910318040515004</v>
      </c>
      <c r="E11431" s="7">
        <v>0.002208585612751886</v>
      </c>
      <c r="F11431" s="7">
        <v>1.272686981620859</v>
      </c>
    </row>
    <row r="11432" ht="18.0" customHeight="1">
      <c r="A11432" s="7">
        <v>5.715</v>
      </c>
      <c r="B11432" s="7">
        <v>0.0</v>
      </c>
      <c r="C11432" s="7">
        <v>1.6821609864921384E-8</v>
      </c>
      <c r="D11432" s="7">
        <v>-0.0020899280932605646</v>
      </c>
      <c r="E11432" s="7">
        <v>0.0022074215818714753</v>
      </c>
      <c r="F11432" s="7">
        <v>1.272687114325056</v>
      </c>
    </row>
    <row r="11433" ht="18.0" customHeight="1">
      <c r="A11433" s="7">
        <v>5.7155000000000005</v>
      </c>
      <c r="B11433" s="7">
        <v>0.0</v>
      </c>
      <c r="C11433" s="7">
        <v>1.676792390129079E-8</v>
      </c>
      <c r="D11433" s="7">
        <v>-0.0020888249641789064</v>
      </c>
      <c r="E11433" s="7">
        <v>0.002206258163316463</v>
      </c>
      <c r="F11433" s="7">
        <v>1.2726872469618973</v>
      </c>
    </row>
    <row r="11434" ht="18.0" customHeight="1">
      <c r="A11434" s="7">
        <v>5.716</v>
      </c>
      <c r="B11434" s="7">
        <v>0.0</v>
      </c>
      <c r="C11434" s="7">
        <v>1.6714293621836388E-8</v>
      </c>
      <c r="D11434" s="7">
        <v>-0.0020877224165005235</v>
      </c>
      <c r="E11434" s="7">
        <v>0.0022050953567655596</v>
      </c>
      <c r="F11434" s="7">
        <v>1.2726873795314169</v>
      </c>
    </row>
    <row r="11435" ht="18.0" customHeight="1">
      <c r="A11435" s="7">
        <v>5.7165</v>
      </c>
      <c r="B11435" s="7">
        <v>0.0</v>
      </c>
      <c r="C11435" s="7">
        <v>1.666071927942853E-8</v>
      </c>
      <c r="D11435" s="7">
        <v>-0.0020866204499195747</v>
      </c>
      <c r="E11435" s="7">
        <v>0.002203933161897646</v>
      </c>
      <c r="F11435" s="7">
        <v>1.272687512033648</v>
      </c>
    </row>
    <row r="11436" ht="18.0" customHeight="1">
      <c r="A11436" s="7">
        <v>5.7170000000000005</v>
      </c>
      <c r="B11436" s="7">
        <v>0.0</v>
      </c>
      <c r="C11436" s="7">
        <v>1.6607201125518976E-8</v>
      </c>
      <c r="D11436" s="7">
        <v>-0.0020855190641303786</v>
      </c>
      <c r="E11436" s="7">
        <v>0.0022027715783917686</v>
      </c>
      <c r="F11436" s="7">
        <v>1.272687644468625</v>
      </c>
    </row>
    <row r="11437" ht="18.0" customHeight="1">
      <c r="A11437" s="7">
        <v>5.7175</v>
      </c>
      <c r="B11437" s="7">
        <v>0.0</v>
      </c>
      <c r="C11437" s="7">
        <v>1.655373941014403E-8</v>
      </c>
      <c r="D11437" s="7">
        <v>-0.002084418258827415</v>
      </c>
      <c r="E11437" s="7">
        <v>0.002201610605927145</v>
      </c>
      <c r="F11437" s="7">
        <v>1.2726877768363805</v>
      </c>
    </row>
    <row r="11438" ht="18.0" customHeight="1">
      <c r="A11438" s="7">
        <v>5.718</v>
      </c>
      <c r="B11438" s="7">
        <v>0.0</v>
      </c>
      <c r="C11438" s="7">
        <v>1.6500334381927632E-8</v>
      </c>
      <c r="D11438" s="7">
        <v>-0.0020833180337053235</v>
      </c>
      <c r="E11438" s="7">
        <v>0.0022004502441831555</v>
      </c>
      <c r="F11438" s="7">
        <v>1.2726879091369487</v>
      </c>
    </row>
    <row r="11439" ht="18.0" customHeight="1">
      <c r="A11439" s="7">
        <v>5.7185</v>
      </c>
      <c r="B11439" s="7">
        <v>0.0</v>
      </c>
      <c r="C11439" s="7">
        <v>1.6446986288084485E-8</v>
      </c>
      <c r="D11439" s="7">
        <v>-0.0020822183884589038</v>
      </c>
      <c r="E11439" s="7">
        <v>0.002199290492839353</v>
      </c>
      <c r="F11439" s="7">
        <v>1.272688041370363</v>
      </c>
    </row>
    <row r="11440" ht="18.0" customHeight="1">
      <c r="A11440" s="7">
        <v>5.719</v>
      </c>
      <c r="B11440" s="7">
        <v>0.0</v>
      </c>
      <c r="C11440" s="7">
        <v>1.6393695374423165E-8</v>
      </c>
      <c r="D11440" s="7">
        <v>-0.002081119322783116</v>
      </c>
      <c r="E11440" s="7">
        <v>0.0021981313515754553</v>
      </c>
      <c r="F11440" s="7">
        <v>1.2726881735366566</v>
      </c>
    </row>
    <row r="11441" ht="18.0" customHeight="1">
      <c r="A11441" s="7">
        <v>5.7195</v>
      </c>
      <c r="B11441" s="7">
        <v>0.0</v>
      </c>
      <c r="C11441" s="7">
        <v>1.634046188534925E-8</v>
      </c>
      <c r="D11441" s="7">
        <v>-0.0020800208363730803</v>
      </c>
      <c r="E11441" s="7">
        <v>0.0021969728200713474</v>
      </c>
      <c r="F11441" s="7">
        <v>1.2726883056358638</v>
      </c>
    </row>
    <row r="11442" ht="18.0" customHeight="1">
      <c r="A11442" s="7">
        <v>5.72</v>
      </c>
      <c r="B11442" s="7">
        <v>0.0</v>
      </c>
      <c r="C11442" s="7">
        <v>1.628728606386842E-8</v>
      </c>
      <c r="D11442" s="7">
        <v>-0.002078922928924077</v>
      </c>
      <c r="E11442" s="7">
        <v>0.0021958148980070836</v>
      </c>
      <c r="F11442" s="7">
        <v>1.2726884376680174</v>
      </c>
    </row>
    <row r="11443" ht="18.0" customHeight="1">
      <c r="A11443" s="7">
        <v>5.7205</v>
      </c>
      <c r="B11443" s="7">
        <v>0.0</v>
      </c>
      <c r="C11443" s="7">
        <v>1.623416815158959E-8</v>
      </c>
      <c r="D11443" s="7">
        <v>-0.0020778256001315453</v>
      </c>
      <c r="E11443" s="7">
        <v>0.0021946575850628845</v>
      </c>
      <c r="F11443" s="7">
        <v>1.272688569633151</v>
      </c>
    </row>
    <row r="11444" ht="18.0" customHeight="1">
      <c r="A11444" s="7">
        <v>5.721</v>
      </c>
      <c r="B11444" s="7">
        <v>0.0</v>
      </c>
      <c r="C11444" s="7">
        <v>1.6181108388728016E-8</v>
      </c>
      <c r="D11444" s="7">
        <v>-0.0020767288496910856</v>
      </c>
      <c r="E11444" s="7">
        <v>0.002193500880919137</v>
      </c>
      <c r="F11444" s="7">
        <v>1.2726887015312982</v>
      </c>
    </row>
    <row r="11445" ht="18.0" customHeight="1">
      <c r="A11445" s="7">
        <v>5.7215</v>
      </c>
      <c r="B11445" s="7">
        <v>0.0</v>
      </c>
      <c r="C11445" s="7">
        <v>1.612810701410842E-8</v>
      </c>
      <c r="D11445" s="7">
        <v>-0.0020756326772984573</v>
      </c>
      <c r="E11445" s="7">
        <v>0.002192344785256396</v>
      </c>
      <c r="F11445" s="7">
        <v>1.2726888333624926</v>
      </c>
    </row>
    <row r="11446" ht="18.0" customHeight="1">
      <c r="A11446" s="7">
        <v>5.722</v>
      </c>
      <c r="B11446" s="7">
        <v>0.0</v>
      </c>
      <c r="C11446" s="7">
        <v>1.6075164265168117E-8</v>
      </c>
      <c r="D11446" s="7">
        <v>-0.0020745370826495795</v>
      </c>
      <c r="E11446" s="7">
        <v>0.0021911892977553847</v>
      </c>
      <c r="F11446" s="7">
        <v>1.272688965126767</v>
      </c>
    </row>
    <row r="11447" ht="18.0" customHeight="1">
      <c r="A11447" s="7">
        <v>5.7225</v>
      </c>
      <c r="B11447" s="7">
        <v>0.0</v>
      </c>
      <c r="C11447" s="7">
        <v>1.6022280377960113E-8</v>
      </c>
      <c r="D11447" s="7">
        <v>-0.002073442065440531</v>
      </c>
      <c r="E11447" s="7">
        <v>0.0021900344180969897</v>
      </c>
      <c r="F11447" s="7">
        <v>1.2726890968241558</v>
      </c>
    </row>
    <row r="11448" ht="18.0" customHeight="1">
      <c r="A11448" s="7">
        <v>5.723</v>
      </c>
      <c r="B11448" s="7">
        <v>0.0</v>
      </c>
      <c r="C11448" s="7">
        <v>1.596945558715624E-8</v>
      </c>
      <c r="D11448" s="7">
        <v>-0.00207234762536755</v>
      </c>
      <c r="E11448" s="7">
        <v>0.0021888801459622686</v>
      </c>
      <c r="F11448" s="7">
        <v>1.2726892284546913</v>
      </c>
    </row>
    <row r="11449" ht="18.0" customHeight="1">
      <c r="A11449" s="7">
        <v>5.7235000000000005</v>
      </c>
      <c r="B11449" s="7">
        <v>0.0</v>
      </c>
      <c r="C11449" s="7">
        <v>1.591669012605027E-8</v>
      </c>
      <c r="D11449" s="7">
        <v>-0.0020712537621270337</v>
      </c>
      <c r="E11449" s="7">
        <v>0.0021877264810324423</v>
      </c>
      <c r="F11449" s="7">
        <v>1.272689360018408</v>
      </c>
    </row>
    <row r="11450" ht="18.0" customHeight="1">
      <c r="A11450" s="7">
        <v>5.724</v>
      </c>
      <c r="B11450" s="7">
        <v>0.0</v>
      </c>
      <c r="C11450" s="7">
        <v>1.5863984226561045E-8</v>
      </c>
      <c r="D11450" s="7">
        <v>-0.002070160475415539</v>
      </c>
      <c r="E11450" s="7">
        <v>0.002186573422988901</v>
      </c>
      <c r="F11450" s="7">
        <v>1.2726894915153386</v>
      </c>
    </row>
    <row r="11451" ht="18.0" customHeight="1">
      <c r="A11451" s="7">
        <v>5.7245</v>
      </c>
      <c r="B11451" s="7">
        <v>0.0</v>
      </c>
      <c r="C11451" s="7">
        <v>1.5811338119235574E-8</v>
      </c>
      <c r="D11451" s="7">
        <v>-0.0020690677649297827</v>
      </c>
      <c r="E11451" s="7">
        <v>0.0021854209715132015</v>
      </c>
      <c r="F11451" s="7">
        <v>1.2726896229455165</v>
      </c>
    </row>
    <row r="11452" ht="18.0" customHeight="1">
      <c r="A11452" s="7">
        <v>5.7250000000000005</v>
      </c>
      <c r="B11452" s="7">
        <v>0.0</v>
      </c>
      <c r="C11452" s="7">
        <v>1.5758752033252187E-8</v>
      </c>
      <c r="D11452" s="7">
        <v>-0.002067975630366639</v>
      </c>
      <c r="E11452" s="7">
        <v>0.0021842691262870645</v>
      </c>
      <c r="F11452" s="7">
        <v>1.272689754308975</v>
      </c>
    </row>
    <row r="11453" ht="18.0" customHeight="1">
      <c r="A11453" s="7">
        <v>5.7255</v>
      </c>
      <c r="B11453" s="7">
        <v>0.0</v>
      </c>
      <c r="C11453" s="7">
        <v>1.5706226196423616E-8</v>
      </c>
      <c r="D11453" s="7">
        <v>-0.002066884071423143</v>
      </c>
      <c r="E11453" s="7">
        <v>0.002183117886992379</v>
      </c>
      <c r="F11453" s="7">
        <v>1.2726898856057476</v>
      </c>
    </row>
    <row r="11454" ht="18.0" customHeight="1">
      <c r="A11454" s="7">
        <v>5.726</v>
      </c>
      <c r="B11454" s="7">
        <v>0.0</v>
      </c>
      <c r="C11454" s="7">
        <v>1.565376083520015E-8</v>
      </c>
      <c r="D11454" s="7">
        <v>-0.0020657930877964878</v>
      </c>
      <c r="E11454" s="7">
        <v>0.0021819672533111996</v>
      </c>
      <c r="F11454" s="7">
        <v>1.2726900168358677</v>
      </c>
    </row>
    <row r="11455" ht="18.0" customHeight="1">
      <c r="A11455" s="7">
        <v>5.7265</v>
      </c>
      <c r="B11455" s="7">
        <v>0.0</v>
      </c>
      <c r="C11455" s="7">
        <v>1.560135617467274E-8</v>
      </c>
      <c r="D11455" s="7">
        <v>-0.002064702679184025</v>
      </c>
      <c r="E11455" s="7">
        <v>0.002180817224925749</v>
      </c>
      <c r="F11455" s="7">
        <v>1.2726901479993682</v>
      </c>
    </row>
    <row r="11456" ht="18.0" customHeight="1">
      <c r="A11456" s="7">
        <v>5.727</v>
      </c>
      <c r="B11456" s="7">
        <v>0.0</v>
      </c>
      <c r="C11456" s="7">
        <v>1.5549012438576114E-8</v>
      </c>
      <c r="D11456" s="7">
        <v>-0.0020636128452832655</v>
      </c>
      <c r="E11456" s="7">
        <v>0.0021796678015184134</v>
      </c>
      <c r="F11456" s="7">
        <v>1.2726902790962824</v>
      </c>
    </row>
    <row r="11457" ht="18.0" customHeight="1">
      <c r="A11457" s="7">
        <v>5.7275</v>
      </c>
      <c r="B11457" s="7">
        <v>0.0</v>
      </c>
      <c r="C11457" s="7">
        <v>1.5496729849291914E-8</v>
      </c>
      <c r="D11457" s="7">
        <v>-0.0020625235857918795</v>
      </c>
      <c r="E11457" s="7">
        <v>0.002178518982771746</v>
      </c>
      <c r="F11457" s="7">
        <v>1.272690410126644</v>
      </c>
    </row>
    <row r="11458" ht="18.0" customHeight="1">
      <c r="A11458" s="7">
        <v>5.728</v>
      </c>
      <c r="B11458" s="7">
        <v>0.0</v>
      </c>
      <c r="C11458" s="7">
        <v>1.5444508627851802E-8</v>
      </c>
      <c r="D11458" s="7">
        <v>-0.0020614349004076955</v>
      </c>
      <c r="E11458" s="7">
        <v>0.0021773707683684666</v>
      </c>
      <c r="F11458" s="7">
        <v>1.272690541090486</v>
      </c>
    </row>
    <row r="11459" ht="18.0" customHeight="1">
      <c r="A11459" s="7">
        <v>5.7285</v>
      </c>
      <c r="B11459" s="7">
        <v>0.0</v>
      </c>
      <c r="C11459" s="7">
        <v>1.5392348993940593E-8</v>
      </c>
      <c r="D11459" s="7">
        <v>-0.0020603467888286996</v>
      </c>
      <c r="E11459" s="7">
        <v>0.002176223157991461</v>
      </c>
      <c r="F11459" s="7">
        <v>1.2726906719878417</v>
      </c>
    </row>
    <row r="11460" ht="18.0" customHeight="1">
      <c r="A11460" s="7">
        <v>5.729</v>
      </c>
      <c r="B11460" s="7">
        <v>0.0</v>
      </c>
      <c r="C11460" s="7">
        <v>1.5340251165899358E-8</v>
      </c>
      <c r="D11460" s="7">
        <v>-0.0020592592507530376</v>
      </c>
      <c r="E11460" s="7">
        <v>0.002175076151323781</v>
      </c>
      <c r="F11460" s="7">
        <v>1.2726908028187442</v>
      </c>
    </row>
    <row r="11461" ht="18.0" customHeight="1">
      <c r="A11461" s="7">
        <v>5.7295</v>
      </c>
      <c r="B11461" s="7">
        <v>0.0</v>
      </c>
      <c r="C11461" s="7">
        <v>1.528821536072857E-8</v>
      </c>
      <c r="D11461" s="7">
        <v>-0.002058172285879013</v>
      </c>
      <c r="E11461" s="7">
        <v>0.0021739297480486432</v>
      </c>
      <c r="F11461" s="7">
        <v>1.2726909335832268</v>
      </c>
    </row>
    <row r="11462" ht="18.0" customHeight="1">
      <c r="A11462" s="7">
        <v>5.73</v>
      </c>
      <c r="B11462" s="7">
        <v>0.0</v>
      </c>
      <c r="C11462" s="7">
        <v>1.5236241794091207E-8</v>
      </c>
      <c r="D11462" s="7">
        <v>-0.0020570858939050886</v>
      </c>
      <c r="E11462" s="7">
        <v>0.002172783947849431</v>
      </c>
      <c r="F11462" s="7">
        <v>1.2726910642813223</v>
      </c>
    </row>
    <row r="11463" ht="18.0" customHeight="1">
      <c r="A11463" s="7">
        <v>5.7305</v>
      </c>
      <c r="B11463" s="7">
        <v>0.0</v>
      </c>
      <c r="C11463" s="7">
        <v>1.518433068031587E-8</v>
      </c>
      <c r="D11463" s="7">
        <v>-0.0020560000745298837</v>
      </c>
      <c r="E11463" s="7">
        <v>0.002171638750409691</v>
      </c>
      <c r="F11463" s="7">
        <v>1.2726911949130641</v>
      </c>
    </row>
    <row r="11464" ht="18.0" customHeight="1">
      <c r="A11464" s="7">
        <v>5.731</v>
      </c>
      <c r="B11464" s="7">
        <v>0.0</v>
      </c>
      <c r="C11464" s="7">
        <v>1.5132482232399914E-8</v>
      </c>
      <c r="D11464" s="7">
        <v>-0.0020549148274521772</v>
      </c>
      <c r="E11464" s="7">
        <v>0.0021704941554131375</v>
      </c>
      <c r="F11464" s="7">
        <v>1.2726913254784857</v>
      </c>
    </row>
    <row r="11465" ht="18.0" customHeight="1">
      <c r="A11465" s="7">
        <v>5.7315000000000005</v>
      </c>
      <c r="B11465" s="7">
        <v>0.0</v>
      </c>
      <c r="C11465" s="7">
        <v>1.5080696662012566E-8</v>
      </c>
      <c r="D11465" s="7">
        <v>-0.0020538301523709054</v>
      </c>
      <c r="E11465" s="7">
        <v>0.00216935016254365</v>
      </c>
      <c r="F11465" s="7">
        <v>1.27269145597762</v>
      </c>
    </row>
    <row r="11466" ht="18.0" customHeight="1">
      <c r="A11466" s="7">
        <v>5.732</v>
      </c>
      <c r="B11466" s="7">
        <v>0.0</v>
      </c>
      <c r="C11466" s="7">
        <v>1.5028974179498044E-8</v>
      </c>
      <c r="D11466" s="7">
        <v>-0.0020527460489851625</v>
      </c>
      <c r="E11466" s="7">
        <v>0.002168206771485273</v>
      </c>
      <c r="F11466" s="7">
        <v>1.2726915864104997</v>
      </c>
    </row>
    <row r="11467" ht="18.0" customHeight="1">
      <c r="A11467" s="7">
        <v>5.7325</v>
      </c>
      <c r="B11467" s="7">
        <v>0.0</v>
      </c>
      <c r="C11467" s="7">
        <v>1.497731499387867E-8</v>
      </c>
      <c r="D11467" s="7">
        <v>-0.0020516625169942015</v>
      </c>
      <c r="E11467" s="7">
        <v>0.002167063981922216</v>
      </c>
      <c r="F11467" s="7">
        <v>1.2726917167771583</v>
      </c>
    </row>
    <row r="11468" ht="18.0" customHeight="1">
      <c r="A11468" s="7">
        <v>5.7330000000000005</v>
      </c>
      <c r="B11468" s="7">
        <v>0.0</v>
      </c>
      <c r="C11468" s="7">
        <v>1.4925719312857996E-8</v>
      </c>
      <c r="D11468" s="7">
        <v>-0.002050579556097432</v>
      </c>
      <c r="E11468" s="7">
        <v>0.002165921793538854</v>
      </c>
      <c r="F11468" s="7">
        <v>1.272691847077629</v>
      </c>
    </row>
    <row r="11469" ht="18.0" customHeight="1">
      <c r="A11469" s="7">
        <v>5.7335</v>
      </c>
      <c r="B11469" s="7">
        <v>0.0</v>
      </c>
      <c r="C11469" s="7">
        <v>1.4874187342823934E-8</v>
      </c>
      <c r="D11469" s="7">
        <v>-0.002049497165994422</v>
      </c>
      <c r="E11469" s="7">
        <v>0.0021647802060197263</v>
      </c>
      <c r="F11469" s="7">
        <v>1.2726919773119443</v>
      </c>
    </row>
    <row r="11470" ht="18.0" customHeight="1">
      <c r="A11470" s="7">
        <v>5.734</v>
      </c>
      <c r="B11470" s="7">
        <v>0.0</v>
      </c>
      <c r="C11470" s="7">
        <v>1.482271928885185E-8</v>
      </c>
      <c r="D11470" s="7">
        <v>-0.0020484153463848974</v>
      </c>
      <c r="E11470" s="7">
        <v>0.0021636392190495374</v>
      </c>
      <c r="F11470" s="7">
        <v>1.2726921074801376</v>
      </c>
    </row>
    <row r="11471" ht="18.0" customHeight="1">
      <c r="A11471" s="7">
        <v>5.7345</v>
      </c>
      <c r="B11471" s="7">
        <v>0.0</v>
      </c>
      <c r="C11471" s="7">
        <v>1.4771315354707706E-8</v>
      </c>
      <c r="D11471" s="7">
        <v>-0.002047334096968741</v>
      </c>
      <c r="E11471" s="7">
        <v>0.0021624988323131564</v>
      </c>
      <c r="F11471" s="7">
        <v>1.2726922375822423</v>
      </c>
    </row>
    <row r="11472" ht="18.0" customHeight="1">
      <c r="A11472" s="7">
        <v>5.735</v>
      </c>
      <c r="B11472" s="7">
        <v>0.0</v>
      </c>
      <c r="C11472" s="7">
        <v>1.4719975742851166E-8</v>
      </c>
      <c r="D11472" s="7">
        <v>-0.002046253417445993</v>
      </c>
      <c r="E11472" s="7">
        <v>0.0021613590454956193</v>
      </c>
      <c r="F11472" s="7">
        <v>1.2726923676182909</v>
      </c>
    </row>
    <row r="11473" ht="18.0" customHeight="1">
      <c r="A11473" s="7">
        <v>5.7355</v>
      </c>
      <c r="B11473" s="7">
        <v>0.0</v>
      </c>
      <c r="C11473" s="7">
        <v>1.4668700654438714E-8</v>
      </c>
      <c r="D11473" s="7">
        <v>-0.002045173307516852</v>
      </c>
      <c r="E11473" s="7">
        <v>0.0021602198582821247</v>
      </c>
      <c r="F11473" s="7">
        <v>1.2726924975883163</v>
      </c>
    </row>
    <row r="11474" ht="18.0" customHeight="1">
      <c r="A11474" s="7">
        <v>5.736</v>
      </c>
      <c r="B11474" s="7">
        <v>0.0</v>
      </c>
      <c r="C11474" s="7">
        <v>1.461749028932678E-8</v>
      </c>
      <c r="D11474" s="7">
        <v>-0.002044093766881673</v>
      </c>
      <c r="E11474" s="7">
        <v>0.0021590812703580356</v>
      </c>
      <c r="F11474" s="7">
        <v>1.2726926274923518</v>
      </c>
    </row>
    <row r="11475" ht="18.0" customHeight="1">
      <c r="A11475" s="7">
        <v>5.7365</v>
      </c>
      <c r="B11475" s="7">
        <v>0.0</v>
      </c>
      <c r="C11475" s="7">
        <v>1.4566344846074849E-8</v>
      </c>
      <c r="D11475" s="7">
        <v>-0.0020430147952409687</v>
      </c>
      <c r="E11475" s="7">
        <v>0.0021579432814088804</v>
      </c>
      <c r="F11475" s="7">
        <v>1.2726927573304305</v>
      </c>
    </row>
    <row r="11476" ht="18.0" customHeight="1">
      <c r="A11476" s="7">
        <v>5.737</v>
      </c>
      <c r="B11476" s="7">
        <v>0.0</v>
      </c>
      <c r="C11476" s="7">
        <v>1.4515264521948582E-8</v>
      </c>
      <c r="D11476" s="7">
        <v>-0.0020419363922954087</v>
      </c>
      <c r="E11476" s="7">
        <v>0.0021568058911203528</v>
      </c>
      <c r="F11476" s="7">
        <v>1.272692887102585</v>
      </c>
    </row>
    <row r="11477" ht="18.0" customHeight="1">
      <c r="A11477" s="7">
        <v>5.7375</v>
      </c>
      <c r="B11477" s="7">
        <v>0.0</v>
      </c>
      <c r="C11477" s="7">
        <v>1.4464249512922928E-8</v>
      </c>
      <c r="D11477" s="7">
        <v>-0.0020408585577458196</v>
      </c>
      <c r="E11477" s="7">
        <v>0.0021556690991783095</v>
      </c>
      <c r="F11477" s="7">
        <v>1.2726930168088484</v>
      </c>
    </row>
    <row r="11478" ht="18.0" customHeight="1">
      <c r="A11478" s="7">
        <v>5.738</v>
      </c>
      <c r="B11478" s="7">
        <v>0.0</v>
      </c>
      <c r="C11478" s="7">
        <v>1.441330001368525E-8</v>
      </c>
      <c r="D11478" s="7">
        <v>-0.0020397812912931854</v>
      </c>
      <c r="E11478" s="7">
        <v>0.002154532905268771</v>
      </c>
      <c r="F11478" s="7">
        <v>1.2726931464492537</v>
      </c>
    </row>
    <row r="11479" ht="18.0" customHeight="1">
      <c r="A11479" s="7">
        <v>5.7385</v>
      </c>
      <c r="B11479" s="7">
        <v>0.0</v>
      </c>
      <c r="C11479" s="7">
        <v>1.4362416217638422E-8</v>
      </c>
      <c r="D11479" s="7">
        <v>-0.0020387045926386466</v>
      </c>
      <c r="E11479" s="7">
        <v>0.0021533973090779243</v>
      </c>
      <c r="F11479" s="7">
        <v>1.2726932760238334</v>
      </c>
    </row>
    <row r="11480" ht="18.0" customHeight="1">
      <c r="A11480" s="7">
        <v>5.739</v>
      </c>
      <c r="B11480" s="7">
        <v>0.0</v>
      </c>
      <c r="C11480" s="7">
        <v>1.4311598316903967E-8</v>
      </c>
      <c r="D11480" s="7">
        <v>-0.0020376284614835004</v>
      </c>
      <c r="E11480" s="7">
        <v>0.0021522623102921174</v>
      </c>
      <c r="F11480" s="7">
        <v>1.2726934055326211</v>
      </c>
    </row>
    <row r="11481" ht="18.0" customHeight="1">
      <c r="A11481" s="7">
        <v>5.7395000000000005</v>
      </c>
      <c r="B11481" s="7">
        <v>0.0</v>
      </c>
      <c r="C11481" s="7">
        <v>1.426084650232515E-8</v>
      </c>
      <c r="D11481" s="7">
        <v>-0.0020365528975292016</v>
      </c>
      <c r="E11481" s="7">
        <v>0.0021511279085978654</v>
      </c>
      <c r="F11481" s="7">
        <v>1.2726935349756487</v>
      </c>
    </row>
    <row r="11482" ht="18.0" customHeight="1">
      <c r="A11482" s="7">
        <v>5.74</v>
      </c>
      <c r="B11482" s="7">
        <v>0.0</v>
      </c>
      <c r="C11482" s="7">
        <v>1.4210160963470106E-8</v>
      </c>
      <c r="D11482" s="7">
        <v>-0.0020354779004773606</v>
      </c>
      <c r="E11482" s="7">
        <v>0.0021499941036818445</v>
      </c>
      <c r="F11482" s="7">
        <v>1.27269366435295</v>
      </c>
    </row>
    <row r="11483" ht="18.0" customHeight="1">
      <c r="A11483" s="7">
        <v>5.7405</v>
      </c>
      <c r="B11483" s="7">
        <v>0.0</v>
      </c>
      <c r="C11483" s="7">
        <v>1.4159541888634944E-8</v>
      </c>
      <c r="D11483" s="7">
        <v>-0.0020344034700297453</v>
      </c>
      <c r="E11483" s="7">
        <v>0.0021488608952308975</v>
      </c>
      <c r="F11483" s="7">
        <v>1.2726937936645575</v>
      </c>
    </row>
    <row r="11484" ht="18.0" customHeight="1">
      <c r="A11484" s="7">
        <v>5.7410000000000005</v>
      </c>
      <c r="B11484" s="7">
        <v>0.0</v>
      </c>
      <c r="C11484" s="7">
        <v>1.4108989464846866E-8</v>
      </c>
      <c r="D11484" s="7">
        <v>-0.002033329605888279</v>
      </c>
      <c r="E11484" s="7">
        <v>0.0021477282829320296</v>
      </c>
      <c r="F11484" s="7">
        <v>1.2726939229105036</v>
      </c>
    </row>
    <row r="11485" ht="18.0" customHeight="1">
      <c r="A11485" s="7">
        <v>5.7415</v>
      </c>
      <c r="B11485" s="7">
        <v>0.0</v>
      </c>
      <c r="C11485" s="7">
        <v>1.4058503877867275E-8</v>
      </c>
      <c r="D11485" s="7">
        <v>-0.002032256307755043</v>
      </c>
      <c r="E11485" s="7">
        <v>0.0021465962664724086</v>
      </c>
      <c r="F11485" s="7">
        <v>1.2726940520908216</v>
      </c>
    </row>
    <row r="11486" ht="18.0" customHeight="1">
      <c r="A11486" s="7">
        <v>5.742</v>
      </c>
      <c r="B11486" s="7">
        <v>0.0</v>
      </c>
      <c r="C11486" s="7">
        <v>1.4008085312194887E-8</v>
      </c>
      <c r="D11486" s="7">
        <v>-0.0020311835753322733</v>
      </c>
      <c r="E11486" s="7">
        <v>0.0021454648455393674</v>
      </c>
      <c r="F11486" s="7">
        <v>1.2726941812055441</v>
      </c>
    </row>
    <row r="11487" ht="18.0" customHeight="1">
      <c r="A11487" s="7">
        <v>5.7425</v>
      </c>
      <c r="B11487" s="7">
        <v>0.0</v>
      </c>
      <c r="C11487" s="7">
        <v>1.395773395106884E-8</v>
      </c>
      <c r="D11487" s="7">
        <v>-0.002030111408322363</v>
      </c>
      <c r="E11487" s="7">
        <v>0.0021443340198204017</v>
      </c>
      <c r="F11487" s="7">
        <v>1.2726943102547044</v>
      </c>
    </row>
    <row r="11488" ht="18.0" customHeight="1">
      <c r="A11488" s="7">
        <v>5.743</v>
      </c>
      <c r="B11488" s="7">
        <v>0.0</v>
      </c>
      <c r="C11488" s="7">
        <v>1.3907449976471807E-8</v>
      </c>
      <c r="D11488" s="7">
        <v>-0.0020290398064278614</v>
      </c>
      <c r="E11488" s="7">
        <v>0.002143203789003173</v>
      </c>
      <c r="F11488" s="7">
        <v>1.2726944392383344</v>
      </c>
    </row>
    <row r="11489" ht="18.0" customHeight="1">
      <c r="A11489" s="7">
        <v>5.7435</v>
      </c>
      <c r="B11489" s="7">
        <v>0.0</v>
      </c>
      <c r="C11489" s="7">
        <v>1.3857233569133098E-8</v>
      </c>
      <c r="D11489" s="7">
        <v>-0.002027968769351474</v>
      </c>
      <c r="E11489" s="7">
        <v>0.002142074152775502</v>
      </c>
      <c r="F11489" s="7">
        <v>1.2726945681564672</v>
      </c>
    </row>
    <row r="11490" ht="18.0" customHeight="1">
      <c r="A11490" s="7">
        <v>5.744</v>
      </c>
      <c r="B11490" s="7">
        <v>0.0</v>
      </c>
      <c r="C11490" s="7">
        <v>1.380708490853178E-8</v>
      </c>
      <c r="D11490" s="7">
        <v>-0.0020268982967960613</v>
      </c>
      <c r="E11490" s="7">
        <v>0.002140945110825376</v>
      </c>
      <c r="F11490" s="7">
        <v>1.2726946970091355</v>
      </c>
    </row>
    <row r="11491" ht="18.0" customHeight="1">
      <c r="A11491" s="7">
        <v>5.7445</v>
      </c>
      <c r="B11491" s="7">
        <v>0.0</v>
      </c>
      <c r="C11491" s="7">
        <v>1.3757004172899772E-8</v>
      </c>
      <c r="D11491" s="7">
        <v>-0.002025828388464641</v>
      </c>
      <c r="E11491" s="7">
        <v>0.0021398166628409424</v>
      </c>
      <c r="F11491" s="7">
        <v>1.272694825796372</v>
      </c>
    </row>
    <row r="11492" ht="18.0" customHeight="1">
      <c r="A11492" s="7">
        <v>5.745</v>
      </c>
      <c r="B11492" s="7">
        <v>0.0</v>
      </c>
      <c r="C11492" s="7">
        <v>1.3706991539224956E-8</v>
      </c>
      <c r="D11492" s="7">
        <v>-0.0020247590440603857</v>
      </c>
      <c r="E11492" s="7">
        <v>0.002138688808510514</v>
      </c>
      <c r="F11492" s="7">
        <v>1.2726949545182096</v>
      </c>
    </row>
    <row r="11493" ht="18.0" customHeight="1">
      <c r="A11493" s="7">
        <v>5.7455</v>
      </c>
      <c r="B11493" s="7">
        <v>0.0</v>
      </c>
      <c r="C11493" s="7">
        <v>1.3657047183254286E-8</v>
      </c>
      <c r="D11493" s="7">
        <v>-0.0020236902632866246</v>
      </c>
      <c r="E11493" s="7">
        <v>0.0021375615475225664</v>
      </c>
      <c r="F11493" s="7">
        <v>1.2726950831746808</v>
      </c>
    </row>
    <row r="11494" ht="18.0" customHeight="1">
      <c r="A11494" s="7">
        <v>5.746</v>
      </c>
      <c r="B11494" s="7">
        <v>0.0</v>
      </c>
      <c r="C11494" s="7">
        <v>1.3607171279496887E-8</v>
      </c>
      <c r="D11494" s="7">
        <v>-0.002022622045846842</v>
      </c>
      <c r="E11494" s="7">
        <v>0.0021364348795657384</v>
      </c>
      <c r="F11494" s="7">
        <v>1.2726952117658183</v>
      </c>
    </row>
    <row r="11495" ht="18.0" customHeight="1">
      <c r="A11495" s="7">
        <v>5.7465</v>
      </c>
      <c r="B11495" s="7">
        <v>0.0</v>
      </c>
      <c r="C11495" s="7">
        <v>1.3557364001227161E-8</v>
      </c>
      <c r="D11495" s="7">
        <v>-0.0020215543914446775</v>
      </c>
      <c r="E11495" s="7">
        <v>0.0021353088043288304</v>
      </c>
      <c r="F11495" s="7">
        <v>1.2726953402916548</v>
      </c>
    </row>
    <row r="11496" ht="18.0" customHeight="1">
      <c r="A11496" s="7">
        <v>5.747</v>
      </c>
      <c r="B11496" s="7">
        <v>0.0</v>
      </c>
      <c r="C11496" s="7">
        <v>1.3507625520487893E-8</v>
      </c>
      <c r="D11496" s="7">
        <v>-0.002020487299783927</v>
      </c>
      <c r="E11496" s="7">
        <v>0.0021341833215008064</v>
      </c>
      <c r="F11496" s="7">
        <v>1.2726954687522227</v>
      </c>
    </row>
    <row r="11497" ht="18.0" customHeight="1">
      <c r="A11497" s="7">
        <v>5.7475000000000005</v>
      </c>
      <c r="B11497" s="7">
        <v>0.0</v>
      </c>
      <c r="C11497" s="7">
        <v>1.345795600809335E-8</v>
      </c>
      <c r="D11497" s="7">
        <v>-0.0020194207705685413</v>
      </c>
      <c r="E11497" s="7">
        <v>0.0021330584307707925</v>
      </c>
      <c r="F11497" s="7">
        <v>1.272695597147555</v>
      </c>
    </row>
    <row r="11498" ht="18.0" customHeight="1">
      <c r="A11498" s="7">
        <v>5.748</v>
      </c>
      <c r="B11498" s="7">
        <v>0.0</v>
      </c>
      <c r="C11498" s="7">
        <v>1.340835563363238E-8</v>
      </c>
      <c r="D11498" s="7">
        <v>-0.0020183548035026273</v>
      </c>
      <c r="E11498" s="7">
        <v>0.0021319341318280787</v>
      </c>
      <c r="F11498" s="7">
        <v>1.2726957254776838</v>
      </c>
    </row>
    <row r="11499" ht="18.0" customHeight="1">
      <c r="A11499" s="7">
        <v>5.7485</v>
      </c>
      <c r="B11499" s="7">
        <v>0.0</v>
      </c>
      <c r="C11499" s="7">
        <v>1.335882456547152E-8</v>
      </c>
      <c r="D11499" s="7">
        <v>-0.002017289398290446</v>
      </c>
      <c r="E11499" s="7">
        <v>0.002130810424362115</v>
      </c>
      <c r="F11499" s="7">
        <v>1.272695853742642</v>
      </c>
    </row>
    <row r="11500" ht="18.0" customHeight="1">
      <c r="A11500" s="7">
        <v>5.7490000000000006</v>
      </c>
      <c r="B11500" s="7">
        <v>0.0</v>
      </c>
      <c r="C11500" s="7">
        <v>1.3309362970758079E-8</v>
      </c>
      <c r="D11500" s="7">
        <v>-0.0020162245546364145</v>
      </c>
      <c r="E11500" s="7">
        <v>0.002129687308062515</v>
      </c>
      <c r="F11500" s="7">
        <v>1.2726959819424626</v>
      </c>
    </row>
    <row r="11501" ht="18.0" customHeight="1">
      <c r="A11501" s="7">
        <v>5.7495</v>
      </c>
      <c r="B11501" s="7">
        <v>0.0</v>
      </c>
      <c r="C11501" s="7">
        <v>1.3259971015423259E-8</v>
      </c>
      <c r="D11501" s="7">
        <v>-0.002015160272245105</v>
      </c>
      <c r="E11501" s="7">
        <v>0.002128564782619057</v>
      </c>
      <c r="F11501" s="7">
        <v>1.2726961100771772</v>
      </c>
    </row>
    <row r="11502" ht="18.0" customHeight="1">
      <c r="A11502" s="7">
        <v>5.75</v>
      </c>
      <c r="B11502" s="7">
        <v>0.0</v>
      </c>
      <c r="C11502" s="7">
        <v>1.3210648864185229E-8</v>
      </c>
      <c r="D11502" s="7">
        <v>-0.0020140965508212445</v>
      </c>
      <c r="E11502" s="7">
        <v>0.0021274428477216782</v>
      </c>
      <c r="F11502" s="7">
        <v>1.272696238146819</v>
      </c>
    </row>
    <row r="11503" ht="18.0" customHeight="1">
      <c r="A11503" s="7">
        <v>5.7505</v>
      </c>
      <c r="B11503" s="7">
        <v>0.0</v>
      </c>
      <c r="C11503" s="7">
        <v>1.3161396680552238E-8</v>
      </c>
      <c r="D11503" s="7">
        <v>-0.0020130333900697144</v>
      </c>
      <c r="E11503" s="7">
        <v>0.002126321503060479</v>
      </c>
      <c r="F11503" s="7">
        <v>1.2726963661514201</v>
      </c>
    </row>
    <row r="11504" ht="18.0" customHeight="1">
      <c r="A11504" s="7">
        <v>5.751</v>
      </c>
      <c r="B11504" s="7">
        <v>0.0</v>
      </c>
      <c r="C11504" s="7">
        <v>1.3112214626825698E-8</v>
      </c>
      <c r="D11504" s="7">
        <v>-0.0020119707896955517</v>
      </c>
      <c r="E11504" s="7">
        <v>0.0021252007483257224</v>
      </c>
      <c r="F11504" s="7">
        <v>1.2726964940910135</v>
      </c>
    </row>
    <row r="11505" ht="18.0" customHeight="1">
      <c r="A11505" s="7">
        <v>5.7515</v>
      </c>
      <c r="B11505" s="7">
        <v>0.0</v>
      </c>
      <c r="C11505" s="7">
        <v>1.3063102864103292E-8</v>
      </c>
      <c r="D11505" s="7">
        <v>-0.002010908749403948</v>
      </c>
      <c r="E11505" s="7">
        <v>0.0021240805832078327</v>
      </c>
      <c r="F11505" s="7">
        <v>1.2726966219656315</v>
      </c>
    </row>
    <row r="11506" ht="18.0" customHeight="1">
      <c r="A11506" s="7">
        <v>5.752</v>
      </c>
      <c r="B11506" s="7">
        <v>0.0</v>
      </c>
      <c r="C11506" s="7">
        <v>1.3014061552282045E-8</v>
      </c>
      <c r="D11506" s="7">
        <v>-0.0020098472689002492</v>
      </c>
      <c r="E11506" s="7">
        <v>0.0021229610073973974</v>
      </c>
      <c r="F11506" s="7">
        <v>1.2726967497753063</v>
      </c>
    </row>
    <row r="11507" ht="18.0" customHeight="1">
      <c r="A11507" s="7">
        <v>5.7525</v>
      </c>
      <c r="B11507" s="7">
        <v>0.0</v>
      </c>
      <c r="C11507" s="7">
        <v>1.2965090850061432E-8</v>
      </c>
      <c r="D11507" s="7">
        <v>-0.0020087863478899567</v>
      </c>
      <c r="E11507" s="7">
        <v>0.0021218420205851643</v>
      </c>
      <c r="F11507" s="7">
        <v>1.2726968775200704</v>
      </c>
    </row>
    <row r="11508" ht="18.0" customHeight="1">
      <c r="A11508" s="7">
        <v>5.753</v>
      </c>
      <c r="B11508" s="7">
        <v>0.0</v>
      </c>
      <c r="C11508" s="7">
        <v>1.291619091494647E-8</v>
      </c>
      <c r="D11508" s="7">
        <v>-0.0020077259860787258</v>
      </c>
      <c r="E11508" s="7">
        <v>0.002120723622462043</v>
      </c>
      <c r="F11508" s="7">
        <v>1.2726970051999567</v>
      </c>
    </row>
    <row r="11509" ht="18.0" customHeight="1">
      <c r="A11509" s="7">
        <v>5.7535</v>
      </c>
      <c r="B11509" s="7">
        <v>0.0</v>
      </c>
      <c r="C11509" s="7">
        <v>1.2867361903250792E-8</v>
      </c>
      <c r="D11509" s="7">
        <v>-0.002006666183172366</v>
      </c>
      <c r="E11509" s="7">
        <v>0.0021196058127191057</v>
      </c>
      <c r="F11509" s="7">
        <v>1.272697132814997</v>
      </c>
    </row>
    <row r="11510" ht="18.0" customHeight="1">
      <c r="A11510" s="7">
        <v>5.7540000000000004</v>
      </c>
      <c r="B11510" s="7">
        <v>0.0</v>
      </c>
      <c r="C11510" s="7">
        <v>1.2818603970099747E-8</v>
      </c>
      <c r="D11510" s="7">
        <v>-0.002005606938876842</v>
      </c>
      <c r="E11510" s="7">
        <v>0.002118488591047585</v>
      </c>
      <c r="F11510" s="7">
        <v>1.2726972603652242</v>
      </c>
    </row>
    <row r="11511" ht="18.0" customHeight="1">
      <c r="A11511" s="7">
        <v>5.7545</v>
      </c>
      <c r="B11511" s="7">
        <v>0.0</v>
      </c>
      <c r="C11511" s="7">
        <v>1.2769917269433486E-8</v>
      </c>
      <c r="D11511" s="7">
        <v>-0.0020045482528982727</v>
      </c>
      <c r="E11511" s="7">
        <v>0.0021173719571388767</v>
      </c>
      <c r="F11511" s="7">
        <v>1.2726973878506704</v>
      </c>
    </row>
    <row r="11512" ht="18.0" customHeight="1">
      <c r="A11512" s="7">
        <v>5.755</v>
      </c>
      <c r="B11512" s="7">
        <v>0.0</v>
      </c>
      <c r="C11512" s="7">
        <v>1.2721301954010039E-8</v>
      </c>
      <c r="D11512" s="7">
        <v>-0.0020034901249429303</v>
      </c>
      <c r="E11512" s="7">
        <v>0.002116255910684536</v>
      </c>
      <c r="F11512" s="7">
        <v>1.2726975152713684</v>
      </c>
    </row>
    <row r="11513" ht="18.0" customHeight="1">
      <c r="A11513" s="7">
        <v>5.7555000000000005</v>
      </c>
      <c r="B11513" s="7">
        <v>0.0</v>
      </c>
      <c r="C11513" s="7">
        <v>1.2672758175408406E-8</v>
      </c>
      <c r="D11513" s="7">
        <v>-0.002002432554717242</v>
      </c>
      <c r="E11513" s="7">
        <v>0.002115140451376282</v>
      </c>
      <c r="F11513" s="7">
        <v>1.27269764262735</v>
      </c>
    </row>
    <row r="11514" ht="18.0" customHeight="1">
      <c r="A11514" s="7">
        <v>5.756</v>
      </c>
      <c r="B11514" s="7">
        <v>0.0</v>
      </c>
      <c r="C11514" s="7">
        <v>1.2624286084031644E-8</v>
      </c>
      <c r="D11514" s="7">
        <v>-0.002001375541927789</v>
      </c>
      <c r="E11514" s="7">
        <v>0.0021140255789059916</v>
      </c>
      <c r="F11514" s="7">
        <v>1.272697769918648</v>
      </c>
    </row>
    <row r="11515" ht="18.0" customHeight="1">
      <c r="A11515" s="7">
        <v>5.7565</v>
      </c>
      <c r="B11515" s="7">
        <v>0.0</v>
      </c>
      <c r="C11515" s="7">
        <v>1.2575885829109931E-8</v>
      </c>
      <c r="D11515" s="7">
        <v>-0.002000319086281306</v>
      </c>
      <c r="E11515" s="7">
        <v>0.002112911292965706</v>
      </c>
      <c r="F11515" s="7">
        <v>1.2726978971452942</v>
      </c>
    </row>
    <row r="11516" ht="18.0" customHeight="1">
      <c r="A11516" s="7">
        <v>5.757000000000001</v>
      </c>
      <c r="B11516" s="7">
        <v>0.0</v>
      </c>
      <c r="C11516" s="7">
        <v>1.2527557558703667E-8</v>
      </c>
      <c r="D11516" s="7">
        <v>-0.001999263187484682</v>
      </c>
      <c r="E11516" s="7">
        <v>0.002111797593247625</v>
      </c>
      <c r="F11516" s="7">
        <v>1.2726980243073214</v>
      </c>
    </row>
    <row r="11517" ht="18.0" customHeight="1">
      <c r="A11517" s="7">
        <v>5.7575</v>
      </c>
      <c r="B11517" s="7">
        <v>0.0</v>
      </c>
      <c r="C11517" s="7">
        <v>1.2479301419706535E-8</v>
      </c>
      <c r="D11517" s="7">
        <v>-0.00199820784524496</v>
      </c>
      <c r="E11517" s="7">
        <v>0.002110684479444111</v>
      </c>
      <c r="F11517" s="7">
        <v>1.2726981514047617</v>
      </c>
    </row>
    <row r="11518" ht="18.0" customHeight="1">
      <c r="A11518" s="7">
        <v>5.758</v>
      </c>
      <c r="B11518" s="7">
        <v>0.0</v>
      </c>
      <c r="C11518" s="7">
        <v>1.2431117557848592E-8</v>
      </c>
      <c r="D11518" s="7">
        <v>-0.001997153059269336</v>
      </c>
      <c r="E11518" s="7">
        <v>0.0021095719512476867</v>
      </c>
      <c r="F11518" s="7">
        <v>1.2726982784376475</v>
      </c>
    </row>
    <row r="11519" ht="18.0" customHeight="1">
      <c r="A11519" s="7">
        <v>5.7585</v>
      </c>
      <c r="B11519" s="7">
        <v>0.0</v>
      </c>
      <c r="C11519" s="7">
        <v>1.2383006117699337E-8</v>
      </c>
      <c r="D11519" s="7">
        <v>-0.001996098829265161</v>
      </c>
      <c r="E11519" s="7">
        <v>0.0021084600083510355</v>
      </c>
      <c r="F11519" s="7">
        <v>1.2726984054060109</v>
      </c>
    </row>
    <row r="11520" ht="18.0" customHeight="1">
      <c r="A11520" s="7">
        <v>5.759</v>
      </c>
      <c r="B11520" s="7">
        <v>0.0</v>
      </c>
      <c r="C11520" s="7">
        <v>1.2334967242670784E-8</v>
      </c>
      <c r="D11520" s="7">
        <v>-0.001995045154939937</v>
      </c>
      <c r="E11520" s="7">
        <v>0.002107348650447002</v>
      </c>
      <c r="F11520" s="7">
        <v>1.2726985323098845</v>
      </c>
    </row>
    <row r="11521" ht="18.0" customHeight="1">
      <c r="A11521" s="7">
        <v>5.7595</v>
      </c>
      <c r="B11521" s="7">
        <v>0.0</v>
      </c>
      <c r="C11521" s="7">
        <v>1.2287001075020543E-8</v>
      </c>
      <c r="D11521" s="7">
        <v>-0.001993992036001323</v>
      </c>
      <c r="E11521" s="7">
        <v>0.002106237877228592</v>
      </c>
      <c r="F11521" s="7">
        <v>1.2726986591493</v>
      </c>
    </row>
    <row r="11522" ht="18.0" customHeight="1">
      <c r="A11522" s="7">
        <v>5.76</v>
      </c>
      <c r="B11522" s="7">
        <v>0.0</v>
      </c>
      <c r="C11522" s="7">
        <v>1.2239107755854885E-8</v>
      </c>
      <c r="D11522" s="7">
        <v>-0.0019929394721571285</v>
      </c>
      <c r="E11522" s="7">
        <v>0.002105127688388969</v>
      </c>
      <c r="F11522" s="7">
        <v>1.2726987859242898</v>
      </c>
    </row>
    <row r="11523" ht="18.0" customHeight="1">
      <c r="A11523" s="7">
        <v>5.7605</v>
      </c>
      <c r="B11523" s="7">
        <v>0.0</v>
      </c>
      <c r="C11523" s="7">
        <v>1.2191287425131809E-8</v>
      </c>
      <c r="D11523" s="7">
        <v>-0.0019918874631153177</v>
      </c>
      <c r="E11523" s="7">
        <v>0.0021040180836214605</v>
      </c>
      <c r="F11523" s="7">
        <v>1.2726989126348864</v>
      </c>
    </row>
    <row r="11524" ht="18.0" customHeight="1">
      <c r="A11524" s="7">
        <v>5.761</v>
      </c>
      <c r="B11524" s="7">
        <v>0.0</v>
      </c>
      <c r="C11524" s="7">
        <v>1.214354022166412E-8</v>
      </c>
      <c r="D11524" s="7">
        <v>-0.001990836008584008</v>
      </c>
      <c r="E11524" s="7">
        <v>0.002102909062619553</v>
      </c>
      <c r="F11524" s="7">
        <v>1.2726990392811217</v>
      </c>
    </row>
    <row r="11525" ht="18.0" customHeight="1">
      <c r="A11525" s="7">
        <v>5.7615</v>
      </c>
      <c r="B11525" s="7">
        <v>0.0</v>
      </c>
      <c r="C11525" s="7">
        <v>1.2095866283122491E-8</v>
      </c>
      <c r="D11525" s="7">
        <v>-0.0019897851082714695</v>
      </c>
      <c r="E11525" s="7">
        <v>0.0021018006250768917</v>
      </c>
      <c r="F11525" s="7">
        <v>1.272699165863028</v>
      </c>
    </row>
    <row r="11526" ht="18.0" customHeight="1">
      <c r="A11526" s="7">
        <v>5.7620000000000005</v>
      </c>
      <c r="B11526" s="7">
        <v>0.0</v>
      </c>
      <c r="C11526" s="7">
        <v>1.2048265746038524E-8</v>
      </c>
      <c r="D11526" s="7">
        <v>-0.0019887347618861256</v>
      </c>
      <c r="E11526" s="7">
        <v>0.0021006927706872847</v>
      </c>
      <c r="F11526" s="7">
        <v>1.2726992923806373</v>
      </c>
    </row>
    <row r="11527" ht="18.0" customHeight="1">
      <c r="A11527" s="7">
        <v>5.7625</v>
      </c>
      <c r="B11527" s="7">
        <v>0.0</v>
      </c>
      <c r="C11527" s="7">
        <v>1.200073874580782E-8</v>
      </c>
      <c r="D11527" s="7">
        <v>-0.001987684969136553</v>
      </c>
      <c r="E11527" s="7">
        <v>0.0020995854991446984</v>
      </c>
      <c r="F11527" s="7">
        <v>1.272699418833982</v>
      </c>
    </row>
    <row r="11528" ht="18.0" customHeight="1">
      <c r="A11528" s="7">
        <v>5.763</v>
      </c>
      <c r="B11528" s="7">
        <v>0.0</v>
      </c>
      <c r="C11528" s="7">
        <v>1.1953285416693039E-8</v>
      </c>
      <c r="D11528" s="7">
        <v>-0.0019866357297314815</v>
      </c>
      <c r="E11528" s="7">
        <v>0.00209847881014326</v>
      </c>
      <c r="F11528" s="7">
        <v>1.272699545223094</v>
      </c>
    </row>
    <row r="11529" ht="18.0" customHeight="1">
      <c r="A11529" s="7">
        <v>5.7635000000000005</v>
      </c>
      <c r="B11529" s="7">
        <v>0.0</v>
      </c>
      <c r="C11529" s="7">
        <v>1.1905905891826963E-8</v>
      </c>
      <c r="D11529" s="7">
        <v>-0.001985587043379793</v>
      </c>
      <c r="E11529" s="7">
        <v>0.0020973727033772576</v>
      </c>
      <c r="F11529" s="7">
        <v>1.2726996715480055</v>
      </c>
    </row>
    <row r="11530" ht="18.0" customHeight="1">
      <c r="A11530" s="7">
        <v>5.764</v>
      </c>
      <c r="B11530" s="7">
        <v>0.0</v>
      </c>
      <c r="C11530" s="7">
        <v>1.185860030321555E-8</v>
      </c>
      <c r="D11530" s="7">
        <v>-0.001984538909790522</v>
      </c>
      <c r="E11530" s="7">
        <v>0.002096267178541137</v>
      </c>
      <c r="F11530" s="7">
        <v>1.2726997978087486</v>
      </c>
    </row>
    <row r="11531" ht="18.0" customHeight="1">
      <c r="A11531" s="7">
        <v>5.7645</v>
      </c>
      <c r="B11531" s="7">
        <v>0.0</v>
      </c>
      <c r="C11531" s="7">
        <v>1.181136878174099E-8</v>
      </c>
      <c r="D11531" s="7">
        <v>-0.001983491328672857</v>
      </c>
      <c r="E11531" s="7">
        <v>0.0020951622353295053</v>
      </c>
      <c r="F11531" s="7">
        <v>1.2726999240053551</v>
      </c>
    </row>
    <row r="11532" ht="18.0" customHeight="1">
      <c r="A11532" s="7">
        <v>5.765</v>
      </c>
      <c r="B11532" s="7">
        <v>0.0</v>
      </c>
      <c r="C11532" s="7">
        <v>1.1764211457164773E-8</v>
      </c>
      <c r="D11532" s="7">
        <v>-0.0019824442997361386</v>
      </c>
      <c r="E11532" s="7">
        <v>0.002094057873437128</v>
      </c>
      <c r="F11532" s="7">
        <v>1.2727000501378578</v>
      </c>
    </row>
    <row r="11533" ht="18.0" customHeight="1">
      <c r="A11533" s="7">
        <v>5.7655</v>
      </c>
      <c r="B11533" s="7">
        <v>0.0</v>
      </c>
      <c r="C11533" s="7">
        <v>1.171712845813073E-8</v>
      </c>
      <c r="D11533" s="7">
        <v>-0.001981397822689859</v>
      </c>
      <c r="E11533" s="7">
        <v>0.0020929540925589333</v>
      </c>
      <c r="F11533" s="7">
        <v>1.272700176206288</v>
      </c>
    </row>
    <row r="11534" ht="18.0" customHeight="1">
      <c r="A11534" s="7">
        <v>5.766</v>
      </c>
      <c r="B11534" s="7">
        <v>0.0</v>
      </c>
      <c r="C11534" s="7">
        <v>1.1670119912168088E-8</v>
      </c>
      <c r="D11534" s="7">
        <v>-0.0019803518972436643</v>
      </c>
      <c r="E11534" s="7">
        <v>0.0020918508923900053</v>
      </c>
      <c r="F11534" s="7">
        <v>1.272700302210678</v>
      </c>
    </row>
    <row r="11535" ht="18.0" customHeight="1">
      <c r="A11535" s="7">
        <v>5.7665</v>
      </c>
      <c r="B11535" s="7">
        <v>0.0</v>
      </c>
      <c r="C11535" s="7">
        <v>1.1623185945694525E-8</v>
      </c>
      <c r="D11535" s="7">
        <v>-0.0019793065231073514</v>
      </c>
      <c r="E11535" s="7">
        <v>0.0020907482726255896</v>
      </c>
      <c r="F11535" s="7">
        <v>1.2727004281510597</v>
      </c>
    </row>
    <row r="11536" ht="18.0" customHeight="1">
      <c r="A11536" s="7">
        <v>5.767</v>
      </c>
      <c r="B11536" s="7">
        <v>0.0</v>
      </c>
      <c r="C11536" s="7">
        <v>1.1576326684019217E-8</v>
      </c>
      <c r="D11536" s="7">
        <v>-0.0019782616999908706</v>
      </c>
      <c r="E11536" s="7">
        <v>0.0020896462329610898</v>
      </c>
      <c r="F11536" s="7">
        <v>1.2727005540274654</v>
      </c>
    </row>
    <row r="11537" ht="18.0" customHeight="1">
      <c r="A11537" s="7">
        <v>5.7675</v>
      </c>
      <c r="B11537" s="7">
        <v>0.0</v>
      </c>
      <c r="C11537" s="7">
        <v>1.152954225134588E-8</v>
      </c>
      <c r="D11537" s="7">
        <v>-0.0019772174276043246</v>
      </c>
      <c r="E11537" s="7">
        <v>0.002088544773092071</v>
      </c>
      <c r="F11537" s="7">
        <v>1.2727006798399267</v>
      </c>
    </row>
    <row r="11538" ht="18.0" customHeight="1">
      <c r="A11538" s="7">
        <v>5.768</v>
      </c>
      <c r="B11538" s="7">
        <v>0.0</v>
      </c>
      <c r="C11538" s="7">
        <v>1.1482832770775822E-8</v>
      </c>
      <c r="D11538" s="7">
        <v>-0.0019761737056579677</v>
      </c>
      <c r="E11538" s="7">
        <v>0.002087443892714256</v>
      </c>
      <c r="F11538" s="7">
        <v>1.272700805588476</v>
      </c>
    </row>
    <row r="11539" ht="18.0" customHeight="1">
      <c r="A11539" s="7">
        <v>5.7685</v>
      </c>
      <c r="B11539" s="7">
        <v>0.0</v>
      </c>
      <c r="C11539" s="7">
        <v>1.1436198364310986E-8</v>
      </c>
      <c r="D11539" s="7">
        <v>-0.001975130533862206</v>
      </c>
      <c r="E11539" s="7">
        <v>0.002086343591523527</v>
      </c>
      <c r="F11539" s="7">
        <v>1.272700931273145</v>
      </c>
    </row>
    <row r="11540" ht="18.0" customHeight="1">
      <c r="A11540" s="7">
        <v>5.769</v>
      </c>
      <c r="B11540" s="7">
        <v>0.0</v>
      </c>
      <c r="C11540" s="7">
        <v>1.1389639152856982E-8</v>
      </c>
      <c r="D11540" s="7">
        <v>-0.001974087911927598</v>
      </c>
      <c r="E11540" s="7">
        <v>0.002085243869215925</v>
      </c>
      <c r="F11540" s="7">
        <v>1.2727010568939656</v>
      </c>
    </row>
    <row r="11541" ht="18.0" customHeight="1">
      <c r="A11541" s="7">
        <v>5.7695</v>
      </c>
      <c r="B11541" s="7">
        <v>0.0</v>
      </c>
      <c r="C11541" s="7">
        <v>1.1343155256226142E-8</v>
      </c>
      <c r="D11541" s="7">
        <v>-0.001973045839564854</v>
      </c>
      <c r="E11541" s="7">
        <v>0.0020841447254876504</v>
      </c>
      <c r="F11541" s="7">
        <v>1.2727011824509697</v>
      </c>
    </row>
    <row r="11542" ht="18.0" customHeight="1">
      <c r="A11542" s="7">
        <v>5.7700000000000005</v>
      </c>
      <c r="B11542" s="7">
        <v>0.0</v>
      </c>
      <c r="C11542" s="7">
        <v>1.1296746793140544E-8</v>
      </c>
      <c r="D11542" s="7">
        <v>-0.0019720043164848365</v>
      </c>
      <c r="E11542" s="7">
        <v>0.0020830461600350623</v>
      </c>
      <c r="F11542" s="7">
        <v>1.2727013079441893</v>
      </c>
    </row>
    <row r="11543" ht="18.0" customHeight="1">
      <c r="A11543" s="7">
        <v>5.7705</v>
      </c>
      <c r="B11543" s="7">
        <v>0.0</v>
      </c>
      <c r="C11543" s="7">
        <v>1.1250413881235058E-8</v>
      </c>
      <c r="D11543" s="7">
        <v>-0.001970963342398559</v>
      </c>
      <c r="E11543" s="7">
        <v>0.0020819481725546786</v>
      </c>
      <c r="F11543" s="7">
        <v>1.2727014333736566</v>
      </c>
    </row>
    <row r="11544" ht="18.0" customHeight="1">
      <c r="A11544" s="7">
        <v>5.771</v>
      </c>
      <c r="B11544" s="7">
        <v>0.0</v>
      </c>
      <c r="C11544" s="7">
        <v>1.1204156637060376E-8</v>
      </c>
      <c r="D11544" s="7">
        <v>-0.0019699229170171877</v>
      </c>
      <c r="E11544" s="7">
        <v>0.0020808507627431768</v>
      </c>
      <c r="F11544" s="7">
        <v>1.2727015587394028</v>
      </c>
    </row>
    <row r="11545" ht="18.0" customHeight="1">
      <c r="A11545" s="7">
        <v>5.7715000000000005</v>
      </c>
      <c r="B11545" s="7">
        <v>0.0</v>
      </c>
      <c r="C11545" s="7">
        <v>1.1157975176086041E-8</v>
      </c>
      <c r="D11545" s="7">
        <v>-0.001968883040052039</v>
      </c>
      <c r="E11545" s="7">
        <v>0.002079753930297391</v>
      </c>
      <c r="F11545" s="7">
        <v>1.2727016840414602</v>
      </c>
    </row>
    <row r="11546" ht="18.0" customHeight="1">
      <c r="A11546" s="7">
        <v>5.772</v>
      </c>
      <c r="B11546" s="7">
        <v>0.0</v>
      </c>
      <c r="C11546" s="7">
        <v>1.1111869612703483E-8</v>
      </c>
      <c r="D11546" s="7">
        <v>-0.001967843711214582</v>
      </c>
      <c r="E11546" s="7">
        <v>0.0020786576749143157</v>
      </c>
      <c r="F11546" s="7">
        <v>1.2727018092798605</v>
      </c>
    </row>
    <row r="11547" ht="18.0" customHeight="1">
      <c r="A11547" s="7">
        <v>5.7725</v>
      </c>
      <c r="B11547" s="7">
        <v>0.0</v>
      </c>
      <c r="C11547" s="7">
        <v>1.1065840060229047E-8</v>
      </c>
      <c r="D11547" s="7">
        <v>-0.0019668049302164364</v>
      </c>
      <c r="E11547" s="7">
        <v>0.002077561996291103</v>
      </c>
      <c r="F11547" s="7">
        <v>1.2727019344546355</v>
      </c>
    </row>
    <row r="11548" ht="18.0" customHeight="1">
      <c r="A11548" s="7">
        <v>5.773</v>
      </c>
      <c r="B11548" s="7">
        <v>0.0</v>
      </c>
      <c r="C11548" s="7">
        <v>1.1019886630907015E-8</v>
      </c>
      <c r="D11548" s="7">
        <v>-0.001965766696769374</v>
      </c>
      <c r="E11548" s="7">
        <v>0.002076466894125063</v>
      </c>
      <c r="F11548" s="7">
        <v>1.2727020595658174</v>
      </c>
    </row>
    <row r="11549" ht="18.0" customHeight="1">
      <c r="A11549" s="7">
        <v>5.7735</v>
      </c>
      <c r="B11549" s="7">
        <v>0.0</v>
      </c>
      <c r="C11549" s="7">
        <v>1.0974009435912636E-8</v>
      </c>
      <c r="D11549" s="7">
        <v>-0.001964729010585317</v>
      </c>
      <c r="E11549" s="7">
        <v>0.0020753723681136657</v>
      </c>
      <c r="F11549" s="7">
        <v>1.2727021846134374</v>
      </c>
    </row>
    <row r="11550" ht="18.0" customHeight="1">
      <c r="A11550" s="7">
        <v>5.774</v>
      </c>
      <c r="B11550" s="7">
        <v>0.0</v>
      </c>
      <c r="C11550" s="7">
        <v>1.0928208585355142E-8</v>
      </c>
      <c r="D11550" s="7">
        <v>-0.0019636918713763396</v>
      </c>
      <c r="E11550" s="7">
        <v>0.002074278417954538</v>
      </c>
      <c r="F11550" s="7">
        <v>1.2727023095975278</v>
      </c>
    </row>
    <row r="11551" ht="18.0" customHeight="1">
      <c r="A11551" s="7">
        <v>5.7745</v>
      </c>
      <c r="B11551" s="7">
        <v>0.0</v>
      </c>
      <c r="C11551" s="7">
        <v>1.0882484188280776E-8</v>
      </c>
      <c r="D11551" s="7">
        <v>-0.001962655278854667</v>
      </c>
      <c r="E11551" s="7">
        <v>0.0020731850433454656</v>
      </c>
      <c r="F11551" s="7">
        <v>1.2727024345181202</v>
      </c>
    </row>
    <row r="11552" ht="18.0" customHeight="1">
      <c r="A11552" s="7">
        <v>5.775</v>
      </c>
      <c r="B11552" s="7">
        <v>0.0</v>
      </c>
      <c r="C11552" s="7">
        <v>1.0836836352675803E-8</v>
      </c>
      <c r="D11552" s="7">
        <v>-0.0019616192327326747</v>
      </c>
      <c r="E11552" s="7">
        <v>0.0020720922439843924</v>
      </c>
      <c r="F11552" s="7">
        <v>1.2727025593752461</v>
      </c>
    </row>
    <row r="11553" ht="18.0" customHeight="1">
      <c r="A11553" s="7">
        <v>5.7755</v>
      </c>
      <c r="B11553" s="7">
        <v>0.0</v>
      </c>
      <c r="C11553" s="7">
        <v>1.0791265185469534E-8</v>
      </c>
      <c r="D11553" s="7">
        <v>-0.00196058373272289</v>
      </c>
      <c r="E11553" s="7">
        <v>0.0020710000195694194</v>
      </c>
      <c r="F11553" s="7">
        <v>1.2727026841689375</v>
      </c>
    </row>
    <row r="11554" ht="18.0" customHeight="1">
      <c r="A11554" s="7">
        <v>5.776</v>
      </c>
      <c r="B11554" s="7">
        <v>0.0</v>
      </c>
      <c r="C11554" s="7">
        <v>1.0745770792537331E-8</v>
      </c>
      <c r="D11554" s="7">
        <v>-0.0019595487785379903</v>
      </c>
      <c r="E11554" s="7">
        <v>0.002069908369798806</v>
      </c>
      <c r="F11554" s="7">
        <v>1.2727028088992263</v>
      </c>
    </row>
    <row r="11555" ht="18.0" customHeight="1">
      <c r="A11555" s="7">
        <v>5.7765</v>
      </c>
      <c r="B11555" s="7">
        <v>0.0</v>
      </c>
      <c r="C11555" s="7">
        <v>1.070035327870363E-8</v>
      </c>
      <c r="D11555" s="7">
        <v>-0.001958514369890805</v>
      </c>
      <c r="E11555" s="7">
        <v>0.00206881729437097</v>
      </c>
      <c r="F11555" s="7">
        <v>1.2727029335661435</v>
      </c>
    </row>
    <row r="11556" ht="18.0" customHeight="1">
      <c r="A11556" s="7">
        <v>5.777</v>
      </c>
      <c r="B11556" s="7">
        <v>0.0</v>
      </c>
      <c r="C11556" s="7">
        <v>1.065501274774494E-8</v>
      </c>
      <c r="D11556" s="7">
        <v>-0.0019574805064943124</v>
      </c>
      <c r="E11556" s="7">
        <v>0.002067726792984485</v>
      </c>
      <c r="F11556" s="7">
        <v>1.2727030581697214</v>
      </c>
    </row>
    <row r="11557" ht="18.0" customHeight="1">
      <c r="A11557" s="7">
        <v>5.7775</v>
      </c>
      <c r="B11557" s="7">
        <v>0.0</v>
      </c>
      <c r="C11557" s="7">
        <v>1.0609749302392865E-8</v>
      </c>
      <c r="D11557" s="7">
        <v>-0.001956447188061643</v>
      </c>
      <c r="E11557" s="7">
        <v>0.0020666368653380848</v>
      </c>
      <c r="F11557" s="7">
        <v>1.2727031827099917</v>
      </c>
    </row>
    <row r="11558" ht="18.0" customHeight="1">
      <c r="A11558" s="7">
        <v>5.7780000000000005</v>
      </c>
      <c r="B11558" s="7">
        <v>0.0</v>
      </c>
      <c r="C11558" s="7">
        <v>1.0564563044337091E-8</v>
      </c>
      <c r="D11558" s="7">
        <v>-0.0019554144143060777</v>
      </c>
      <c r="E11558" s="7">
        <v>0.0020655475111306595</v>
      </c>
      <c r="F11558" s="7">
        <v>1.2727033071869858</v>
      </c>
    </row>
    <row r="11559" ht="18.0" customHeight="1">
      <c r="A11559" s="7">
        <v>5.7785</v>
      </c>
      <c r="B11559" s="7">
        <v>0.0</v>
      </c>
      <c r="C11559" s="7">
        <v>1.051945407422841E-8</v>
      </c>
      <c r="D11559" s="7">
        <v>-0.001954382184941047</v>
      </c>
      <c r="E11559" s="7">
        <v>0.0020644587300612566</v>
      </c>
      <c r="F11559" s="7">
        <v>1.2727034316007355</v>
      </c>
    </row>
    <row r="11560" ht="18.0" customHeight="1">
      <c r="A11560" s="7">
        <v>5.779</v>
      </c>
      <c r="B11560" s="7">
        <v>0.0</v>
      </c>
      <c r="C11560" s="7">
        <v>1.0474422491681707E-8</v>
      </c>
      <c r="D11560" s="7">
        <v>-0.0019533504996801323</v>
      </c>
      <c r="E11560" s="7">
        <v>0.0020633705218290814</v>
      </c>
      <c r="F11560" s="7">
        <v>1.2727035559512723</v>
      </c>
    </row>
    <row r="11561" ht="18.0" customHeight="1">
      <c r="A11561" s="7">
        <v>5.7795000000000005</v>
      </c>
      <c r="B11561" s="7">
        <v>0.0</v>
      </c>
      <c r="C11561" s="7">
        <v>1.0429468395278968E-8</v>
      </c>
      <c r="D11561" s="7">
        <v>-0.0019523193582370655</v>
      </c>
      <c r="E11561" s="7">
        <v>0.0020622828861334964</v>
      </c>
      <c r="F11561" s="7">
        <v>1.2727036802386278</v>
      </c>
    </row>
    <row r="11562" ht="18.0" customHeight="1">
      <c r="A11562" s="7">
        <v>5.78</v>
      </c>
      <c r="B11562" s="7">
        <v>0.0</v>
      </c>
      <c r="C11562" s="7">
        <v>1.0384591882572271E-8</v>
      </c>
      <c r="D11562" s="7">
        <v>-0.0019512887603257286</v>
      </c>
      <c r="E11562" s="7">
        <v>0.0020611958226740205</v>
      </c>
      <c r="F11562" s="7">
        <v>1.2727038044628336</v>
      </c>
    </row>
    <row r="11563" ht="18.0" customHeight="1">
      <c r="A11563" s="7">
        <v>5.7805</v>
      </c>
      <c r="B11563" s="7">
        <v>0.0</v>
      </c>
      <c r="C11563" s="7">
        <v>1.0339793050086786E-8</v>
      </c>
      <c r="D11563" s="7">
        <v>-0.0019502587056601534</v>
      </c>
      <c r="E11563" s="7">
        <v>0.002060109331150331</v>
      </c>
      <c r="F11563" s="7">
        <v>1.2727039286239217</v>
      </c>
    </row>
    <row r="11564" ht="18.0" customHeight="1">
      <c r="A11564" s="7">
        <v>5.781</v>
      </c>
      <c r="B11564" s="7">
        <v>0.0</v>
      </c>
      <c r="C11564" s="7">
        <v>1.0295071993323763E-8</v>
      </c>
      <c r="D11564" s="7">
        <v>-0.0019492291939545224</v>
      </c>
      <c r="E11564" s="7">
        <v>0.002059023411262263</v>
      </c>
      <c r="F11564" s="7">
        <v>1.2727040527219229</v>
      </c>
    </row>
    <row r="11565" ht="18.0" customHeight="1">
      <c r="A11565" s="7">
        <v>5.7815</v>
      </c>
      <c r="B11565" s="7">
        <v>0.0</v>
      </c>
      <c r="C11565" s="7">
        <v>1.0250428806763527E-8</v>
      </c>
      <c r="D11565" s="7">
        <v>-0.0019482002249231675</v>
      </c>
      <c r="E11565" s="7">
        <v>0.0020579380627098057</v>
      </c>
      <c r="F11565" s="7">
        <v>1.2727041767568694</v>
      </c>
    </row>
    <row r="11566" ht="18.0" customHeight="1">
      <c r="A11566" s="7">
        <v>5.782</v>
      </c>
      <c r="B11566" s="7">
        <v>0.0</v>
      </c>
      <c r="C11566" s="7">
        <v>1.020586358386847E-8</v>
      </c>
      <c r="D11566" s="7">
        <v>-0.001947171798280571</v>
      </c>
      <c r="E11566" s="7">
        <v>0.002056853285193108</v>
      </c>
      <c r="F11566" s="7">
        <v>1.2727043007287924</v>
      </c>
    </row>
    <row r="11567" ht="18.0" customHeight="1">
      <c r="A11567" s="7">
        <v>5.7825</v>
      </c>
      <c r="B11567" s="7">
        <v>0.0</v>
      </c>
      <c r="C11567" s="7">
        <v>1.0161376417086023E-8</v>
      </c>
      <c r="D11567" s="7">
        <v>-0.0019461439137413647</v>
      </c>
      <c r="E11567" s="7">
        <v>0.002055769078412474</v>
      </c>
      <c r="F11567" s="7">
        <v>1.2727044246377235</v>
      </c>
    </row>
    <row r="11568" ht="18.0" customHeight="1">
      <c r="A11568" s="7">
        <v>5.783</v>
      </c>
      <c r="B11568" s="7">
        <v>0.0</v>
      </c>
      <c r="C11568" s="7">
        <v>1.0116967397851655E-8</v>
      </c>
      <c r="D11568" s="7">
        <v>-0.0019451165710203306</v>
      </c>
      <c r="E11568" s="7">
        <v>0.002054685442068365</v>
      </c>
      <c r="F11568" s="7">
        <v>1.2727045484836943</v>
      </c>
    </row>
    <row r="11569" ht="18.0" customHeight="1">
      <c r="A11569" s="7">
        <v>5.7835</v>
      </c>
      <c r="B11569" s="7">
        <v>0.0</v>
      </c>
      <c r="C11569" s="7">
        <v>1.0072636616591849E-8</v>
      </c>
      <c r="D11569" s="7">
        <v>-0.0019440897698323998</v>
      </c>
      <c r="E11569" s="7">
        <v>0.0020536023758614</v>
      </c>
      <c r="F11569" s="7">
        <v>1.2727046722667361</v>
      </c>
    </row>
    <row r="11570" ht="18.0" customHeight="1">
      <c r="A11570" s="7">
        <v>5.784</v>
      </c>
      <c r="B11570" s="7">
        <v>0.0</v>
      </c>
      <c r="C11570" s="7">
        <v>1.0028384162727075E-8</v>
      </c>
      <c r="D11570" s="7">
        <v>-0.0019430635098926536</v>
      </c>
      <c r="E11570" s="7">
        <v>0.0020525198794923527</v>
      </c>
      <c r="F11570" s="7">
        <v>1.2727047959868805</v>
      </c>
    </row>
    <row r="11571" ht="18.0" customHeight="1">
      <c r="A11571" s="7">
        <v>5.7845</v>
      </c>
      <c r="B11571" s="7">
        <v>0.0</v>
      </c>
      <c r="C11571" s="7">
        <v>9.98421012467478E-9</v>
      </c>
      <c r="D11571" s="7">
        <v>-0.0019420377909163224</v>
      </c>
      <c r="E11571" s="7">
        <v>0.0020514379526621546</v>
      </c>
      <c r="F11571" s="7">
        <v>1.2727049196441589</v>
      </c>
    </row>
    <row r="11572" ht="18.0" customHeight="1">
      <c r="A11572" s="7">
        <v>5.785</v>
      </c>
      <c r="B11572" s="7">
        <v>0.0</v>
      </c>
      <c r="C11572" s="7">
        <v>9.940114589852349E-9</v>
      </c>
      <c r="D11572" s="7">
        <v>-0.0019410126126187864</v>
      </c>
      <c r="E11572" s="7">
        <v>0.002050356595071893</v>
      </c>
      <c r="F11572" s="7">
        <v>1.2727050432386031</v>
      </c>
    </row>
    <row r="11573" ht="18.0" customHeight="1">
      <c r="A11573" s="7">
        <v>5.7855</v>
      </c>
      <c r="B11573" s="7">
        <v>0.0</v>
      </c>
      <c r="C11573" s="7">
        <v>9.896097644680084E-9</v>
      </c>
      <c r="D11573" s="7">
        <v>-0.001939987974715575</v>
      </c>
      <c r="E11573" s="7">
        <v>0.0020492758064228132</v>
      </c>
      <c r="F11573" s="7">
        <v>1.272705166770244</v>
      </c>
    </row>
    <row r="11574" ht="18.0" customHeight="1">
      <c r="A11574" s="7">
        <v>5.7860000000000005</v>
      </c>
      <c r="B11574" s="7">
        <v>0.0</v>
      </c>
      <c r="C11574" s="7">
        <v>9.852159374584178E-9</v>
      </c>
      <c r="D11574" s="7">
        <v>-0.001938963876922367</v>
      </c>
      <c r="E11574" s="7">
        <v>0.0020481955864163153</v>
      </c>
      <c r="F11574" s="7">
        <v>1.2727052902391132</v>
      </c>
    </row>
    <row r="11575" ht="18.0" customHeight="1">
      <c r="A11575" s="7">
        <v>5.7865</v>
      </c>
      <c r="B11575" s="7">
        <v>0.0</v>
      </c>
      <c r="C11575" s="7">
        <v>9.808299863999673E-9</v>
      </c>
      <c r="D11575" s="7">
        <v>-0.00193794031895499</v>
      </c>
      <c r="E11575" s="7">
        <v>0.0020471159347539548</v>
      </c>
      <c r="F11575" s="7">
        <v>1.272705413645242</v>
      </c>
    </row>
    <row r="11576" ht="18.0" customHeight="1">
      <c r="A11576" s="7">
        <v>5.787</v>
      </c>
      <c r="B11576" s="7">
        <v>0.0</v>
      </c>
      <c r="C11576" s="7">
        <v>9.76451919637343E-9</v>
      </c>
      <c r="D11576" s="7">
        <v>-0.0019369173005294212</v>
      </c>
      <c r="E11576" s="7">
        <v>0.002046036851137444</v>
      </c>
      <c r="F11576" s="7">
        <v>1.2727055369886622</v>
      </c>
    </row>
    <row r="11577" ht="18.0" customHeight="1">
      <c r="A11577" s="7">
        <v>5.7875000000000005</v>
      </c>
      <c r="B11577" s="7">
        <v>0.0</v>
      </c>
      <c r="C11577" s="7">
        <v>9.720817454167096E-9</v>
      </c>
      <c r="D11577" s="7">
        <v>-0.001935894821361787</v>
      </c>
      <c r="E11577" s="7">
        <v>0.0020449583352686526</v>
      </c>
      <c r="F11577" s="7">
        <v>1.272705660269405</v>
      </c>
    </row>
    <row r="11578" ht="18.0" customHeight="1">
      <c r="A11578" s="7">
        <v>5.788</v>
      </c>
      <c r="B11578" s="7">
        <v>0.0</v>
      </c>
      <c r="C11578" s="7">
        <v>9.677194718860054E-9</v>
      </c>
      <c r="D11578" s="7">
        <v>-0.0019348728811683623</v>
      </c>
      <c r="E11578" s="7">
        <v>0.0020438803868496054</v>
      </c>
      <c r="F11578" s="7">
        <v>1.272705783487501</v>
      </c>
    </row>
    <row r="11579" ht="18.0" customHeight="1">
      <c r="A11579" s="7">
        <v>5.7885</v>
      </c>
      <c r="B11579" s="7">
        <v>0.0</v>
      </c>
      <c r="C11579" s="7">
        <v>9.63365107095239E-9</v>
      </c>
      <c r="D11579" s="7">
        <v>-0.001933851479665571</v>
      </c>
      <c r="E11579" s="7">
        <v>0.0020428030055824812</v>
      </c>
      <c r="F11579" s="7">
        <v>1.2727059066429827</v>
      </c>
    </row>
    <row r="11580" ht="18.0" customHeight="1">
      <c r="A11580" s="7">
        <v>5.789</v>
      </c>
      <c r="B11580" s="7">
        <v>0.0</v>
      </c>
      <c r="C11580" s="7">
        <v>9.590186589967844E-9</v>
      </c>
      <c r="D11580" s="7">
        <v>-0.0019328306165699862</v>
      </c>
      <c r="E11580" s="7">
        <v>0.0020417261911696177</v>
      </c>
      <c r="F11580" s="7">
        <v>1.2727060297358808</v>
      </c>
    </row>
    <row r="11581" ht="18.0" customHeight="1">
      <c r="A11581" s="7">
        <v>5.7895</v>
      </c>
      <c r="B11581" s="7">
        <v>0.0</v>
      </c>
      <c r="C11581" s="7">
        <v>9.546801354456765E-9</v>
      </c>
      <c r="D11581" s="7">
        <v>-0.0019318102915983294</v>
      </c>
      <c r="E11581" s="7">
        <v>0.002040649943313506</v>
      </c>
      <c r="F11581" s="7">
        <v>1.2727061527662265</v>
      </c>
    </row>
    <row r="11582" ht="18.0" customHeight="1">
      <c r="A11582" s="7">
        <v>5.79</v>
      </c>
      <c r="B11582" s="7">
        <v>0.0</v>
      </c>
      <c r="C11582" s="7">
        <v>9.503495441999057E-9</v>
      </c>
      <c r="D11582" s="7">
        <v>-0.001930790504467471</v>
      </c>
      <c r="E11582" s="7">
        <v>0.002039574261716794</v>
      </c>
      <c r="F11582" s="7">
        <v>1.2727062757340513</v>
      </c>
    </row>
    <row r="11583" ht="18.0" customHeight="1">
      <c r="A11583" s="7">
        <v>5.7905</v>
      </c>
      <c r="B11583" s="7">
        <v>0.0</v>
      </c>
      <c r="C11583" s="7">
        <v>9.460268929207137E-9</v>
      </c>
      <c r="D11583" s="7">
        <v>-0.0019297712548944298</v>
      </c>
      <c r="E11583" s="7">
        <v>0.0020384991460822835</v>
      </c>
      <c r="F11583" s="7">
        <v>1.2727063986393865</v>
      </c>
    </row>
    <row r="11584" ht="18.0" customHeight="1">
      <c r="A11584" s="7">
        <v>5.791</v>
      </c>
      <c r="B11584" s="7">
        <v>0.0</v>
      </c>
      <c r="C11584" s="7">
        <v>9.417121891728864E-9</v>
      </c>
      <c r="D11584" s="7">
        <v>-0.0019287525425963734</v>
      </c>
      <c r="E11584" s="7">
        <v>0.0020374245961129345</v>
      </c>
      <c r="F11584" s="7">
        <v>1.2727065214822635</v>
      </c>
    </row>
    <row r="11585" ht="18.0" customHeight="1">
      <c r="A11585" s="7">
        <v>5.7915</v>
      </c>
      <c r="B11585" s="7">
        <v>0.0</v>
      </c>
      <c r="C11585" s="7">
        <v>9.374054404250503E-9</v>
      </c>
      <c r="D11585" s="7">
        <v>-0.0019277343672906174</v>
      </c>
      <c r="E11585" s="7">
        <v>0.002036350611511861</v>
      </c>
      <c r="F11585" s="7">
        <v>1.2727066442627133</v>
      </c>
    </row>
    <row r="11586" ht="18.0" customHeight="1">
      <c r="A11586" s="7">
        <v>5.792</v>
      </c>
      <c r="B11586" s="7">
        <v>0.0</v>
      </c>
      <c r="C11586" s="7">
        <v>9.331066540499644E-9</v>
      </c>
      <c r="D11586" s="7">
        <v>-0.001926716728694626</v>
      </c>
      <c r="E11586" s="7">
        <v>0.0020352771919823313</v>
      </c>
      <c r="F11586" s="7">
        <v>1.272706766980767</v>
      </c>
    </row>
    <row r="11587" ht="18.0" customHeight="1">
      <c r="A11587" s="7">
        <v>5.7925</v>
      </c>
      <c r="B11587" s="7">
        <v>0.0</v>
      </c>
      <c r="C11587" s="7">
        <v>9.288158373248155E-9</v>
      </c>
      <c r="D11587" s="7">
        <v>-0.0019256996265260122</v>
      </c>
      <c r="E11587" s="7">
        <v>0.00203420433722777</v>
      </c>
      <c r="F11587" s="7">
        <v>1.272706889636456</v>
      </c>
    </row>
    <row r="11588" ht="18.0" customHeight="1">
      <c r="A11588" s="7">
        <v>5.793</v>
      </c>
      <c r="B11588" s="7">
        <v>0.0</v>
      </c>
      <c r="C11588" s="7">
        <v>9.245329974315114E-9</v>
      </c>
      <c r="D11588" s="7">
        <v>-0.0019246830605025363</v>
      </c>
      <c r="E11588" s="7">
        <v>0.002033132046951756</v>
      </c>
      <c r="F11588" s="7">
        <v>1.2727070122298116</v>
      </c>
    </row>
    <row r="11589" ht="18.0" customHeight="1">
      <c r="A11589" s="7">
        <v>5.7935</v>
      </c>
      <c r="B11589" s="7">
        <v>0.0</v>
      </c>
      <c r="C11589" s="7">
        <v>9.202581414569736E-9</v>
      </c>
      <c r="D11589" s="7">
        <v>-0.0019236670303421073</v>
      </c>
      <c r="E11589" s="7">
        <v>0.0020320603208580246</v>
      </c>
      <c r="F11589" s="7">
        <v>1.272707134760865</v>
      </c>
    </row>
    <row r="11590" ht="18.0" customHeight="1">
      <c r="A11590" s="7">
        <v>5.7940000000000005</v>
      </c>
      <c r="B11590" s="7">
        <v>0.0</v>
      </c>
      <c r="C11590" s="7">
        <v>9.159912763934312E-9</v>
      </c>
      <c r="D11590" s="7">
        <v>-0.001922651535762782</v>
      </c>
      <c r="E11590" s="7">
        <v>0.0020309891586504656</v>
      </c>
      <c r="F11590" s="7">
        <v>1.272707257229647</v>
      </c>
    </row>
    <row r="11591" ht="18.0" customHeight="1">
      <c r="A11591" s="7">
        <v>5.7945</v>
      </c>
      <c r="B11591" s="7">
        <v>0.0</v>
      </c>
      <c r="C11591" s="7">
        <v>9.117324091387128E-9</v>
      </c>
      <c r="D11591" s="7">
        <v>-0.0019216365764827654</v>
      </c>
      <c r="E11591" s="7">
        <v>0.0020299185600331227</v>
      </c>
      <c r="F11591" s="7">
        <v>1.272707379636189</v>
      </c>
    </row>
    <row r="11592" ht="18.0" customHeight="1">
      <c r="A11592" s="7">
        <v>5.795</v>
      </c>
      <c r="B11592" s="7">
        <v>0.0</v>
      </c>
      <c r="C11592" s="7">
        <v>9.074815464965395E-9</v>
      </c>
      <c r="D11592" s="7">
        <v>-0.0019206221522204102</v>
      </c>
      <c r="E11592" s="7">
        <v>0.0020288485247101948</v>
      </c>
      <c r="F11592" s="7">
        <v>1.2727075019805225</v>
      </c>
    </row>
    <row r="11593" ht="18.0" customHeight="1">
      <c r="A11593" s="7">
        <v>5.7955000000000005</v>
      </c>
      <c r="B11593" s="7">
        <v>0.0</v>
      </c>
      <c r="C11593" s="7">
        <v>9.032386951768173E-9</v>
      </c>
      <c r="D11593" s="7">
        <v>-0.0019196082626942172</v>
      </c>
      <c r="E11593" s="7">
        <v>0.0020277790523860373</v>
      </c>
      <c r="F11593" s="7">
        <v>1.2727076242626778</v>
      </c>
    </row>
    <row r="11594" ht="18.0" customHeight="1">
      <c r="A11594" s="7">
        <v>5.796</v>
      </c>
      <c r="B11594" s="7">
        <v>0.0</v>
      </c>
      <c r="C11594" s="7">
        <v>8.990038617959286E-9</v>
      </c>
      <c r="D11594" s="7">
        <v>-0.0019185949076228346</v>
      </c>
      <c r="E11594" s="7">
        <v>0.0020267101427651575</v>
      </c>
      <c r="F11594" s="7">
        <v>1.2727077464826868</v>
      </c>
    </row>
    <row r="11595" ht="18.0" customHeight="1">
      <c r="A11595" s="7">
        <v>5.7965</v>
      </c>
      <c r="B11595" s="7">
        <v>0.0</v>
      </c>
      <c r="C11595" s="7">
        <v>8.947770528770243E-9</v>
      </c>
      <c r="D11595" s="7">
        <v>-0.0019175820867250585</v>
      </c>
      <c r="E11595" s="7">
        <v>0.002025641795552219</v>
      </c>
      <c r="F11595" s="7">
        <v>1.2727078686405802</v>
      </c>
    </row>
    <row r="11596" ht="18.0" customHeight="1">
      <c r="A11596" s="7">
        <v>5.797</v>
      </c>
      <c r="B11596" s="7">
        <v>0.0</v>
      </c>
      <c r="C11596" s="7">
        <v>8.905582748503151E-9</v>
      </c>
      <c r="D11596" s="7">
        <v>-0.0019165697997198324</v>
      </c>
      <c r="E11596" s="7">
        <v>0.0020245740104520397</v>
      </c>
      <c r="F11596" s="7">
        <v>1.272707990736389</v>
      </c>
    </row>
    <row r="11597" ht="18.0" customHeight="1">
      <c r="A11597" s="7">
        <v>5.7975</v>
      </c>
      <c r="B11597" s="7">
        <v>0.0</v>
      </c>
      <c r="C11597" s="7">
        <v>8.863475340533624E-9</v>
      </c>
      <c r="D11597" s="7">
        <v>-0.0019155580463262477</v>
      </c>
      <c r="E11597" s="7">
        <v>0.0020235067871695912</v>
      </c>
      <c r="F11597" s="7">
        <v>1.2727081127701445</v>
      </c>
    </row>
    <row r="11598" ht="18.0" customHeight="1">
      <c r="A11598" s="7">
        <v>5.798</v>
      </c>
      <c r="B11598" s="7">
        <v>0.0</v>
      </c>
      <c r="C11598" s="7">
        <v>8.821448367313702E-9</v>
      </c>
      <c r="D11598" s="7">
        <v>-0.0019145468262635427</v>
      </c>
      <c r="E11598" s="7">
        <v>0.00202244012541</v>
      </c>
      <c r="F11598" s="7">
        <v>1.2727082347418777</v>
      </c>
    </row>
    <row r="11599" ht="18.0" customHeight="1">
      <c r="A11599" s="7">
        <v>5.7985</v>
      </c>
      <c r="B11599" s="7">
        <v>0.0</v>
      </c>
      <c r="C11599" s="7">
        <v>8.779501890374743E-9</v>
      </c>
      <c r="D11599" s="7">
        <v>-0.0019135361392511035</v>
      </c>
      <c r="E11599" s="7">
        <v>0.002021374024878547</v>
      </c>
      <c r="F11599" s="7">
        <v>1.2727083566516195</v>
      </c>
    </row>
    <row r="11600" ht="18.0" customHeight="1">
      <c r="A11600" s="7">
        <v>5.799</v>
      </c>
      <c r="B11600" s="7">
        <v>0.0</v>
      </c>
      <c r="C11600" s="7">
        <v>8.737635970330343E-9</v>
      </c>
      <c r="D11600" s="7">
        <v>-0.001912525985008463</v>
      </c>
      <c r="E11600" s="7">
        <v>0.002020308485280667</v>
      </c>
      <c r="F11600" s="7">
        <v>1.272708478499401</v>
      </c>
    </row>
    <row r="11601" ht="18.0" customHeight="1">
      <c r="A11601" s="7">
        <v>5.7995</v>
      </c>
      <c r="B11601" s="7">
        <v>0.0</v>
      </c>
      <c r="C11601" s="7">
        <v>8.695850666879224E-9</v>
      </c>
      <c r="D11601" s="7">
        <v>-0.001911516363255302</v>
      </c>
      <c r="E11601" s="7">
        <v>0.0020192435063219483</v>
      </c>
      <c r="F11601" s="7">
        <v>1.2727086002852532</v>
      </c>
    </row>
    <row r="11602" ht="18.0" customHeight="1">
      <c r="A11602" s="7">
        <v>5.8</v>
      </c>
      <c r="B11602" s="7">
        <v>0.0</v>
      </c>
      <c r="C11602" s="7">
        <v>8.654146038808139E-9</v>
      </c>
      <c r="D11602" s="7">
        <v>-0.001910507273711448</v>
      </c>
      <c r="E11602" s="7">
        <v>0.0020181790877081343</v>
      </c>
      <c r="F11602" s="7">
        <v>1.2727087220092073</v>
      </c>
    </row>
    <row r="11603" ht="18.0" customHeight="1">
      <c r="A11603" s="7">
        <v>5.8005</v>
      </c>
      <c r="B11603" s="7">
        <v>0.0</v>
      </c>
      <c r="C11603" s="7">
        <v>8.612522143994766E-9</v>
      </c>
      <c r="D11603" s="7">
        <v>-0.0019094987160968753</v>
      </c>
      <c r="E11603" s="7">
        <v>0.0020171152291451225</v>
      </c>
      <c r="F11603" s="7">
        <v>1.2727088436712937</v>
      </c>
    </row>
    <row r="11604" ht="18.0" customHeight="1">
      <c r="A11604" s="7">
        <v>5.801</v>
      </c>
      <c r="B11604" s="7">
        <v>0.0</v>
      </c>
      <c r="C11604" s="7">
        <v>8.570979039410601E-9</v>
      </c>
      <c r="D11604" s="7">
        <v>-0.0019084906901317058</v>
      </c>
      <c r="E11604" s="7">
        <v>0.002016051930338962</v>
      </c>
      <c r="F11604" s="7">
        <v>1.272708965271544</v>
      </c>
    </row>
    <row r="11605" ht="18.0" customHeight="1">
      <c r="A11605" s="7">
        <v>5.8015</v>
      </c>
      <c r="B11605" s="7">
        <v>0.0</v>
      </c>
      <c r="C11605" s="7">
        <v>8.529516781123853E-9</v>
      </c>
      <c r="D11605" s="7">
        <v>-0.0019074831955362079</v>
      </c>
      <c r="E11605" s="7">
        <v>0.002014989190995859</v>
      </c>
      <c r="F11605" s="7">
        <v>1.2727090868099886</v>
      </c>
    </row>
    <row r="11606" ht="18.0" customHeight="1">
      <c r="A11606" s="7">
        <v>5.8020000000000005</v>
      </c>
      <c r="B11606" s="7">
        <v>0.0</v>
      </c>
      <c r="C11606" s="7">
        <v>8.488135424302323E-9</v>
      </c>
      <c r="D11606" s="7">
        <v>-0.0019064762320307968</v>
      </c>
      <c r="E11606" s="7">
        <v>0.00201392701082217</v>
      </c>
      <c r="F11606" s="7">
        <v>1.272709208286659</v>
      </c>
    </row>
    <row r="11607" ht="18.0" customHeight="1">
      <c r="A11607" s="7">
        <v>5.8025</v>
      </c>
      <c r="B11607" s="7">
        <v>0.0</v>
      </c>
      <c r="C11607" s="7">
        <v>8.446835023216294E-9</v>
      </c>
      <c r="D11607" s="7">
        <v>-0.0019054697993360346</v>
      </c>
      <c r="E11607" s="7">
        <v>0.0020128653895244075</v>
      </c>
      <c r="F11607" s="7">
        <v>1.2727093297015855</v>
      </c>
    </row>
    <row r="11608" ht="18.0" customHeight="1">
      <c r="A11608" s="7">
        <v>5.803</v>
      </c>
      <c r="B11608" s="7">
        <v>0.0</v>
      </c>
      <c r="C11608" s="7">
        <v>8.405615631241418E-9</v>
      </c>
      <c r="D11608" s="7">
        <v>-0.00190446389717263</v>
      </c>
      <c r="E11608" s="7">
        <v>0.0020118043268092366</v>
      </c>
      <c r="F11608" s="7">
        <v>1.2727094510547994</v>
      </c>
    </row>
    <row r="11609" ht="18.0" customHeight="1">
      <c r="A11609" s="7">
        <v>5.8035000000000005</v>
      </c>
      <c r="B11609" s="7">
        <v>0.0</v>
      </c>
      <c r="C11609" s="7">
        <v>8.364477300861584E-9</v>
      </c>
      <c r="D11609" s="7">
        <v>-0.001903458525261438</v>
      </c>
      <c r="E11609" s="7">
        <v>0.002010743822383476</v>
      </c>
      <c r="F11609" s="7">
        <v>1.2727095723463315</v>
      </c>
    </row>
    <row r="11610" ht="18.0" customHeight="1">
      <c r="A11610" s="7">
        <v>5.804</v>
      </c>
      <c r="B11610" s="7">
        <v>0.0</v>
      </c>
      <c r="C11610" s="7">
        <v>8.323420083671806E-9</v>
      </c>
      <c r="D11610" s="7">
        <v>-0.001902453683323461</v>
      </c>
      <c r="E11610" s="7">
        <v>0.0020096838759540987</v>
      </c>
      <c r="F11610" s="7">
        <v>1.2727096935762123</v>
      </c>
    </row>
    <row r="11611" ht="18.0" customHeight="1">
      <c r="A11611" s="7">
        <v>5.8045</v>
      </c>
      <c r="B11611" s="7">
        <v>0.0</v>
      </c>
      <c r="C11611" s="7">
        <v>8.282444030381087E-9</v>
      </c>
      <c r="D11611" s="7">
        <v>-0.001901449371079847</v>
      </c>
      <c r="E11611" s="7">
        <v>0.002008624487228228</v>
      </c>
      <c r="F11611" s="7">
        <v>1.2727098147444735</v>
      </c>
    </row>
    <row r="11612" ht="18.0" customHeight="1">
      <c r="A11612" s="7">
        <v>5.805</v>
      </c>
      <c r="B11612" s="7">
        <v>0.0</v>
      </c>
      <c r="C11612" s="7">
        <v>8.241549190815301E-9</v>
      </c>
      <c r="D11612" s="7">
        <v>-0.0019004455882518903</v>
      </c>
      <c r="E11612" s="7">
        <v>0.0020075656559131443</v>
      </c>
      <c r="F11612" s="7">
        <v>1.2727099358511451</v>
      </c>
    </row>
    <row r="11613" ht="18.0" customHeight="1">
      <c r="A11613" s="7">
        <v>5.8055</v>
      </c>
      <c r="B11613" s="7">
        <v>0.0</v>
      </c>
      <c r="C11613" s="7">
        <v>8.200735613920047E-9</v>
      </c>
      <c r="D11613" s="7">
        <v>-0.0018994423345610322</v>
      </c>
      <c r="E11613" s="7">
        <v>0.002006507381716278</v>
      </c>
      <c r="F11613" s="7">
        <v>1.2727100568962584</v>
      </c>
    </row>
    <row r="11614" ht="18.0" customHeight="1">
      <c r="A11614" s="7">
        <v>5.806</v>
      </c>
      <c r="B11614" s="7">
        <v>0.0</v>
      </c>
      <c r="C11614" s="7">
        <v>8.160003347763532E-9</v>
      </c>
      <c r="D11614" s="7">
        <v>-0.0018984396097288597</v>
      </c>
      <c r="E11614" s="7">
        <v>0.002005449664345215</v>
      </c>
      <c r="F11614" s="7">
        <v>1.272710177879844</v>
      </c>
    </row>
    <row r="11615" ht="18.0" customHeight="1">
      <c r="A11615" s="7">
        <v>5.8065</v>
      </c>
      <c r="B11615" s="7">
        <v>0.0</v>
      </c>
      <c r="C11615" s="7">
        <v>8.119352439539415E-9</v>
      </c>
      <c r="D11615" s="7">
        <v>-0.0018974374134771057</v>
      </c>
      <c r="E11615" s="7">
        <v>0.0020043925035076924</v>
      </c>
      <c r="F11615" s="7">
        <v>1.2727102988019328</v>
      </c>
    </row>
    <row r="11616" ht="18.0" customHeight="1">
      <c r="A11616" s="7">
        <v>5.807</v>
      </c>
      <c r="B11616" s="7">
        <v>0.0</v>
      </c>
      <c r="C11616" s="7">
        <v>8.078782935569687E-9</v>
      </c>
      <c r="D11616" s="7">
        <v>-0.00189643574552765</v>
      </c>
      <c r="E11616" s="7">
        <v>0.002003335898911601</v>
      </c>
      <c r="F11616" s="7">
        <v>1.2727104196625552</v>
      </c>
    </row>
    <row r="11617" ht="18.0" customHeight="1">
      <c r="A11617" s="7">
        <v>5.8075</v>
      </c>
      <c r="B11617" s="7">
        <v>0.0</v>
      </c>
      <c r="C11617" s="7">
        <v>8.038294881307508E-9</v>
      </c>
      <c r="D11617" s="7">
        <v>-0.0018954346056025174</v>
      </c>
      <c r="E11617" s="7">
        <v>0.0020022798502649835</v>
      </c>
      <c r="F11617" s="7">
        <v>1.2727105404617425</v>
      </c>
    </row>
    <row r="11618" ht="18.0" customHeight="1">
      <c r="A11618" s="7">
        <v>5.808</v>
      </c>
      <c r="B11618" s="7">
        <v>0.0</v>
      </c>
      <c r="C11618" s="7">
        <v>7.997888321340078E-9</v>
      </c>
      <c r="D11618" s="7">
        <v>-0.0018944339934238795</v>
      </c>
      <c r="E11618" s="7">
        <v>0.0020012243572760367</v>
      </c>
      <c r="F11618" s="7">
        <v>1.2727106611995251</v>
      </c>
    </row>
    <row r="11619" ht="18.0" customHeight="1">
      <c r="A11619" s="7">
        <v>5.8085</v>
      </c>
      <c r="B11619" s="7">
        <v>0.0</v>
      </c>
      <c r="C11619" s="7">
        <v>7.957563299391479E-9</v>
      </c>
      <c r="D11619" s="7">
        <v>-0.001893433908714053</v>
      </c>
      <c r="E11619" s="7">
        <v>0.0020001694196531087</v>
      </c>
      <c r="F11619" s="7">
        <v>1.272710781875934</v>
      </c>
    </row>
    <row r="11620" ht="18.0" customHeight="1">
      <c r="A11620" s="7">
        <v>5.809</v>
      </c>
      <c r="B11620" s="7">
        <v>0.0</v>
      </c>
      <c r="C11620" s="7">
        <v>7.91731985832552E-9</v>
      </c>
      <c r="D11620" s="7">
        <v>-0.0018924343511955005</v>
      </c>
      <c r="E11620" s="7">
        <v>0.0019991150371047018</v>
      </c>
      <c r="F11620" s="7">
        <v>1.2727109024909997</v>
      </c>
    </row>
    <row r="11621" ht="18.0" customHeight="1">
      <c r="A11621" s="7">
        <v>5.8095</v>
      </c>
      <c r="B11621" s="7">
        <v>0.0</v>
      </c>
      <c r="C11621" s="7">
        <v>7.877158040148601E-9</v>
      </c>
      <c r="D11621" s="7">
        <v>-0.001891435320590831</v>
      </c>
      <c r="E11621" s="7">
        <v>0.001998061209339469</v>
      </c>
      <c r="F11621" s="7">
        <v>1.272711023044753</v>
      </c>
    </row>
    <row r="11622" ht="18.0" customHeight="1">
      <c r="A11622" s="7">
        <v>5.8100000000000005</v>
      </c>
      <c r="B11622" s="7">
        <v>0.0</v>
      </c>
      <c r="C11622" s="7">
        <v>7.837077886012537E-9</v>
      </c>
      <c r="D11622" s="7">
        <v>-0.0018904368166227977</v>
      </c>
      <c r="E11622" s="7">
        <v>0.001997007936066217</v>
      </c>
      <c r="F11622" s="7">
        <v>1.2727111435372245</v>
      </c>
    </row>
    <row r="11623" ht="18.0" customHeight="1">
      <c r="A11623" s="7">
        <v>5.8105</v>
      </c>
      <c r="B11623" s="7">
        <v>0.0</v>
      </c>
      <c r="C11623" s="7">
        <v>7.797079436217406E-9</v>
      </c>
      <c r="D11623" s="7">
        <v>-0.0018894388390143008</v>
      </c>
      <c r="E11623" s="7">
        <v>0.0019959552169939044</v>
      </c>
      <c r="F11623" s="7">
        <v>1.2727112639684448</v>
      </c>
    </row>
    <row r="11624" ht="18.0" customHeight="1">
      <c r="A11624" s="7">
        <v>5.811</v>
      </c>
      <c r="B11624" s="7">
        <v>0.0</v>
      </c>
      <c r="C11624" s="7">
        <v>7.757162730214382E-9</v>
      </c>
      <c r="D11624" s="7">
        <v>-0.001888441387488385</v>
      </c>
      <c r="E11624" s="7">
        <v>0.0019949030518316415</v>
      </c>
      <c r="F11624" s="7">
        <v>1.2727113843384448</v>
      </c>
    </row>
    <row r="11625" ht="18.0" customHeight="1">
      <c r="A11625" s="7">
        <v>5.8115000000000006</v>
      </c>
      <c r="B11625" s="7">
        <v>0.0</v>
      </c>
      <c r="C11625" s="7">
        <v>7.717327806608578E-9</v>
      </c>
      <c r="D11625" s="7">
        <v>-0.0018874444617682407</v>
      </c>
      <c r="E11625" s="7">
        <v>0.001993851440288692</v>
      </c>
      <c r="F11625" s="7">
        <v>1.2727115046472548</v>
      </c>
    </row>
    <row r="11626" ht="18.0" customHeight="1">
      <c r="A11626" s="7">
        <v>5.812</v>
      </c>
      <c r="B11626" s="7">
        <v>0.0</v>
      </c>
      <c r="C11626" s="7">
        <v>7.677574703161872E-9</v>
      </c>
      <c r="D11626" s="7">
        <v>-0.0018864480615772034</v>
      </c>
      <c r="E11626" s="7">
        <v>0.0019928003820744696</v>
      </c>
      <c r="F11626" s="7">
        <v>1.2727116248949057</v>
      </c>
    </row>
    <row r="11627" ht="18.0" customHeight="1">
      <c r="A11627" s="7">
        <v>5.8125</v>
      </c>
      <c r="B11627" s="7">
        <v>0.0</v>
      </c>
      <c r="C11627" s="7">
        <v>7.637903456795736E-9</v>
      </c>
      <c r="D11627" s="7">
        <v>-0.001885452186638754</v>
      </c>
      <c r="E11627" s="7">
        <v>0.001991749876898542</v>
      </c>
      <c r="F11627" s="7">
        <v>1.2727117450814285</v>
      </c>
    </row>
    <row r="11628" ht="18.0" customHeight="1">
      <c r="A11628" s="7">
        <v>5.813</v>
      </c>
      <c r="B11628" s="7">
        <v>0.0</v>
      </c>
      <c r="C11628" s="7">
        <v>7.598314103594059E-9</v>
      </c>
      <c r="D11628" s="7">
        <v>-0.0018844568366765187</v>
      </c>
      <c r="E11628" s="7">
        <v>0.00199069992447063</v>
      </c>
      <c r="F11628" s="7">
        <v>1.272711865206853</v>
      </c>
    </row>
    <row r="11629" ht="18.0" customHeight="1">
      <c r="A11629" s="7">
        <v>5.8135</v>
      </c>
      <c r="B11629" s="7">
        <v>0.0</v>
      </c>
      <c r="C11629" s="7">
        <v>7.558806678805978E-9</v>
      </c>
      <c r="D11629" s="7">
        <v>-0.0018834620114142684</v>
      </c>
      <c r="E11629" s="7">
        <v>0.001989650524500603</v>
      </c>
      <c r="F11629" s="7">
        <v>1.2727119852712099</v>
      </c>
    </row>
    <row r="11630" ht="18.0" customHeight="1">
      <c r="A11630" s="7">
        <v>5.814</v>
      </c>
      <c r="B11630" s="7">
        <v>0.0</v>
      </c>
      <c r="C11630" s="7">
        <v>7.519381216848691E-9</v>
      </c>
      <c r="D11630" s="7">
        <v>-0.0018824677105759191</v>
      </c>
      <c r="E11630" s="7">
        <v>0.001988601676698483</v>
      </c>
      <c r="F11630" s="7">
        <v>1.2727121052745303</v>
      </c>
    </row>
    <row r="11631" ht="18.0" customHeight="1">
      <c r="A11631" s="7">
        <v>5.8145</v>
      </c>
      <c r="B11631" s="7">
        <v>0.0</v>
      </c>
      <c r="C11631" s="7">
        <v>7.48003775131028E-9</v>
      </c>
      <c r="D11631" s="7">
        <v>-0.0018814739338855319</v>
      </c>
      <c r="E11631" s="7">
        <v>0.001987553380774445</v>
      </c>
      <c r="F11631" s="7">
        <v>1.2727122252168444</v>
      </c>
    </row>
    <row r="11632" ht="18.0" customHeight="1">
      <c r="A11632" s="7">
        <v>5.815</v>
      </c>
      <c r="B11632" s="7">
        <v>0.0</v>
      </c>
      <c r="C11632" s="7">
        <v>7.4407763149525155E-9</v>
      </c>
      <c r="D11632" s="7">
        <v>-0.0018804806810673125</v>
      </c>
      <c r="E11632" s="7">
        <v>0.0019865056364388152</v>
      </c>
      <c r="F11632" s="7">
        <v>1.2727123450981825</v>
      </c>
    </row>
    <row r="11633" ht="18.0" customHeight="1">
      <c r="A11633" s="7">
        <v>5.8155</v>
      </c>
      <c r="B11633" s="7">
        <v>0.0</v>
      </c>
      <c r="C11633" s="7">
        <v>7.401596939713683E-9</v>
      </c>
      <c r="D11633" s="7">
        <v>-0.0018794879518456114</v>
      </c>
      <c r="E11633" s="7">
        <v>0.0019854584434020705</v>
      </c>
      <c r="F11633" s="7">
        <v>1.2727124649185757</v>
      </c>
    </row>
    <row r="11634" ht="18.0" customHeight="1">
      <c r="A11634" s="7">
        <v>5.816</v>
      </c>
      <c r="B11634" s="7">
        <v>0.0</v>
      </c>
      <c r="C11634" s="7">
        <v>7.36249965671138E-9</v>
      </c>
      <c r="D11634" s="7">
        <v>-0.001878495745944924</v>
      </c>
      <c r="E11634" s="7">
        <v>0.0019844118013748408</v>
      </c>
      <c r="F11634" s="7">
        <v>1.272712584678054</v>
      </c>
    </row>
    <row r="11635" ht="18.0" customHeight="1">
      <c r="A11635" s="7">
        <v>5.8165000000000004</v>
      </c>
      <c r="B11635" s="7">
        <v>0.0</v>
      </c>
      <c r="C11635" s="7">
        <v>7.323484496245327E-9</v>
      </c>
      <c r="D11635" s="7">
        <v>-0.0018775040630898902</v>
      </c>
      <c r="E11635" s="7">
        <v>0.0019833657100679055</v>
      </c>
      <c r="F11635" s="7">
        <v>1.2727127043766482</v>
      </c>
    </row>
    <row r="11636" ht="18.0" customHeight="1">
      <c r="A11636" s="7">
        <v>5.817</v>
      </c>
      <c r="B11636" s="7">
        <v>0.0</v>
      </c>
      <c r="C11636" s="7">
        <v>7.28455148780017E-9</v>
      </c>
      <c r="D11636" s="7">
        <v>-0.0018765129030052941</v>
      </c>
      <c r="E11636" s="7">
        <v>0.001982320169192197</v>
      </c>
      <c r="F11636" s="7">
        <v>1.2727128240143886</v>
      </c>
    </row>
    <row r="11637" ht="18.0" customHeight="1">
      <c r="A11637" s="7">
        <v>5.8175</v>
      </c>
      <c r="B11637" s="7">
        <v>0.0</v>
      </c>
      <c r="C11637" s="7">
        <v>7.245700660048279E-9</v>
      </c>
      <c r="D11637" s="7">
        <v>-0.0018755222654160647</v>
      </c>
      <c r="E11637" s="7">
        <v>0.001981275178458797</v>
      </c>
      <c r="F11637" s="7">
        <v>1.2727129435913058</v>
      </c>
    </row>
    <row r="11638" ht="18.0" customHeight="1">
      <c r="A11638" s="7">
        <v>5.8180000000000005</v>
      </c>
      <c r="B11638" s="7">
        <v>0.0</v>
      </c>
      <c r="C11638" s="7">
        <v>7.206932040852544E-9</v>
      </c>
      <c r="D11638" s="7">
        <v>-0.0018745321500472753</v>
      </c>
      <c r="E11638" s="7">
        <v>0.001980230737578941</v>
      </c>
      <c r="F11638" s="7">
        <v>1.2727130631074302</v>
      </c>
    </row>
    <row r="11639" ht="18.0" customHeight="1">
      <c r="A11639" s="7">
        <v>5.8185</v>
      </c>
      <c r="B11639" s="7">
        <v>0.0</v>
      </c>
      <c r="C11639" s="7">
        <v>7.1682456572691795E-9</v>
      </c>
      <c r="D11639" s="7">
        <v>-0.0018735425566241432</v>
      </c>
      <c r="E11639" s="7">
        <v>0.0019791868462640137</v>
      </c>
      <c r="F11639" s="7">
        <v>1.2727131825627922</v>
      </c>
    </row>
    <row r="11640" ht="18.0" customHeight="1">
      <c r="A11640" s="7">
        <v>5.819</v>
      </c>
      <c r="B11640" s="7">
        <v>0.0</v>
      </c>
      <c r="C11640" s="7">
        <v>7.1296415355505E-9</v>
      </c>
      <c r="D11640" s="7">
        <v>-0.0018725534848720304</v>
      </c>
      <c r="E11640" s="7">
        <v>0.001978143504225551</v>
      </c>
      <c r="F11640" s="7">
        <v>1.2727133019574222</v>
      </c>
    </row>
    <row r="11641" ht="18.0" customHeight="1">
      <c r="A11641" s="7">
        <v>5.819500000000001</v>
      </c>
      <c r="B11641" s="7">
        <v>0.0</v>
      </c>
      <c r="C11641" s="7">
        <v>7.091119701147726E-9</v>
      </c>
      <c r="D11641" s="7">
        <v>-0.0018715649345164428</v>
      </c>
      <c r="E11641" s="7">
        <v>0.00197710071117524</v>
      </c>
      <c r="F11641" s="7">
        <v>1.2727134212913505</v>
      </c>
    </row>
    <row r="11642" ht="18.0" customHeight="1">
      <c r="A11642" s="7">
        <v>5.82</v>
      </c>
      <c r="B11642" s="7">
        <v>0.0</v>
      </c>
      <c r="C11642" s="7">
        <v>7.052680178713754E-9</v>
      </c>
      <c r="D11642" s="7">
        <v>-0.0018705769052830303</v>
      </c>
      <c r="E11642" s="7">
        <v>0.0019760584668249183</v>
      </c>
      <c r="F11642" s="7">
        <v>1.2727135405646077</v>
      </c>
    </row>
    <row r="11643" ht="18.0" customHeight="1">
      <c r="A11643" s="7">
        <v>5.8205</v>
      </c>
      <c r="B11643" s="7">
        <v>0.0</v>
      </c>
      <c r="C11643" s="7">
        <v>7.014322992105951E-9</v>
      </c>
      <c r="D11643" s="7">
        <v>-0.001869589396897587</v>
      </c>
      <c r="E11643" s="7">
        <v>0.0019750167708865746</v>
      </c>
      <c r="F11643" s="7">
        <v>1.272713659777224</v>
      </c>
    </row>
    <row r="11644" ht="18.0" customHeight="1">
      <c r="A11644" s="7">
        <v>5.821</v>
      </c>
      <c r="B11644" s="7">
        <v>0.0</v>
      </c>
      <c r="C11644" s="7">
        <v>6.976048164388933E-9</v>
      </c>
      <c r="D11644" s="7">
        <v>-0.0018686024090860506</v>
      </c>
      <c r="E11644" s="7">
        <v>0.0019739756230723474</v>
      </c>
      <c r="F11644" s="7">
        <v>1.27271377892923</v>
      </c>
    </row>
    <row r="11645" ht="18.0" customHeight="1">
      <c r="A11645" s="7">
        <v>5.8215</v>
      </c>
      <c r="B11645" s="7">
        <v>0.0</v>
      </c>
      <c r="C11645" s="7">
        <v>6.937855717837336E-9</v>
      </c>
      <c r="D11645" s="7">
        <v>-0.0018676159415745035</v>
      </c>
      <c r="E11645" s="7">
        <v>0.001972935023094528</v>
      </c>
      <c r="F11645" s="7">
        <v>1.2727138980206558</v>
      </c>
    </row>
    <row r="11646" ht="18.0" customHeight="1">
      <c r="A11646" s="7">
        <v>5.822</v>
      </c>
      <c r="B11646" s="7">
        <v>0.0</v>
      </c>
      <c r="C11646" s="7">
        <v>6.899745673938598E-9</v>
      </c>
      <c r="D11646" s="7">
        <v>-0.0018666299940891706</v>
      </c>
      <c r="E11646" s="7">
        <v>0.001971894970665556</v>
      </c>
      <c r="F11646" s="7">
        <v>1.2727140170515319</v>
      </c>
    </row>
    <row r="11647" ht="18.0" customHeight="1">
      <c r="A11647" s="7">
        <v>5.8225</v>
      </c>
      <c r="B11647" s="7">
        <v>0.0</v>
      </c>
      <c r="C11647" s="7">
        <v>6.8617180533957286E-9</v>
      </c>
      <c r="D11647" s="7">
        <v>-0.0018656445663564217</v>
      </c>
      <c r="E11647" s="7">
        <v>0.001970855465498022</v>
      </c>
      <c r="F11647" s="7">
        <v>1.2727141360218883</v>
      </c>
    </row>
    <row r="11648" ht="18.0" customHeight="1">
      <c r="A11648" s="7">
        <v>5.823</v>
      </c>
      <c r="B11648" s="7">
        <v>0.0</v>
      </c>
      <c r="C11648" s="7">
        <v>6.8237728761300755E-9</v>
      </c>
      <c r="D11648" s="7">
        <v>-0.0018646596581027694</v>
      </c>
      <c r="E11648" s="7">
        <v>0.0019698165073046676</v>
      </c>
      <c r="F11648" s="7">
        <v>1.2727142549317558</v>
      </c>
    </row>
    <row r="11649" ht="18.0" customHeight="1">
      <c r="A11649" s="7">
        <v>5.8235</v>
      </c>
      <c r="B11649" s="7">
        <v>0.0</v>
      </c>
      <c r="C11649" s="7">
        <v>6.785910161284093E-9</v>
      </c>
      <c r="D11649" s="7">
        <v>-0.0018636752690548701</v>
      </c>
      <c r="E11649" s="7">
        <v>0.0019687780957983844</v>
      </c>
      <c r="F11649" s="7">
        <v>1.2727143737811641</v>
      </c>
    </row>
    <row r="11650" ht="18.0" customHeight="1">
      <c r="A11650" s="7">
        <v>5.824</v>
      </c>
      <c r="B11650" s="7">
        <v>0.0</v>
      </c>
      <c r="C11650" s="7">
        <v>6.748129927224109E-9</v>
      </c>
      <c r="D11650" s="7">
        <v>-0.001862691398939524</v>
      </c>
      <c r="E11650" s="7">
        <v>0.001967740230692213</v>
      </c>
      <c r="F11650" s="7">
        <v>1.2727144925701441</v>
      </c>
    </row>
    <row r="11651" ht="18.0" customHeight="1">
      <c r="A11651" s="7">
        <v>5.8245000000000005</v>
      </c>
      <c r="B11651" s="7">
        <v>0.0</v>
      </c>
      <c r="C11651" s="7">
        <v>6.7104321915430765E-9</v>
      </c>
      <c r="D11651" s="7">
        <v>-0.0018617080474836744</v>
      </c>
      <c r="E11651" s="7">
        <v>0.001966702911699347</v>
      </c>
      <c r="F11651" s="7">
        <v>1.2727146112987253</v>
      </c>
    </row>
    <row r="11652" ht="18.0" customHeight="1">
      <c r="A11652" s="7">
        <v>5.825</v>
      </c>
      <c r="B11652" s="7">
        <v>0.0</v>
      </c>
      <c r="C11652" s="7">
        <v>6.672816971063343E-9</v>
      </c>
      <c r="D11652" s="7">
        <v>-0.0018607252144144078</v>
      </c>
      <c r="E11652" s="7">
        <v>0.0019656661385331255</v>
      </c>
      <c r="F11652" s="7">
        <v>1.2727147299669386</v>
      </c>
    </row>
    <row r="11653" ht="18.0" customHeight="1">
      <c r="A11653" s="7">
        <v>5.8255</v>
      </c>
      <c r="B11653" s="7">
        <v>0.0</v>
      </c>
      <c r="C11653" s="7">
        <v>6.635284281839395E-9</v>
      </c>
      <c r="D11653" s="7">
        <v>-0.0018597428994589543</v>
      </c>
      <c r="E11653" s="7">
        <v>0.001964629910907042</v>
      </c>
      <c r="F11653" s="7">
        <v>1.272714848574814</v>
      </c>
    </row>
    <row r="11654" ht="18.0" customHeight="1">
      <c r="A11654" s="7">
        <v>5.8260000000000005</v>
      </c>
      <c r="B11654" s="7">
        <v>0.0</v>
      </c>
      <c r="C11654" s="7">
        <v>6.597834139160618E-9</v>
      </c>
      <c r="D11654" s="7">
        <v>-0.001858761102344687</v>
      </c>
      <c r="E11654" s="7">
        <v>0.0019635942285347384</v>
      </c>
      <c r="F11654" s="7">
        <v>1.2727149671223819</v>
      </c>
    </row>
    <row r="11655" ht="18.0" customHeight="1">
      <c r="A11655" s="7">
        <v>5.8265</v>
      </c>
      <c r="B11655" s="7">
        <v>0.0</v>
      </c>
      <c r="C11655" s="7">
        <v>6.560466557554041E-9</v>
      </c>
      <c r="D11655" s="7">
        <v>-0.001857779822799122</v>
      </c>
      <c r="E11655" s="7">
        <v>0.001962559091130006</v>
      </c>
      <c r="F11655" s="7">
        <v>1.272715085609672</v>
      </c>
    </row>
    <row r="11656" ht="18.0" customHeight="1">
      <c r="A11656" s="7">
        <v>5.827</v>
      </c>
      <c r="B11656" s="7">
        <v>0.0</v>
      </c>
      <c r="C11656" s="7">
        <v>6.5231815507870895E-9</v>
      </c>
      <c r="D11656" s="7">
        <v>-0.0018567990605499185</v>
      </c>
      <c r="E11656" s="7">
        <v>0.001961524498406786</v>
      </c>
      <c r="F11656" s="7">
        <v>1.272715204036715</v>
      </c>
    </row>
    <row r="11657" ht="18.0" customHeight="1">
      <c r="A11657" s="7">
        <v>5.8275</v>
      </c>
      <c r="B11657" s="7">
        <v>0.0</v>
      </c>
      <c r="C11657" s="7">
        <v>6.4859791318703245E-9</v>
      </c>
      <c r="D11657" s="7">
        <v>-0.001855818815324879</v>
      </c>
      <c r="E11657" s="7">
        <v>0.0019604904500791693</v>
      </c>
      <c r="F11657" s="7">
        <v>1.2727153224035404</v>
      </c>
    </row>
    <row r="11658" ht="18.0" customHeight="1">
      <c r="A11658" s="7">
        <v>5.828</v>
      </c>
      <c r="B11658" s="7">
        <v>0.0</v>
      </c>
      <c r="C11658" s="7">
        <v>6.4488593130601845E-9</v>
      </c>
      <c r="D11658" s="7">
        <v>-0.0018548390868519482</v>
      </c>
      <c r="E11658" s="7">
        <v>0.0019594569458613953</v>
      </c>
      <c r="F11658" s="7">
        <v>1.272715440710179</v>
      </c>
    </row>
    <row r="11659" ht="18.0" customHeight="1">
      <c r="A11659" s="7">
        <v>5.8285</v>
      </c>
      <c r="B11659" s="7">
        <v>0.0</v>
      </c>
      <c r="C11659" s="7">
        <v>6.411822105861728E-9</v>
      </c>
      <c r="D11659" s="7">
        <v>-0.0018538598748592144</v>
      </c>
      <c r="E11659" s="7">
        <v>0.001958423985467855</v>
      </c>
      <c r="F11659" s="7">
        <v>1.272715558956661</v>
      </c>
    </row>
    <row r="11660" ht="18.0" customHeight="1">
      <c r="A11660" s="7">
        <v>5.829</v>
      </c>
      <c r="B11660" s="7">
        <v>0.0</v>
      </c>
      <c r="C11660" s="7">
        <v>6.374867521031369E-9</v>
      </c>
      <c r="D11660" s="7">
        <v>-0.001852881179074908</v>
      </c>
      <c r="E11660" s="7">
        <v>0.0019573915686130878</v>
      </c>
      <c r="F11660" s="7">
        <v>1.272715677143016</v>
      </c>
    </row>
    <row r="11661" ht="18.0" customHeight="1">
      <c r="A11661" s="7">
        <v>5.8295</v>
      </c>
      <c r="B11661" s="7">
        <v>0.0</v>
      </c>
      <c r="C11661" s="7">
        <v>6.3379955685796045E-9</v>
      </c>
      <c r="D11661" s="7">
        <v>-0.001851902999227402</v>
      </c>
      <c r="E11661" s="7">
        <v>0.001956359695011782</v>
      </c>
      <c r="F11661" s="7">
        <v>1.2727157952692743</v>
      </c>
    </row>
    <row r="11662" ht="18.0" customHeight="1">
      <c r="A11662" s="7">
        <v>5.83</v>
      </c>
      <c r="B11662" s="7">
        <v>0.0</v>
      </c>
      <c r="C11662" s="7">
        <v>6.301206257773756E-9</v>
      </c>
      <c r="D11662" s="7">
        <v>-0.0018509253350452127</v>
      </c>
      <c r="E11662" s="7">
        <v>0.001955328364378776</v>
      </c>
      <c r="F11662" s="7">
        <v>1.2727159133354662</v>
      </c>
    </row>
    <row r="11663" ht="18.0" customHeight="1">
      <c r="A11663" s="7">
        <v>5.8305</v>
      </c>
      <c r="B11663" s="7">
        <v>0.0</v>
      </c>
      <c r="C11663" s="7">
        <v>6.264499597140689E-9</v>
      </c>
      <c r="D11663" s="7">
        <v>-0.0018499481862569982</v>
      </c>
      <c r="E11663" s="7">
        <v>0.001954297576429057</v>
      </c>
      <c r="F11663" s="7">
        <v>1.2727160313416215</v>
      </c>
    </row>
    <row r="11664" ht="18.0" customHeight="1">
      <c r="A11664" s="7">
        <v>5.831</v>
      </c>
      <c r="B11664" s="7">
        <v>0.0</v>
      </c>
      <c r="C11664" s="7">
        <v>6.227875594469545E-9</v>
      </c>
      <c r="D11664" s="7">
        <v>-0.0018489715525915594</v>
      </c>
      <c r="E11664" s="7">
        <v>0.0019532673308777612</v>
      </c>
      <c r="F11664" s="7">
        <v>1.2727161492877703</v>
      </c>
    </row>
    <row r="11665" ht="18.0" customHeight="1">
      <c r="A11665" s="7">
        <v>5.8315</v>
      </c>
      <c r="B11665" s="7">
        <v>0.0</v>
      </c>
      <c r="C11665" s="7">
        <v>6.191334256814459E-9</v>
      </c>
      <c r="D11665" s="7">
        <v>-0.0018479954337778392</v>
      </c>
      <c r="E11665" s="7">
        <v>0.0019522376274401737</v>
      </c>
      <c r="F11665" s="7">
        <v>1.2727162671739427</v>
      </c>
    </row>
    <row r="11666" ht="18.0" customHeight="1">
      <c r="A11666" s="7">
        <v>5.832</v>
      </c>
      <c r="B11666" s="7">
        <v>0.0</v>
      </c>
      <c r="C11666" s="7">
        <v>6.154875590497287E-9</v>
      </c>
      <c r="D11666" s="7">
        <v>-0.0018470198295449233</v>
      </c>
      <c r="E11666" s="7">
        <v>0.0019512084658317283</v>
      </c>
      <c r="F11666" s="7">
        <v>1.272716385000169</v>
      </c>
    </row>
    <row r="11667" ht="18.0" customHeight="1">
      <c r="A11667" s="7">
        <v>5.8325000000000005</v>
      </c>
      <c r="B11667" s="7">
        <v>0.0</v>
      </c>
      <c r="C11667" s="7">
        <v>6.118499601110318E-9</v>
      </c>
      <c r="D11667" s="7">
        <v>-0.0018460447396220392</v>
      </c>
      <c r="E11667" s="7">
        <v>0.0019501798457680095</v>
      </c>
      <c r="F11667" s="7">
        <v>1.2727165027664786</v>
      </c>
    </row>
    <row r="11668" ht="18.0" customHeight="1">
      <c r="A11668" s="7">
        <v>5.833</v>
      </c>
      <c r="B11668" s="7">
        <v>0.0</v>
      </c>
      <c r="C11668" s="7">
        <v>6.082206293518996E-9</v>
      </c>
      <c r="D11668" s="7">
        <v>-0.0018450701637385569</v>
      </c>
      <c r="E11668" s="7">
        <v>0.0019491517669647477</v>
      </c>
      <c r="F11668" s="7">
        <v>1.2727166204729023</v>
      </c>
    </row>
    <row r="11669" ht="18.0" customHeight="1">
      <c r="A11669" s="7">
        <v>5.8335</v>
      </c>
      <c r="B11669" s="7">
        <v>0.0</v>
      </c>
      <c r="C11669" s="7">
        <v>6.045995671864628E-9</v>
      </c>
      <c r="D11669" s="7">
        <v>-0.001844096101623988</v>
      </c>
      <c r="E11669" s="7">
        <v>0.0019481242291378251</v>
      </c>
      <c r="F11669" s="7">
        <v>1.2727167381194695</v>
      </c>
    </row>
    <row r="11670" ht="18.0" customHeight="1">
      <c r="A11670" s="7">
        <v>5.8340000000000005</v>
      </c>
      <c r="B11670" s="7">
        <v>0.0</v>
      </c>
      <c r="C11670" s="7">
        <v>6.0098677395670974E-9</v>
      </c>
      <c r="D11670" s="7">
        <v>-0.0018431225530079864</v>
      </c>
      <c r="E11670" s="7">
        <v>0.0019470972320032704</v>
      </c>
      <c r="F11670" s="7">
        <v>1.2727168557062103</v>
      </c>
    </row>
    <row r="11671" ht="18.0" customHeight="1">
      <c r="A11671" s="7">
        <v>5.8345</v>
      </c>
      <c r="B11671" s="7">
        <v>0.0</v>
      </c>
      <c r="C11671" s="7">
        <v>5.973822499327574E-9</v>
      </c>
      <c r="D11671" s="7">
        <v>-0.0018421495176203478</v>
      </c>
      <c r="E11671" s="7">
        <v>0.0019460707752772613</v>
      </c>
      <c r="F11671" s="7">
        <v>1.2727169732331547</v>
      </c>
    </row>
    <row r="11672" ht="18.0" customHeight="1">
      <c r="A11672" s="7">
        <v>5.835</v>
      </c>
      <c r="B11672" s="7">
        <v>0.0</v>
      </c>
      <c r="C11672" s="7">
        <v>5.937859953131218E-9</v>
      </c>
      <c r="D11672" s="7">
        <v>-0.0018411769951910098</v>
      </c>
      <c r="E11672" s="7">
        <v>0.0019450448586761245</v>
      </c>
      <c r="F11672" s="7">
        <v>1.2727170907003327</v>
      </c>
    </row>
    <row r="11673" ht="18.0" customHeight="1">
      <c r="A11673" s="7">
        <v>5.8355</v>
      </c>
      <c r="B11673" s="7">
        <v>0.0</v>
      </c>
      <c r="C11673" s="7">
        <v>5.901980102249883E-9</v>
      </c>
      <c r="D11673" s="7">
        <v>-0.0018402049854500517</v>
      </c>
      <c r="E11673" s="7">
        <v>0.0019440194819163347</v>
      </c>
      <c r="F11673" s="7">
        <v>1.272717208107774</v>
      </c>
    </row>
    <row r="11674" ht="18.0" customHeight="1">
      <c r="A11674" s="7">
        <v>5.836</v>
      </c>
      <c r="B11674" s="7">
        <v>0.0</v>
      </c>
      <c r="C11674" s="7">
        <v>5.866182947244824E-9</v>
      </c>
      <c r="D11674" s="7">
        <v>-0.0018392334881276943</v>
      </c>
      <c r="E11674" s="7">
        <v>0.0019429946447145148</v>
      </c>
      <c r="F11674" s="7">
        <v>1.2727173254555089</v>
      </c>
    </row>
    <row r="11675" ht="18.0" customHeight="1">
      <c r="A11675" s="7">
        <v>5.8365</v>
      </c>
      <c r="B11675" s="7">
        <v>0.0</v>
      </c>
      <c r="C11675" s="7">
        <v>5.83046848796939E-9</v>
      </c>
      <c r="D11675" s="7">
        <v>-0.0018382625029543006</v>
      </c>
      <c r="E11675" s="7">
        <v>0.0019419703467874368</v>
      </c>
      <c r="F11675" s="7">
        <v>1.272717442743567</v>
      </c>
    </row>
    <row r="11676" ht="18.0" customHeight="1">
      <c r="A11676" s="7">
        <v>5.837</v>
      </c>
      <c r="B11676" s="7">
        <v>0.0</v>
      </c>
      <c r="C11676" s="7">
        <v>5.794836723571722E-9</v>
      </c>
      <c r="D11676" s="7">
        <v>-0.0018372920296603746</v>
      </c>
      <c r="E11676" s="7">
        <v>0.00194094658785202</v>
      </c>
      <c r="F11676" s="7">
        <v>1.2727175599719782</v>
      </c>
    </row>
    <row r="11677" ht="18.0" customHeight="1">
      <c r="A11677" s="7">
        <v>5.8375</v>
      </c>
      <c r="B11677" s="7">
        <v>0.0</v>
      </c>
      <c r="C11677" s="7">
        <v>5.759287652497454E-9</v>
      </c>
      <c r="D11677" s="7">
        <v>-0.001836322067976562</v>
      </c>
      <c r="E11677" s="7">
        <v>0.0019399233676253317</v>
      </c>
      <c r="F11677" s="7">
        <v>1.2727176771407727</v>
      </c>
    </row>
    <row r="11678" ht="18.0" customHeight="1">
      <c r="A11678" s="7">
        <v>5.838</v>
      </c>
      <c r="B11678" s="7">
        <v>0.0</v>
      </c>
      <c r="C11678" s="7">
        <v>5.723821272492397E-9</v>
      </c>
      <c r="D11678" s="7">
        <v>-0.0018353526176336497</v>
      </c>
      <c r="E11678" s="7">
        <v>0.0019389006858245887</v>
      </c>
      <c r="F11678" s="7">
        <v>1.2727177942499797</v>
      </c>
    </row>
    <row r="11679" ht="18.0" customHeight="1">
      <c r="A11679" s="7">
        <v>5.8385</v>
      </c>
      <c r="B11679" s="7">
        <v>0.0</v>
      </c>
      <c r="C11679" s="7">
        <v>5.68843758060524E-9</v>
      </c>
      <c r="D11679" s="7">
        <v>-0.0018343836783625662</v>
      </c>
      <c r="E11679" s="7">
        <v>0.001937878542167153</v>
      </c>
      <c r="F11679" s="7">
        <v>1.2727179112996299</v>
      </c>
    </row>
    <row r="11680" ht="18.0" customHeight="1">
      <c r="A11680" s="7">
        <v>5.839</v>
      </c>
      <c r="B11680" s="7">
        <v>0.0</v>
      </c>
      <c r="C11680" s="7">
        <v>5.65313657319023E-9</v>
      </c>
      <c r="D11680" s="7">
        <v>-0.001833415249894381</v>
      </c>
      <c r="E11680" s="7">
        <v>0.0019368569363705382</v>
      </c>
      <c r="F11680" s="7">
        <v>1.2727180282897523</v>
      </c>
    </row>
    <row r="11681" ht="18.0" customHeight="1">
      <c r="A11681" s="7">
        <v>5.8395</v>
      </c>
      <c r="B11681" s="7">
        <v>0.0</v>
      </c>
      <c r="C11681" s="7">
        <v>5.6179182459098655E-9</v>
      </c>
      <c r="D11681" s="7">
        <v>-0.0018324473319603048</v>
      </c>
      <c r="E11681" s="7">
        <v>0.0019358358681524025</v>
      </c>
      <c r="F11681" s="7">
        <v>1.272718145220377</v>
      </c>
    </row>
    <row r="11682" ht="18.0" customHeight="1">
      <c r="A11682" s="7">
        <v>5.84</v>
      </c>
      <c r="B11682" s="7">
        <v>0.0</v>
      </c>
      <c r="C11682" s="7">
        <v>5.582782593737576E-9</v>
      </c>
      <c r="D11682" s="7">
        <v>-0.0018314799242916894</v>
      </c>
      <c r="E11682" s="7">
        <v>0.0019348153372305524</v>
      </c>
      <c r="F11682" s="7">
        <v>1.2727182620915345</v>
      </c>
    </row>
    <row r="11683" ht="18.0" customHeight="1">
      <c r="A11683" s="7">
        <v>5.8405000000000005</v>
      </c>
      <c r="B11683" s="7">
        <v>0.0</v>
      </c>
      <c r="C11683" s="7">
        <v>5.54772961096041E-9</v>
      </c>
      <c r="D11683" s="7">
        <v>-0.001830513026620028</v>
      </c>
      <c r="E11683" s="7">
        <v>0.0019337953433229444</v>
      </c>
      <c r="F11683" s="7">
        <v>1.2727183789032535</v>
      </c>
    </row>
    <row r="11684" ht="18.0" customHeight="1">
      <c r="A11684" s="7">
        <v>5.841</v>
      </c>
      <c r="B11684" s="7">
        <v>0.0</v>
      </c>
      <c r="C11684" s="7">
        <v>5.512759291181713E-9</v>
      </c>
      <c r="D11684" s="7">
        <v>-0.0018295466386769542</v>
      </c>
      <c r="E11684" s="7">
        <v>0.0019327758861476794</v>
      </c>
      <c r="F11684" s="7">
        <v>1.2727184956555642</v>
      </c>
    </row>
    <row r="11685" ht="18.0" customHeight="1">
      <c r="A11685" s="7">
        <v>5.8415</v>
      </c>
      <c r="B11685" s="7">
        <v>0.0</v>
      </c>
      <c r="C11685" s="7">
        <v>5.4778716273238104E-9</v>
      </c>
      <c r="D11685" s="7">
        <v>-0.0018285807601942426</v>
      </c>
      <c r="E11685" s="7">
        <v>0.0019317569654230071</v>
      </c>
      <c r="F11685" s="7">
        <v>1.2727186123484966</v>
      </c>
    </row>
    <row r="11686" ht="18.0" customHeight="1">
      <c r="A11686" s="7">
        <v>5.8420000000000005</v>
      </c>
      <c r="B11686" s="7">
        <v>0.0</v>
      </c>
      <c r="C11686" s="7">
        <v>5.4430666116306814E-9</v>
      </c>
      <c r="D11686" s="7">
        <v>-0.001827615390903809</v>
      </c>
      <c r="E11686" s="7">
        <v>0.0019307385808673256</v>
      </c>
      <c r="F11686" s="7">
        <v>1.27271872898208</v>
      </c>
    </row>
    <row r="11687" ht="18.0" customHeight="1">
      <c r="A11687" s="7">
        <v>5.8425</v>
      </c>
      <c r="B11687" s="7">
        <v>0.0</v>
      </c>
      <c r="C11687" s="7">
        <v>5.408344235670638E-9</v>
      </c>
      <c r="D11687" s="7">
        <v>-0.0018266505305377094</v>
      </c>
      <c r="E11687" s="7">
        <v>0.0019297207321991785</v>
      </c>
      <c r="F11687" s="7">
        <v>1.2727188455563447</v>
      </c>
    </row>
    <row r="11688" ht="18.0" customHeight="1">
      <c r="A11688" s="7">
        <v>5.843</v>
      </c>
      <c r="B11688" s="7">
        <v>0.0</v>
      </c>
      <c r="C11688" s="7">
        <v>5.373704490339E-9</v>
      </c>
      <c r="D11688" s="7">
        <v>-0.0018256861788281409</v>
      </c>
      <c r="E11688" s="7">
        <v>0.0019287034191372587</v>
      </c>
      <c r="F11688" s="7">
        <v>1.27271896207132</v>
      </c>
    </row>
    <row r="11689" ht="18.0" customHeight="1">
      <c r="A11689" s="7">
        <v>5.8435</v>
      </c>
      <c r="B11689" s="7">
        <v>0.0</v>
      </c>
      <c r="C11689" s="7">
        <v>5.339147365860768E-9</v>
      </c>
      <c r="D11689" s="7">
        <v>-0.0018247223355074406</v>
      </c>
      <c r="E11689" s="7">
        <v>0.0019276866414004049</v>
      </c>
      <c r="F11689" s="7">
        <v>1.2727190785270355</v>
      </c>
    </row>
    <row r="11690" ht="18.0" customHeight="1">
      <c r="A11690" s="7">
        <v>5.844</v>
      </c>
      <c r="B11690" s="7">
        <v>0.0</v>
      </c>
      <c r="C11690" s="7">
        <v>5.3046728517932905E-9</v>
      </c>
      <c r="D11690" s="7">
        <v>-0.0018237590003080868</v>
      </c>
      <c r="E11690" s="7">
        <v>0.0019266703987076026</v>
      </c>
      <c r="F11690" s="7">
        <v>1.2727191949235208</v>
      </c>
    </row>
    <row r="11691" ht="18.0" customHeight="1">
      <c r="A11691" s="7">
        <v>5.8445</v>
      </c>
      <c r="B11691" s="7">
        <v>0.0</v>
      </c>
      <c r="C11691" s="7">
        <v>5.270280937028943E-9</v>
      </c>
      <c r="D11691" s="7">
        <v>-0.0018227961729626978</v>
      </c>
      <c r="E11691" s="7">
        <v>0.0019256546907779842</v>
      </c>
      <c r="F11691" s="7">
        <v>1.2727193112608064</v>
      </c>
    </row>
    <row r="11692" ht="18.0" customHeight="1">
      <c r="A11692" s="7">
        <v>5.845</v>
      </c>
      <c r="B11692" s="7">
        <v>0.0</v>
      </c>
      <c r="C11692" s="7">
        <v>5.235971609797792E-9</v>
      </c>
      <c r="D11692" s="7">
        <v>-0.0018218338532040323</v>
      </c>
      <c r="E11692" s="7">
        <v>0.001924639517330832</v>
      </c>
      <c r="F11692" s="7">
        <v>1.2727194275389209</v>
      </c>
    </row>
    <row r="11693" ht="18.0" customHeight="1">
      <c r="A11693" s="7">
        <v>5.8455</v>
      </c>
      <c r="B11693" s="7">
        <v>0.0</v>
      </c>
      <c r="C11693" s="7">
        <v>5.2017448576702644E-9</v>
      </c>
      <c r="D11693" s="7">
        <v>-0.0018208720407649895</v>
      </c>
      <c r="E11693" s="7">
        <v>0.0019236248780855707</v>
      </c>
      <c r="F11693" s="7">
        <v>1.2727195437578946</v>
      </c>
    </row>
    <row r="11694" ht="18.0" customHeight="1">
      <c r="A11694" s="7">
        <v>5.846</v>
      </c>
      <c r="B11694" s="7">
        <v>0.0</v>
      </c>
      <c r="C11694" s="7">
        <v>5.1676006675598115E-9</v>
      </c>
      <c r="D11694" s="7">
        <v>-0.0018199107353786086</v>
      </c>
      <c r="E11694" s="7">
        <v>0.0019226107727617753</v>
      </c>
      <c r="F11694" s="7">
        <v>1.2727196599177568</v>
      </c>
    </row>
    <row r="11695" ht="18.0" customHeight="1">
      <c r="A11695" s="7">
        <v>5.8465</v>
      </c>
      <c r="B11695" s="7">
        <v>0.0</v>
      </c>
      <c r="C11695" s="7">
        <v>5.133539025725581E-9</v>
      </c>
      <c r="D11695" s="7">
        <v>-0.001818949936778069</v>
      </c>
      <c r="E11695" s="7">
        <v>0.0019215972010791654</v>
      </c>
      <c r="F11695" s="7">
        <v>1.2727197760185374</v>
      </c>
    </row>
    <row r="11696" ht="18.0" customHeight="1">
      <c r="A11696" s="7">
        <v>5.847</v>
      </c>
      <c r="B11696" s="7">
        <v>0.0</v>
      </c>
      <c r="C11696" s="7">
        <v>5.099559917775078E-9</v>
      </c>
      <c r="D11696" s="7">
        <v>-0.0018179896446966902</v>
      </c>
      <c r="E11696" s="7">
        <v>0.0019205841627576087</v>
      </c>
      <c r="F11696" s="7">
        <v>1.272719892060266</v>
      </c>
    </row>
    <row r="11697" ht="18.0" customHeight="1">
      <c r="A11697" s="7">
        <v>5.8475</v>
      </c>
      <c r="B11697" s="7">
        <v>0.0</v>
      </c>
      <c r="C11697" s="7">
        <v>5.065663328666829E-9</v>
      </c>
      <c r="D11697" s="7">
        <v>-0.0018170298588679316</v>
      </c>
      <c r="E11697" s="7">
        <v>0.0019195716575171199</v>
      </c>
      <c r="F11697" s="7">
        <v>1.2727200080429717</v>
      </c>
    </row>
    <row r="11698" ht="18.0" customHeight="1">
      <c r="A11698" s="7">
        <v>5.848</v>
      </c>
      <c r="B11698" s="7">
        <v>0.0</v>
      </c>
      <c r="C11698" s="7">
        <v>5.031849242713049E-9</v>
      </c>
      <c r="D11698" s="7">
        <v>-0.0018160705790253927</v>
      </c>
      <c r="E11698" s="7">
        <v>0.0019185596850778575</v>
      </c>
      <c r="F11698" s="7">
        <v>1.2727201239666845</v>
      </c>
    </row>
    <row r="11699" ht="18.0" customHeight="1">
      <c r="A11699" s="7">
        <v>5.8485000000000005</v>
      </c>
      <c r="B11699" s="7">
        <v>0.0</v>
      </c>
      <c r="C11699" s="7">
        <v>4.998117643582303E-9</v>
      </c>
      <c r="D11699" s="7">
        <v>-0.0018151118049028127</v>
      </c>
      <c r="E11699" s="7">
        <v>0.001917548245160129</v>
      </c>
      <c r="F11699" s="7">
        <v>1.2727202398314337</v>
      </c>
    </row>
    <row r="11700" ht="18.0" customHeight="1">
      <c r="A11700" s="7">
        <v>5.849</v>
      </c>
      <c r="B11700" s="7">
        <v>0.0</v>
      </c>
      <c r="C11700" s="7">
        <v>4.964468514302166E-9</v>
      </c>
      <c r="D11700" s="7">
        <v>-0.0018141535362340706</v>
      </c>
      <c r="E11700" s="7">
        <v>0.0019165373374843862</v>
      </c>
      <c r="F11700" s="7">
        <v>1.2727203556372493</v>
      </c>
    </row>
    <row r="11701" ht="18.0" customHeight="1">
      <c r="A11701" s="7">
        <v>5.8495</v>
      </c>
      <c r="B11701" s="7">
        <v>0.0</v>
      </c>
      <c r="C11701" s="7">
        <v>4.930901837261889E-9</v>
      </c>
      <c r="D11701" s="7">
        <v>-0.0018131957727531849</v>
      </c>
      <c r="E11701" s="7">
        <v>0.00191552696177123</v>
      </c>
      <c r="F11701" s="7">
        <v>1.2727204713841602</v>
      </c>
    </row>
    <row r="11702" ht="18.0" customHeight="1">
      <c r="A11702" s="7">
        <v>5.8500000000000005</v>
      </c>
      <c r="B11702" s="7">
        <v>0.0</v>
      </c>
      <c r="C11702" s="7">
        <v>4.897417594215063E-9</v>
      </c>
      <c r="D11702" s="7">
        <v>-0.0018122385141943142</v>
      </c>
      <c r="E11702" s="7">
        <v>0.0019145171177414046</v>
      </c>
      <c r="F11702" s="7">
        <v>1.2727205870721963</v>
      </c>
    </row>
    <row r="11703" ht="18.0" customHeight="1">
      <c r="A11703" s="7">
        <v>5.8505</v>
      </c>
      <c r="B11703" s="7">
        <v>0.0</v>
      </c>
      <c r="C11703" s="7">
        <v>4.864015766282272E-9</v>
      </c>
      <c r="D11703" s="7">
        <v>-0.0018112817602917563</v>
      </c>
      <c r="E11703" s="7">
        <v>0.0019135078051158018</v>
      </c>
      <c r="F11703" s="7">
        <v>1.272720702701387</v>
      </c>
    </row>
    <row r="11704" ht="18.0" customHeight="1">
      <c r="A11704" s="7">
        <v>5.851</v>
      </c>
      <c r="B11704" s="7">
        <v>0.0</v>
      </c>
      <c r="C11704" s="7">
        <v>4.830696333953767E-9</v>
      </c>
      <c r="D11704" s="7">
        <v>-0.0018103255107799485</v>
      </c>
      <c r="E11704" s="7">
        <v>0.001912499023615459</v>
      </c>
      <c r="F11704" s="7">
        <v>1.2727208182717618</v>
      </c>
    </row>
    <row r="11705" ht="18.0" customHeight="1">
      <c r="A11705" s="7">
        <v>5.8515</v>
      </c>
      <c r="B11705" s="7">
        <v>0.0</v>
      </c>
      <c r="C11705" s="7">
        <v>4.797459277092119E-9</v>
      </c>
      <c r="D11705" s="7">
        <v>-0.0018093697653934677</v>
      </c>
      <c r="E11705" s="7">
        <v>0.00191149077296156</v>
      </c>
      <c r="F11705" s="7">
        <v>1.27272093378335</v>
      </c>
    </row>
    <row r="11706" ht="18.0" customHeight="1">
      <c r="A11706" s="7">
        <v>5.852</v>
      </c>
      <c r="B11706" s="7">
        <v>0.0</v>
      </c>
      <c r="C11706" s="7">
        <v>4.764304574934886E-9</v>
      </c>
      <c r="D11706" s="7">
        <v>-0.00180841452386703</v>
      </c>
      <c r="E11706" s="7">
        <v>0.0019104830528754342</v>
      </c>
      <c r="F11706" s="7">
        <v>1.2727210492361816</v>
      </c>
    </row>
    <row r="11707" ht="18.0" customHeight="1">
      <c r="A11707" s="7">
        <v>5.8525</v>
      </c>
      <c r="B11707" s="7">
        <v>0.0</v>
      </c>
      <c r="C11707" s="7">
        <v>4.73123220609728E-9</v>
      </c>
      <c r="D11707" s="7">
        <v>-0.0018074597859354907</v>
      </c>
      <c r="E11707" s="7">
        <v>0.0019094758630785573</v>
      </c>
      <c r="F11707" s="7">
        <v>1.2727211646302852</v>
      </c>
    </row>
    <row r="11708" ht="18.0" customHeight="1">
      <c r="A11708" s="7">
        <v>5.853</v>
      </c>
      <c r="B11708" s="7">
        <v>0.0</v>
      </c>
      <c r="C11708" s="7">
        <v>4.6982421485748195E-9</v>
      </c>
      <c r="D11708" s="7">
        <v>-0.0018065055513338444</v>
      </c>
      <c r="E11708" s="7">
        <v>0.0019084692032925491</v>
      </c>
      <c r="F11708" s="7">
        <v>1.2727212799656908</v>
      </c>
    </row>
    <row r="11709" ht="18.0" customHeight="1">
      <c r="A11709" s="7">
        <v>5.8535</v>
      </c>
      <c r="B11709" s="7">
        <v>0.0</v>
      </c>
      <c r="C11709" s="7">
        <v>4.665334379746006E-9</v>
      </c>
      <c r="D11709" s="7">
        <v>-0.0018055518197972248</v>
      </c>
      <c r="E11709" s="7">
        <v>0.0019074630732391772</v>
      </c>
      <c r="F11709" s="7">
        <v>1.2727213952424277</v>
      </c>
    </row>
    <row r="11710" ht="18.0" customHeight="1">
      <c r="A11710" s="7">
        <v>5.854</v>
      </c>
      <c r="B11710" s="7">
        <v>0.0</v>
      </c>
      <c r="C11710" s="7">
        <v>4.632508876374985E-9</v>
      </c>
      <c r="D11710" s="7">
        <v>-0.0018045985910609046</v>
      </c>
      <c r="E11710" s="7">
        <v>0.001906457472640353</v>
      </c>
      <c r="F11710" s="7">
        <v>1.272721510460525</v>
      </c>
    </row>
    <row r="11711" ht="18.0" customHeight="1">
      <c r="A11711" s="7">
        <v>5.8545</v>
      </c>
      <c r="B11711" s="7">
        <v>0.0</v>
      </c>
      <c r="C11711" s="7">
        <v>4.599765614614212E-9</v>
      </c>
      <c r="D11711" s="7">
        <v>-0.0018036458648602956</v>
      </c>
      <c r="E11711" s="7">
        <v>0.0019054524012181336</v>
      </c>
      <c r="F11711" s="7">
        <v>1.2727216256200127</v>
      </c>
    </row>
    <row r="11712" ht="18.0" customHeight="1">
      <c r="A11712" s="7">
        <v>5.855</v>
      </c>
      <c r="B11712" s="7">
        <v>0.0</v>
      </c>
      <c r="C11712" s="7">
        <v>4.567104570007123E-9</v>
      </c>
      <c r="D11712" s="7">
        <v>-0.0018026936409309482</v>
      </c>
      <c r="E11712" s="7">
        <v>0.0019044478586947237</v>
      </c>
      <c r="F11712" s="7">
        <v>1.2727217407209197</v>
      </c>
    </row>
    <row r="11713" ht="18.0" customHeight="1">
      <c r="A11713" s="7">
        <v>5.8555</v>
      </c>
      <c r="B11713" s="7">
        <v>0.0</v>
      </c>
      <c r="C11713" s="7">
        <v>4.534525717490806E-9</v>
      </c>
      <c r="D11713" s="7">
        <v>-0.001801741919008552</v>
      </c>
      <c r="E11713" s="7">
        <v>0.0019034438447924715</v>
      </c>
      <c r="F11713" s="7">
        <v>1.2727218557632751</v>
      </c>
    </row>
    <row r="11714" ht="18.0" customHeight="1">
      <c r="A11714" s="7">
        <v>5.856</v>
      </c>
      <c r="B11714" s="7">
        <v>0.0</v>
      </c>
      <c r="C11714" s="7">
        <v>4.502029031398666E-9</v>
      </c>
      <c r="D11714" s="7">
        <v>-0.001800790698828935</v>
      </c>
      <c r="E11714" s="7">
        <v>0.0019024403592338692</v>
      </c>
      <c r="F11714" s="7">
        <v>1.272721970747109</v>
      </c>
    </row>
    <row r="11715" ht="18.0" customHeight="1">
      <c r="A11715" s="7">
        <v>5.8565000000000005</v>
      </c>
      <c r="B11715" s="7">
        <v>0.0</v>
      </c>
      <c r="C11715" s="7">
        <v>4.469614485463108E-9</v>
      </c>
      <c r="D11715" s="7">
        <v>-0.0017998399801280643</v>
      </c>
      <c r="E11715" s="7">
        <v>0.001901437401741557</v>
      </c>
      <c r="F11715" s="7">
        <v>1.2727220856724502</v>
      </c>
    </row>
    <row r="11716" ht="18.0" customHeight="1">
      <c r="A11716" s="7">
        <v>5.857</v>
      </c>
      <c r="B11716" s="7">
        <v>0.0</v>
      </c>
      <c r="C11716" s="7">
        <v>4.437282052818211E-9</v>
      </c>
      <c r="D11716" s="7">
        <v>-0.0017988897626420451</v>
      </c>
      <c r="E11716" s="7">
        <v>0.001900434972038319</v>
      </c>
      <c r="F11716" s="7">
        <v>1.2727222005393282</v>
      </c>
    </row>
    <row r="11717" ht="18.0" customHeight="1">
      <c r="A11717" s="7">
        <v>5.8575</v>
      </c>
      <c r="B11717" s="7">
        <v>0.0</v>
      </c>
      <c r="C11717" s="7">
        <v>4.4050317060024E-9</v>
      </c>
      <c r="D11717" s="7">
        <v>-0.0017979400461071216</v>
      </c>
      <c r="E11717" s="7">
        <v>0.0018994330698470848</v>
      </c>
      <c r="F11717" s="7">
        <v>1.272722315347772</v>
      </c>
    </row>
    <row r="11718" ht="18.0" customHeight="1">
      <c r="A11718" s="7">
        <v>5.8580000000000005</v>
      </c>
      <c r="B11718" s="7">
        <v>0.0</v>
      </c>
      <c r="C11718" s="7">
        <v>4.3728634169611374E-9</v>
      </c>
      <c r="D11718" s="7">
        <v>-0.0017969908302596762</v>
      </c>
      <c r="E11718" s="7">
        <v>0.0018984316948909277</v>
      </c>
      <c r="F11718" s="7">
        <v>1.272722430097811</v>
      </c>
    </row>
    <row r="11719" ht="18.0" customHeight="1">
      <c r="A11719" s="7">
        <v>5.8585</v>
      </c>
      <c r="B11719" s="7">
        <v>0.0</v>
      </c>
      <c r="C11719" s="7">
        <v>4.340777157049604E-9</v>
      </c>
      <c r="D11719" s="7">
        <v>-0.0017960421148362296</v>
      </c>
      <c r="E11719" s="7">
        <v>0.0018974308468930662</v>
      </c>
      <c r="F11719" s="7">
        <v>1.2727225447894748</v>
      </c>
    </row>
    <row r="11720" ht="18.0" customHeight="1">
      <c r="A11720" s="7">
        <v>5.859</v>
      </c>
      <c r="B11720" s="7">
        <v>0.0</v>
      </c>
      <c r="C11720" s="7">
        <v>4.308772897035383E-9</v>
      </c>
      <c r="D11720" s="7">
        <v>-0.0017950938995734411</v>
      </c>
      <c r="E11720" s="7">
        <v>0.0018964305255768647</v>
      </c>
      <c r="F11720" s="7">
        <v>1.2727226594227925</v>
      </c>
    </row>
    <row r="11721" ht="18.0" customHeight="1">
      <c r="A11721" s="7">
        <v>5.8595</v>
      </c>
      <c r="B11721" s="7">
        <v>0.0</v>
      </c>
      <c r="C11721" s="7">
        <v>4.276850607101159E-9</v>
      </c>
      <c r="D11721" s="7">
        <v>-0.0017941461842081081</v>
      </c>
      <c r="E11721" s="7">
        <v>0.001895430730665833</v>
      </c>
      <c r="F11721" s="7">
        <v>1.2727227739977929</v>
      </c>
    </row>
    <row r="11722" ht="18.0" customHeight="1">
      <c r="A11722" s="7">
        <v>5.86</v>
      </c>
      <c r="B11722" s="7">
        <v>0.0</v>
      </c>
      <c r="C11722" s="7">
        <v>4.2450102568474095E-9</v>
      </c>
      <c r="D11722" s="7">
        <v>-0.0017931989684771663</v>
      </c>
      <c r="E11722" s="7">
        <v>0.0018944314618836225</v>
      </c>
      <c r="F11722" s="7">
        <v>1.2727228885145057</v>
      </c>
    </row>
    <row r="11723" ht="18.0" customHeight="1">
      <c r="A11723" s="7">
        <v>5.8605</v>
      </c>
      <c r="B11723" s="7">
        <v>0.0</v>
      </c>
      <c r="C11723" s="7">
        <v>4.213251815295107E-9</v>
      </c>
      <c r="D11723" s="7">
        <v>-0.0017922522521176892</v>
      </c>
      <c r="E11723" s="7">
        <v>0.0018934327189540317</v>
      </c>
      <c r="F11723" s="7">
        <v>1.2727230029729601</v>
      </c>
    </row>
    <row r="11724" ht="18.0" customHeight="1">
      <c r="A11724" s="7">
        <v>5.861</v>
      </c>
      <c r="B11724" s="7">
        <v>0.0</v>
      </c>
      <c r="C11724" s="7">
        <v>4.1815752508884235E-9</v>
      </c>
      <c r="D11724" s="7">
        <v>-0.0017913060348668888</v>
      </c>
      <c r="E11724" s="7">
        <v>0.001892434501601004</v>
      </c>
      <c r="F11724" s="7">
        <v>1.272723117373185</v>
      </c>
    </row>
    <row r="11725" ht="18.0" customHeight="1">
      <c r="A11725" s="7">
        <v>5.8615</v>
      </c>
      <c r="B11725" s="7">
        <v>0.0</v>
      </c>
      <c r="C11725" s="7">
        <v>4.14998053149744E-9</v>
      </c>
      <c r="D11725" s="7">
        <v>-0.0017903603164621145</v>
      </c>
      <c r="E11725" s="7">
        <v>0.0018914368095486248</v>
      </c>
      <c r="F11725" s="7">
        <v>1.2727232317152095</v>
      </c>
    </row>
    <row r="11726" ht="18.0" customHeight="1">
      <c r="A11726" s="7">
        <v>5.862</v>
      </c>
      <c r="B11726" s="7">
        <v>0.0</v>
      </c>
      <c r="C11726" s="7">
        <v>4.118467624420863E-9</v>
      </c>
      <c r="D11726" s="7">
        <v>-0.0017894150966408539</v>
      </c>
      <c r="E11726" s="7">
        <v>0.0018904396425211251</v>
      </c>
      <c r="F11726" s="7">
        <v>1.2727233459990632</v>
      </c>
    </row>
    <row r="11727" ht="18.0" customHeight="1">
      <c r="A11727" s="7">
        <v>5.8625</v>
      </c>
      <c r="B11727" s="7">
        <v>0.0</v>
      </c>
      <c r="C11727" s="7">
        <v>4.087036496388745E-9</v>
      </c>
      <c r="D11727" s="7">
        <v>-0.0017884703751407324</v>
      </c>
      <c r="E11727" s="7">
        <v>0.001889443000242881</v>
      </c>
      <c r="F11727" s="7">
        <v>1.272723460224775</v>
      </c>
    </row>
    <row r="11728" ht="18.0" customHeight="1">
      <c r="A11728" s="7">
        <v>5.863</v>
      </c>
      <c r="B11728" s="7">
        <v>0.0</v>
      </c>
      <c r="C11728" s="7">
        <v>4.055687113565211E-9</v>
      </c>
      <c r="D11728" s="7">
        <v>-0.0017875261516995132</v>
      </c>
      <c r="E11728" s="7">
        <v>0.0018884468824384118</v>
      </c>
      <c r="F11728" s="7">
        <v>1.2727235743923744</v>
      </c>
    </row>
    <row r="11729" ht="18.0" customHeight="1">
      <c r="A11729" s="7">
        <v>5.8635</v>
      </c>
      <c r="B11729" s="7">
        <v>0.0</v>
      </c>
      <c r="C11729" s="7">
        <v>4.0244194415511945E-9</v>
      </c>
      <c r="D11729" s="7">
        <v>-0.001786582426055097</v>
      </c>
      <c r="E11729" s="7">
        <v>0.0018874512888323828</v>
      </c>
      <c r="F11729" s="7">
        <v>1.27272368850189</v>
      </c>
    </row>
    <row r="11730" ht="18.0" customHeight="1">
      <c r="A11730" s="7">
        <v>5.864</v>
      </c>
      <c r="B11730" s="7">
        <v>0.0</v>
      </c>
      <c r="C11730" s="7">
        <v>3.993233445387179E-9</v>
      </c>
      <c r="D11730" s="7">
        <v>-0.001785639197945522</v>
      </c>
      <c r="E11730" s="7">
        <v>0.0018864562191496011</v>
      </c>
      <c r="F11730" s="7">
        <v>1.272723802553351</v>
      </c>
    </row>
    <row r="11731" ht="18.0" customHeight="1">
      <c r="A11731" s="7">
        <v>5.8645000000000005</v>
      </c>
      <c r="B11731" s="7">
        <v>0.0</v>
      </c>
      <c r="C11731" s="7">
        <v>3.9621290895559464E-9</v>
      </c>
      <c r="D11731" s="7">
        <v>-0.0017846964671089645</v>
      </c>
      <c r="E11731" s="7">
        <v>0.001885461673115018</v>
      </c>
      <c r="F11731" s="7">
        <v>1.2727239165467865</v>
      </c>
    </row>
    <row r="11732" ht="18.0" customHeight="1">
      <c r="A11732" s="7">
        <v>5.865</v>
      </c>
      <c r="B11732" s="7">
        <v>0.0</v>
      </c>
      <c r="C11732" s="7">
        <v>3.931106337985332E-9</v>
      </c>
      <c r="D11732" s="7">
        <v>-0.0017837542332837376</v>
      </c>
      <c r="E11732" s="7">
        <v>0.0018844676504537299</v>
      </c>
      <c r="F11732" s="7">
        <v>1.272724030482226</v>
      </c>
    </row>
    <row r="11733" ht="18.0" customHeight="1">
      <c r="A11733" s="7">
        <v>5.8655</v>
      </c>
      <c r="B11733" s="7">
        <v>0.0</v>
      </c>
      <c r="C11733" s="7">
        <v>3.9001651540509945E-9</v>
      </c>
      <c r="D11733" s="7">
        <v>-0.001782812496208292</v>
      </c>
      <c r="E11733" s="7">
        <v>0.001883474150890977</v>
      </c>
      <c r="F11733" s="7">
        <v>1.272724144359698</v>
      </c>
    </row>
    <row r="11734" ht="18.0" customHeight="1">
      <c r="A11734" s="7">
        <v>5.8660000000000005</v>
      </c>
      <c r="B11734" s="7">
        <v>0.0</v>
      </c>
      <c r="C11734" s="7">
        <v>3.8693055005791865E-9</v>
      </c>
      <c r="D11734" s="7">
        <v>-0.001781871255621216</v>
      </c>
      <c r="E11734" s="7">
        <v>0.0018824811741521416</v>
      </c>
      <c r="F11734" s="7">
        <v>1.2727242581792317</v>
      </c>
    </row>
    <row r="11735" ht="18.0" customHeight="1">
      <c r="A11735" s="7">
        <v>5.8665</v>
      </c>
      <c r="B11735" s="7">
        <v>0.0</v>
      </c>
      <c r="C11735" s="7">
        <v>3.838527339849544E-9</v>
      </c>
      <c r="D11735" s="7">
        <v>-0.0017809305112612345</v>
      </c>
      <c r="E11735" s="7">
        <v>0.0018814887199627513</v>
      </c>
      <c r="F11735" s="7">
        <v>1.2727243719408565</v>
      </c>
    </row>
    <row r="11736" ht="18.0" customHeight="1">
      <c r="A11736" s="7">
        <v>5.867</v>
      </c>
      <c r="B11736" s="7">
        <v>0.0</v>
      </c>
      <c r="C11736" s="7">
        <v>3.8078306335978785E-9</v>
      </c>
      <c r="D11736" s="7">
        <v>-0.0017799902628672104</v>
      </c>
      <c r="E11736" s="7">
        <v>0.0018804967880484773</v>
      </c>
      <c r="F11736" s="7">
        <v>1.2727244856446012</v>
      </c>
    </row>
    <row r="11737" ht="18.0" customHeight="1">
      <c r="A11737" s="7">
        <v>5.8675</v>
      </c>
      <c r="B11737" s="7">
        <v>0.0</v>
      </c>
      <c r="C11737" s="7">
        <v>3.777215343018987E-9</v>
      </c>
      <c r="D11737" s="7">
        <v>-0.001779050510178143</v>
      </c>
      <c r="E11737" s="7">
        <v>0.0018795053781351342</v>
      </c>
      <c r="F11737" s="7">
        <v>1.2727245992904943</v>
      </c>
    </row>
    <row r="11738" ht="18.0" customHeight="1">
      <c r="A11738" s="7">
        <v>5.868</v>
      </c>
      <c r="B11738" s="7">
        <v>0.0</v>
      </c>
      <c r="C11738" s="7">
        <v>3.7466814287694655E-9</v>
      </c>
      <c r="D11738" s="7">
        <v>-0.0017781112529331685</v>
      </c>
      <c r="E11738" s="7">
        <v>0.0018785144899486784</v>
      </c>
      <c r="F11738" s="7">
        <v>1.272724712878566</v>
      </c>
    </row>
    <row r="11739" ht="18.0" customHeight="1">
      <c r="A11739" s="7">
        <v>5.8685</v>
      </c>
      <c r="B11739" s="7">
        <v>0.0</v>
      </c>
      <c r="C11739" s="7">
        <v>3.7162288509705436E-9</v>
      </c>
      <c r="D11739" s="7">
        <v>-0.0017771724908715609</v>
      </c>
      <c r="E11739" s="7">
        <v>0.0018775241232152134</v>
      </c>
      <c r="F11739" s="7">
        <v>1.2727248264088438</v>
      </c>
    </row>
    <row r="11740" ht="18.0" customHeight="1">
      <c r="A11740" s="7">
        <v>5.869</v>
      </c>
      <c r="B11740" s="7">
        <v>0.0</v>
      </c>
      <c r="C11740" s="7">
        <v>3.6858575692109293E-9</v>
      </c>
      <c r="D11740" s="7">
        <v>-0.0017762342237327305</v>
      </c>
      <c r="E11740" s="7">
        <v>0.0018765342776609817</v>
      </c>
      <c r="F11740" s="7">
        <v>1.2727249398813578</v>
      </c>
    </row>
    <row r="11741" ht="18.0" customHeight="1">
      <c r="A11741" s="7">
        <v>5.8695</v>
      </c>
      <c r="B11741" s="7">
        <v>0.0</v>
      </c>
      <c r="C11741" s="7">
        <v>3.6555675425496654E-9</v>
      </c>
      <c r="D11741" s="7">
        <v>-0.0017752964512562242</v>
      </c>
      <c r="E11741" s="7">
        <v>0.0018755449530123724</v>
      </c>
      <c r="F11741" s="7">
        <v>1.2727250532961363</v>
      </c>
    </row>
    <row r="11742" ht="18.0" customHeight="1">
      <c r="A11742" s="7">
        <v>5.87</v>
      </c>
      <c r="B11742" s="7">
        <v>0.0</v>
      </c>
      <c r="C11742" s="7">
        <v>3.6253587295190043E-9</v>
      </c>
      <c r="D11742" s="7">
        <v>-0.0017743591731817262</v>
      </c>
      <c r="E11742" s="7">
        <v>0.0018745561489959153</v>
      </c>
      <c r="F11742" s="7">
        <v>1.2727251666532087</v>
      </c>
    </row>
    <row r="11743" ht="18.0" customHeight="1">
      <c r="A11743" s="7">
        <v>5.8705</v>
      </c>
      <c r="B11743" s="7">
        <v>0.0</v>
      </c>
      <c r="C11743" s="7">
        <v>3.595231088127296E-9</v>
      </c>
      <c r="D11743" s="7">
        <v>-0.001773422389249057</v>
      </c>
      <c r="E11743" s="7">
        <v>0.0018735678653382854</v>
      </c>
      <c r="F11743" s="7">
        <v>1.2727252799526036</v>
      </c>
    </row>
    <row r="11744" ht="18.0" customHeight="1">
      <c r="A11744" s="7">
        <v>5.871</v>
      </c>
      <c r="B11744" s="7">
        <v>0.0</v>
      </c>
      <c r="C11744" s="7">
        <v>3.5651845758618975E-9</v>
      </c>
      <c r="D11744" s="7">
        <v>-0.001772486099198174</v>
      </c>
      <c r="E11744" s="7">
        <v>0.0018725801017662998</v>
      </c>
      <c r="F11744" s="7">
        <v>1.27272539319435</v>
      </c>
    </row>
    <row r="11745" ht="18.0" customHeight="1">
      <c r="A11745" s="7">
        <v>5.8715</v>
      </c>
      <c r="B11745" s="7">
        <v>0.0</v>
      </c>
      <c r="C11745" s="7">
        <v>3.535219149692093E-9</v>
      </c>
      <c r="D11745" s="7">
        <v>-0.0017715503027691704</v>
      </c>
      <c r="E11745" s="7">
        <v>0.0018715928580069182</v>
      </c>
      <c r="F11745" s="7">
        <v>1.272725506378477</v>
      </c>
    </row>
    <row r="11746" ht="18.0" customHeight="1">
      <c r="A11746" s="7">
        <v>5.872</v>
      </c>
      <c r="B11746" s="7">
        <v>0.0</v>
      </c>
      <c r="C11746" s="7">
        <v>3.5053347660720413E-9</v>
      </c>
      <c r="D11746" s="7">
        <v>-0.0017706149997022767</v>
      </c>
      <c r="E11746" s="7">
        <v>0.001870606133787244</v>
      </c>
      <c r="F11746" s="7">
        <v>1.272725619505013</v>
      </c>
    </row>
    <row r="11747" ht="18.0" customHeight="1">
      <c r="A11747" s="7">
        <v>5.8725000000000005</v>
      </c>
      <c r="B11747" s="7">
        <v>0.0</v>
      </c>
      <c r="C11747" s="7">
        <v>3.4755313809437356E-9</v>
      </c>
      <c r="D11747" s="7">
        <v>-0.0017696801897378594</v>
      </c>
      <c r="E11747" s="7">
        <v>0.0018696199288345218</v>
      </c>
      <c r="F11747" s="7">
        <v>1.2727257325739871</v>
      </c>
    </row>
    <row r="11748" ht="18.0" customHeight="1">
      <c r="A11748" s="7">
        <v>5.873</v>
      </c>
      <c r="B11748" s="7">
        <v>0.0</v>
      </c>
      <c r="C11748" s="7">
        <v>3.445808949739989E-9</v>
      </c>
      <c r="D11748" s="7">
        <v>-0.0017687458726164213</v>
      </c>
      <c r="E11748" s="7">
        <v>0.0018686342428761403</v>
      </c>
      <c r="F11748" s="7">
        <v>1.2727258455854287</v>
      </c>
    </row>
    <row r="11749" ht="18.0" customHeight="1">
      <c r="A11749" s="7">
        <v>5.8735</v>
      </c>
      <c r="B11749" s="7">
        <v>0.0</v>
      </c>
      <c r="C11749" s="7">
        <v>3.416167427387442E-9</v>
      </c>
      <c r="D11749" s="7">
        <v>-0.0017678120480786015</v>
      </c>
      <c r="E11749" s="7">
        <v>0.0018676490756396322</v>
      </c>
      <c r="F11749" s="7">
        <v>1.2727259585393655</v>
      </c>
    </row>
    <row r="11750" ht="18.0" customHeight="1">
      <c r="A11750" s="7">
        <v>5.8740000000000006</v>
      </c>
      <c r="B11750" s="7">
        <v>0.0</v>
      </c>
      <c r="C11750" s="7">
        <v>3.386606768309593E-9</v>
      </c>
      <c r="D11750" s="7">
        <v>-0.0017668787158651752</v>
      </c>
      <c r="E11750" s="7">
        <v>0.001866664426852669</v>
      </c>
      <c r="F11750" s="7">
        <v>1.2727260714358273</v>
      </c>
    </row>
    <row r="11751" ht="18.0" customHeight="1">
      <c r="A11751" s="7">
        <v>5.8745</v>
      </c>
      <c r="B11751" s="7">
        <v>0.0</v>
      </c>
      <c r="C11751" s="7">
        <v>3.357126926429855E-9</v>
      </c>
      <c r="D11751" s="7">
        <v>-0.0017659458757170537</v>
      </c>
      <c r="E11751" s="7">
        <v>0.0018656802962430678</v>
      </c>
      <c r="F11751" s="7">
        <v>1.2727261842748427</v>
      </c>
    </row>
    <row r="11752" ht="18.0" customHeight="1">
      <c r="A11752" s="7">
        <v>5.875</v>
      </c>
      <c r="B11752" s="7">
        <v>0.0</v>
      </c>
      <c r="C11752" s="7">
        <v>3.3277278551746365E-9</v>
      </c>
      <c r="D11752" s="7">
        <v>-0.0017650135273752842</v>
      </c>
      <c r="E11752" s="7">
        <v>0.0018646966835387882</v>
      </c>
      <c r="F11752" s="7">
        <v>1.2727262970564404</v>
      </c>
    </row>
    <row r="11753" ht="18.0" customHeight="1">
      <c r="A11753" s="7">
        <v>5.8755</v>
      </c>
      <c r="B11753" s="7">
        <v>0.0</v>
      </c>
      <c r="C11753" s="7">
        <v>3.2984095074764536E-9</v>
      </c>
      <c r="D11753" s="7">
        <v>-0.0017640816705810503</v>
      </c>
      <c r="E11753" s="7">
        <v>0.0018637135884679305</v>
      </c>
      <c r="F11753" s="7">
        <v>1.2727264097806488</v>
      </c>
    </row>
    <row r="11754" ht="18.0" customHeight="1">
      <c r="A11754" s="7">
        <v>5.876</v>
      </c>
      <c r="B11754" s="7">
        <v>0.0</v>
      </c>
      <c r="C11754" s="7">
        <v>3.2691718357770715E-9</v>
      </c>
      <c r="D11754" s="7">
        <v>-0.001763150305075671</v>
      </c>
      <c r="E11754" s="7">
        <v>0.0018627310107587373</v>
      </c>
      <c r="F11754" s="7">
        <v>1.272726522447497</v>
      </c>
    </row>
    <row r="11755" ht="18.0" customHeight="1">
      <c r="A11755" s="7">
        <v>5.8765</v>
      </c>
      <c r="B11755" s="7">
        <v>0.0</v>
      </c>
      <c r="C11755" s="7">
        <v>3.2400147920306754E-9</v>
      </c>
      <c r="D11755" s="7">
        <v>-0.0017622194306006012</v>
      </c>
      <c r="E11755" s="7">
        <v>0.001861748950139594</v>
      </c>
      <c r="F11755" s="7">
        <v>1.272726635057014</v>
      </c>
    </row>
    <row r="11756" ht="18.0" customHeight="1">
      <c r="A11756" s="7">
        <v>5.877</v>
      </c>
      <c r="B11756" s="7">
        <v>0.0</v>
      </c>
      <c r="C11756" s="7">
        <v>3.210938327707079E-9</v>
      </c>
      <c r="D11756" s="7">
        <v>-0.0017612890468974316</v>
      </c>
      <c r="E11756" s="7">
        <v>0.0018607674063390292</v>
      </c>
      <c r="F11756" s="7">
        <v>1.2727267476092283</v>
      </c>
    </row>
    <row r="11757" ht="18.0" customHeight="1">
      <c r="A11757" s="7">
        <v>5.8775</v>
      </c>
      <c r="B11757" s="7">
        <v>0.0</v>
      </c>
      <c r="C11757" s="7">
        <v>3.1819423937949628E-9</v>
      </c>
      <c r="D11757" s="7">
        <v>-0.0017603591537078886</v>
      </c>
      <c r="E11757" s="7">
        <v>0.001859786379085712</v>
      </c>
      <c r="F11757" s="7">
        <v>1.2727268601041688</v>
      </c>
    </row>
    <row r="11758" ht="18.0" customHeight="1">
      <c r="A11758" s="7">
        <v>5.878</v>
      </c>
      <c r="B11758" s="7">
        <v>0.0</v>
      </c>
      <c r="C11758" s="7">
        <v>3.1530269408051563E-9</v>
      </c>
      <c r="D11758" s="7">
        <v>-0.0017594297507738344</v>
      </c>
      <c r="E11758" s="7">
        <v>0.0018588058681084547</v>
      </c>
      <c r="F11758" s="7">
        <v>1.2727269725418637</v>
      </c>
    </row>
    <row r="11759" ht="18.0" customHeight="1">
      <c r="A11759" s="7">
        <v>5.8785</v>
      </c>
      <c r="B11759" s="7">
        <v>0.0</v>
      </c>
      <c r="C11759" s="7">
        <v>3.124191918773956E-9</v>
      </c>
      <c r="D11759" s="7">
        <v>-0.0017585008378372664</v>
      </c>
      <c r="E11759" s="7">
        <v>0.00185782587313621</v>
      </c>
      <c r="F11759" s="7">
        <v>1.2727270849223422</v>
      </c>
    </row>
    <row r="11760" ht="18.0" customHeight="1">
      <c r="A11760" s="7">
        <v>5.8790000000000004</v>
      </c>
      <c r="B11760" s="7">
        <v>0.0</v>
      </c>
      <c r="C11760" s="7">
        <v>3.0954372772664846E-9</v>
      </c>
      <c r="D11760" s="7">
        <v>-0.0017575724146403173</v>
      </c>
      <c r="E11760" s="7">
        <v>0.0018568463938980736</v>
      </c>
      <c r="F11760" s="7">
        <v>1.2727271972456329</v>
      </c>
    </row>
    <row r="11761" ht="18.0" customHeight="1">
      <c r="A11761" s="7">
        <v>5.8795</v>
      </c>
      <c r="B11761" s="7">
        <v>0.0</v>
      </c>
      <c r="C11761" s="7">
        <v>3.0667629653801004E-9</v>
      </c>
      <c r="D11761" s="7">
        <v>-0.0017566444809252557</v>
      </c>
      <c r="E11761" s="7">
        <v>0.0018558674301232829</v>
      </c>
      <c r="F11761" s="7">
        <v>1.2727273095117642</v>
      </c>
    </row>
    <row r="11762" ht="18.0" customHeight="1">
      <c r="A11762" s="7">
        <v>5.88</v>
      </c>
      <c r="B11762" s="7">
        <v>0.0</v>
      </c>
      <c r="C11762" s="7">
        <v>3.038168931747848E-9</v>
      </c>
      <c r="D11762" s="7">
        <v>-0.0017557170364344852</v>
      </c>
      <c r="E11762" s="7">
        <v>0.001854888981541216</v>
      </c>
      <c r="F11762" s="7">
        <v>1.2727274217207651</v>
      </c>
    </row>
    <row r="11763" ht="18.0" customHeight="1">
      <c r="A11763" s="7">
        <v>5.8805000000000005</v>
      </c>
      <c r="B11763" s="7">
        <v>0.0</v>
      </c>
      <c r="C11763" s="7">
        <v>3.009655124541961E-9</v>
      </c>
      <c r="D11763" s="7">
        <v>-0.0017547900809105445</v>
      </c>
      <c r="E11763" s="7">
        <v>0.0018539110478813946</v>
      </c>
      <c r="F11763" s="7">
        <v>1.272727533872664</v>
      </c>
    </row>
    <row r="11764" ht="18.0" customHeight="1">
      <c r="A11764" s="7">
        <v>5.881</v>
      </c>
      <c r="B11764" s="7">
        <v>0.0</v>
      </c>
      <c r="C11764" s="7">
        <v>2.981221491477421E-9</v>
      </c>
      <c r="D11764" s="7">
        <v>-0.0017538636140961078</v>
      </c>
      <c r="E11764" s="7">
        <v>0.0018529336288734797</v>
      </c>
      <c r="F11764" s="7">
        <v>1.2727276459674897</v>
      </c>
    </row>
    <row r="11765" ht="18.0" customHeight="1">
      <c r="A11765" s="7">
        <v>5.8815</v>
      </c>
      <c r="B11765" s="7">
        <v>0.0</v>
      </c>
      <c r="C11765" s="7">
        <v>2.952867979815568E-9</v>
      </c>
      <c r="D11765" s="7">
        <v>-0.001752937635733984</v>
      </c>
      <c r="E11765" s="7">
        <v>0.001851956724247275</v>
      </c>
      <c r="F11765" s="7">
        <v>1.2727277580052707</v>
      </c>
    </row>
    <row r="11766" ht="18.0" customHeight="1">
      <c r="A11766" s="7">
        <v>5.882000000000001</v>
      </c>
      <c r="B11766" s="7">
        <v>0.0</v>
      </c>
      <c r="C11766" s="7">
        <v>2.9245945363677747E-9</v>
      </c>
      <c r="D11766" s="7">
        <v>-0.0017520121455671177</v>
      </c>
      <c r="E11766" s="7">
        <v>0.001850980333732726</v>
      </c>
      <c r="F11766" s="7">
        <v>1.2727278699860356</v>
      </c>
    </row>
    <row r="11767" ht="18.0" customHeight="1">
      <c r="A11767" s="7">
        <v>5.8825</v>
      </c>
      <c r="B11767" s="7">
        <v>0.0</v>
      </c>
      <c r="C11767" s="7">
        <v>2.896401107499179E-9</v>
      </c>
      <c r="D11767" s="7">
        <v>-0.0017510871433385877</v>
      </c>
      <c r="E11767" s="7">
        <v>0.0018500044570599183</v>
      </c>
      <c r="F11767" s="7">
        <v>1.272727981909813</v>
      </c>
    </row>
    <row r="11768" ht="18.0" customHeight="1">
      <c r="A11768" s="7">
        <v>5.883</v>
      </c>
      <c r="B11768" s="7">
        <v>0.0</v>
      </c>
      <c r="C11768" s="7">
        <v>2.8682876391324894E-9</v>
      </c>
      <c r="D11768" s="7">
        <v>-0.0017501626287916082</v>
      </c>
      <c r="E11768" s="7">
        <v>0.001849029093959079</v>
      </c>
      <c r="F11768" s="7">
        <v>1.2727280937766314</v>
      </c>
    </row>
    <row r="11769" ht="18.0" customHeight="1">
      <c r="A11769" s="7">
        <v>5.8835</v>
      </c>
      <c r="B11769" s="7">
        <v>0.0</v>
      </c>
      <c r="C11769" s="7">
        <v>2.840254076751861E-9</v>
      </c>
      <c r="D11769" s="7">
        <v>-0.001749238601669528</v>
      </c>
      <c r="E11769" s="7">
        <v>0.0018480542441605774</v>
      </c>
      <c r="F11769" s="7">
        <v>1.2727282055865197</v>
      </c>
    </row>
    <row r="11770" ht="18.0" customHeight="1">
      <c r="A11770" s="7">
        <v>5.884</v>
      </c>
      <c r="B11770" s="7">
        <v>0.0</v>
      </c>
      <c r="C11770" s="7">
        <v>2.8123003654068403E-9</v>
      </c>
      <c r="D11770" s="7">
        <v>-0.0017483150617158304</v>
      </c>
      <c r="E11770" s="7">
        <v>0.0018470799073949233</v>
      </c>
      <c r="F11770" s="7">
        <v>1.2727283173395059</v>
      </c>
    </row>
    <row r="11771" ht="18.0" customHeight="1">
      <c r="A11771" s="7">
        <v>5.8845</v>
      </c>
      <c r="B11771" s="7">
        <v>0.0</v>
      </c>
      <c r="C11771" s="7">
        <v>2.784426449716399E-9</v>
      </c>
      <c r="D11771" s="7">
        <v>-0.001747392008674134</v>
      </c>
      <c r="E11771" s="7">
        <v>0.0018461060833927668</v>
      </c>
      <c r="F11771" s="7">
        <v>1.272728429035619</v>
      </c>
    </row>
    <row r="11772" ht="18.0" customHeight="1">
      <c r="A11772" s="7">
        <v>5.885</v>
      </c>
      <c r="B11772" s="7">
        <v>0.0</v>
      </c>
      <c r="C11772" s="7">
        <v>2.7566322738730476E-9</v>
      </c>
      <c r="D11772" s="7">
        <v>-0.0017464694422881916</v>
      </c>
      <c r="E11772" s="7">
        <v>0.0018451327718849</v>
      </c>
      <c r="F11772" s="7">
        <v>1.2727285406748872</v>
      </c>
    </row>
    <row r="11773" ht="18.0" customHeight="1">
      <c r="A11773" s="7">
        <v>5.8855</v>
      </c>
      <c r="B11773" s="7">
        <v>0.0</v>
      </c>
      <c r="C11773" s="7">
        <v>2.7289177816470425E-9</v>
      </c>
      <c r="D11773" s="7">
        <v>-0.0017455473623018904</v>
      </c>
      <c r="E11773" s="7">
        <v>0.0018441599726022554</v>
      </c>
      <c r="F11773" s="7">
        <v>1.272728652257339</v>
      </c>
    </row>
    <row r="11774" ht="18.0" customHeight="1">
      <c r="A11774" s="7">
        <v>5.886</v>
      </c>
      <c r="B11774" s="7">
        <v>0.0</v>
      </c>
      <c r="C11774" s="7">
        <v>2.7012829163906877E-9</v>
      </c>
      <c r="D11774" s="7">
        <v>-0.0017446257684592525</v>
      </c>
      <c r="E11774" s="7">
        <v>0.0018431876852759066</v>
      </c>
      <c r="F11774" s="7">
        <v>1.2727287637830034</v>
      </c>
    </row>
    <row r="11775" ht="18.0" customHeight="1">
      <c r="A11775" s="7">
        <v>5.8865</v>
      </c>
      <c r="B11775" s="7">
        <v>0.0</v>
      </c>
      <c r="C11775" s="7">
        <v>2.6737276210427383E-9</v>
      </c>
      <c r="D11775" s="7">
        <v>-0.001743704660504434</v>
      </c>
      <c r="E11775" s="7">
        <v>0.0018422159096370678</v>
      </c>
      <c r="F11775" s="7">
        <v>1.2727288752519081</v>
      </c>
    </row>
    <row r="11776" ht="18.0" customHeight="1">
      <c r="A11776" s="7">
        <v>5.8870000000000005</v>
      </c>
      <c r="B11776" s="7">
        <v>0.0</v>
      </c>
      <c r="C11776" s="7">
        <v>2.646251838132916E-9</v>
      </c>
      <c r="D11776" s="7">
        <v>-0.0017427840381817254</v>
      </c>
      <c r="E11776" s="7">
        <v>0.0018412446454170934</v>
      </c>
      <c r="F11776" s="7">
        <v>1.272728986664082</v>
      </c>
    </row>
    <row r="11777" ht="18.0" customHeight="1">
      <c r="A11777" s="7">
        <v>5.8875</v>
      </c>
      <c r="B11777" s="7">
        <v>0.0</v>
      </c>
      <c r="C11777" s="7">
        <v>2.618855509786536E-9</v>
      </c>
      <c r="D11777" s="7">
        <v>-0.0017418639012355516</v>
      </c>
      <c r="E11777" s="7">
        <v>0.0018402738923474788</v>
      </c>
      <c r="F11777" s="7">
        <v>1.2727290980195536</v>
      </c>
    </row>
    <row r="11778" ht="18.0" customHeight="1">
      <c r="A11778" s="7">
        <v>5.888</v>
      </c>
      <c r="B11778" s="7">
        <v>0.0</v>
      </c>
      <c r="C11778" s="7">
        <v>2.59153857772926E-9</v>
      </c>
      <c r="D11778" s="7">
        <v>-0.0017409442494104718</v>
      </c>
      <c r="E11778" s="7">
        <v>0.0018393036501598598</v>
      </c>
      <c r="F11778" s="7">
        <v>1.272729209318351</v>
      </c>
    </row>
    <row r="11779" ht="18.0" customHeight="1">
      <c r="A11779" s="7">
        <v>5.8885000000000005</v>
      </c>
      <c r="B11779" s="7">
        <v>0.0</v>
      </c>
      <c r="C11779" s="7">
        <v>2.564300983291981E-9</v>
      </c>
      <c r="D11779" s="7">
        <v>-0.0017400250824511788</v>
      </c>
      <c r="E11779" s="7">
        <v>0.0018383339185860127</v>
      </c>
      <c r="F11779" s="7">
        <v>1.2727293205605033</v>
      </c>
    </row>
    <row r="11780" ht="18.0" customHeight="1">
      <c r="A11780" s="7">
        <v>5.889</v>
      </c>
      <c r="B11780" s="7">
        <v>0.0</v>
      </c>
      <c r="C11780" s="7">
        <v>2.537142667415844E-9</v>
      </c>
      <c r="D11780" s="7">
        <v>-0.0017391064001024998</v>
      </c>
      <c r="E11780" s="7">
        <v>0.001837364697357855</v>
      </c>
      <c r="F11780" s="7">
        <v>1.272729431746038</v>
      </c>
    </row>
    <row r="11781" ht="18.0" customHeight="1">
      <c r="A11781" s="7">
        <v>5.8895</v>
      </c>
      <c r="B11781" s="7">
        <v>0.0</v>
      </c>
      <c r="C11781" s="7">
        <v>2.51006357065742E-9</v>
      </c>
      <c r="D11781" s="7">
        <v>-0.001738188202109396</v>
      </c>
      <c r="E11781" s="7">
        <v>0.001836395986207443</v>
      </c>
      <c r="F11781" s="7">
        <v>1.272729542874984</v>
      </c>
    </row>
    <row r="11782" ht="18.0" customHeight="1">
      <c r="A11782" s="7">
        <v>5.89</v>
      </c>
      <c r="B11782" s="7">
        <v>0.0</v>
      </c>
      <c r="C11782" s="7">
        <v>2.483063633194037E-9</v>
      </c>
      <c r="D11782" s="7">
        <v>-0.0017372704882169625</v>
      </c>
      <c r="E11782" s="7">
        <v>0.0018354277848669739</v>
      </c>
      <c r="F11782" s="7">
        <v>1.2727296539473698</v>
      </c>
    </row>
    <row r="11783" ht="18.0" customHeight="1">
      <c r="A11783" s="7">
        <v>5.8905</v>
      </c>
      <c r="B11783" s="7">
        <v>0.0</v>
      </c>
      <c r="C11783" s="7">
        <v>2.4561427948292785E-9</v>
      </c>
      <c r="D11783" s="7">
        <v>-0.0017363532581704281</v>
      </c>
      <c r="E11783" s="7">
        <v>0.0018344600930687853</v>
      </c>
      <c r="F11783" s="7">
        <v>1.2727297649632237</v>
      </c>
    </row>
    <row r="11784" ht="18.0" customHeight="1">
      <c r="A11784" s="7">
        <v>5.891</v>
      </c>
      <c r="B11784" s="7">
        <v>0.0</v>
      </c>
      <c r="C11784" s="7">
        <v>2.4293009949986664E-9</v>
      </c>
      <c r="D11784" s="7">
        <v>-0.0017354365117151554</v>
      </c>
      <c r="E11784" s="7">
        <v>0.0018334929105453556</v>
      </c>
      <c r="F11784" s="7">
        <v>1.2727298759225734</v>
      </c>
    </row>
    <row r="11785" ht="18.0" customHeight="1">
      <c r="A11785" s="7">
        <v>5.8915</v>
      </c>
      <c r="B11785" s="7">
        <v>0.0</v>
      </c>
      <c r="C11785" s="7">
        <v>2.4025381727755328E-9</v>
      </c>
      <c r="D11785" s="7">
        <v>-0.0017345202485966407</v>
      </c>
      <c r="E11785" s="7">
        <v>0.0018325262370293004</v>
      </c>
      <c r="F11785" s="7">
        <v>1.272729986825448</v>
      </c>
    </row>
    <row r="11786" ht="18.0" customHeight="1">
      <c r="A11786" s="7">
        <v>5.892</v>
      </c>
      <c r="B11786" s="7">
        <v>0.0</v>
      </c>
      <c r="C11786" s="7">
        <v>2.3758542668771012E-9</v>
      </c>
      <c r="D11786" s="7">
        <v>-0.001733604468560514</v>
      </c>
      <c r="E11786" s="7">
        <v>0.001831560072253378</v>
      </c>
      <c r="F11786" s="7">
        <v>1.2727300976718756</v>
      </c>
    </row>
    <row r="11787" ht="18.0" customHeight="1">
      <c r="A11787" s="7">
        <v>5.8925</v>
      </c>
      <c r="B11787" s="7">
        <v>0.0</v>
      </c>
      <c r="C11787" s="7">
        <v>2.3492492156707867E-9</v>
      </c>
      <c r="D11787" s="7">
        <v>-0.0017326891713525389</v>
      </c>
      <c r="E11787" s="7">
        <v>0.001830594415950486</v>
      </c>
      <c r="F11787" s="7">
        <v>1.2727302084618846</v>
      </c>
    </row>
    <row r="11788" ht="18.0" customHeight="1">
      <c r="A11788" s="7">
        <v>5.893</v>
      </c>
      <c r="B11788" s="7">
        <v>0.0</v>
      </c>
      <c r="C11788" s="7">
        <v>2.322722957180729E-9</v>
      </c>
      <c r="D11788" s="7">
        <v>-0.001731774356718612</v>
      </c>
      <c r="E11788" s="7">
        <v>0.001829629267853661</v>
      </c>
      <c r="F11788" s="7">
        <v>1.2727303191955028</v>
      </c>
    </row>
    <row r="11789" ht="18.0" customHeight="1">
      <c r="A11789" s="7">
        <v>5.8935</v>
      </c>
      <c r="B11789" s="7">
        <v>0.0</v>
      </c>
      <c r="C11789" s="7">
        <v>2.2962754290945846E-9</v>
      </c>
      <c r="D11789" s="7">
        <v>-0.001730860024404764</v>
      </c>
      <c r="E11789" s="7">
        <v>0.0018286646276960796</v>
      </c>
      <c r="F11789" s="7">
        <v>1.272730429872759</v>
      </c>
    </row>
    <row r="11790" ht="18.0" customHeight="1">
      <c r="A11790" s="7">
        <v>5.894</v>
      </c>
      <c r="B11790" s="7">
        <v>0.0</v>
      </c>
      <c r="C11790" s="7">
        <v>2.2699065687705783E-9</v>
      </c>
      <c r="D11790" s="7">
        <v>-0.0017299461741571585</v>
      </c>
      <c r="E11790" s="7">
        <v>0.0018277004952110584</v>
      </c>
      <c r="F11790" s="7">
        <v>1.2727305404936813</v>
      </c>
    </row>
    <row r="11791" ht="18.0" customHeight="1">
      <c r="A11791" s="7">
        <v>5.8945</v>
      </c>
      <c r="B11791" s="7">
        <v>0.0</v>
      </c>
      <c r="C11791" s="7">
        <v>2.243616313244855E-9</v>
      </c>
      <c r="D11791" s="7">
        <v>-0.0017290328057220925</v>
      </c>
      <c r="E11791" s="7">
        <v>0.0018267368701320526</v>
      </c>
      <c r="F11791" s="7">
        <v>1.272730651058298</v>
      </c>
    </row>
    <row r="11792" ht="18.0" customHeight="1">
      <c r="A11792" s="7">
        <v>5.8950000000000005</v>
      </c>
      <c r="B11792" s="7">
        <v>0.0</v>
      </c>
      <c r="C11792" s="7">
        <v>2.217404599239131E-9</v>
      </c>
      <c r="D11792" s="7">
        <v>-0.0017281199188459962</v>
      </c>
      <c r="E11792" s="7">
        <v>0.0018257737521926588</v>
      </c>
      <c r="F11792" s="7">
        <v>1.2727307615666372</v>
      </c>
    </row>
    <row r="11793" ht="18.0" customHeight="1">
      <c r="A11793" s="7">
        <v>5.8955</v>
      </c>
      <c r="B11793" s="7">
        <v>0.0</v>
      </c>
      <c r="C11793" s="7">
        <v>2.1912713631686856E-9</v>
      </c>
      <c r="D11793" s="7">
        <v>-0.001727207513275433</v>
      </c>
      <c r="E11793" s="7">
        <v>0.0018248111411266108</v>
      </c>
      <c r="F11793" s="7">
        <v>1.2727308720187271</v>
      </c>
    </row>
    <row r="11794" ht="18.0" customHeight="1">
      <c r="A11794" s="7">
        <v>5.896</v>
      </c>
      <c r="B11794" s="7">
        <v>0.0</v>
      </c>
      <c r="C11794" s="7">
        <v>2.1652165411507013E-9</v>
      </c>
      <c r="D11794" s="7">
        <v>-0.001726295588757099</v>
      </c>
      <c r="E11794" s="7">
        <v>0.0018238490366677827</v>
      </c>
      <c r="F11794" s="7">
        <v>1.2727309824145963</v>
      </c>
    </row>
    <row r="11795" ht="18.0" customHeight="1">
      <c r="A11795" s="7">
        <v>5.8965000000000005</v>
      </c>
      <c r="B11795" s="7">
        <v>0.0</v>
      </c>
      <c r="C11795" s="7">
        <v>2.1392400690129955E-9</v>
      </c>
      <c r="D11795" s="7">
        <v>-0.001725384145037824</v>
      </c>
      <c r="E11795" s="7">
        <v>0.0018228874385501886</v>
      </c>
      <c r="F11795" s="7">
        <v>1.2727310927542725</v>
      </c>
    </row>
    <row r="11796" ht="18.0" customHeight="1">
      <c r="A11796" s="7">
        <v>5.897</v>
      </c>
      <c r="B11796" s="7">
        <v>0.0</v>
      </c>
      <c r="C11796" s="7">
        <v>2.113341882303156E-9</v>
      </c>
      <c r="D11796" s="7">
        <v>-0.0017244731818645699</v>
      </c>
      <c r="E11796" s="7">
        <v>0.001821926346507981</v>
      </c>
      <c r="F11796" s="7">
        <v>1.2727312030377844</v>
      </c>
    </row>
    <row r="11797" ht="18.0" customHeight="1">
      <c r="A11797" s="7">
        <v>5.8975</v>
      </c>
      <c r="B11797" s="7">
        <v>0.0</v>
      </c>
      <c r="C11797" s="7">
        <v>2.0875219162981224E-9</v>
      </c>
      <c r="D11797" s="7">
        <v>-0.001723562698984432</v>
      </c>
      <c r="E11797" s="7">
        <v>0.0018209657602754523</v>
      </c>
      <c r="F11797" s="7">
        <v>1.2727313132651596</v>
      </c>
    </row>
    <row r="11798" ht="18.0" customHeight="1">
      <c r="A11798" s="7">
        <v>5.898</v>
      </c>
      <c r="B11798" s="7">
        <v>0.0</v>
      </c>
      <c r="C11798" s="7">
        <v>2.0617801060142416E-9</v>
      </c>
      <c r="D11798" s="7">
        <v>-0.0017226526961446385</v>
      </c>
      <c r="E11798" s="7">
        <v>0.0018200056795870329</v>
      </c>
      <c r="F11798" s="7">
        <v>1.2727314234364266</v>
      </c>
    </row>
    <row r="11799" ht="18.0" customHeight="1">
      <c r="A11799" s="7">
        <v>5.8985</v>
      </c>
      <c r="B11799" s="7">
        <v>0.0</v>
      </c>
      <c r="C11799" s="7">
        <v>2.036116386217839E-9</v>
      </c>
      <c r="D11799" s="7">
        <v>-0.0017217431730925498</v>
      </c>
      <c r="E11799" s="7">
        <v>0.0018190461041772926</v>
      </c>
      <c r="F11799" s="7">
        <v>1.2727315335516134</v>
      </c>
    </row>
    <row r="11800" ht="18.0" customHeight="1">
      <c r="A11800" s="7">
        <v>5.899</v>
      </c>
      <c r="B11800" s="7">
        <v>0.0</v>
      </c>
      <c r="C11800" s="7">
        <v>2.010530691436337E-9</v>
      </c>
      <c r="D11800" s="7">
        <v>-0.0017208341295756593</v>
      </c>
      <c r="E11800" s="7">
        <v>0.0018180870337809398</v>
      </c>
      <c r="F11800" s="7">
        <v>1.272731643610748</v>
      </c>
    </row>
    <row r="11801" ht="18.0" customHeight="1">
      <c r="A11801" s="7">
        <v>5.8995</v>
      </c>
      <c r="B11801" s="7">
        <v>0.0</v>
      </c>
      <c r="C11801" s="7">
        <v>1.9850229559699734E-9</v>
      </c>
      <c r="D11801" s="7">
        <v>-0.001719925565341593</v>
      </c>
      <c r="E11801" s="7">
        <v>0.0018171284681328219</v>
      </c>
      <c r="F11801" s="7">
        <v>1.2727317536138592</v>
      </c>
    </row>
    <row r="11802" ht="18.0" customHeight="1">
      <c r="A11802" s="7">
        <v>5.9</v>
      </c>
      <c r="B11802" s="7">
        <v>0.0</v>
      </c>
      <c r="C11802" s="7">
        <v>1.9595931139041596E-9</v>
      </c>
      <c r="D11802" s="7">
        <v>-0.001719017480138109</v>
      </c>
      <c r="E11802" s="7">
        <v>0.0018161704069679264</v>
      </c>
      <c r="F11802" s="7">
        <v>1.2727318635609741</v>
      </c>
    </row>
    <row r="11803" ht="18.0" customHeight="1">
      <c r="A11803" s="7">
        <v>5.9005</v>
      </c>
      <c r="B11803" s="7">
        <v>0.0</v>
      </c>
      <c r="C11803" s="7">
        <v>1.934241099122534E-9</v>
      </c>
      <c r="D11803" s="7">
        <v>-0.0017181098737130982</v>
      </c>
      <c r="E11803" s="7">
        <v>0.0018152128500213771</v>
      </c>
      <c r="F11803" s="7">
        <v>1.2727319734521216</v>
      </c>
    </row>
    <row r="11804" ht="18.0" customHeight="1">
      <c r="A11804" s="7">
        <v>5.901</v>
      </c>
      <c r="B11804" s="7">
        <v>0.0</v>
      </c>
      <c r="C11804" s="7">
        <v>1.9089668453207668E-9</v>
      </c>
      <c r="D11804" s="7">
        <v>-0.001717202745814584</v>
      </c>
      <c r="E11804" s="7">
        <v>0.001814255797028439</v>
      </c>
      <c r="F11804" s="7">
        <v>1.2727320832873295</v>
      </c>
    </row>
    <row r="11805" ht="18.0" customHeight="1">
      <c r="A11805" s="7">
        <v>5.9015</v>
      </c>
      <c r="B11805" s="7">
        <v>0.0</v>
      </c>
      <c r="C11805" s="7">
        <v>1.8837702860211755E-9</v>
      </c>
      <c r="D11805" s="7">
        <v>-0.0017162960961907218</v>
      </c>
      <c r="E11805" s="7">
        <v>0.0018132992477245138</v>
      </c>
      <c r="F11805" s="7">
        <v>1.2727321930666256</v>
      </c>
    </row>
    <row r="11806" ht="18.0" customHeight="1">
      <c r="A11806" s="7">
        <v>5.902</v>
      </c>
      <c r="B11806" s="7">
        <v>0.0</v>
      </c>
      <c r="C11806" s="7">
        <v>1.8586513545882205E-9</v>
      </c>
      <c r="D11806" s="7">
        <v>-0.0017153899245897991</v>
      </c>
      <c r="E11806" s="7">
        <v>0.001812343201845142</v>
      </c>
      <c r="F11806" s="7">
        <v>1.2727323027900381</v>
      </c>
    </row>
    <row r="11807" ht="18.0" customHeight="1">
      <c r="A11807" s="7">
        <v>5.9025</v>
      </c>
      <c r="B11807" s="7">
        <v>0.0</v>
      </c>
      <c r="C11807" s="7">
        <v>1.8336099842449509E-9</v>
      </c>
      <c r="D11807" s="7">
        <v>-0.001714484230760236</v>
      </c>
      <c r="E11807" s="7">
        <v>0.0018113876591260027</v>
      </c>
      <c r="F11807" s="7">
        <v>1.2727324124575954</v>
      </c>
    </row>
    <row r="11808" ht="18.0" customHeight="1">
      <c r="A11808" s="7">
        <v>5.9030000000000005</v>
      </c>
      <c r="B11808" s="7">
        <v>0.0</v>
      </c>
      <c r="C11808" s="7">
        <v>1.808646108090487E-9</v>
      </c>
      <c r="D11808" s="7">
        <v>-0.0017135790144505846</v>
      </c>
      <c r="E11808" s="7">
        <v>0.0018104326193029141</v>
      </c>
      <c r="F11808" s="7">
        <v>1.2727325220693249</v>
      </c>
    </row>
    <row r="11809" ht="18.0" customHeight="1">
      <c r="A11809" s="7">
        <v>5.9035</v>
      </c>
      <c r="B11809" s="7">
        <v>0.0</v>
      </c>
      <c r="C11809" s="7">
        <v>1.7837596591186248E-9</v>
      </c>
      <c r="D11809" s="7">
        <v>-0.0017126742754095287</v>
      </c>
      <c r="E11809" s="7">
        <v>0.001809478082111831</v>
      </c>
      <c r="F11809" s="7">
        <v>1.2727326316252547</v>
      </c>
    </row>
    <row r="11810" ht="18.0" customHeight="1">
      <c r="A11810" s="7">
        <v>5.904</v>
      </c>
      <c r="B11810" s="7">
        <v>0.0</v>
      </c>
      <c r="C11810" s="7">
        <v>1.7589505702376571E-9</v>
      </c>
      <c r="D11810" s="7">
        <v>-0.0017117700133858842</v>
      </c>
      <c r="E11810" s="7">
        <v>0.0018085240472888468</v>
      </c>
      <c r="F11810" s="7">
        <v>1.2727327411254135</v>
      </c>
    </row>
    <row r="11811" ht="18.0" customHeight="1">
      <c r="A11811" s="7">
        <v>5.9045000000000005</v>
      </c>
      <c r="B11811" s="7">
        <v>0.0</v>
      </c>
      <c r="C11811" s="7">
        <v>1.734218774291526E-9</v>
      </c>
      <c r="D11811" s="7">
        <v>-0.0017108662281285993</v>
      </c>
      <c r="E11811" s="7">
        <v>0.001807570514570195</v>
      </c>
      <c r="F11811" s="7">
        <v>1.2727328505698285</v>
      </c>
    </row>
    <row r="11812" ht="18.0" customHeight="1">
      <c r="A11812" s="7">
        <v>5.905</v>
      </c>
      <c r="B11812" s="7">
        <v>0.0</v>
      </c>
      <c r="C11812" s="7">
        <v>1.7095642040824152E-9</v>
      </c>
      <c r="D11812" s="7">
        <v>-0.0017099629193867531</v>
      </c>
      <c r="E11812" s="7">
        <v>0.001806617483692245</v>
      </c>
      <c r="F11812" s="7">
        <v>1.272732959958528</v>
      </c>
    </row>
    <row r="11813" ht="18.0" customHeight="1">
      <c r="A11813" s="7">
        <v>5.9055</v>
      </c>
      <c r="B11813" s="7">
        <v>0.0</v>
      </c>
      <c r="C11813" s="7">
        <v>1.6849867923949209E-9</v>
      </c>
      <c r="D11813" s="7">
        <v>-0.0017090600869095573</v>
      </c>
      <c r="E11813" s="7">
        <v>0.0018056649543915049</v>
      </c>
      <c r="F11813" s="7">
        <v>1.2727330692915395</v>
      </c>
    </row>
    <row r="11814" ht="18.0" customHeight="1">
      <c r="A11814" s="7">
        <v>5.906</v>
      </c>
      <c r="B11814" s="7">
        <v>0.0</v>
      </c>
      <c r="C11814" s="7">
        <v>1.6604864720219393E-9</v>
      </c>
      <c r="D11814" s="7">
        <v>-0.001708157730446355</v>
      </c>
      <c r="E11814" s="7">
        <v>0.0018047129264046194</v>
      </c>
      <c r="F11814" s="7">
        <v>1.2727331785688918</v>
      </c>
    </row>
    <row r="11815" ht="18.0" customHeight="1">
      <c r="A11815" s="7">
        <v>5.9065</v>
      </c>
      <c r="B11815" s="7">
        <v>0.0</v>
      </c>
      <c r="C11815" s="7">
        <v>1.6360631757924322E-9</v>
      </c>
      <c r="D11815" s="7">
        <v>-0.0017072558497466207</v>
      </c>
      <c r="E11815" s="7">
        <v>0.0018037613994683743</v>
      </c>
      <c r="F11815" s="7">
        <v>1.2727332877906121</v>
      </c>
    </row>
    <row r="11816" ht="18.0" customHeight="1">
      <c r="A11816" s="7">
        <v>5.907</v>
      </c>
      <c r="B11816" s="7">
        <v>0.0</v>
      </c>
      <c r="C11816" s="7">
        <v>1.6117168366012444E-9</v>
      </c>
      <c r="D11816" s="7">
        <v>-0.0017063544445599609</v>
      </c>
      <c r="E11816" s="7">
        <v>0.00180281037331969</v>
      </c>
      <c r="F11816" s="7">
        <v>1.2727333969567285</v>
      </c>
    </row>
    <row r="11817" ht="18.0" customHeight="1">
      <c r="A11817" s="7">
        <v>5.9075</v>
      </c>
      <c r="B11817" s="7">
        <v>0.0</v>
      </c>
      <c r="C11817" s="7">
        <v>1.5874473874411704E-9</v>
      </c>
      <c r="D11817" s="7">
        <v>-0.001705453514636113</v>
      </c>
      <c r="E11817" s="7">
        <v>0.0018018598476956258</v>
      </c>
      <c r="F11817" s="7">
        <v>1.2727335060672689</v>
      </c>
    </row>
    <row r="11818" ht="18.0" customHeight="1">
      <c r="A11818" s="7">
        <v>5.908</v>
      </c>
      <c r="B11818" s="7">
        <v>0.0</v>
      </c>
      <c r="C11818" s="7">
        <v>1.563254761437482E-9</v>
      </c>
      <c r="D11818" s="7">
        <v>-0.0017045530597249463</v>
      </c>
      <c r="E11818" s="7">
        <v>0.001800909822333378</v>
      </c>
      <c r="F11818" s="7">
        <v>1.2727336151222612</v>
      </c>
    </row>
    <row r="11819" ht="18.0" customHeight="1">
      <c r="A11819" s="7">
        <v>5.9085</v>
      </c>
      <c r="B11819" s="7">
        <v>0.0</v>
      </c>
      <c r="C11819" s="7">
        <v>1.539138891885163E-9</v>
      </c>
      <c r="D11819" s="7">
        <v>-0.0017036530795764612</v>
      </c>
      <c r="E11819" s="7">
        <v>0.0017999602969702819</v>
      </c>
      <c r="F11819" s="7">
        <v>1.2727337241217334</v>
      </c>
    </row>
    <row r="11820" ht="18.0" customHeight="1">
      <c r="A11820" s="7">
        <v>5.909</v>
      </c>
      <c r="B11820" s="7">
        <v>0.0</v>
      </c>
      <c r="C11820" s="7">
        <v>1.5150997122891105E-9</v>
      </c>
      <c r="D11820" s="7">
        <v>-0.0017027535739407892</v>
      </c>
      <c r="E11820" s="7">
        <v>0.0017990112713438088</v>
      </c>
      <c r="F11820" s="7">
        <v>1.2727338330657134</v>
      </c>
    </row>
    <row r="11821" ht="18.0" customHeight="1">
      <c r="A11821" s="7">
        <v>5.9095</v>
      </c>
      <c r="B11821" s="7">
        <v>0.0</v>
      </c>
      <c r="C11821" s="7">
        <v>1.4911371564076076E-9</v>
      </c>
      <c r="D11821" s="7">
        <v>-0.0017018545425681933</v>
      </c>
      <c r="E11821" s="7">
        <v>0.0017980627451915697</v>
      </c>
      <c r="F11821" s="7">
        <v>1.2727339419542285</v>
      </c>
    </row>
    <row r="11822" ht="18.0" customHeight="1">
      <c r="A11822" s="7">
        <v>5.91</v>
      </c>
      <c r="B11822" s="7">
        <v>0.0</v>
      </c>
      <c r="C11822" s="7">
        <v>1.467251158299395E-9</v>
      </c>
      <c r="D11822" s="7">
        <v>-0.0017009559852090676</v>
      </c>
      <c r="E11822" s="7">
        <v>0.0017971147182513092</v>
      </c>
      <c r="F11822" s="7">
        <v>1.272734050787307</v>
      </c>
    </row>
    <row r="11823" ht="18.0" customHeight="1">
      <c r="A11823" s="7">
        <v>5.9105</v>
      </c>
      <c r="B11823" s="7">
        <v>0.0</v>
      </c>
      <c r="C11823" s="7">
        <v>1.4434416523747123E-9</v>
      </c>
      <c r="D11823" s="7">
        <v>-0.0017000579016139372</v>
      </c>
      <c r="E11823" s="7">
        <v>0.0017961671902609118</v>
      </c>
      <c r="F11823" s="7">
        <v>1.2727341595649766</v>
      </c>
    </row>
    <row r="11824" ht="18.0" customHeight="1">
      <c r="A11824" s="7">
        <v>5.9110000000000005</v>
      </c>
      <c r="B11824" s="7">
        <v>0.0</v>
      </c>
      <c r="C11824" s="7">
        <v>1.4197085734507313E-9</v>
      </c>
      <c r="D11824" s="7">
        <v>-0.001699160291533458</v>
      </c>
      <c r="E11824" s="7">
        <v>0.0017952201609583985</v>
      </c>
      <c r="F11824" s="7">
        <v>1.2727342682872649</v>
      </c>
    </row>
    <row r="11825" ht="18.0" customHeight="1">
      <c r="A11825" s="7">
        <v>5.9115</v>
      </c>
      <c r="B11825" s="7">
        <v>0.0</v>
      </c>
      <c r="C11825" s="7">
        <v>1.3960518568118333E-9</v>
      </c>
      <c r="D11825" s="7">
        <v>-0.001698263154718417</v>
      </c>
      <c r="E11825" s="7">
        <v>0.0017942736300819264</v>
      </c>
      <c r="F11825" s="7">
        <v>1.2727343769542</v>
      </c>
    </row>
    <row r="11826" ht="18.0" customHeight="1">
      <c r="A11826" s="7">
        <v>5.912</v>
      </c>
      <c r="B11826" s="7">
        <v>0.0</v>
      </c>
      <c r="C11826" s="7">
        <v>1.3724714382752715E-9</v>
      </c>
      <c r="D11826" s="7">
        <v>-0.0016973664909197322</v>
      </c>
      <c r="E11826" s="7">
        <v>0.001793327597369792</v>
      </c>
      <c r="F11826" s="7">
        <v>1.2727344855658098</v>
      </c>
    </row>
    <row r="11827" ht="18.0" customHeight="1">
      <c r="A11827" s="7">
        <v>5.9125000000000005</v>
      </c>
      <c r="B11827" s="7">
        <v>0.0</v>
      </c>
      <c r="C11827" s="7">
        <v>1.3489672542627894E-9</v>
      </c>
      <c r="D11827" s="7">
        <v>-0.001696470299888452</v>
      </c>
      <c r="E11827" s="7">
        <v>0.0017923820625604277</v>
      </c>
      <c r="F11827" s="7">
        <v>1.2727345941221215</v>
      </c>
    </row>
    <row r="11828" ht="18.0" customHeight="1">
      <c r="A11828" s="7">
        <v>5.913</v>
      </c>
      <c r="B11828" s="7">
        <v>0.0</v>
      </c>
      <c r="C11828" s="7">
        <v>1.3255392418788718E-9</v>
      </c>
      <c r="D11828" s="7">
        <v>-0.0016955745813757557</v>
      </c>
      <c r="E11828" s="7">
        <v>0.0017914370253924016</v>
      </c>
      <c r="F11828" s="7">
        <v>1.2727347026231632</v>
      </c>
    </row>
    <row r="11829" ht="18.0" customHeight="1">
      <c r="A11829" s="7">
        <v>5.9135</v>
      </c>
      <c r="B11829" s="7">
        <v>0.0</v>
      </c>
      <c r="C11829" s="7">
        <v>1.3021873389963691E-9</v>
      </c>
      <c r="D11829" s="7">
        <v>-0.0016946793351329534</v>
      </c>
      <c r="E11829" s="7">
        <v>0.0017904924856044198</v>
      </c>
      <c r="F11829" s="7">
        <v>1.2727348110689627</v>
      </c>
    </row>
    <row r="11830" ht="18.0" customHeight="1">
      <c r="A11830" s="7">
        <v>5.914</v>
      </c>
      <c r="B11830" s="7">
        <v>0.0</v>
      </c>
      <c r="C11830" s="7">
        <v>1.2789114843503451E-9</v>
      </c>
      <c r="D11830" s="7">
        <v>-0.0016937845609114857</v>
      </c>
      <c r="E11830" s="7">
        <v>0.0017895484429353255</v>
      </c>
      <c r="F11830" s="7">
        <v>1.2727349194595474</v>
      </c>
    </row>
    <row r="11831" ht="18.0" customHeight="1">
      <c r="A11831" s="7">
        <v>5.9145</v>
      </c>
      <c r="B11831" s="7">
        <v>0.0</v>
      </c>
      <c r="C11831" s="7">
        <v>1.255711617641107E-9</v>
      </c>
      <c r="D11831" s="7">
        <v>-0.0016928902584629237</v>
      </c>
      <c r="E11831" s="7">
        <v>0.0017886048971240973</v>
      </c>
      <c r="F11831" s="7">
        <v>1.2727350277949454</v>
      </c>
    </row>
    <row r="11832" ht="18.0" customHeight="1">
      <c r="A11832" s="7">
        <v>5.915</v>
      </c>
      <c r="B11832" s="7">
        <v>0.0</v>
      </c>
      <c r="C11832" s="7">
        <v>1.2325876796475073E-9</v>
      </c>
      <c r="D11832" s="7">
        <v>-0.0016919964275389687</v>
      </c>
      <c r="E11832" s="7">
        <v>0.001787661847909852</v>
      </c>
      <c r="F11832" s="7">
        <v>1.272735136075184</v>
      </c>
    </row>
    <row r="11833" ht="18.0" customHeight="1">
      <c r="A11833" s="7">
        <v>5.9155</v>
      </c>
      <c r="B11833" s="7">
        <v>0.0</v>
      </c>
      <c r="C11833" s="7">
        <v>1.2095396123517591E-9</v>
      </c>
      <c r="D11833" s="7">
        <v>-0.0016911030678914529</v>
      </c>
      <c r="E11833" s="7">
        <v>0.0017867192950318412</v>
      </c>
      <c r="F11833" s="7">
        <v>1.272735244300291</v>
      </c>
    </row>
    <row r="11834" ht="18.0" customHeight="1">
      <c r="A11834" s="7">
        <v>5.916</v>
      </c>
      <c r="B11834" s="7">
        <v>0.0</v>
      </c>
      <c r="C11834" s="7">
        <v>1.1865673590771764E-9</v>
      </c>
      <c r="D11834" s="7">
        <v>-0.0016902101792723382</v>
      </c>
      <c r="E11834" s="7">
        <v>0.0017857772382294543</v>
      </c>
      <c r="F11834" s="7">
        <v>1.2727353524702942</v>
      </c>
    </row>
    <row r="11835" ht="18.0" customHeight="1">
      <c r="A11835" s="7">
        <v>5.9165</v>
      </c>
      <c r="B11835" s="7">
        <v>0.0</v>
      </c>
      <c r="C11835" s="7">
        <v>1.1636708646404558E-9</v>
      </c>
      <c r="D11835" s="7">
        <v>-0.0016893177614337172</v>
      </c>
      <c r="E11835" s="7">
        <v>0.0017848356772422165</v>
      </c>
      <c r="F11835" s="7">
        <v>1.2727354605852212</v>
      </c>
    </row>
    <row r="11836" ht="18.0" customHeight="1">
      <c r="A11836" s="7">
        <v>5.917</v>
      </c>
      <c r="B11836" s="7">
        <v>0.0</v>
      </c>
      <c r="C11836" s="7">
        <v>1.1408500755203517E-9</v>
      </c>
      <c r="D11836" s="7">
        <v>-0.0016884258141278122</v>
      </c>
      <c r="E11836" s="7">
        <v>0.00178389461180979</v>
      </c>
      <c r="F11836" s="7">
        <v>1.2727355686450994</v>
      </c>
    </row>
    <row r="11837" ht="18.0" customHeight="1">
      <c r="A11837" s="7">
        <v>5.9175</v>
      </c>
      <c r="B11837" s="7">
        <v>0.0</v>
      </c>
      <c r="C11837" s="7">
        <v>1.1181049400448681E-9</v>
      </c>
      <c r="D11837" s="7">
        <v>-0.001687534337106976</v>
      </c>
      <c r="E11837" s="7">
        <v>0.0017829540416719714</v>
      </c>
      <c r="F11837" s="7">
        <v>1.272735676649957</v>
      </c>
    </row>
    <row r="11838" ht="18.0" customHeight="1">
      <c r="A11838" s="7">
        <v>5.918</v>
      </c>
      <c r="B11838" s="7">
        <v>0.0</v>
      </c>
      <c r="C11838" s="7">
        <v>1.095435408599412E-9</v>
      </c>
      <c r="D11838" s="7">
        <v>-0.0016866433301236917</v>
      </c>
      <c r="E11838" s="7">
        <v>0.0017820139665686964</v>
      </c>
      <c r="F11838" s="7">
        <v>1.2727357845998208</v>
      </c>
    </row>
    <row r="11839" ht="18.0" customHeight="1">
      <c r="A11839" s="7">
        <v>5.9185</v>
      </c>
      <c r="B11839" s="7">
        <v>0.0</v>
      </c>
      <c r="C11839" s="7">
        <v>1.072841433858728E-9</v>
      </c>
      <c r="D11839" s="7">
        <v>-0.0016857527929305717</v>
      </c>
      <c r="E11839" s="7">
        <v>0.0017810743862400344</v>
      </c>
      <c r="F11839" s="7">
        <v>1.2727358924947192</v>
      </c>
    </row>
    <row r="11840" ht="18.0" customHeight="1">
      <c r="A11840" s="7">
        <v>5.9190000000000005</v>
      </c>
      <c r="B11840" s="7">
        <v>0.0</v>
      </c>
      <c r="C11840" s="7">
        <v>1.050322971045881E-9</v>
      </c>
      <c r="D11840" s="7">
        <v>-0.0016848627252803586</v>
      </c>
      <c r="E11840" s="7">
        <v>0.0017801353004261926</v>
      </c>
      <c r="F11840" s="7">
        <v>1.272736000334679</v>
      </c>
    </row>
    <row r="11841" ht="18.0" customHeight="1">
      <c r="A11841" s="7">
        <v>5.9195</v>
      </c>
      <c r="B11841" s="7">
        <v>0.0</v>
      </c>
      <c r="C11841" s="7">
        <v>1.0278799782220626E-9</v>
      </c>
      <c r="D11841" s="7">
        <v>-0.001683973126925925</v>
      </c>
      <c r="E11841" s="7">
        <v>0.001779196708867512</v>
      </c>
      <c r="F11841" s="7">
        <v>1.2727361081197284</v>
      </c>
    </row>
    <row r="11842" ht="18.0" customHeight="1">
      <c r="A11842" s="7">
        <v>5.92</v>
      </c>
      <c r="B11842" s="7">
        <v>0.0</v>
      </c>
      <c r="C11842" s="7">
        <v>1.005512416611632E-9</v>
      </c>
      <c r="D11842" s="7">
        <v>-0.0016830839976202728</v>
      </c>
      <c r="E11842" s="7">
        <v>0.0017782586113044715</v>
      </c>
      <c r="F11842" s="7">
        <v>1.2727362158498947</v>
      </c>
    </row>
    <row r="11843" ht="18.0" customHeight="1">
      <c r="A11843" s="7">
        <v>5.9205000000000005</v>
      </c>
      <c r="B11843" s="7">
        <v>0.0</v>
      </c>
      <c r="C11843" s="7">
        <v>9.83220250967517E-10</v>
      </c>
      <c r="D11843" s="7">
        <v>-0.001682195337116534</v>
      </c>
      <c r="E11843" s="7">
        <v>0.0017773210074776852</v>
      </c>
      <c r="F11843" s="7">
        <v>1.2727363235252054</v>
      </c>
    </row>
    <row r="11844" ht="18.0" customHeight="1">
      <c r="A11844" s="7">
        <v>5.921</v>
      </c>
      <c r="B11844" s="7">
        <v>0.0</v>
      </c>
      <c r="C11844" s="7">
        <v>9.610034499829817E-10</v>
      </c>
      <c r="D11844" s="7">
        <v>-0.00168130714516797</v>
      </c>
      <c r="E11844" s="7">
        <v>0.0017763838971279029</v>
      </c>
      <c r="F11844" s="7">
        <v>1.272736431145688</v>
      </c>
    </row>
    <row r="11845" ht="18.0" customHeight="1">
      <c r="A11845" s="7">
        <v>5.9215</v>
      </c>
      <c r="B11845" s="7">
        <v>0.0</v>
      </c>
      <c r="C11845" s="7">
        <v>9.388619867568153E-10</v>
      </c>
      <c r="D11845" s="7">
        <v>-0.001680419421527972</v>
      </c>
      <c r="E11845" s="7">
        <v>0.0017754472799960091</v>
      </c>
      <c r="F11845" s="7">
        <v>1.2727365387113703</v>
      </c>
    </row>
    <row r="11846" ht="18.0" customHeight="1">
      <c r="A11846" s="7">
        <v>5.922</v>
      </c>
      <c r="B11846" s="7">
        <v>0.0</v>
      </c>
      <c r="C11846" s="7">
        <v>9.167958393202287E-10</v>
      </c>
      <c r="D11846" s="7">
        <v>-0.0016795321659500606</v>
      </c>
      <c r="E11846" s="7">
        <v>0.0017745111558230265</v>
      </c>
      <c r="F11846" s="7">
        <v>1.2727366462222793</v>
      </c>
    </row>
    <row r="11847" ht="18.0" customHeight="1">
      <c r="A11847" s="7">
        <v>5.9225</v>
      </c>
      <c r="B11847" s="7">
        <v>0.0</v>
      </c>
      <c r="C11847" s="7">
        <v>8.948049912352784E-10</v>
      </c>
      <c r="D11847" s="7">
        <v>-0.0016786453781878856</v>
      </c>
      <c r="E11847" s="7">
        <v>0.0017735755243501105</v>
      </c>
      <c r="F11847" s="7">
        <v>1.2727367536784429</v>
      </c>
    </row>
    <row r="11848" ht="18.0" customHeight="1">
      <c r="A11848" s="7">
        <v>5.923</v>
      </c>
      <c r="B11848" s="7">
        <v>0.0</v>
      </c>
      <c r="C11848" s="7">
        <v>8.728894322764262E-10</v>
      </c>
      <c r="D11848" s="7">
        <v>-0.0016777590579952263</v>
      </c>
      <c r="E11848" s="7">
        <v>0.0017726403853185533</v>
      </c>
      <c r="F11848" s="7">
        <v>1.2727368610798886</v>
      </c>
    </row>
    <row r="11849" ht="18.0" customHeight="1">
      <c r="A11849" s="7">
        <v>5.9235</v>
      </c>
      <c r="B11849" s="7">
        <v>0.0</v>
      </c>
      <c r="C11849" s="7">
        <v>8.510491592090812E-10</v>
      </c>
      <c r="D11849" s="7">
        <v>-0.0016768732051259914</v>
      </c>
      <c r="E11849" s="7">
        <v>0.0017717057384697835</v>
      </c>
      <c r="F11849" s="7">
        <v>1.2727369684266436</v>
      </c>
    </row>
    <row r="11850" ht="18.0" customHeight="1">
      <c r="A11850" s="7">
        <v>5.924</v>
      </c>
      <c r="B11850" s="7">
        <v>0.0</v>
      </c>
      <c r="C11850" s="7">
        <v>8.292841766816407E-10</v>
      </c>
      <c r="D11850" s="7">
        <v>-0.0016759878193342188</v>
      </c>
      <c r="E11850" s="7">
        <v>0.0017707715835453637</v>
      </c>
      <c r="F11850" s="7">
        <v>1.2727370757187353</v>
      </c>
    </row>
    <row r="11851" ht="18.0" customHeight="1">
      <c r="A11851" s="7">
        <v>5.9245</v>
      </c>
      <c r="B11851" s="7">
        <v>0.0</v>
      </c>
      <c r="C11851" s="7">
        <v>8.075944982508542E-10</v>
      </c>
      <c r="D11851" s="7">
        <v>-0.0016751029003740754</v>
      </c>
      <c r="E11851" s="7">
        <v>0.001769837920286991</v>
      </c>
      <c r="F11851" s="7">
        <v>1.2727371829561915</v>
      </c>
    </row>
    <row r="11852" ht="18.0" customHeight="1">
      <c r="A11852" s="7">
        <v>5.925</v>
      </c>
      <c r="B11852" s="7">
        <v>0.0</v>
      </c>
      <c r="C11852" s="7">
        <v>7.859801475643847E-10</v>
      </c>
      <c r="D11852" s="7">
        <v>-0.0016742184479998572</v>
      </c>
      <c r="E11852" s="7">
        <v>0.0017689047484364998</v>
      </c>
      <c r="F11852" s="7">
        <v>1.2727372901390392</v>
      </c>
    </row>
    <row r="11853" ht="18.0" customHeight="1">
      <c r="A11853" s="7">
        <v>5.9255</v>
      </c>
      <c r="B11853" s="7">
        <v>0.0</v>
      </c>
      <c r="C11853" s="7">
        <v>7.644411597294478E-10</v>
      </c>
      <c r="D11853" s="7">
        <v>-0.0016733344619659892</v>
      </c>
      <c r="E11853" s="7">
        <v>0.001767972067735858</v>
      </c>
      <c r="F11853" s="7">
        <v>1.2727373972673062</v>
      </c>
    </row>
    <row r="11854" ht="18.0" customHeight="1">
      <c r="A11854" s="7">
        <v>5.926</v>
      </c>
      <c r="B11854" s="7">
        <v>0.0</v>
      </c>
      <c r="C11854" s="7">
        <v>7.429775829026371E-10</v>
      </c>
      <c r="D11854" s="7">
        <v>-0.0016724509420270256</v>
      </c>
      <c r="E11854" s="7">
        <v>0.0017670398779271693</v>
      </c>
      <c r="F11854" s="7">
        <v>1.2727375043410194</v>
      </c>
    </row>
    <row r="11855" ht="18.0" customHeight="1">
      <c r="A11855" s="7">
        <v>5.9265</v>
      </c>
      <c r="B11855" s="7">
        <v>0.0</v>
      </c>
      <c r="C11855" s="7">
        <v>7.215894801438091E-10</v>
      </c>
      <c r="D11855" s="7">
        <v>-0.0016715678879376493</v>
      </c>
      <c r="E11855" s="7">
        <v>0.0017661081787526717</v>
      </c>
      <c r="F11855" s="7">
        <v>1.272737611360207</v>
      </c>
    </row>
    <row r="11856" ht="18.0" customHeight="1">
      <c r="A11856" s="7">
        <v>5.9270000000000005</v>
      </c>
      <c r="B11856" s="7">
        <v>0.0</v>
      </c>
      <c r="C11856" s="7">
        <v>7.002769315866644E-10</v>
      </c>
      <c r="D11856" s="7">
        <v>-0.001670685299452672</v>
      </c>
      <c r="E11856" s="7">
        <v>0.00176517696995474</v>
      </c>
      <c r="F11856" s="7">
        <v>1.2727377183248954</v>
      </c>
    </row>
    <row r="11857" ht="18.0" customHeight="1">
      <c r="A11857" s="7">
        <v>5.9275</v>
      </c>
      <c r="B11857" s="7">
        <v>0.0</v>
      </c>
      <c r="C11857" s="7">
        <v>6.790400369909812E-10</v>
      </c>
      <c r="D11857" s="7">
        <v>-0.001669803176327034</v>
      </c>
      <c r="E11857" s="7">
        <v>0.0017642462512758815</v>
      </c>
      <c r="F11857" s="7">
        <v>1.2727378252351125</v>
      </c>
    </row>
    <row r="11858" ht="18.0" customHeight="1">
      <c r="A11858" s="7">
        <v>5.928</v>
      </c>
      <c r="B11858" s="7">
        <v>0.0</v>
      </c>
      <c r="C11858" s="7">
        <v>6.578789187571356E-10</v>
      </c>
      <c r="D11858" s="7">
        <v>-0.0016689215183158046</v>
      </c>
      <c r="E11858" s="7">
        <v>0.0017633160224587395</v>
      </c>
      <c r="F11858" s="7">
        <v>1.2727379320908854</v>
      </c>
    </row>
    <row r="11859" ht="18.0" customHeight="1">
      <c r="A11859" s="7">
        <v>5.9285000000000005</v>
      </c>
      <c r="B11859" s="7">
        <v>0.0</v>
      </c>
      <c r="C11859" s="7">
        <v>6.367937255035806E-10</v>
      </c>
      <c r="D11859" s="7">
        <v>-0.0016680403251741816</v>
      </c>
      <c r="E11859" s="7">
        <v>0.0017623862832460914</v>
      </c>
      <c r="F11859" s="7">
        <v>1.2727380388922416</v>
      </c>
    </row>
    <row r="11860" ht="18.0" customHeight="1">
      <c r="A11860" s="7">
        <v>5.929</v>
      </c>
      <c r="B11860" s="7">
        <v>0.0</v>
      </c>
      <c r="C11860" s="7">
        <v>6.157846363337828E-10</v>
      </c>
      <c r="D11860" s="7">
        <v>-0.001667159596657491</v>
      </c>
      <c r="E11860" s="7">
        <v>0.0017614570333808496</v>
      </c>
      <c r="F11860" s="7">
        <v>1.2727381456392084</v>
      </c>
    </row>
    <row r="11861" ht="18.0" customHeight="1">
      <c r="A11861" s="7">
        <v>5.9295</v>
      </c>
      <c r="B11861" s="7">
        <v>0.0</v>
      </c>
      <c r="C11861" s="7">
        <v>5.948518659526332E-10</v>
      </c>
      <c r="D11861" s="7">
        <v>-0.001666279332521188</v>
      </c>
      <c r="E11861" s="7">
        <v>0.0017605282726060613</v>
      </c>
      <c r="F11861" s="7">
        <v>1.2727382523318131</v>
      </c>
    </row>
    <row r="11862" ht="18.0" customHeight="1">
      <c r="A11862" s="7">
        <v>5.93</v>
      </c>
      <c r="B11862" s="7">
        <v>0.0</v>
      </c>
      <c r="C11862" s="7">
        <v>5.739956708361649E-10</v>
      </c>
      <c r="D11862" s="7">
        <v>-0.0016653995325208555</v>
      </c>
      <c r="E11862" s="7">
        <v>0.0017596000006649085</v>
      </c>
      <c r="F11862" s="7">
        <v>1.2727383589700831</v>
      </c>
    </row>
    <row r="11863" ht="18.0" customHeight="1">
      <c r="A11863" s="7">
        <v>5.9305</v>
      </c>
      <c r="B11863" s="7">
        <v>0.0</v>
      </c>
      <c r="C11863" s="7">
        <v>5.532163567162016E-10</v>
      </c>
      <c r="D11863" s="7">
        <v>-0.0016645201964122051</v>
      </c>
      <c r="E11863" s="7">
        <v>0.0017586722173007073</v>
      </c>
      <c r="F11863" s="7">
        <v>1.2727384655540452</v>
      </c>
    </row>
    <row r="11864" ht="18.0" customHeight="1">
      <c r="A11864" s="7">
        <v>5.931</v>
      </c>
      <c r="B11864" s="7">
        <v>0.0</v>
      </c>
      <c r="C11864" s="7">
        <v>5.325142877184101E-10</v>
      </c>
      <c r="D11864" s="7">
        <v>-0.0016636413239510767</v>
      </c>
      <c r="E11864" s="7">
        <v>0.0017577449222569068</v>
      </c>
      <c r="F11864" s="7">
        <v>1.272738572083727</v>
      </c>
    </row>
    <row r="11865" ht="18.0" customHeight="1">
      <c r="A11865" s="7">
        <v>5.9315</v>
      </c>
      <c r="B11865" s="7">
        <v>0.0</v>
      </c>
      <c r="C11865" s="7">
        <v>5.118898975953908E-10</v>
      </c>
      <c r="D11865" s="7">
        <v>-0.001662762914893438</v>
      </c>
      <c r="E11865" s="7">
        <v>0.0017568181152770915</v>
      </c>
      <c r="F11865" s="7">
        <v>1.272738678559156</v>
      </c>
    </row>
    <row r="11866" ht="18.0" customHeight="1">
      <c r="A11866" s="7">
        <v>5.932</v>
      </c>
      <c r="B11866" s="7">
        <v>0.0</v>
      </c>
      <c r="C11866" s="7">
        <v>4.913437036363023E-10</v>
      </c>
      <c r="D11866" s="7">
        <v>-0.0016618849689953856</v>
      </c>
      <c r="E11866" s="7">
        <v>0.001755891796104981</v>
      </c>
      <c r="F11866" s="7">
        <v>1.2727387849803589</v>
      </c>
    </row>
    <row r="11867" ht="18.0" customHeight="1">
      <c r="A11867" s="7">
        <v>5.9325</v>
      </c>
      <c r="B11867" s="7">
        <v>0.0</v>
      </c>
      <c r="C11867" s="7">
        <v>4.708763240261248E-10</v>
      </c>
      <c r="D11867" s="7">
        <v>-0.0016610074860131435</v>
      </c>
      <c r="E11867" s="7">
        <v>0.0017549659644844281</v>
      </c>
      <c r="F11867" s="7">
        <v>1.272738891347363</v>
      </c>
    </row>
    <row r="11868" ht="18.0" customHeight="1">
      <c r="A11868" s="7">
        <v>5.933</v>
      </c>
      <c r="B11868" s="7">
        <v>0.0</v>
      </c>
      <c r="C11868" s="7">
        <v>4.5048849969316645E-10</v>
      </c>
      <c r="D11868" s="7">
        <v>-0.001660130465703064</v>
      </c>
      <c r="E11868" s="7">
        <v>0.0017540406201594187</v>
      </c>
      <c r="F11868" s="7">
        <v>1.272738997660196</v>
      </c>
    </row>
    <row r="11869" ht="18.0" customHeight="1">
      <c r="A11869" s="7">
        <v>5.9335</v>
      </c>
      <c r="B11869" s="7">
        <v>0.0</v>
      </c>
      <c r="C11869" s="7">
        <v>4.3018112205578467E-10</v>
      </c>
      <c r="D11869" s="7">
        <v>-0.0016592539078216268</v>
      </c>
      <c r="E11869" s="7">
        <v>0.0017531157628740753</v>
      </c>
      <c r="F11869" s="7">
        <v>1.2727391039188847</v>
      </c>
    </row>
    <row r="11870" ht="18.0" customHeight="1">
      <c r="A11870" s="7">
        <v>5.934</v>
      </c>
      <c r="B11870" s="7">
        <v>0.0</v>
      </c>
      <c r="C11870" s="7">
        <v>4.099552686083984E-10</v>
      </c>
      <c r="D11870" s="7">
        <v>-0.0016583778121254404</v>
      </c>
      <c r="E11870" s="7">
        <v>0.0017521913923726525</v>
      </c>
      <c r="F11870" s="7">
        <v>1.272739210123456</v>
      </c>
    </row>
    <row r="11871" ht="18.0" customHeight="1">
      <c r="A11871" s="7">
        <v>5.9345</v>
      </c>
      <c r="B11871" s="7">
        <v>0.0</v>
      </c>
      <c r="C11871" s="7">
        <v>3.898122490493299E-10</v>
      </c>
      <c r="D11871" s="7">
        <v>-0.0016575021783712407</v>
      </c>
      <c r="E11871" s="7">
        <v>0.001751267508399538</v>
      </c>
      <c r="F11871" s="7">
        <v>1.2727393162739378</v>
      </c>
    </row>
    <row r="11872" ht="18.0" customHeight="1">
      <c r="A11872" s="7">
        <v>5.9350000000000005</v>
      </c>
      <c r="B11872" s="7">
        <v>0.0</v>
      </c>
      <c r="C11872" s="7">
        <v>3.697536657686254E-10</v>
      </c>
      <c r="D11872" s="7">
        <v>-0.001656627006315891</v>
      </c>
      <c r="E11872" s="7">
        <v>0.0017503441106992558</v>
      </c>
      <c r="F11872" s="7">
        <v>1.2727394223703565</v>
      </c>
    </row>
    <row r="11873" ht="18.0" customHeight="1">
      <c r="A11873" s="7">
        <v>5.9355</v>
      </c>
      <c r="B11873" s="7">
        <v>0.0</v>
      </c>
      <c r="C11873" s="7">
        <v>3.4978149417347865E-10</v>
      </c>
      <c r="D11873" s="7">
        <v>-0.001655752295716383</v>
      </c>
      <c r="E11873" s="7">
        <v>0.0017494211990164608</v>
      </c>
      <c r="F11873" s="7">
        <v>1.2727395284127399</v>
      </c>
    </row>
    <row r="11874" ht="18.0" customHeight="1">
      <c r="A11874" s="7">
        <v>5.936</v>
      </c>
      <c r="B11874" s="7">
        <v>0.0</v>
      </c>
      <c r="C11874" s="7">
        <v>3.2989819084214206E-10</v>
      </c>
      <c r="D11874" s="7">
        <v>-0.001654878046329835</v>
      </c>
      <c r="E11874" s="7">
        <v>0.001748498773095944</v>
      </c>
      <c r="F11874" s="7">
        <v>1.2727396344011144</v>
      </c>
    </row>
    <row r="11875" ht="18.0" customHeight="1">
      <c r="A11875" s="7">
        <v>5.9365000000000006</v>
      </c>
      <c r="B11875" s="7">
        <v>0.0</v>
      </c>
      <c r="C11875" s="7">
        <v>3.101068413789222E-10</v>
      </c>
      <c r="D11875" s="7">
        <v>-0.0016540042579134937</v>
      </c>
      <c r="E11875" s="7">
        <v>0.0017475768326826277</v>
      </c>
      <c r="F11875" s="7">
        <v>1.2727397403355079</v>
      </c>
    </row>
    <row r="11876" ht="18.0" customHeight="1">
      <c r="A11876" s="7">
        <v>5.937</v>
      </c>
      <c r="B11876" s="7">
        <v>0.0</v>
      </c>
      <c r="C11876" s="7">
        <v>2.9041136596842596E-10</v>
      </c>
      <c r="D11876" s="7">
        <v>-0.0016531309302247328</v>
      </c>
      <c r="E11876" s="7">
        <v>0.0017466553775215704</v>
      </c>
      <c r="F11876" s="7">
        <v>1.2727398462159467</v>
      </c>
    </row>
    <row r="11877" ht="18.0" customHeight="1">
      <c r="A11877" s="7">
        <v>5.9375</v>
      </c>
      <c r="B11877" s="7">
        <v>0.0</v>
      </c>
      <c r="C11877" s="7">
        <v>2.708168105249472E-10</v>
      </c>
      <c r="D11877" s="7">
        <v>-0.0016522580630210539</v>
      </c>
      <c r="E11877" s="7">
        <v>0.0017457344073579613</v>
      </c>
      <c r="F11877" s="7">
        <v>1.2727399520424587</v>
      </c>
    </row>
    <row r="11878" ht="18.0" customHeight="1">
      <c r="A11878" s="7">
        <v>5.938</v>
      </c>
      <c r="B11878" s="7">
        <v>0.0</v>
      </c>
      <c r="C11878" s="7">
        <v>2.51329767748333E-10</v>
      </c>
      <c r="D11878" s="7">
        <v>-0.0016513856560600854</v>
      </c>
      <c r="E11878" s="7">
        <v>0.0017448139219371254</v>
      </c>
      <c r="F11878" s="7">
        <v>1.2727400578150705</v>
      </c>
    </row>
    <row r="11879" ht="18.0" customHeight="1">
      <c r="A11879" s="7">
        <v>5.9385</v>
      </c>
      <c r="B11879" s="7">
        <v>0.0</v>
      </c>
      <c r="C11879" s="7">
        <v>2.3195900042086814E-10</v>
      </c>
      <c r="D11879" s="7">
        <v>-0.001650513709099583</v>
      </c>
      <c r="E11879" s="7">
        <v>0.0017438939210045199</v>
      </c>
      <c r="F11879" s="7">
        <v>1.2727401635338091</v>
      </c>
    </row>
    <row r="11880" ht="18.0" customHeight="1">
      <c r="A11880" s="7">
        <v>5.939</v>
      </c>
      <c r="B11880" s="7">
        <v>0.0</v>
      </c>
      <c r="C11880" s="7">
        <v>2.1271638867934563E-10</v>
      </c>
      <c r="D11880" s="7">
        <v>-0.0016496422218974301</v>
      </c>
      <c r="E11880" s="7">
        <v>0.001742974404305735</v>
      </c>
      <c r="F11880" s="7">
        <v>1.2727402691987015</v>
      </c>
    </row>
    <row r="11881" ht="18.0" customHeight="1">
      <c r="A11881" s="7">
        <v>5.9395</v>
      </c>
      <c r="B11881" s="7">
        <v>0.0</v>
      </c>
      <c r="C11881" s="7">
        <v>1.936184132491005E-10</v>
      </c>
      <c r="D11881" s="7">
        <v>-0.0016487711942116368</v>
      </c>
      <c r="E11881" s="7">
        <v>0.0017420553715864933</v>
      </c>
      <c r="F11881" s="7">
        <v>1.2727403748097752</v>
      </c>
    </row>
    <row r="11882" ht="18.0" customHeight="1">
      <c r="A11882" s="7">
        <v>5.94</v>
      </c>
      <c r="B11882" s="7">
        <v>0.0</v>
      </c>
      <c r="C11882" s="7">
        <v>1.7468855822396766E-10</v>
      </c>
      <c r="D11882" s="7">
        <v>-0.0016479006258003405</v>
      </c>
      <c r="E11882" s="7">
        <v>0.0017411368225926525</v>
      </c>
      <c r="F11882" s="7">
        <v>1.2727404803670568</v>
      </c>
    </row>
    <row r="11883" ht="18.0" customHeight="1">
      <c r="A11883" s="7">
        <v>5.9405</v>
      </c>
      <c r="B11883" s="7">
        <v>0.0</v>
      </c>
      <c r="C11883" s="7">
        <v>1.5596135802357143E-10</v>
      </c>
      <c r="D11883" s="7">
        <v>-0.0016470305164218053</v>
      </c>
      <c r="E11883" s="7">
        <v>0.0017402187570702023</v>
      </c>
      <c r="F11883" s="7">
        <v>1.2727405858705734</v>
      </c>
    </row>
    <row r="11884" ht="18.0" customHeight="1">
      <c r="A11884" s="7">
        <v>5.941</v>
      </c>
      <c r="B11884" s="7">
        <v>0.0</v>
      </c>
      <c r="C11884" s="7">
        <v>1.3748952488958314E-10</v>
      </c>
      <c r="D11884" s="7">
        <v>-0.0016461608658344226</v>
      </c>
      <c r="E11884" s="7">
        <v>0.0017393011747652651</v>
      </c>
      <c r="F11884" s="7">
        <v>1.272740691320352</v>
      </c>
    </row>
    <row r="11885" ht="18.0" customHeight="1">
      <c r="A11885" s="7">
        <v>5.9415000000000004</v>
      </c>
      <c r="B11885" s="7">
        <v>0.0</v>
      </c>
      <c r="C11885" s="7">
        <v>1.1935715826209982E-10</v>
      </c>
      <c r="D11885" s="7">
        <v>-0.0016452916737967106</v>
      </c>
      <c r="E11885" s="7">
        <v>0.001738384075424097</v>
      </c>
      <c r="F11885" s="7">
        <v>1.2727407967164197</v>
      </c>
    </row>
    <row r="11886" ht="18.0" customHeight="1">
      <c r="A11886" s="7">
        <v>5.942</v>
      </c>
      <c r="B11886" s="7">
        <v>0.0</v>
      </c>
      <c r="C11886" s="7">
        <v>1.0170566135495783E-10</v>
      </c>
      <c r="D11886" s="7">
        <v>-0.0016444229400673141</v>
      </c>
      <c r="E11886" s="7">
        <v>0.0017374674587930863</v>
      </c>
      <c r="F11886" s="7">
        <v>1.2727409020588032</v>
      </c>
    </row>
    <row r="11887" ht="18.0" customHeight="1">
      <c r="A11887" s="7">
        <v>5.9425</v>
      </c>
      <c r="B11887" s="7">
        <v>0.0</v>
      </c>
      <c r="C11887" s="7">
        <v>8.478771325569496E-11</v>
      </c>
      <c r="D11887" s="7">
        <v>-0.0016435546644050047</v>
      </c>
      <c r="E11887" s="7">
        <v>0.0017365513246187538</v>
      </c>
      <c r="F11887" s="7">
        <v>1.2727410073475296</v>
      </c>
    </row>
    <row r="11888" ht="18.0" customHeight="1">
      <c r="A11888" s="7">
        <v>5.9430000000000005</v>
      </c>
      <c r="B11888" s="7">
        <v>0.0</v>
      </c>
      <c r="C11888" s="7">
        <v>6.90852820571234E-11</v>
      </c>
      <c r="D11888" s="7">
        <v>-0.0016426868465686808</v>
      </c>
      <c r="E11888" s="7">
        <v>0.0017356356726477532</v>
      </c>
      <c r="F11888" s="7">
        <v>1.272741112582626</v>
      </c>
    </row>
    <row r="11889" ht="18.0" customHeight="1">
      <c r="A11889" s="7">
        <v>5.9435</v>
      </c>
      <c r="B11889" s="7">
        <v>0.0</v>
      </c>
      <c r="C11889" s="7">
        <v>5.556479578254912E-11</v>
      </c>
      <c r="D11889" s="7">
        <v>-0.0016418194863173673</v>
      </c>
      <c r="E11889" s="7">
        <v>0.0017347205026268717</v>
      </c>
      <c r="F11889" s="7">
        <v>1.272741217764119</v>
      </c>
    </row>
    <row r="11890" ht="18.0" customHeight="1">
      <c r="A11890" s="7">
        <v>5.944</v>
      </c>
      <c r="B11890" s="7">
        <v>0.0</v>
      </c>
      <c r="C11890" s="7">
        <v>4.609725861329791E-11</v>
      </c>
      <c r="D11890" s="7">
        <v>-0.0016409525834102157</v>
      </c>
      <c r="E11890" s="7">
        <v>0.001733805814303028</v>
      </c>
      <c r="F11890" s="7">
        <v>1.272741322892036</v>
      </c>
    </row>
    <row r="11891" ht="18.0" customHeight="1">
      <c r="A11891" s="7">
        <v>5.944500000000001</v>
      </c>
      <c r="B11891" s="7">
        <v>0.0</v>
      </c>
      <c r="C11891" s="7">
        <v>4.332831391488826E-11</v>
      </c>
      <c r="D11891" s="7">
        <v>-0.0016400861376065041</v>
      </c>
      <c r="E11891" s="7">
        <v>0.0017328916074232739</v>
      </c>
      <c r="F11891" s="7">
        <v>1.2727414279664029</v>
      </c>
    </row>
    <row r="11892" ht="18.0" customHeight="1">
      <c r="A11892" s="7">
        <v>5.945</v>
      </c>
      <c r="B11892" s="7">
        <v>0.0</v>
      </c>
      <c r="C11892" s="7">
        <v>4.833923831838438E-11</v>
      </c>
      <c r="D11892" s="7">
        <v>-0.0016392201486656367</v>
      </c>
      <c r="E11892" s="7">
        <v>0.0017319778817347917</v>
      </c>
      <c r="F11892" s="7">
        <v>1.2727415329872478</v>
      </c>
    </row>
    <row r="11893" ht="18.0" customHeight="1">
      <c r="A11893" s="7">
        <v>5.9455</v>
      </c>
      <c r="B11893" s="7">
        <v>0.0</v>
      </c>
      <c r="C11893" s="7">
        <v>5.911935305920055E-11</v>
      </c>
      <c r="D11893" s="7">
        <v>-0.0016383546163471442</v>
      </c>
      <c r="E11893" s="7">
        <v>0.0017310646369848995</v>
      </c>
      <c r="F11893" s="7">
        <v>1.2727416379545968</v>
      </c>
    </row>
    <row r="11894" ht="18.0" customHeight="1">
      <c r="A11894" s="7">
        <v>5.946</v>
      </c>
      <c r="B11894" s="7">
        <v>0.0</v>
      </c>
      <c r="C11894" s="7">
        <v>7.310785157953988E-11</v>
      </c>
      <c r="D11894" s="7">
        <v>-0.0016374895404106837</v>
      </c>
      <c r="E11894" s="7">
        <v>0.001730151872921045</v>
      </c>
      <c r="F11894" s="7">
        <v>1.2727417428684773</v>
      </c>
    </row>
    <row r="11895" ht="18.0" customHeight="1">
      <c r="A11895" s="7">
        <v>5.9465</v>
      </c>
      <c r="B11895" s="7">
        <v>0.0</v>
      </c>
      <c r="C11895" s="7">
        <v>8.875738609120856E-11</v>
      </c>
      <c r="D11895" s="7">
        <v>-0.0016366249206160382</v>
      </c>
      <c r="E11895" s="7">
        <v>0.00172923958929081</v>
      </c>
      <c r="F11895" s="7">
        <v>1.2727418477289154</v>
      </c>
    </row>
    <row r="11896" ht="18.0" customHeight="1">
      <c r="A11896" s="7">
        <v>5.947</v>
      </c>
      <c r="B11896" s="7">
        <v>0.0</v>
      </c>
      <c r="C11896" s="7">
        <v>1.0529340078316535E-10</v>
      </c>
      <c r="D11896" s="7">
        <v>-0.0016357607567231173</v>
      </c>
      <c r="E11896" s="7">
        <v>0.0017283277858419056</v>
      </c>
      <c r="F11896" s="7">
        <v>1.2727419525359385</v>
      </c>
    </row>
    <row r="11897" ht="18.0" customHeight="1">
      <c r="A11897" s="7">
        <v>5.9475</v>
      </c>
      <c r="B11897" s="7">
        <v>0.0</v>
      </c>
      <c r="C11897" s="7">
        <v>1.2232553839668119E-10</v>
      </c>
      <c r="D11897" s="7">
        <v>-0.0016348970484919563</v>
      </c>
      <c r="E11897" s="7">
        <v>0.0017274164623221774</v>
      </c>
      <c r="F11897" s="7">
        <v>1.2727420572895733</v>
      </c>
    </row>
    <row r="11898" ht="18.0" customHeight="1">
      <c r="A11898" s="7">
        <v>5.948</v>
      </c>
      <c r="B11898" s="7">
        <v>0.0</v>
      </c>
      <c r="C11898" s="7">
        <v>1.396450073872312E-10</v>
      </c>
      <c r="D11898" s="7">
        <v>-0.0016340337956827166</v>
      </c>
      <c r="E11898" s="7">
        <v>0.0017265056184796023</v>
      </c>
      <c r="F11898" s="7">
        <v>1.2727421619898467</v>
      </c>
    </row>
    <row r="11899" ht="18.0" customHeight="1">
      <c r="A11899" s="7">
        <v>5.9485</v>
      </c>
      <c r="B11899" s="7">
        <v>0.0</v>
      </c>
      <c r="C11899" s="7">
        <v>1.5713261730371126E-10</v>
      </c>
      <c r="D11899" s="7">
        <v>-0.0016331709980556854</v>
      </c>
      <c r="E11899" s="7">
        <v>0.0017255952540622896</v>
      </c>
      <c r="F11899" s="7">
        <v>1.2727422666367854</v>
      </c>
    </row>
    <row r="11900" ht="18.0" customHeight="1">
      <c r="A11900" s="7">
        <v>5.949</v>
      </c>
      <c r="B11900" s="7">
        <v>0.0</v>
      </c>
      <c r="C11900" s="7">
        <v>1.7471623252101453E-10</v>
      </c>
      <c r="D11900" s="7">
        <v>-0.0016323086553712762</v>
      </c>
      <c r="E11900" s="7">
        <v>0.0017246853688184798</v>
      </c>
      <c r="F11900" s="7">
        <v>1.272742371230416</v>
      </c>
    </row>
    <row r="11901" ht="18.0" customHeight="1">
      <c r="A11901" s="7">
        <v>5.9495000000000005</v>
      </c>
      <c r="B11901" s="7">
        <v>0.0</v>
      </c>
      <c r="C11901" s="7">
        <v>1.923499665580128E-10</v>
      </c>
      <c r="D11901" s="7">
        <v>-0.001631446767390028</v>
      </c>
      <c r="E11901" s="7">
        <v>0.0017237759624965452</v>
      </c>
      <c r="F11901" s="7">
        <v>1.2727424757707657</v>
      </c>
    </row>
    <row r="11902" ht="18.0" customHeight="1">
      <c r="A11902" s="7">
        <v>5.95</v>
      </c>
      <c r="B11902" s="7">
        <v>0.0</v>
      </c>
      <c r="C11902" s="7">
        <v>2.1000338121295122E-10</v>
      </c>
      <c r="D11902" s="7">
        <v>-0.0016305853338726055</v>
      </c>
      <c r="E11902" s="7">
        <v>0.001722867034844991</v>
      </c>
      <c r="F11902" s="7">
        <v>1.2727425802578607</v>
      </c>
    </row>
    <row r="11903" ht="18.0" customHeight="1">
      <c r="A11903" s="7">
        <v>5.9505</v>
      </c>
      <c r="B11903" s="7">
        <v>0.0</v>
      </c>
      <c r="C11903" s="7">
        <v>2.276555604474857E-10</v>
      </c>
      <c r="D11903" s="7">
        <v>-0.0016297243545797993</v>
      </c>
      <c r="E11903" s="7">
        <v>0.0017219585856124515</v>
      </c>
      <c r="F11903" s="7">
        <v>1.272742684691728</v>
      </c>
    </row>
    <row r="11904" ht="18.0" customHeight="1">
      <c r="A11904" s="7">
        <v>5.9510000000000005</v>
      </c>
      <c r="B11904" s="7">
        <v>0.0</v>
      </c>
      <c r="C11904" s="7">
        <v>2.4529169562113203E-10</v>
      </c>
      <c r="D11904" s="7">
        <v>-0.0016288638292725254</v>
      </c>
      <c r="E11904" s="7">
        <v>0.0017210506145476946</v>
      </c>
      <c r="F11904" s="7">
        <v>1.2727427890723946</v>
      </c>
    </row>
    <row r="11905" ht="18.0" customHeight="1">
      <c r="A11905" s="7">
        <v>5.9515</v>
      </c>
      <c r="B11905" s="7">
        <v>0.0</v>
      </c>
      <c r="C11905" s="7">
        <v>2.629010317883582E-10</v>
      </c>
      <c r="D11905" s="7">
        <v>-0.0016280037577118256</v>
      </c>
      <c r="E11905" s="7">
        <v>0.0017201431213996199</v>
      </c>
      <c r="F11905" s="7">
        <v>1.2727428933998868</v>
      </c>
    </row>
    <row r="11906" ht="18.0" customHeight="1">
      <c r="A11906" s="7">
        <v>5.952</v>
      </c>
      <c r="B11906" s="7">
        <v>0.0</v>
      </c>
      <c r="C11906" s="7">
        <v>2.804755856118848E-10</v>
      </c>
      <c r="D11906" s="7">
        <v>-0.001627144139658867</v>
      </c>
      <c r="E11906" s="7">
        <v>0.0017192361059172572</v>
      </c>
      <c r="F11906" s="7">
        <v>1.2727429976742315</v>
      </c>
    </row>
    <row r="11907" ht="18.0" customHeight="1">
      <c r="A11907" s="7">
        <v>5.9525</v>
      </c>
      <c r="B11907" s="7">
        <v>0.0</v>
      </c>
      <c r="C11907" s="7">
        <v>2.9800931844311566E-10</v>
      </c>
      <c r="D11907" s="7">
        <v>-0.001626284974874942</v>
      </c>
      <c r="E11907" s="7">
        <v>0.0017183295678497685</v>
      </c>
      <c r="F11907" s="7">
        <v>1.2727431018954554</v>
      </c>
    </row>
    <row r="11908" ht="18.0" customHeight="1">
      <c r="A11908" s="7">
        <v>5.953</v>
      </c>
      <c r="B11908" s="7">
        <v>0.0</v>
      </c>
      <c r="C11908" s="7">
        <v>3.1549758747169305E-10</v>
      </c>
      <c r="D11908" s="7">
        <v>-0.0016254262631214688</v>
      </c>
      <c r="E11908" s="7">
        <v>0.0017174235069464469</v>
      </c>
      <c r="F11908" s="7">
        <v>1.272743206063585</v>
      </c>
    </row>
    <row r="11909" ht="18.0" customHeight="1">
      <c r="A11909" s="7">
        <v>5.9535</v>
      </c>
      <c r="B11909" s="7">
        <v>0.0</v>
      </c>
      <c r="C11909" s="7">
        <v>3.329367720987825E-10</v>
      </c>
      <c r="D11909" s="7">
        <v>-0.0016245680041599903</v>
      </c>
      <c r="E11909" s="7">
        <v>0.0017165179229567168</v>
      </c>
      <c r="F11909" s="7">
        <v>1.2727433101786472</v>
      </c>
    </row>
    <row r="11910" ht="18.0" customHeight="1">
      <c r="A11910" s="7">
        <v>5.954</v>
      </c>
      <c r="B11910" s="7">
        <v>0.0</v>
      </c>
      <c r="C11910" s="7">
        <v>3.503240138088903E-10</v>
      </c>
      <c r="D11910" s="7">
        <v>-0.0016237101977521753</v>
      </c>
      <c r="E11910" s="7">
        <v>0.0017156128156301334</v>
      </c>
      <c r="F11910" s="7">
        <v>1.2727434142406684</v>
      </c>
    </row>
    <row r="11911" ht="18.0" customHeight="1">
      <c r="A11911" s="7">
        <v>5.9545</v>
      </c>
      <c r="B11911" s="7">
        <v>0.0</v>
      </c>
      <c r="C11911" s="7">
        <v>3.676570313878693E-10</v>
      </c>
      <c r="D11911" s="7">
        <v>-0.001622852843659817</v>
      </c>
      <c r="E11911" s="7">
        <v>0.0017147081847163831</v>
      </c>
      <c r="F11911" s="7">
        <v>1.2727435182496756</v>
      </c>
    </row>
    <row r="11912" ht="18.0" customHeight="1">
      <c r="A11912" s="7">
        <v>5.955</v>
      </c>
      <c r="B11912" s="7">
        <v>0.0</v>
      </c>
      <c r="C11912" s="7">
        <v>3.8493398727448297E-10</v>
      </c>
      <c r="D11912" s="7">
        <v>-0.0016219959416448344</v>
      </c>
      <c r="E11912" s="7">
        <v>0.0017138040299652846</v>
      </c>
      <c r="F11912" s="7">
        <v>1.272743622205695</v>
      </c>
    </row>
    <row r="11913" ht="18.0" customHeight="1">
      <c r="A11913" s="7">
        <v>5.9555</v>
      </c>
      <c r="B11913" s="7">
        <v>0.0</v>
      </c>
      <c r="C11913" s="7">
        <v>4.021533893099069E-10</v>
      </c>
      <c r="D11913" s="7">
        <v>-0.001621139491469271</v>
      </c>
      <c r="E11913" s="7">
        <v>0.0017129003511267853</v>
      </c>
      <c r="F11913" s="7">
        <v>1.2727437261087535</v>
      </c>
    </row>
    <row r="11914" ht="18.0" customHeight="1">
      <c r="A11914" s="7">
        <v>5.956</v>
      </c>
      <c r="B11914" s="7">
        <v>0.0</v>
      </c>
      <c r="C11914" s="7">
        <v>4.1931401743656055E-10</v>
      </c>
      <c r="D11914" s="7">
        <v>-0.0016202834928952955</v>
      </c>
      <c r="E11914" s="7">
        <v>0.0017119971479509658</v>
      </c>
      <c r="F11914" s="7">
        <v>1.2727438299588774</v>
      </c>
    </row>
    <row r="11915" ht="18.0" customHeight="1">
      <c r="A11915" s="7">
        <v>5.9565</v>
      </c>
      <c r="B11915" s="7">
        <v>0.0</v>
      </c>
      <c r="C11915" s="7">
        <v>4.3641486827160324E-10</v>
      </c>
      <c r="D11915" s="7">
        <v>-0.0016194279456852015</v>
      </c>
      <c r="E11915" s="7">
        <v>0.0017110944201880348</v>
      </c>
      <c r="F11915" s="7">
        <v>1.2727439337560937</v>
      </c>
    </row>
    <row r="11916" ht="18.0" customHeight="1">
      <c r="A11916" s="7">
        <v>5.957</v>
      </c>
      <c r="B11916" s="7">
        <v>0.0</v>
      </c>
      <c r="C11916" s="7">
        <v>4.5345511267896424E-10</v>
      </c>
      <c r="D11916" s="7">
        <v>-0.0016185728496014072</v>
      </c>
      <c r="E11916" s="7">
        <v>0.001710192167588335</v>
      </c>
      <c r="F11916" s="7">
        <v>1.2727440375004286</v>
      </c>
    </row>
    <row r="11917" ht="18.0" customHeight="1">
      <c r="A11917" s="7">
        <v>5.9575000000000005</v>
      </c>
      <c r="B11917" s="7">
        <v>0.0</v>
      </c>
      <c r="C11917" s="7">
        <v>4.7043406292398E-10</v>
      </c>
      <c r="D11917" s="7">
        <v>-0.0016177182044064561</v>
      </c>
      <c r="E11917" s="7">
        <v>0.0017092903899023374</v>
      </c>
      <c r="F11917" s="7">
        <v>1.272744141191909</v>
      </c>
    </row>
    <row r="11918" ht="18.0" customHeight="1">
      <c r="A11918" s="7">
        <v>5.958</v>
      </c>
      <c r="B11918" s="7">
        <v>0.0</v>
      </c>
      <c r="C11918" s="7">
        <v>4.873511469816491E-10</v>
      </c>
      <c r="D11918" s="7">
        <v>-0.0016168640098630158</v>
      </c>
      <c r="E11918" s="7">
        <v>0.0017083890868806447</v>
      </c>
      <c r="F11918" s="7">
        <v>1.272744244830561</v>
      </c>
    </row>
    <row r="11919" ht="18.0" customHeight="1">
      <c r="A11919" s="7">
        <v>5.9585</v>
      </c>
      <c r="B11919" s="7">
        <v>0.0</v>
      </c>
      <c r="C11919" s="7">
        <v>5.042058882473968E-10</v>
      </c>
      <c r="D11919" s="7">
        <v>-0.0016160102657338787</v>
      </c>
      <c r="E11919" s="7">
        <v>0.0017074882582739895</v>
      </c>
      <c r="F11919" s="7">
        <v>1.2727443484164116</v>
      </c>
    </row>
    <row r="11920" ht="18.0" customHeight="1">
      <c r="A11920" s="7">
        <v>5.9590000000000005</v>
      </c>
      <c r="B11920" s="7">
        <v>0.0</v>
      </c>
      <c r="C11920" s="7">
        <v>5.209978893718021E-10</v>
      </c>
      <c r="D11920" s="7">
        <v>-0.001615156971781962</v>
      </c>
      <c r="E11920" s="7">
        <v>0.0017065879038332358</v>
      </c>
      <c r="F11920" s="7">
        <v>1.2727444519494873</v>
      </c>
    </row>
    <row r="11921" ht="18.0" customHeight="1">
      <c r="A11921" s="7">
        <v>5.9595</v>
      </c>
      <c r="B11921" s="7">
        <v>0.0</v>
      </c>
      <c r="C11921" s="7">
        <v>5.377268192747351E-10</v>
      </c>
      <c r="D11921" s="7">
        <v>-0.0016143041277703074</v>
      </c>
      <c r="E11921" s="7">
        <v>0.001705688023309378</v>
      </c>
      <c r="F11921" s="7">
        <v>1.272744555429814</v>
      </c>
    </row>
    <row r="11922" ht="18.0" customHeight="1">
      <c r="A11922" s="7">
        <v>5.96</v>
      </c>
      <c r="B11922" s="7">
        <v>0.0</v>
      </c>
      <c r="C11922" s="7">
        <v>5.543924026334227E-10</v>
      </c>
      <c r="D11922" s="7">
        <v>-0.0016134517334620807</v>
      </c>
      <c r="E11922" s="7">
        <v>0.0017047886164535393</v>
      </c>
      <c r="F11922" s="7">
        <v>1.2727446588574187</v>
      </c>
    </row>
    <row r="11923" ht="18.0" customHeight="1">
      <c r="A11923" s="7">
        <v>5.9605</v>
      </c>
      <c r="B11923" s="7">
        <v>0.0</v>
      </c>
      <c r="C11923" s="7">
        <v>5.7099441131214E-10</v>
      </c>
      <c r="D11923" s="7">
        <v>-0.0016125997886205722</v>
      </c>
      <c r="E11923" s="7">
        <v>0.0017038896830169745</v>
      </c>
      <c r="F11923" s="7">
        <v>1.272744762232328</v>
      </c>
    </row>
    <row r="11924" ht="18.0" customHeight="1">
      <c r="A11924" s="7">
        <v>5.961</v>
      </c>
      <c r="B11924" s="7">
        <v>0.0</v>
      </c>
      <c r="C11924" s="7">
        <v>5.875326573280612E-10</v>
      </c>
      <c r="D11924" s="7">
        <v>-0.0016117482930091966</v>
      </c>
      <c r="E11924" s="7">
        <v>0.001702991222751069</v>
      </c>
      <c r="F11924" s="7">
        <v>1.272744865554568</v>
      </c>
    </row>
    <row r="11925" ht="18.0" customHeight="1">
      <c r="A11925" s="7">
        <v>5.9615</v>
      </c>
      <c r="B11925" s="7">
        <v>0.0</v>
      </c>
      <c r="C11925" s="7">
        <v>6.040069870416562E-10</v>
      </c>
      <c r="D11925" s="7">
        <v>-0.001610897246391493</v>
      </c>
      <c r="E11925" s="7">
        <v>0.0017020932354073369</v>
      </c>
      <c r="F11925" s="7">
        <v>1.272744968824165</v>
      </c>
    </row>
    <row r="11926" ht="18.0" customHeight="1">
      <c r="A11926" s="7">
        <v>5.962</v>
      </c>
      <c r="B11926" s="7">
        <v>0.0</v>
      </c>
      <c r="C11926" s="7">
        <v>6.204172763301514E-10</v>
      </c>
      <c r="D11926" s="7">
        <v>-0.0016100466485311242</v>
      </c>
      <c r="E11926" s="7">
        <v>0.0017011957207374226</v>
      </c>
      <c r="F11926" s="7">
        <v>1.2727450720411462</v>
      </c>
    </row>
    <row r="11927" ht="18.0" customHeight="1">
      <c r="A11927" s="7">
        <v>5.9625</v>
      </c>
      <c r="B11927" s="7">
        <v>0.0</v>
      </c>
      <c r="C11927" s="7">
        <v>6.367634265554534E-10</v>
      </c>
      <c r="D11927" s="7">
        <v>-0.0016091964991918775</v>
      </c>
      <c r="E11927" s="7">
        <v>0.0017002986784931027</v>
      </c>
      <c r="F11927" s="7">
        <v>1.2727451752055372</v>
      </c>
    </row>
    <row r="11928" ht="18.0" customHeight="1">
      <c r="A11928" s="7">
        <v>5.963</v>
      </c>
      <c r="B11928" s="7">
        <v>0.0</v>
      </c>
      <c r="C11928" s="7">
        <v>6.530453611781383E-10</v>
      </c>
      <c r="D11928" s="7">
        <v>-0.0016083467981376643</v>
      </c>
      <c r="E11928" s="7">
        <v>0.0016994021084262808</v>
      </c>
      <c r="F11928" s="7">
        <v>1.272745278317365</v>
      </c>
    </row>
    <row r="11929" ht="18.0" customHeight="1">
      <c r="A11929" s="7">
        <v>5.9635</v>
      </c>
      <c r="B11929" s="7">
        <v>0.0</v>
      </c>
      <c r="C11929" s="7">
        <v>6.692630228999417E-10</v>
      </c>
      <c r="D11929" s="7">
        <v>-0.00160749754513252</v>
      </c>
      <c r="E11929" s="7">
        <v>0.0016985060102889923</v>
      </c>
      <c r="F11929" s="7">
        <v>1.2727453813766556</v>
      </c>
    </row>
    <row r="11930" ht="18.0" customHeight="1">
      <c r="A11930" s="7">
        <v>5.964</v>
      </c>
      <c r="B11930" s="7">
        <v>0.0</v>
      </c>
      <c r="C11930" s="7">
        <v>6.854163712409921E-10</v>
      </c>
      <c r="D11930" s="7">
        <v>-0.0016066487399406032</v>
      </c>
      <c r="E11930" s="7">
        <v>0.0016976103838334015</v>
      </c>
      <c r="F11930" s="7">
        <v>1.2727454843834358</v>
      </c>
    </row>
    <row r="11931" ht="18.0" customHeight="1">
      <c r="A11931" s="7">
        <v>5.9645</v>
      </c>
      <c r="B11931" s="7">
        <v>0.0</v>
      </c>
      <c r="C11931" s="7">
        <v>7.01505380476553E-10</v>
      </c>
      <c r="D11931" s="7">
        <v>-0.0016058003823261973</v>
      </c>
      <c r="E11931" s="7">
        <v>0.0016967152288118036</v>
      </c>
      <c r="F11931" s="7">
        <v>1.2727455873377314</v>
      </c>
    </row>
    <row r="11932" ht="18.0" customHeight="1">
      <c r="A11932" s="7">
        <v>5.965</v>
      </c>
      <c r="B11932" s="7">
        <v>0.0</v>
      </c>
      <c r="C11932" s="7">
        <v>7.175300378725488E-10</v>
      </c>
      <c r="D11932" s="7">
        <v>-0.001604952472053709</v>
      </c>
      <c r="E11932" s="7">
        <v>0.0016958205449766211</v>
      </c>
      <c r="F11932" s="7">
        <v>1.2727456902395695</v>
      </c>
    </row>
    <row r="11933" ht="18.0" customHeight="1">
      <c r="A11933" s="7">
        <v>5.9655000000000005</v>
      </c>
      <c r="B11933" s="7">
        <v>0.0</v>
      </c>
      <c r="C11933" s="7">
        <v>7.334903421705897E-10</v>
      </c>
      <c r="D11933" s="7">
        <v>-0.0016041050088876688</v>
      </c>
      <c r="E11933" s="7">
        <v>0.0016949263320804096</v>
      </c>
      <c r="F11933" s="7">
        <v>1.2727457930889758</v>
      </c>
    </row>
    <row r="11934" ht="18.0" customHeight="1">
      <c r="A11934" s="7">
        <v>5.966</v>
      </c>
      <c r="B11934" s="7">
        <v>0.0</v>
      </c>
      <c r="C11934" s="7">
        <v>7.493863022822773E-10</v>
      </c>
      <c r="D11934" s="7">
        <v>-0.001603257992592731</v>
      </c>
      <c r="E11934" s="7">
        <v>0.0016940325898758511</v>
      </c>
      <c r="F11934" s="7">
        <v>1.2727458958859772</v>
      </c>
    </row>
    <row r="11935" ht="18.0" customHeight="1">
      <c r="A11935" s="7">
        <v>5.9665</v>
      </c>
      <c r="B11935" s="7">
        <v>0.0</v>
      </c>
      <c r="C11935" s="7">
        <v>7.652179361598139E-10</v>
      </c>
      <c r="D11935" s="7">
        <v>-0.001602411422933673</v>
      </c>
      <c r="E11935" s="7">
        <v>0.0016931393181157594</v>
      </c>
      <c r="F11935" s="7">
        <v>1.2727459986305993</v>
      </c>
    </row>
    <row r="11936" ht="18.0" customHeight="1">
      <c r="A11936" s="7">
        <v>5.9670000000000005</v>
      </c>
      <c r="B11936" s="7">
        <v>0.0</v>
      </c>
      <c r="C11936" s="7">
        <v>7.809852698157397E-10</v>
      </c>
      <c r="D11936" s="7">
        <v>-0.0016015652996753966</v>
      </c>
      <c r="E11936" s="7">
        <v>0.0016922465165530752</v>
      </c>
      <c r="F11936" s="7">
        <v>1.2727461013228691</v>
      </c>
    </row>
    <row r="11937" ht="18.0" customHeight="1">
      <c r="A11937" s="7">
        <v>5.9675</v>
      </c>
      <c r="B11937" s="7">
        <v>0.0</v>
      </c>
      <c r="C11937" s="7">
        <v>7.966883364693064E-10</v>
      </c>
      <c r="D11937" s="7">
        <v>-0.0016007196225829262</v>
      </c>
      <c r="E11937" s="7">
        <v>0.0016913541849408707</v>
      </c>
      <c r="F11937" s="7">
        <v>1.2727462039628124</v>
      </c>
    </row>
    <row r="11938" ht="18.0" customHeight="1">
      <c r="A11938" s="7">
        <v>5.968</v>
      </c>
      <c r="B11938" s="7">
        <v>0.0</v>
      </c>
      <c r="C11938" s="7">
        <v>8.123271758007865E-10</v>
      </c>
      <c r="D11938" s="7">
        <v>-0.00159987439142141</v>
      </c>
      <c r="E11938" s="7">
        <v>0.0016904623230323457</v>
      </c>
      <c r="F11938" s="7">
        <v>1.2727463065504558</v>
      </c>
    </row>
    <row r="11939" ht="18.0" customHeight="1">
      <c r="A11939" s="7">
        <v>5.9685</v>
      </c>
      <c r="B11939" s="7">
        <v>0.0</v>
      </c>
      <c r="C11939" s="7">
        <v>8.279018332981053E-10</v>
      </c>
      <c r="D11939" s="7">
        <v>-0.0015990296059561198</v>
      </c>
      <c r="E11939" s="7">
        <v>0.001689570930580831</v>
      </c>
      <c r="F11939" s="7">
        <v>1.2727464090858254</v>
      </c>
    </row>
    <row r="11940" ht="18.0" customHeight="1">
      <c r="A11940" s="7">
        <v>5.969</v>
      </c>
      <c r="B11940" s="7">
        <v>0.0</v>
      </c>
      <c r="C11940" s="7">
        <v>8.434123596827163E-10</v>
      </c>
      <c r="D11940" s="7">
        <v>-0.00159818526595245</v>
      </c>
      <c r="E11940" s="7">
        <v>0.0016886800073397847</v>
      </c>
      <c r="F11940" s="7">
        <v>1.2727465115689476</v>
      </c>
    </row>
    <row r="11941" ht="18.0" customHeight="1">
      <c r="A11941" s="7">
        <v>5.9695</v>
      </c>
      <c r="B11941" s="7">
        <v>0.0</v>
      </c>
      <c r="C11941" s="7">
        <v>8.588588104037069E-10</v>
      </c>
      <c r="D11941" s="7">
        <v>-0.0015973413711759185</v>
      </c>
      <c r="E11941" s="7">
        <v>0.0016877895530627957</v>
      </c>
      <c r="F11941" s="7">
        <v>1.2727466139998487</v>
      </c>
    </row>
    <row r="11942" ht="18.0" customHeight="1">
      <c r="A11942" s="7">
        <v>5.97</v>
      </c>
      <c r="B11942" s="7">
        <v>0.0</v>
      </c>
      <c r="C11942" s="7">
        <v>8.742412451908425E-10</v>
      </c>
      <c r="D11942" s="7">
        <v>-0.0015964979213921667</v>
      </c>
      <c r="E11942" s="7">
        <v>0.0016868995675035814</v>
      </c>
      <c r="F11942" s="7">
        <v>1.2727467163785549</v>
      </c>
    </row>
    <row r="11943" ht="18.0" customHeight="1">
      <c r="A11943" s="7">
        <v>5.9705</v>
      </c>
      <c r="B11943" s="7">
        <v>0.0</v>
      </c>
      <c r="C11943" s="7">
        <v>8.895597276586717E-10</v>
      </c>
      <c r="D11943" s="7">
        <v>-0.0015956549163669586</v>
      </c>
      <c r="E11943" s="7">
        <v>0.001686010050415988</v>
      </c>
      <c r="F11943" s="7">
        <v>1.272746818705092</v>
      </c>
    </row>
    <row r="11944" ht="18.0" customHeight="1">
      <c r="A11944" s="7">
        <v>5.971</v>
      </c>
      <c r="B11944" s="7">
        <v>0.0</v>
      </c>
      <c r="C11944" s="7">
        <v>9.048143249549962E-10</v>
      </c>
      <c r="D11944" s="7">
        <v>-0.0015948123558661817</v>
      </c>
      <c r="E11944" s="7">
        <v>0.0016851210015539897</v>
      </c>
      <c r="F11944" s="7">
        <v>1.2727469209794868</v>
      </c>
    </row>
    <row r="11945" ht="18.0" customHeight="1">
      <c r="A11945" s="7">
        <v>5.9715</v>
      </c>
      <c r="B11945" s="7">
        <v>0.0</v>
      </c>
      <c r="C11945" s="7">
        <v>9.200051074479945E-10</v>
      </c>
      <c r="D11945" s="7">
        <v>-0.0015939702396558458</v>
      </c>
      <c r="E11945" s="7">
        <v>0.0016842324206716908</v>
      </c>
      <c r="F11945" s="7">
        <v>1.272747023201765</v>
      </c>
    </row>
    <row r="11946" ht="18.0" customHeight="1">
      <c r="A11946" s="7">
        <v>5.972</v>
      </c>
      <c r="B11946" s="7">
        <v>0.0</v>
      </c>
      <c r="C11946" s="7">
        <v>9.35132148447112E-10</v>
      </c>
      <c r="D11946" s="7">
        <v>-0.0015931285675020842</v>
      </c>
      <c r="E11946" s="7">
        <v>0.0016833443075233226</v>
      </c>
      <c r="F11946" s="7">
        <v>1.2727471253719531</v>
      </c>
    </row>
    <row r="11947" ht="18.0" customHeight="1">
      <c r="A11947" s="7">
        <v>5.9725</v>
      </c>
      <c r="B11947" s="7">
        <v>0.0</v>
      </c>
      <c r="C11947" s="7">
        <v>9.501955239535246E-10</v>
      </c>
      <c r="D11947" s="7">
        <v>-0.0015922873391711527</v>
      </c>
      <c r="E11947" s="7">
        <v>0.0016824566618632469</v>
      </c>
      <c r="F11947" s="7">
        <v>1.2727472274900773</v>
      </c>
    </row>
    <row r="11948" ht="18.0" customHeight="1">
      <c r="A11948" s="7">
        <v>5.973</v>
      </c>
      <c r="B11948" s="7">
        <v>0.0</v>
      </c>
      <c r="C11948" s="7">
        <v>9.651953124365673E-10</v>
      </c>
      <c r="D11948" s="7">
        <v>-0.0015914465544294297</v>
      </c>
      <c r="E11948" s="7">
        <v>0.0016815694834459536</v>
      </c>
      <c r="F11948" s="7">
        <v>1.2727473295561635</v>
      </c>
    </row>
    <row r="11949" ht="18.0" customHeight="1">
      <c r="A11949" s="7">
        <v>5.9735000000000005</v>
      </c>
      <c r="B11949" s="7">
        <v>0.0</v>
      </c>
      <c r="C11949" s="7">
        <v>9.80131594633013E-10</v>
      </c>
      <c r="D11949" s="7">
        <v>-0.0015906062130434167</v>
      </c>
      <c r="E11949" s="7">
        <v>0.0016806827720260607</v>
      </c>
      <c r="F11949" s="7">
        <v>1.272747431570238</v>
      </c>
    </row>
    <row r="11950" ht="18.0" customHeight="1">
      <c r="A11950" s="7">
        <v>5.974</v>
      </c>
      <c r="B11950" s="7">
        <v>0.0</v>
      </c>
      <c r="C11950" s="7">
        <v>9.950044533665072E-10</v>
      </c>
      <c r="D11950" s="7">
        <v>-0.0015897663147797375</v>
      </c>
      <c r="E11950" s="7">
        <v>0.001679796527358315</v>
      </c>
      <c r="F11950" s="7">
        <v>1.272747533532327</v>
      </c>
    </row>
    <row r="11951" ht="18.0" customHeight="1">
      <c r="A11951" s="7">
        <v>5.9745</v>
      </c>
      <c r="B11951" s="7">
        <v>0.0</v>
      </c>
      <c r="C11951" s="7">
        <v>1.009813973384821E-9</v>
      </c>
      <c r="D11951" s="7">
        <v>-0.0015889268594051387</v>
      </c>
      <c r="E11951" s="7">
        <v>0.0016789107491975916</v>
      </c>
      <c r="F11951" s="7">
        <v>1.2727476354424565</v>
      </c>
    </row>
    <row r="11952" ht="18.0" customHeight="1">
      <c r="A11952" s="7">
        <v>5.9750000000000005</v>
      </c>
      <c r="B11952" s="7">
        <v>0.0</v>
      </c>
      <c r="C11952" s="7">
        <v>1.0245602412128896E-9</v>
      </c>
      <c r="D11952" s="7">
        <v>-0.0015880878466864893</v>
      </c>
      <c r="E11952" s="7">
        <v>0.001678025437298894</v>
      </c>
      <c r="F11952" s="7">
        <v>1.2727477373006526</v>
      </c>
    </row>
    <row r="11953" ht="18.0" customHeight="1">
      <c r="A11953" s="7">
        <v>5.9755</v>
      </c>
      <c r="B11953" s="7">
        <v>0.0</v>
      </c>
      <c r="C11953" s="7">
        <v>1.0392433450198649E-9</v>
      </c>
      <c r="D11953" s="7">
        <v>-0.0015872492763907807</v>
      </c>
      <c r="E11953" s="7">
        <v>0.0016771405914173538</v>
      </c>
      <c r="F11953" s="7">
        <v>1.2727478391069416</v>
      </c>
    </row>
    <row r="11954" ht="18.0" customHeight="1">
      <c r="A11954" s="7">
        <v>5.976</v>
      </c>
      <c r="B11954" s="7">
        <v>0.0</v>
      </c>
      <c r="C11954" s="7">
        <v>1.0538633744986321E-9</v>
      </c>
      <c r="D11954" s="7">
        <v>-0.0015864111482851266</v>
      </c>
      <c r="E11954" s="7">
        <v>0.0016762562113082312</v>
      </c>
      <c r="F11954" s="7">
        <v>1.272747940861349</v>
      </c>
    </row>
    <row r="11955" ht="18.0" customHeight="1">
      <c r="A11955" s="7">
        <v>5.9765</v>
      </c>
      <c r="B11955" s="7">
        <v>0.0</v>
      </c>
      <c r="C11955" s="7">
        <v>1.0684204207564355E-9</v>
      </c>
      <c r="D11955" s="7">
        <v>-0.0015855734621367632</v>
      </c>
      <c r="E11955" s="7">
        <v>0.0016753722967269128</v>
      </c>
      <c r="F11955" s="7">
        <v>1.2727480425639015</v>
      </c>
    </row>
    <row r="11956" ht="18.0" customHeight="1">
      <c r="A11956" s="7">
        <v>5.977</v>
      </c>
      <c r="B11956" s="7">
        <v>0.0</v>
      </c>
      <c r="C11956" s="7">
        <v>1.0829145762154263E-9</v>
      </c>
      <c r="D11956" s="7">
        <v>-0.0015847362177130488</v>
      </c>
      <c r="E11956" s="7">
        <v>0.0016744888474289163</v>
      </c>
      <c r="F11956" s="7">
        <v>1.2727481442146251</v>
      </c>
    </row>
    <row r="11957" ht="18.0" customHeight="1">
      <c r="A11957" s="7">
        <v>5.9775</v>
      </c>
      <c r="B11957" s="7">
        <v>0.0</v>
      </c>
      <c r="C11957" s="7">
        <v>1.0973459345220792E-9</v>
      </c>
      <c r="D11957" s="7">
        <v>-0.0015838994147814639</v>
      </c>
      <c r="E11957" s="7">
        <v>0.0016736058631698861</v>
      </c>
      <c r="F11957" s="7">
        <v>1.2727482458135455</v>
      </c>
    </row>
    <row r="11958" ht="18.0" customHeight="1">
      <c r="A11958" s="7">
        <v>5.978</v>
      </c>
      <c r="B11958" s="7">
        <v>0.0</v>
      </c>
      <c r="C11958" s="7">
        <v>1.1117145904645629E-9</v>
      </c>
      <c r="D11958" s="7">
        <v>-0.0015830630531096111</v>
      </c>
      <c r="E11958" s="7">
        <v>0.0016727233437055934</v>
      </c>
      <c r="F11958" s="7">
        <v>1.2727483473606889</v>
      </c>
    </row>
    <row r="11959" ht="18.0" customHeight="1">
      <c r="A11959" s="7">
        <v>5.9785</v>
      </c>
      <c r="B11959" s="7">
        <v>0.0</v>
      </c>
      <c r="C11959" s="7">
        <v>1.1260206398972476E-9</v>
      </c>
      <c r="D11959" s="7">
        <v>-0.001582227132465215</v>
      </c>
      <c r="E11959" s="7">
        <v>0.001671841288791938</v>
      </c>
      <c r="F11959" s="7">
        <v>1.2727484488560812</v>
      </c>
    </row>
    <row r="11960" ht="18.0" customHeight="1">
      <c r="A11960" s="7">
        <v>5.979</v>
      </c>
      <c r="B11960" s="7">
        <v>0.0</v>
      </c>
      <c r="C11960" s="7">
        <v>1.1402641796716258E-9</v>
      </c>
      <c r="D11960" s="7">
        <v>-0.0015813916526161225</v>
      </c>
      <c r="E11960" s="7">
        <v>0.0016709596981849474</v>
      </c>
      <c r="F11960" s="7">
        <v>1.2727485502997484</v>
      </c>
    </row>
    <row r="11961" ht="18.0" customHeight="1">
      <c r="A11961" s="7">
        <v>5.9795</v>
      </c>
      <c r="B11961" s="7">
        <v>0.0</v>
      </c>
      <c r="C11961" s="7">
        <v>1.1544453075730151E-9</v>
      </c>
      <c r="D11961" s="7">
        <v>-0.0015805566133303022</v>
      </c>
      <c r="E11961" s="7">
        <v>0.0016700785716407768</v>
      </c>
      <c r="F11961" s="7">
        <v>1.2727486516917168</v>
      </c>
    </row>
    <row r="11962" ht="18.0" customHeight="1">
      <c r="A11962" s="7">
        <v>5.98</v>
      </c>
      <c r="B11962" s="7">
        <v>0.0</v>
      </c>
      <c r="C11962" s="7">
        <v>1.1685641222624698E-9</v>
      </c>
      <c r="D11962" s="7">
        <v>-0.0015797220143758445</v>
      </c>
      <c r="E11962" s="7">
        <v>0.0016691979089157097</v>
      </c>
      <c r="F11962" s="7">
        <v>1.272748753032012</v>
      </c>
    </row>
    <row r="11963" ht="18.0" customHeight="1">
      <c r="A11963" s="7">
        <v>5.9805</v>
      </c>
      <c r="B11963" s="7">
        <v>0.0</v>
      </c>
      <c r="C11963" s="7">
        <v>1.1826207232234E-9</v>
      </c>
      <c r="D11963" s="7">
        <v>-0.0015788878555209613</v>
      </c>
      <c r="E11963" s="7">
        <v>0.0016683177097661568</v>
      </c>
      <c r="F11963" s="7">
        <v>1.2727488543206604</v>
      </c>
    </row>
    <row r="11964" ht="18.0" customHeight="1">
      <c r="A11964" s="7">
        <v>5.981</v>
      </c>
      <c r="B11964" s="7">
        <v>0.0</v>
      </c>
      <c r="C11964" s="7">
        <v>1.1966152107124497E-9</v>
      </c>
      <c r="D11964" s="7">
        <v>-0.001578054136533987</v>
      </c>
      <c r="E11964" s="7">
        <v>0.0016674379739486564</v>
      </c>
      <c r="F11964" s="7">
        <v>1.2727489555576876</v>
      </c>
    </row>
    <row r="11965" ht="18.0" customHeight="1">
      <c r="A11965" s="7">
        <v>5.9815000000000005</v>
      </c>
      <c r="B11965" s="7">
        <v>0.0</v>
      </c>
      <c r="C11965" s="7">
        <v>1.2105476857142337E-9</v>
      </c>
      <c r="D11965" s="7">
        <v>-0.001577220857183377</v>
      </c>
      <c r="E11965" s="7">
        <v>0.0016665587012198743</v>
      </c>
      <c r="F11965" s="7">
        <v>1.2727490567431194</v>
      </c>
    </row>
    <row r="11966" ht="18.0" customHeight="1">
      <c r="A11966" s="7">
        <v>5.982</v>
      </c>
      <c r="B11966" s="7">
        <v>0.0</v>
      </c>
      <c r="C11966" s="7">
        <v>1.22441824989957E-9</v>
      </c>
      <c r="D11966" s="7">
        <v>-0.0015763880172377088</v>
      </c>
      <c r="E11966" s="7">
        <v>0.0016656798913366028</v>
      </c>
      <c r="F11966" s="7">
        <v>1.2727491578769823</v>
      </c>
    </row>
    <row r="11967" ht="18.0" customHeight="1">
      <c r="A11967" s="7">
        <v>5.9825</v>
      </c>
      <c r="B11967" s="7">
        <v>0.0</v>
      </c>
      <c r="C11967" s="7">
        <v>1.2382270055868947E-9</v>
      </c>
      <c r="D11967" s="7">
        <v>-0.001575555616465681</v>
      </c>
      <c r="E11967" s="7">
        <v>0.0016648015440557632</v>
      </c>
      <c r="F11967" s="7">
        <v>1.2727492589593017</v>
      </c>
    </row>
    <row r="11968" ht="18.0" customHeight="1">
      <c r="A11968" s="7">
        <v>5.9830000000000005</v>
      </c>
      <c r="B11968" s="7">
        <v>0.0</v>
      </c>
      <c r="C11968" s="7">
        <v>1.2519740557065665E-9</v>
      </c>
      <c r="D11968" s="7">
        <v>-0.0015747236546361139</v>
      </c>
      <c r="E11968" s="7">
        <v>0.0016639236591344028</v>
      </c>
      <c r="F11968" s="7">
        <v>1.2727493599901039</v>
      </c>
    </row>
    <row r="11969" ht="18.0" customHeight="1">
      <c r="A11969" s="7">
        <v>5.9835</v>
      </c>
      <c r="B11969" s="7">
        <v>0.0</v>
      </c>
      <c r="C11969" s="7">
        <v>1.2656595037678033E-9</v>
      </c>
      <c r="D11969" s="7">
        <v>-0.001573892131517949</v>
      </c>
      <c r="E11969" s="7">
        <v>0.0016630462363296974</v>
      </c>
      <c r="F11969" s="7">
        <v>1.2727494609694139</v>
      </c>
    </row>
    <row r="11970" ht="18.0" customHeight="1">
      <c r="A11970" s="7">
        <v>5.984</v>
      </c>
      <c r="B11970" s="7">
        <v>0.0</v>
      </c>
      <c r="C11970" s="7">
        <v>1.279283453828023E-9</v>
      </c>
      <c r="D11970" s="7">
        <v>-0.0015730610468802496</v>
      </c>
      <c r="E11970" s="7">
        <v>0.0016621692753989467</v>
      </c>
      <c r="F11970" s="7">
        <v>1.2727495618972589</v>
      </c>
    </row>
    <row r="11971" ht="18.0" customHeight="1">
      <c r="A11971" s="7">
        <v>5.9845</v>
      </c>
      <c r="B11971" s="7">
        <v>0.0</v>
      </c>
      <c r="C11971" s="7">
        <v>1.2928460104643715E-9</v>
      </c>
      <c r="D11971" s="7">
        <v>-0.0015722304004922</v>
      </c>
      <c r="E11971" s="7">
        <v>0.001661292776099582</v>
      </c>
      <c r="F11971" s="7">
        <v>1.2727496627736636</v>
      </c>
    </row>
    <row r="11972" ht="18.0" customHeight="1">
      <c r="A11972" s="7">
        <v>5.985</v>
      </c>
      <c r="B11972" s="7">
        <v>0.0</v>
      </c>
      <c r="C11972" s="7">
        <v>1.3063472787472604E-9</v>
      </c>
      <c r="D11972" s="7">
        <v>-0.0015714001921231053</v>
      </c>
      <c r="E11972" s="7">
        <v>0.0016604167381891579</v>
      </c>
      <c r="F11972" s="7">
        <v>1.2727497635986544</v>
      </c>
    </row>
    <row r="11973" ht="18.0" customHeight="1">
      <c r="A11973" s="7">
        <v>5.9855</v>
      </c>
      <c r="B11973" s="7">
        <v>0.0</v>
      </c>
      <c r="C11973" s="7">
        <v>1.3197873642157325E-9</v>
      </c>
      <c r="D11973" s="7">
        <v>-0.0015705704215423927</v>
      </c>
      <c r="E11973" s="7">
        <v>0.0016595411614253575</v>
      </c>
      <c r="F11973" s="7">
        <v>1.2727498643722572</v>
      </c>
    </row>
    <row r="11974" ht="18.0" customHeight="1">
      <c r="A11974" s="7">
        <v>5.986</v>
      </c>
      <c r="B11974" s="7">
        <v>0.0</v>
      </c>
      <c r="C11974" s="7">
        <v>1.3331663728545114E-9</v>
      </c>
      <c r="D11974" s="7">
        <v>-0.0015697410885196098</v>
      </c>
      <c r="E11974" s="7">
        <v>0.0016586660455659911</v>
      </c>
      <c r="F11974" s="7">
        <v>1.2727499650944978</v>
      </c>
    </row>
    <row r="11975" ht="18.0" customHeight="1">
      <c r="A11975" s="7">
        <v>5.9865</v>
      </c>
      <c r="B11975" s="7">
        <v>0.0</v>
      </c>
      <c r="C11975" s="7">
        <v>1.3464844110725897E-9</v>
      </c>
      <c r="D11975" s="7">
        <v>-0.0015689121928244253</v>
      </c>
      <c r="E11975" s="7">
        <v>0.0016577913903689956</v>
      </c>
      <c r="F11975" s="7">
        <v>1.2727500657654018</v>
      </c>
    </row>
    <row r="11976" ht="18.0" customHeight="1">
      <c r="A11976" s="7">
        <v>5.987</v>
      </c>
      <c r="B11976" s="7">
        <v>0.0</v>
      </c>
      <c r="C11976" s="7">
        <v>1.3597415856832328E-9</v>
      </c>
      <c r="D11976" s="7">
        <v>-0.001568083734226629</v>
      </c>
      <c r="E11976" s="7">
        <v>0.0016569171955924345</v>
      </c>
      <c r="F11976" s="7">
        <v>1.2727501663849952</v>
      </c>
    </row>
    <row r="11977" ht="18.0" customHeight="1">
      <c r="A11977" s="7">
        <v>5.9875</v>
      </c>
      <c r="B11977" s="7">
        <v>0.0</v>
      </c>
      <c r="C11977" s="7">
        <v>1.372938003885281E-9</v>
      </c>
      <c r="D11977" s="7">
        <v>-0.0015672557124961318</v>
      </c>
      <c r="E11977" s="7">
        <v>0.0016560434609944976</v>
      </c>
      <c r="F11977" s="7">
        <v>1.2727502669533035</v>
      </c>
    </row>
    <row r="11978" ht="18.0" customHeight="1">
      <c r="A11978" s="7">
        <v>5.988</v>
      </c>
      <c r="B11978" s="7">
        <v>0.0</v>
      </c>
      <c r="C11978" s="7">
        <v>1.3860737732456507E-9</v>
      </c>
      <c r="D11978" s="7">
        <v>-0.001566428127402965</v>
      </c>
      <c r="E11978" s="7">
        <v>0.0016551701863335014</v>
      </c>
      <c r="F11978" s="7">
        <v>1.2727503674703526</v>
      </c>
    </row>
    <row r="11979" ht="18.0" customHeight="1">
      <c r="A11979" s="7">
        <v>5.9885</v>
      </c>
      <c r="B11979" s="7">
        <v>0.0</v>
      </c>
      <c r="C11979" s="7">
        <v>1.3991490016829353E-9</v>
      </c>
      <c r="D11979" s="7">
        <v>-0.0015656009787172812</v>
      </c>
      <c r="E11979" s="7">
        <v>0.0016542973713678888</v>
      </c>
      <c r="F11979" s="7">
        <v>1.2727504679361685</v>
      </c>
    </row>
    <row r="11980" ht="18.0" customHeight="1">
      <c r="A11980" s="7">
        <v>5.989</v>
      </c>
      <c r="B11980" s="7">
        <v>0.0</v>
      </c>
      <c r="C11980" s="7">
        <v>1.4121637974520213E-9</v>
      </c>
      <c r="D11980" s="7">
        <v>-0.001564774266209353</v>
      </c>
      <c r="E11980" s="7">
        <v>0.00165342501585623</v>
      </c>
      <c r="F11980" s="7">
        <v>1.272750568350777</v>
      </c>
    </row>
    <row r="11981" ht="18.0" customHeight="1">
      <c r="A11981" s="7">
        <v>5.9895000000000005</v>
      </c>
      <c r="B11981" s="7">
        <v>0.0</v>
      </c>
      <c r="C11981" s="7">
        <v>1.4251182691296437E-9</v>
      </c>
      <c r="D11981" s="7">
        <v>-0.0015639479896495745</v>
      </c>
      <c r="E11981" s="7">
        <v>0.0016525531195572217</v>
      </c>
      <c r="F11981" s="7">
        <v>1.2727506687142032</v>
      </c>
    </row>
    <row r="11982" ht="18.0" customHeight="1">
      <c r="A11982" s="7">
        <v>5.99</v>
      </c>
      <c r="B11982" s="7">
        <v>0.0</v>
      </c>
      <c r="C11982" s="7">
        <v>1.4380125256008053E-9</v>
      </c>
      <c r="D11982" s="7">
        <v>-0.0015631221488084596</v>
      </c>
      <c r="E11982" s="7">
        <v>0.0016516816822296854</v>
      </c>
      <c r="F11982" s="7">
        <v>1.2727507690264732</v>
      </c>
    </row>
    <row r="11983" ht="18.0" customHeight="1">
      <c r="A11983" s="7">
        <v>5.9905</v>
      </c>
      <c r="B11983" s="7">
        <v>0.0</v>
      </c>
      <c r="C11983" s="7">
        <v>1.4508466760459972E-9</v>
      </c>
      <c r="D11983" s="7">
        <v>-0.0015622967434566434</v>
      </c>
      <c r="E11983" s="7">
        <v>0.0016508107036325695</v>
      </c>
      <c r="F11983" s="7">
        <v>1.2727508692876128</v>
      </c>
    </row>
    <row r="11984" ht="18.0" customHeight="1">
      <c r="A11984" s="7">
        <v>5.9910000000000005</v>
      </c>
      <c r="B11984" s="7">
        <v>0.0</v>
      </c>
      <c r="C11984" s="7">
        <v>1.463620829929159E-9</v>
      </c>
      <c r="D11984" s="7">
        <v>-0.0015614717733648809</v>
      </c>
      <c r="E11984" s="7">
        <v>0.001649940183524949</v>
      </c>
      <c r="F11984" s="7">
        <v>1.2727509694976478</v>
      </c>
    </row>
    <row r="11985" ht="18.0" customHeight="1">
      <c r="A11985" s="7">
        <v>5.9915</v>
      </c>
      <c r="B11985" s="7">
        <v>0.0</v>
      </c>
      <c r="C11985" s="7">
        <v>1.4763350969863254E-9</v>
      </c>
      <c r="D11985" s="7">
        <v>-0.0015606472383040478</v>
      </c>
      <c r="E11985" s="7">
        <v>0.0016490701216660257</v>
      </c>
      <c r="F11985" s="7">
        <v>1.2727510696566036</v>
      </c>
    </row>
    <row r="11986" ht="18.0" customHeight="1">
      <c r="A11986" s="7">
        <v>5.992</v>
      </c>
      <c r="B11986" s="7">
        <v>0.0</v>
      </c>
      <c r="C11986" s="7">
        <v>1.4889895872149092E-9</v>
      </c>
      <c r="D11986" s="7">
        <v>-0.0015598231380451403</v>
      </c>
      <c r="E11986" s="7">
        <v>0.0016482005178151261</v>
      </c>
      <c r="F11986" s="7">
        <v>1.272751169764506</v>
      </c>
    </row>
    <row r="11987" ht="18.0" customHeight="1">
      <c r="A11987" s="7">
        <v>5.9925</v>
      </c>
      <c r="B11987" s="7">
        <v>0.0</v>
      </c>
      <c r="C11987" s="7">
        <v>1.5015844108635727E-9</v>
      </c>
      <c r="D11987" s="7">
        <v>-0.0015589994723592745</v>
      </c>
      <c r="E11987" s="7">
        <v>0.0016473313717317037</v>
      </c>
      <c r="F11987" s="7">
        <v>1.2727512698213805</v>
      </c>
    </row>
    <row r="11988" ht="18.0" customHeight="1">
      <c r="A11988" s="7">
        <v>5.993</v>
      </c>
      <c r="B11988" s="7">
        <v>0.0</v>
      </c>
      <c r="C11988" s="7">
        <v>1.5141196784226484E-9</v>
      </c>
      <c r="D11988" s="7">
        <v>-0.0015581762410176868</v>
      </c>
      <c r="E11988" s="7">
        <v>0.0016464626831753373</v>
      </c>
      <c r="F11988" s="7">
        <v>1.2727513698272532</v>
      </c>
    </row>
    <row r="11989" ht="18.0" customHeight="1">
      <c r="A11989" s="7">
        <v>5.9935</v>
      </c>
      <c r="B11989" s="7">
        <v>0.0</v>
      </c>
      <c r="C11989" s="7">
        <v>1.5265955006150668E-9</v>
      </c>
      <c r="D11989" s="7">
        <v>-0.0015573534437917339</v>
      </c>
      <c r="E11989" s="7">
        <v>0.0016455944519057325</v>
      </c>
      <c r="F11989" s="7">
        <v>1.2727514697821491</v>
      </c>
    </row>
    <row r="11990" ht="18.0" customHeight="1">
      <c r="A11990" s="7">
        <v>5.994</v>
      </c>
      <c r="B11990" s="7">
        <v>0.0</v>
      </c>
      <c r="C11990" s="7">
        <v>1.5390119883877586E-9</v>
      </c>
      <c r="D11990" s="7">
        <v>-0.0015565310804528925</v>
      </c>
      <c r="E11990" s="7">
        <v>0.001644726677682719</v>
      </c>
      <c r="F11990" s="7">
        <v>1.2727515696860943</v>
      </c>
    </row>
    <row r="11991" ht="18.0" customHeight="1">
      <c r="A11991" s="7">
        <v>5.9945</v>
      </c>
      <c r="B11991" s="7">
        <v>0.0</v>
      </c>
      <c r="C11991" s="7">
        <v>1.551369252903499E-9</v>
      </c>
      <c r="D11991" s="7">
        <v>-0.0015557091507727595</v>
      </c>
      <c r="E11991" s="7">
        <v>0.0016438593602662536</v>
      </c>
      <c r="F11991" s="7">
        <v>1.2727516695391143</v>
      </c>
    </row>
    <row r="11992" ht="18.0" customHeight="1">
      <c r="A11992" s="7">
        <v>5.995</v>
      </c>
      <c r="B11992" s="7">
        <v>0.0</v>
      </c>
      <c r="C11992" s="7">
        <v>1.563667405533159E-9</v>
      </c>
      <c r="D11992" s="7">
        <v>-0.0015548876545230512</v>
      </c>
      <c r="E11992" s="7">
        <v>0.0016429924994164193</v>
      </c>
      <c r="F11992" s="7">
        <v>1.2727517693412347</v>
      </c>
    </row>
    <row r="11993" ht="18.0" customHeight="1">
      <c r="A11993" s="7">
        <v>5.9955</v>
      </c>
      <c r="B11993" s="7">
        <v>0.0</v>
      </c>
      <c r="C11993" s="7">
        <v>1.575906557848342E-9</v>
      </c>
      <c r="D11993" s="7">
        <v>-0.0015540665914756046</v>
      </c>
      <c r="E11993" s="7">
        <v>0.0016421260948934235</v>
      </c>
      <c r="F11993" s="7">
        <v>1.2727518690924808</v>
      </c>
    </row>
    <row r="11994" ht="18.0" customHeight="1">
      <c r="A11994" s="7">
        <v>5.996</v>
      </c>
      <c r="B11994" s="7">
        <v>0.0</v>
      </c>
      <c r="C11994" s="7">
        <v>1.5880868216143771E-9</v>
      </c>
      <c r="D11994" s="7">
        <v>-0.0015532459614023759</v>
      </c>
      <c r="E11994" s="7">
        <v>0.0016412601464575992</v>
      </c>
      <c r="F11994" s="7">
        <v>1.2727519687928783</v>
      </c>
    </row>
    <row r="11995" ht="18.0" customHeight="1">
      <c r="A11995" s="7">
        <v>5.9965</v>
      </c>
      <c r="B11995" s="7">
        <v>0.0</v>
      </c>
      <c r="C11995" s="7">
        <v>1.6002083087836436E-9</v>
      </c>
      <c r="D11995" s="7">
        <v>-0.0015524257640754412</v>
      </c>
      <c r="E11995" s="7">
        <v>0.0016403946538694047</v>
      </c>
      <c r="F11995" s="7">
        <v>1.2727520684424531</v>
      </c>
    </row>
    <row r="11996" ht="18.0" customHeight="1">
      <c r="A11996" s="7">
        <v>5.997</v>
      </c>
      <c r="B11996" s="7">
        <v>0.0</v>
      </c>
      <c r="C11996" s="7">
        <v>1.6122711314892096E-9</v>
      </c>
      <c r="D11996" s="7">
        <v>-0.0015516059992669966</v>
      </c>
      <c r="E11996" s="7">
        <v>0.001639529616889425</v>
      </c>
      <c r="F11996" s="7">
        <v>1.2727521680412306</v>
      </c>
    </row>
    <row r="11997" ht="18.0" customHeight="1">
      <c r="A11997" s="7">
        <v>5.9975000000000005</v>
      </c>
      <c r="B11997" s="7">
        <v>0.0</v>
      </c>
      <c r="C11997" s="7">
        <v>1.6242754020387596E-9</v>
      </c>
      <c r="D11997" s="7">
        <v>-0.0015507866667493573</v>
      </c>
      <c r="E11997" s="7">
        <v>0.0016386650352783702</v>
      </c>
      <c r="F11997" s="7">
        <v>1.2727522675892362</v>
      </c>
    </row>
    <row r="11998" ht="18.0" customHeight="1">
      <c r="A11998" s="7">
        <v>5.998</v>
      </c>
      <c r="B11998" s="7">
        <v>0.0</v>
      </c>
      <c r="C11998" s="7">
        <v>1.6362212329087962E-9</v>
      </c>
      <c r="D11998" s="7">
        <v>-0.0015499677662949587</v>
      </c>
      <c r="E11998" s="7">
        <v>0.001637800908797075</v>
      </c>
      <c r="F11998" s="7">
        <v>1.2727523670864953</v>
      </c>
    </row>
    <row r="11999" ht="18.0" customHeight="1">
      <c r="A11999" s="7">
        <v>5.9985</v>
      </c>
      <c r="B11999" s="7">
        <v>0.0</v>
      </c>
      <c r="C11999" s="7">
        <v>1.6481087367390952E-9</v>
      </c>
      <c r="D11999" s="7">
        <v>-0.0015491492976763555</v>
      </c>
      <c r="E11999" s="7">
        <v>0.001636937237206499</v>
      </c>
      <c r="F11999" s="7">
        <v>1.2727524665330334</v>
      </c>
    </row>
    <row r="12000" ht="18.0" customHeight="1">
      <c r="A12000" s="7">
        <v>5.9990000000000006</v>
      </c>
      <c r="B12000" s="7">
        <v>0.0</v>
      </c>
      <c r="C12000" s="7">
        <v>1.6599380263274E-9</v>
      </c>
      <c r="D12000" s="7">
        <v>-0.0015483312606662217</v>
      </c>
      <c r="E12000" s="7">
        <v>0.001636074020267727</v>
      </c>
      <c r="F12000" s="7">
        <v>1.2727525659288765</v>
      </c>
    </row>
    <row r="12001" ht="18.0" customHeight="1">
      <c r="A12001" s="7">
        <v>5.9995</v>
      </c>
      <c r="B12001" s="7">
        <v>0.0</v>
      </c>
      <c r="C12001" s="7">
        <v>1.6717092146243416E-9</v>
      </c>
      <c r="D12001" s="7">
        <v>-0.0015475136550373507</v>
      </c>
      <c r="E12001" s="7">
        <v>0.0016352112577419705</v>
      </c>
      <c r="F12001" s="7">
        <v>1.2727526652740497</v>
      </c>
    </row>
  </sheetData>
  <autoFilter ref="$A$1:$F$12001"/>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c r="A1" s="1" t="s">
        <v>413</v>
      </c>
      <c r="B1" s="1" t="s">
        <v>414</v>
      </c>
      <c r="C1" s="1" t="s">
        <v>382</v>
      </c>
      <c r="D1" s="1" t="s">
        <v>415</v>
      </c>
      <c r="E1" s="1" t="s">
        <v>416</v>
      </c>
      <c r="F1" s="1" t="s">
        <v>417</v>
      </c>
      <c r="G1" s="1" t="s">
        <v>418</v>
      </c>
      <c r="H1" s="1" t="s">
        <v>419</v>
      </c>
    </row>
    <row r="2">
      <c r="A2" s="2" t="s">
        <v>420</v>
      </c>
      <c r="B2" s="2">
        <v>1.0</v>
      </c>
      <c r="C2" s="2">
        <v>75.0</v>
      </c>
      <c r="D2" s="2">
        <v>3.0</v>
      </c>
      <c r="E2" s="2">
        <v>0.04</v>
      </c>
      <c r="F2" s="2">
        <v>0.010989860023737226</v>
      </c>
      <c r="G2" s="2">
        <v>0.5644136535329985</v>
      </c>
      <c r="H2" s="2">
        <v>0.822852707989006</v>
      </c>
    </row>
    <row r="3">
      <c r="A3" s="2" t="s">
        <v>420</v>
      </c>
      <c r="B3" s="2">
        <v>2.0</v>
      </c>
      <c r="C3" s="2">
        <v>150.0</v>
      </c>
      <c r="D3" s="2">
        <v>6.0</v>
      </c>
      <c r="E3" s="2">
        <v>0.04</v>
      </c>
      <c r="F3" s="2">
        <v>0.017560962221703884</v>
      </c>
      <c r="G3" s="2">
        <v>1.1210407374694207</v>
      </c>
      <c r="H3" s="2">
        <v>2.215501633045192</v>
      </c>
    </row>
    <row r="4">
      <c r="A4" s="2" t="s">
        <v>420</v>
      </c>
      <c r="B4" s="2">
        <v>3.0</v>
      </c>
      <c r="C4" s="2">
        <v>75.0</v>
      </c>
      <c r="D4" s="2">
        <v>1.0</v>
      </c>
      <c r="E4" s="2">
        <v>0.013333333333333334</v>
      </c>
      <c r="F4" s="2">
        <v>6.83676778290752E-4</v>
      </c>
      <c r="G4" s="2">
        <v>1.8372976961154683</v>
      </c>
      <c r="H4" s="2">
        <v>1.8372976961154683</v>
      </c>
    </row>
    <row r="5">
      <c r="A5" s="2" t="s">
        <v>421</v>
      </c>
      <c r="B5" s="2">
        <v>1.0</v>
      </c>
      <c r="C5" s="2">
        <v>75.0</v>
      </c>
      <c r="D5" s="2">
        <v>45.0</v>
      </c>
      <c r="E5" s="2">
        <v>0.6</v>
      </c>
      <c r="F5" s="2">
        <v>0.4985362119910084</v>
      </c>
      <c r="G5" s="2">
        <v>0.35443409634015016</v>
      </c>
      <c r="H5" s="2">
        <v>1.0117192629486302</v>
      </c>
    </row>
    <row r="6">
      <c r="A6" s="2" t="s">
        <v>421</v>
      </c>
      <c r="B6" s="2">
        <v>2.0</v>
      </c>
      <c r="C6" s="2">
        <v>150.0</v>
      </c>
      <c r="D6" s="2">
        <v>115.0</v>
      </c>
      <c r="E6" s="2">
        <v>0.7666666666666667</v>
      </c>
      <c r="F6" s="2">
        <v>0.7028049999994367</v>
      </c>
      <c r="G6" s="2">
        <v>0.837316404850968</v>
      </c>
      <c r="H6" s="2">
        <v>2.405819457536124</v>
      </c>
    </row>
    <row r="7">
      <c r="A7" s="2" t="s">
        <v>421</v>
      </c>
      <c r="B7" s="2">
        <v>3.0</v>
      </c>
      <c r="C7" s="2">
        <v>75.0</v>
      </c>
      <c r="D7" s="2">
        <v>32.0</v>
      </c>
      <c r="E7" s="2">
        <v>0.4266666666666667</v>
      </c>
      <c r="F7" s="2">
        <v>0.32962636916504384</v>
      </c>
      <c r="G7" s="2">
        <v>2.242855302755781</v>
      </c>
      <c r="H7" s="2">
        <v>2.9710037970216163</v>
      </c>
    </row>
    <row r="8">
      <c r="A8" s="2" t="s">
        <v>422</v>
      </c>
      <c r="B8" s="2">
        <v>1.0</v>
      </c>
      <c r="C8" s="2">
        <v>75.0</v>
      </c>
      <c r="D8" s="2">
        <v>75.0</v>
      </c>
      <c r="E8" s="2">
        <v>1.0</v>
      </c>
      <c r="F8" s="2">
        <v>0.9608441125278288</v>
      </c>
      <c r="G8" s="2">
        <v>0.32101097091252184</v>
      </c>
      <c r="H8" s="2">
        <v>0.541061160235783</v>
      </c>
    </row>
    <row r="9">
      <c r="A9" s="2" t="s">
        <v>422</v>
      </c>
      <c r="B9" s="2">
        <v>2.0</v>
      </c>
      <c r="C9" s="2">
        <v>150.0</v>
      </c>
      <c r="D9" s="2">
        <v>150.0</v>
      </c>
      <c r="E9" s="2">
        <v>1.0</v>
      </c>
      <c r="F9" s="2">
        <v>0.9802265618354915</v>
      </c>
      <c r="G9" s="2">
        <v>0.3851825087747699</v>
      </c>
      <c r="H9" s="2">
        <v>0.8160910638594535</v>
      </c>
    </row>
    <row r="10">
      <c r="A10" s="2" t="s">
        <v>422</v>
      </c>
      <c r="B10" s="2">
        <v>3.0</v>
      </c>
      <c r="C10" s="2">
        <v>75.0</v>
      </c>
      <c r="D10" s="2">
        <v>75.0</v>
      </c>
      <c r="E10" s="2">
        <v>1.0</v>
      </c>
      <c r="F10" s="2">
        <v>0.9608441125278288</v>
      </c>
      <c r="G10" s="2">
        <v>0.5181002381811306</v>
      </c>
      <c r="H10" s="2">
        <v>1.0129521308893576</v>
      </c>
    </row>
  </sheetData>
  <autoFilter ref="$A$1:$H$10"/>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2" width="21.38"/>
  </cols>
  <sheetData>
    <row r="1">
      <c r="A1" s="1" t="s">
        <v>423</v>
      </c>
      <c r="B1" s="1" t="s">
        <v>424</v>
      </c>
      <c r="C1" s="1" t="s">
        <v>425</v>
      </c>
      <c r="D1" s="1" t="s">
        <v>426</v>
      </c>
      <c r="E1" s="1" t="s">
        <v>427</v>
      </c>
      <c r="F1" s="1" t="s">
        <v>382</v>
      </c>
      <c r="G1" s="1" t="s">
        <v>415</v>
      </c>
      <c r="H1" s="1" t="s">
        <v>428</v>
      </c>
      <c r="I1" s="1" t="s">
        <v>429</v>
      </c>
      <c r="J1" s="1" t="s">
        <v>430</v>
      </c>
      <c r="K1" s="1" t="s">
        <v>431</v>
      </c>
      <c r="L1" s="1" t="s">
        <v>432</v>
      </c>
    </row>
    <row r="2">
      <c r="A2" s="2" t="s">
        <v>433</v>
      </c>
      <c r="B2" s="2" t="s">
        <v>434</v>
      </c>
      <c r="C2" s="2" t="s">
        <v>435</v>
      </c>
      <c r="D2" s="2" t="s">
        <v>436</v>
      </c>
      <c r="E2" s="2" t="s">
        <v>437</v>
      </c>
      <c r="F2" s="2">
        <v>30.0</v>
      </c>
      <c r="G2" s="2">
        <v>2.0</v>
      </c>
      <c r="H2" s="8">
        <v>0.06666666666666667</v>
      </c>
      <c r="I2" s="8">
        <v>0.011975800965209185</v>
      </c>
      <c r="J2" s="8">
        <v>0.19532604365492579</v>
      </c>
      <c r="K2" s="2">
        <v>1.0</v>
      </c>
      <c r="L2" s="2">
        <v>2.0</v>
      </c>
    </row>
    <row r="3">
      <c r="A3" s="2" t="s">
        <v>433</v>
      </c>
      <c r="B3" s="2" t="s">
        <v>434</v>
      </c>
      <c r="C3" s="2" t="s">
        <v>435</v>
      </c>
      <c r="D3" s="2" t="s">
        <v>438</v>
      </c>
      <c r="E3" s="2" t="s">
        <v>437</v>
      </c>
      <c r="F3" s="2">
        <v>2000.0</v>
      </c>
      <c r="G3" s="2">
        <v>0.0</v>
      </c>
      <c r="H3" s="8">
        <v>0.0</v>
      </c>
      <c r="I3" s="8">
        <v>0.0</v>
      </c>
      <c r="J3" s="8">
        <v>0.0014967448951882512</v>
      </c>
      <c r="K3" s="2">
        <v>0.0</v>
      </c>
      <c r="L3" s="2">
        <v>0.0</v>
      </c>
    </row>
    <row r="4">
      <c r="A4" s="2" t="s">
        <v>433</v>
      </c>
      <c r="B4" s="2" t="s">
        <v>434</v>
      </c>
      <c r="C4" s="2" t="s">
        <v>435</v>
      </c>
      <c r="D4" s="2" t="s">
        <v>439</v>
      </c>
      <c r="E4" s="2" t="s">
        <v>437</v>
      </c>
      <c r="F4" s="2">
        <v>30.0</v>
      </c>
      <c r="G4" s="2">
        <v>2.0</v>
      </c>
      <c r="H4" s="8">
        <v>0.06666666666666667</v>
      </c>
      <c r="I4" s="8">
        <v>0.011975800965209185</v>
      </c>
      <c r="J4" s="8">
        <v>0.19532604365492579</v>
      </c>
      <c r="K4" s="2">
        <v>2.0</v>
      </c>
      <c r="L4" s="2">
        <v>5.0</v>
      </c>
    </row>
    <row r="5">
      <c r="A5" s="2" t="s">
        <v>433</v>
      </c>
      <c r="B5" s="2" t="s">
        <v>434</v>
      </c>
      <c r="C5" s="2" t="s">
        <v>440</v>
      </c>
      <c r="D5" s="2" t="s">
        <v>436</v>
      </c>
      <c r="E5" s="2" t="s">
        <v>437</v>
      </c>
      <c r="F5" s="2">
        <v>300.0</v>
      </c>
      <c r="G5" s="2">
        <v>0.0</v>
      </c>
      <c r="H5" s="8">
        <v>0.0</v>
      </c>
      <c r="I5" s="8">
        <v>0.0</v>
      </c>
      <c r="J5" s="8">
        <v>0.00993608194445772</v>
      </c>
      <c r="K5" s="2">
        <v>0.0</v>
      </c>
      <c r="L5" s="2">
        <v>0.0</v>
      </c>
    </row>
    <row r="6">
      <c r="A6" s="2" t="s">
        <v>433</v>
      </c>
      <c r="B6" s="2" t="s">
        <v>434</v>
      </c>
      <c r="C6" s="2" t="s">
        <v>440</v>
      </c>
      <c r="D6" s="2" t="s">
        <v>438</v>
      </c>
      <c r="E6" s="2" t="s">
        <v>437</v>
      </c>
      <c r="F6" s="2">
        <v>2000.0</v>
      </c>
      <c r="G6" s="2">
        <v>0.0</v>
      </c>
      <c r="H6" s="8">
        <v>0.0</v>
      </c>
      <c r="I6" s="8">
        <v>0.0</v>
      </c>
      <c r="J6" s="8">
        <v>0.0014967448951882512</v>
      </c>
      <c r="K6" s="2">
        <v>0.0</v>
      </c>
      <c r="L6" s="2">
        <v>0.0</v>
      </c>
    </row>
    <row r="7">
      <c r="A7" s="2" t="s">
        <v>433</v>
      </c>
      <c r="B7" s="2" t="s">
        <v>434</v>
      </c>
      <c r="C7" s="2" t="s">
        <v>440</v>
      </c>
      <c r="D7" s="2" t="s">
        <v>439</v>
      </c>
      <c r="E7" s="2" t="s">
        <v>437</v>
      </c>
      <c r="F7" s="2">
        <v>300.0</v>
      </c>
      <c r="G7" s="2">
        <v>0.0</v>
      </c>
      <c r="H7" s="8">
        <v>0.0</v>
      </c>
      <c r="I7" s="8">
        <v>0.0</v>
      </c>
      <c r="J7" s="8">
        <v>0.00993608194445772</v>
      </c>
      <c r="K7" s="2">
        <v>0.0</v>
      </c>
      <c r="L7" s="2">
        <v>0.0</v>
      </c>
    </row>
    <row r="8">
      <c r="A8" s="2" t="s">
        <v>433</v>
      </c>
      <c r="B8" s="2" t="s">
        <v>434</v>
      </c>
      <c r="C8" s="2" t="s">
        <v>441</v>
      </c>
      <c r="D8" s="2" t="s">
        <v>436</v>
      </c>
      <c r="E8" s="2" t="s">
        <v>437</v>
      </c>
      <c r="F8" s="2">
        <v>30.0</v>
      </c>
      <c r="G8" s="2">
        <v>0.0</v>
      </c>
      <c r="H8" s="8">
        <v>0.0</v>
      </c>
      <c r="I8" s="8">
        <v>0.0</v>
      </c>
      <c r="J8" s="8">
        <v>0.09503385285530419</v>
      </c>
      <c r="K8" s="2">
        <v>0.0</v>
      </c>
      <c r="L8" s="2">
        <v>0.0</v>
      </c>
    </row>
    <row r="9">
      <c r="A9" s="2" t="s">
        <v>433</v>
      </c>
      <c r="B9" s="2" t="s">
        <v>434</v>
      </c>
      <c r="C9" s="2" t="s">
        <v>441</v>
      </c>
      <c r="D9" s="2" t="s">
        <v>438</v>
      </c>
      <c r="E9" s="2" t="s">
        <v>437</v>
      </c>
      <c r="F9" s="2">
        <v>2000.0</v>
      </c>
      <c r="G9" s="2">
        <v>0.0</v>
      </c>
      <c r="H9" s="8">
        <v>0.0</v>
      </c>
      <c r="I9" s="8">
        <v>0.0</v>
      </c>
      <c r="J9" s="8">
        <v>0.0014967448951882512</v>
      </c>
      <c r="K9" s="2">
        <v>0.0</v>
      </c>
      <c r="L9" s="2">
        <v>0.0</v>
      </c>
    </row>
    <row r="10">
      <c r="A10" s="2" t="s">
        <v>433</v>
      </c>
      <c r="B10" s="2" t="s">
        <v>434</v>
      </c>
      <c r="C10" s="2" t="s">
        <v>441</v>
      </c>
      <c r="D10" s="2" t="s">
        <v>439</v>
      </c>
      <c r="E10" s="2" t="s">
        <v>437</v>
      </c>
      <c r="F10" s="2">
        <v>30.0</v>
      </c>
      <c r="G10" s="2">
        <v>0.0</v>
      </c>
      <c r="H10" s="8">
        <v>0.0</v>
      </c>
      <c r="I10" s="8">
        <v>0.0</v>
      </c>
      <c r="J10" s="8">
        <v>0.09503385285530419</v>
      </c>
      <c r="K10" s="2">
        <v>0.0</v>
      </c>
      <c r="L10" s="2">
        <v>0.0</v>
      </c>
    </row>
    <row r="11">
      <c r="A11" s="2" t="s">
        <v>433</v>
      </c>
      <c r="B11" s="2" t="s">
        <v>434</v>
      </c>
      <c r="C11" s="2" t="s">
        <v>442</v>
      </c>
      <c r="D11" s="2" t="s">
        <v>436</v>
      </c>
      <c r="E11" s="2" t="s">
        <v>437</v>
      </c>
      <c r="F11" s="2">
        <v>30.0</v>
      </c>
      <c r="G11" s="2">
        <v>0.0</v>
      </c>
      <c r="H11" s="8">
        <v>0.0</v>
      </c>
      <c r="I11" s="8">
        <v>0.0</v>
      </c>
      <c r="J11" s="8">
        <v>0.09503385285530419</v>
      </c>
      <c r="K11" s="2">
        <v>0.0</v>
      </c>
      <c r="L11" s="2">
        <v>0.0</v>
      </c>
    </row>
    <row r="12">
      <c r="A12" s="2" t="s">
        <v>433</v>
      </c>
      <c r="B12" s="2" t="s">
        <v>434</v>
      </c>
      <c r="C12" s="2" t="s">
        <v>442</v>
      </c>
      <c r="D12" s="2" t="s">
        <v>438</v>
      </c>
      <c r="E12" s="2" t="s">
        <v>437</v>
      </c>
      <c r="F12" s="2">
        <v>2000.0</v>
      </c>
      <c r="G12" s="2">
        <v>0.0</v>
      </c>
      <c r="H12" s="8">
        <v>0.0</v>
      </c>
      <c r="I12" s="8">
        <v>0.0</v>
      </c>
      <c r="J12" s="8">
        <v>0.0014967448951882512</v>
      </c>
      <c r="K12" s="2">
        <v>0.0</v>
      </c>
      <c r="L12" s="2">
        <v>0.0</v>
      </c>
    </row>
    <row r="13">
      <c r="A13" s="2" t="s">
        <v>433</v>
      </c>
      <c r="B13" s="2" t="s">
        <v>434</v>
      </c>
      <c r="C13" s="2" t="s">
        <v>442</v>
      </c>
      <c r="D13" s="2" t="s">
        <v>439</v>
      </c>
      <c r="E13" s="2" t="s">
        <v>437</v>
      </c>
      <c r="F13" s="2">
        <v>30.0</v>
      </c>
      <c r="G13" s="2">
        <v>0.0</v>
      </c>
      <c r="H13" s="8">
        <v>0.0</v>
      </c>
      <c r="I13" s="8">
        <v>0.0</v>
      </c>
      <c r="J13" s="8">
        <v>0.09503385285530419</v>
      </c>
      <c r="K13" s="2">
        <v>0.0</v>
      </c>
      <c r="L13" s="2">
        <v>0.0</v>
      </c>
    </row>
    <row r="14">
      <c r="A14" s="2" t="s">
        <v>433</v>
      </c>
      <c r="B14" s="2" t="s">
        <v>434</v>
      </c>
      <c r="C14" s="2" t="s">
        <v>443</v>
      </c>
      <c r="D14" s="2" t="s">
        <v>436</v>
      </c>
      <c r="E14" s="2" t="s">
        <v>437</v>
      </c>
      <c r="F14" s="2">
        <v>30.0</v>
      </c>
      <c r="G14" s="2">
        <v>10.0</v>
      </c>
      <c r="H14" s="8">
        <v>0.3333333333333333</v>
      </c>
      <c r="I14" s="8">
        <v>0.1933084211205933</v>
      </c>
      <c r="J14" s="8">
        <v>0.4994386971759526</v>
      </c>
      <c r="K14" s="2">
        <v>8.0</v>
      </c>
      <c r="L14" s="2">
        <v>10.0</v>
      </c>
    </row>
    <row r="15">
      <c r="A15" s="2" t="s">
        <v>433</v>
      </c>
      <c r="B15" s="2" t="s">
        <v>434</v>
      </c>
      <c r="C15" s="2" t="s">
        <v>443</v>
      </c>
      <c r="D15" s="2" t="s">
        <v>438</v>
      </c>
      <c r="E15" s="2" t="s">
        <v>437</v>
      </c>
      <c r="F15" s="2">
        <v>2000.0</v>
      </c>
      <c r="G15" s="2">
        <v>0.0</v>
      </c>
      <c r="H15" s="8">
        <v>0.0</v>
      </c>
      <c r="I15" s="8">
        <v>0.0</v>
      </c>
      <c r="J15" s="8">
        <v>0.0014967448951882512</v>
      </c>
      <c r="K15" s="2">
        <v>0.0</v>
      </c>
      <c r="L15" s="2">
        <v>0.0</v>
      </c>
    </row>
    <row r="16">
      <c r="A16" s="2" t="s">
        <v>433</v>
      </c>
      <c r="B16" s="2" t="s">
        <v>434</v>
      </c>
      <c r="C16" s="2" t="s">
        <v>443</v>
      </c>
      <c r="D16" s="2" t="s">
        <v>439</v>
      </c>
      <c r="E16" s="2" t="s">
        <v>437</v>
      </c>
      <c r="F16" s="2">
        <v>30.0</v>
      </c>
      <c r="G16" s="2">
        <v>11.0</v>
      </c>
      <c r="H16" s="8">
        <v>0.36666666666666664</v>
      </c>
      <c r="I16" s="8">
        <v>0.22105944984601372</v>
      </c>
      <c r="J16" s="8">
        <v>0.5330863299229496</v>
      </c>
      <c r="K16" s="2">
        <v>11.0</v>
      </c>
      <c r="L16" s="2">
        <v>11.0</v>
      </c>
    </row>
    <row r="17">
      <c r="A17" s="2" t="s">
        <v>433</v>
      </c>
      <c r="B17" s="2" t="s">
        <v>434</v>
      </c>
      <c r="C17" s="2" t="s">
        <v>444</v>
      </c>
      <c r="D17" s="2" t="s">
        <v>436</v>
      </c>
      <c r="E17" s="2" t="s">
        <v>437</v>
      </c>
      <c r="F17" s="2">
        <v>30.0</v>
      </c>
      <c r="G17" s="2">
        <v>0.0</v>
      </c>
      <c r="H17" s="8">
        <v>0.0</v>
      </c>
      <c r="I17" s="8">
        <v>0.0</v>
      </c>
      <c r="J17" s="8">
        <v>0.09503385285530419</v>
      </c>
      <c r="K17" s="2">
        <v>0.0</v>
      </c>
      <c r="L17" s="2">
        <v>0.0</v>
      </c>
    </row>
    <row r="18">
      <c r="A18" s="2" t="s">
        <v>433</v>
      </c>
      <c r="B18" s="2" t="s">
        <v>434</v>
      </c>
      <c r="C18" s="2" t="s">
        <v>444</v>
      </c>
      <c r="D18" s="2" t="s">
        <v>438</v>
      </c>
      <c r="E18" s="2" t="s">
        <v>437</v>
      </c>
      <c r="F18" s="2">
        <v>2000.0</v>
      </c>
      <c r="G18" s="2">
        <v>0.0</v>
      </c>
      <c r="H18" s="8">
        <v>0.0</v>
      </c>
      <c r="I18" s="8">
        <v>0.0</v>
      </c>
      <c r="J18" s="8">
        <v>0.0014967448951882512</v>
      </c>
      <c r="K18" s="2">
        <v>0.0</v>
      </c>
      <c r="L18" s="2">
        <v>0.0</v>
      </c>
    </row>
    <row r="19">
      <c r="A19" s="2" t="s">
        <v>433</v>
      </c>
      <c r="B19" s="2" t="s">
        <v>434</v>
      </c>
      <c r="C19" s="2" t="s">
        <v>444</v>
      </c>
      <c r="D19" s="2" t="s">
        <v>439</v>
      </c>
      <c r="E19" s="2" t="s">
        <v>437</v>
      </c>
      <c r="F19" s="2">
        <v>30.0</v>
      </c>
      <c r="G19" s="2">
        <v>0.0</v>
      </c>
      <c r="H19" s="8">
        <v>0.0</v>
      </c>
      <c r="I19" s="8">
        <v>0.0</v>
      </c>
      <c r="J19" s="8">
        <v>0.09503385285530419</v>
      </c>
      <c r="K19" s="2">
        <v>0.0</v>
      </c>
      <c r="L19" s="2">
        <v>0.0</v>
      </c>
    </row>
    <row r="20">
      <c r="A20" s="2" t="s">
        <v>433</v>
      </c>
      <c r="B20" s="2" t="s">
        <v>434</v>
      </c>
      <c r="C20" s="2" t="s">
        <v>445</v>
      </c>
      <c r="D20" s="2" t="s">
        <v>436</v>
      </c>
      <c r="E20" s="2" t="s">
        <v>437</v>
      </c>
      <c r="F20" s="2">
        <v>30.0</v>
      </c>
      <c r="G20" s="2">
        <v>0.0</v>
      </c>
      <c r="H20" s="8">
        <v>0.0</v>
      </c>
      <c r="I20" s="8">
        <v>0.0</v>
      </c>
      <c r="J20" s="8">
        <v>0.09503385285530419</v>
      </c>
      <c r="K20" s="2">
        <v>0.0</v>
      </c>
      <c r="L20" s="2">
        <v>0.0</v>
      </c>
    </row>
    <row r="21">
      <c r="A21" s="2" t="s">
        <v>433</v>
      </c>
      <c r="B21" s="2" t="s">
        <v>434</v>
      </c>
      <c r="C21" s="2" t="s">
        <v>445</v>
      </c>
      <c r="D21" s="2" t="s">
        <v>438</v>
      </c>
      <c r="E21" s="2" t="s">
        <v>437</v>
      </c>
      <c r="F21" s="2">
        <v>2000.0</v>
      </c>
      <c r="G21" s="2">
        <v>0.0</v>
      </c>
      <c r="H21" s="8">
        <v>0.0</v>
      </c>
      <c r="I21" s="8">
        <v>0.0</v>
      </c>
      <c r="J21" s="8">
        <v>0.0014967448951882512</v>
      </c>
      <c r="K21" s="2">
        <v>0.0</v>
      </c>
      <c r="L21" s="2">
        <v>0.0</v>
      </c>
    </row>
    <row r="22">
      <c r="A22" s="2" t="s">
        <v>433</v>
      </c>
      <c r="B22" s="2" t="s">
        <v>434</v>
      </c>
      <c r="C22" s="2" t="s">
        <v>445</v>
      </c>
      <c r="D22" s="2" t="s">
        <v>439</v>
      </c>
      <c r="E22" s="2" t="s">
        <v>437</v>
      </c>
      <c r="F22" s="2">
        <v>30.0</v>
      </c>
      <c r="G22" s="2">
        <v>0.0</v>
      </c>
      <c r="H22" s="8">
        <v>0.0</v>
      </c>
      <c r="I22" s="8">
        <v>0.0</v>
      </c>
      <c r="J22" s="8">
        <v>0.09503385285530419</v>
      </c>
      <c r="K22" s="2">
        <v>0.0</v>
      </c>
      <c r="L22" s="2">
        <v>0.0</v>
      </c>
    </row>
    <row r="23">
      <c r="A23" s="2" t="s">
        <v>433</v>
      </c>
      <c r="B23" s="2" t="s">
        <v>434</v>
      </c>
      <c r="C23" s="2" t="s">
        <v>446</v>
      </c>
      <c r="D23" s="2" t="s">
        <v>436</v>
      </c>
      <c r="E23" s="2" t="s">
        <v>437</v>
      </c>
      <c r="F23" s="2">
        <v>30.0</v>
      </c>
      <c r="G23" s="2">
        <v>0.0</v>
      </c>
      <c r="H23" s="8">
        <v>0.0</v>
      </c>
      <c r="I23" s="8">
        <v>0.0</v>
      </c>
      <c r="J23" s="8">
        <v>0.09503385285530419</v>
      </c>
      <c r="K23" s="2">
        <v>0.0</v>
      </c>
      <c r="L23" s="2">
        <v>0.0</v>
      </c>
    </row>
    <row r="24">
      <c r="A24" s="2" t="s">
        <v>433</v>
      </c>
      <c r="B24" s="2" t="s">
        <v>434</v>
      </c>
      <c r="C24" s="2" t="s">
        <v>446</v>
      </c>
      <c r="D24" s="2" t="s">
        <v>438</v>
      </c>
      <c r="E24" s="2" t="s">
        <v>437</v>
      </c>
      <c r="F24" s="2">
        <v>2000.0</v>
      </c>
      <c r="G24" s="2">
        <v>0.0</v>
      </c>
      <c r="H24" s="8">
        <v>0.0</v>
      </c>
      <c r="I24" s="8">
        <v>0.0</v>
      </c>
      <c r="J24" s="8">
        <v>0.0014967448951882512</v>
      </c>
      <c r="K24" s="2">
        <v>0.0</v>
      </c>
      <c r="L24" s="2">
        <v>0.0</v>
      </c>
    </row>
    <row r="25">
      <c r="A25" s="2" t="s">
        <v>433</v>
      </c>
      <c r="B25" s="2" t="s">
        <v>434</v>
      </c>
      <c r="C25" s="2" t="s">
        <v>446</v>
      </c>
      <c r="D25" s="2" t="s">
        <v>439</v>
      </c>
      <c r="E25" s="2" t="s">
        <v>437</v>
      </c>
      <c r="F25" s="2">
        <v>30.0</v>
      </c>
      <c r="G25" s="2">
        <v>0.0</v>
      </c>
      <c r="H25" s="8">
        <v>0.0</v>
      </c>
      <c r="I25" s="8">
        <v>0.0</v>
      </c>
      <c r="J25" s="8">
        <v>0.09503385285530419</v>
      </c>
      <c r="K25" s="2">
        <v>0.0</v>
      </c>
      <c r="L25" s="2">
        <v>0.0</v>
      </c>
    </row>
    <row r="26">
      <c r="A26" s="2" t="s">
        <v>433</v>
      </c>
      <c r="B26" s="2" t="s">
        <v>434</v>
      </c>
      <c r="C26" s="2" t="s">
        <v>447</v>
      </c>
      <c r="D26" s="2" t="s">
        <v>436</v>
      </c>
      <c r="E26" s="2" t="s">
        <v>437</v>
      </c>
      <c r="F26" s="2">
        <v>30.0</v>
      </c>
      <c r="G26" s="2">
        <v>6.0</v>
      </c>
      <c r="H26" s="8">
        <v>0.2</v>
      </c>
      <c r="I26" s="8">
        <v>0.09087405970502152</v>
      </c>
      <c r="J26" s="8">
        <v>0.35700911456165296</v>
      </c>
      <c r="K26" s="2">
        <v>5.0</v>
      </c>
      <c r="L26" s="2">
        <v>6.0</v>
      </c>
    </row>
    <row r="27">
      <c r="A27" s="2" t="s">
        <v>433</v>
      </c>
      <c r="B27" s="2" t="s">
        <v>434</v>
      </c>
      <c r="C27" s="2" t="s">
        <v>447</v>
      </c>
      <c r="D27" s="2" t="s">
        <v>438</v>
      </c>
      <c r="E27" s="2" t="s">
        <v>437</v>
      </c>
      <c r="F27" s="2">
        <v>2000.0</v>
      </c>
      <c r="G27" s="2">
        <v>0.0</v>
      </c>
      <c r="H27" s="8">
        <v>0.0</v>
      </c>
      <c r="I27" s="8">
        <v>0.0</v>
      </c>
      <c r="J27" s="8">
        <v>0.0014967448951882512</v>
      </c>
      <c r="K27" s="2">
        <v>0.0</v>
      </c>
      <c r="L27" s="2">
        <v>0.0</v>
      </c>
    </row>
    <row r="28">
      <c r="A28" s="2" t="s">
        <v>433</v>
      </c>
      <c r="B28" s="2" t="s">
        <v>434</v>
      </c>
      <c r="C28" s="2" t="s">
        <v>447</v>
      </c>
      <c r="D28" s="2" t="s">
        <v>439</v>
      </c>
      <c r="E28" s="2" t="s">
        <v>437</v>
      </c>
      <c r="F28" s="2">
        <v>30.0</v>
      </c>
      <c r="G28" s="2">
        <v>9.0</v>
      </c>
      <c r="H28" s="8">
        <v>0.3</v>
      </c>
      <c r="I28" s="8">
        <v>0.16632595561321192</v>
      </c>
      <c r="J28" s="8">
        <v>0.4650727065703091</v>
      </c>
      <c r="K28" s="2">
        <v>9.0</v>
      </c>
      <c r="L28" s="2">
        <v>9.0</v>
      </c>
    </row>
    <row r="29">
      <c r="A29" s="2" t="s">
        <v>433</v>
      </c>
      <c r="B29" s="2" t="s">
        <v>434</v>
      </c>
      <c r="C29" s="2" t="s">
        <v>448</v>
      </c>
      <c r="D29" s="2" t="s">
        <v>436</v>
      </c>
      <c r="E29" s="2" t="s">
        <v>437</v>
      </c>
      <c r="F29" s="2">
        <v>30.0</v>
      </c>
      <c r="G29" s="2">
        <v>0.0</v>
      </c>
      <c r="H29" s="8">
        <v>0.0</v>
      </c>
      <c r="I29" s="8">
        <v>0.0</v>
      </c>
      <c r="J29" s="8">
        <v>0.09503385285530419</v>
      </c>
      <c r="K29" s="2">
        <v>0.0</v>
      </c>
      <c r="L29" s="2">
        <v>0.0</v>
      </c>
    </row>
    <row r="30">
      <c r="A30" s="2" t="s">
        <v>433</v>
      </c>
      <c r="B30" s="2" t="s">
        <v>434</v>
      </c>
      <c r="C30" s="2" t="s">
        <v>448</v>
      </c>
      <c r="D30" s="2" t="s">
        <v>438</v>
      </c>
      <c r="E30" s="2" t="s">
        <v>437</v>
      </c>
      <c r="F30" s="2">
        <v>2000.0</v>
      </c>
      <c r="G30" s="2">
        <v>0.0</v>
      </c>
      <c r="H30" s="8">
        <v>0.0</v>
      </c>
      <c r="I30" s="8">
        <v>0.0</v>
      </c>
      <c r="J30" s="8">
        <v>0.0014967448951882512</v>
      </c>
      <c r="K30" s="2">
        <v>0.0</v>
      </c>
      <c r="L30" s="2">
        <v>0.0</v>
      </c>
    </row>
    <row r="31">
      <c r="A31" s="2" t="s">
        <v>433</v>
      </c>
      <c r="B31" s="2" t="s">
        <v>434</v>
      </c>
      <c r="C31" s="2" t="s">
        <v>448</v>
      </c>
      <c r="D31" s="2" t="s">
        <v>439</v>
      </c>
      <c r="E31" s="2" t="s">
        <v>437</v>
      </c>
      <c r="F31" s="2">
        <v>30.0</v>
      </c>
      <c r="G31" s="2">
        <v>0.0</v>
      </c>
      <c r="H31" s="8">
        <v>0.0</v>
      </c>
      <c r="I31" s="8">
        <v>0.0</v>
      </c>
      <c r="J31" s="8">
        <v>0.09503385285530419</v>
      </c>
      <c r="K31" s="2">
        <v>0.0</v>
      </c>
      <c r="L31" s="2">
        <v>0.0</v>
      </c>
    </row>
    <row r="32">
      <c r="A32" s="2" t="s">
        <v>433</v>
      </c>
      <c r="B32" s="2" t="s">
        <v>434</v>
      </c>
      <c r="C32" s="2" t="s">
        <v>449</v>
      </c>
      <c r="D32" s="2" t="s">
        <v>436</v>
      </c>
      <c r="E32" s="2" t="s">
        <v>437</v>
      </c>
      <c r="F32" s="2">
        <v>30.0</v>
      </c>
      <c r="G32" s="2">
        <v>0.0</v>
      </c>
      <c r="H32" s="8">
        <v>0.0</v>
      </c>
      <c r="I32" s="8">
        <v>0.0</v>
      </c>
      <c r="J32" s="8">
        <v>0.09503385285530419</v>
      </c>
      <c r="K32" s="2">
        <v>0.0</v>
      </c>
      <c r="L32" s="2">
        <v>0.0</v>
      </c>
    </row>
    <row r="33">
      <c r="A33" s="2" t="s">
        <v>433</v>
      </c>
      <c r="B33" s="2" t="s">
        <v>434</v>
      </c>
      <c r="C33" s="2" t="s">
        <v>449</v>
      </c>
      <c r="D33" s="2" t="s">
        <v>438</v>
      </c>
      <c r="E33" s="2" t="s">
        <v>437</v>
      </c>
      <c r="F33" s="2">
        <v>2000.0</v>
      </c>
      <c r="G33" s="2">
        <v>0.0</v>
      </c>
      <c r="H33" s="8">
        <v>0.0</v>
      </c>
      <c r="I33" s="8">
        <v>0.0</v>
      </c>
      <c r="J33" s="8">
        <v>0.0014967448951882512</v>
      </c>
      <c r="K33" s="2">
        <v>0.0</v>
      </c>
      <c r="L33" s="2">
        <v>0.0</v>
      </c>
    </row>
    <row r="34">
      <c r="A34" s="2" t="s">
        <v>433</v>
      </c>
      <c r="B34" s="2" t="s">
        <v>434</v>
      </c>
      <c r="C34" s="2" t="s">
        <v>449</v>
      </c>
      <c r="D34" s="2" t="s">
        <v>439</v>
      </c>
      <c r="E34" s="2" t="s">
        <v>437</v>
      </c>
      <c r="F34" s="2">
        <v>30.0</v>
      </c>
      <c r="G34" s="2">
        <v>0.0</v>
      </c>
      <c r="H34" s="8">
        <v>0.0</v>
      </c>
      <c r="I34" s="8">
        <v>0.0</v>
      </c>
      <c r="J34" s="8">
        <v>0.09503385285530419</v>
      </c>
      <c r="K34" s="2">
        <v>0.0</v>
      </c>
      <c r="L34" s="2">
        <v>0.0</v>
      </c>
    </row>
    <row r="35">
      <c r="A35" s="2" t="s">
        <v>433</v>
      </c>
      <c r="B35" s="2" t="s">
        <v>434</v>
      </c>
      <c r="C35" s="2" t="s">
        <v>450</v>
      </c>
      <c r="D35" s="2" t="s">
        <v>436</v>
      </c>
      <c r="E35" s="2" t="s">
        <v>437</v>
      </c>
      <c r="F35" s="2">
        <v>30.0</v>
      </c>
      <c r="G35" s="2">
        <v>0.0</v>
      </c>
      <c r="H35" s="8">
        <v>0.0</v>
      </c>
      <c r="I35" s="8">
        <v>0.0</v>
      </c>
      <c r="J35" s="8">
        <v>0.09503385285530419</v>
      </c>
      <c r="K35" s="2">
        <v>0.0</v>
      </c>
      <c r="L35" s="2">
        <v>0.0</v>
      </c>
    </row>
    <row r="36">
      <c r="A36" s="2" t="s">
        <v>433</v>
      </c>
      <c r="B36" s="2" t="s">
        <v>434</v>
      </c>
      <c r="C36" s="2" t="s">
        <v>450</v>
      </c>
      <c r="D36" s="2" t="s">
        <v>438</v>
      </c>
      <c r="E36" s="2" t="s">
        <v>437</v>
      </c>
      <c r="F36" s="2">
        <v>2000.0</v>
      </c>
      <c r="G36" s="2">
        <v>0.0</v>
      </c>
      <c r="H36" s="8">
        <v>0.0</v>
      </c>
      <c r="I36" s="8">
        <v>0.0</v>
      </c>
      <c r="J36" s="8">
        <v>0.0014967448951882512</v>
      </c>
      <c r="K36" s="2">
        <v>0.0</v>
      </c>
      <c r="L36" s="2">
        <v>0.0</v>
      </c>
    </row>
    <row r="37">
      <c r="A37" s="2" t="s">
        <v>433</v>
      </c>
      <c r="B37" s="2" t="s">
        <v>434</v>
      </c>
      <c r="C37" s="2" t="s">
        <v>450</v>
      </c>
      <c r="D37" s="2" t="s">
        <v>439</v>
      </c>
      <c r="E37" s="2" t="s">
        <v>437</v>
      </c>
      <c r="F37" s="2">
        <v>30.0</v>
      </c>
      <c r="G37" s="2">
        <v>0.0</v>
      </c>
      <c r="H37" s="8">
        <v>0.0</v>
      </c>
      <c r="I37" s="8">
        <v>0.0</v>
      </c>
      <c r="J37" s="8">
        <v>0.09503385285530419</v>
      </c>
      <c r="K37" s="2">
        <v>0.0</v>
      </c>
      <c r="L37" s="2">
        <v>0.0</v>
      </c>
    </row>
    <row r="38">
      <c r="A38" s="2" t="s">
        <v>433</v>
      </c>
      <c r="B38" s="2" t="s">
        <v>434</v>
      </c>
      <c r="C38" s="2" t="s">
        <v>451</v>
      </c>
      <c r="D38" s="2" t="s">
        <v>436</v>
      </c>
      <c r="E38" s="2" t="s">
        <v>437</v>
      </c>
      <c r="F38" s="2">
        <v>30.0</v>
      </c>
      <c r="G38" s="2">
        <v>9.0</v>
      </c>
      <c r="H38" s="8">
        <v>0.3</v>
      </c>
      <c r="I38" s="8">
        <v>0.16632595561321192</v>
      </c>
      <c r="J38" s="8">
        <v>0.4650727065703091</v>
      </c>
      <c r="K38" s="2">
        <v>8.0</v>
      </c>
      <c r="L38" s="2">
        <v>9.0</v>
      </c>
    </row>
    <row r="39">
      <c r="A39" s="2" t="s">
        <v>433</v>
      </c>
      <c r="B39" s="2" t="s">
        <v>434</v>
      </c>
      <c r="C39" s="2" t="s">
        <v>451</v>
      </c>
      <c r="D39" s="2" t="s">
        <v>438</v>
      </c>
      <c r="E39" s="2" t="s">
        <v>437</v>
      </c>
      <c r="F39" s="2">
        <v>2000.0</v>
      </c>
      <c r="G39" s="2">
        <v>0.0</v>
      </c>
      <c r="H39" s="8">
        <v>0.0</v>
      </c>
      <c r="I39" s="8">
        <v>0.0</v>
      </c>
      <c r="J39" s="8">
        <v>0.0014967448951882512</v>
      </c>
      <c r="K39" s="2">
        <v>0.0</v>
      </c>
      <c r="L39" s="2">
        <v>0.0</v>
      </c>
    </row>
    <row r="40">
      <c r="A40" s="2" t="s">
        <v>433</v>
      </c>
      <c r="B40" s="2" t="s">
        <v>434</v>
      </c>
      <c r="C40" s="2" t="s">
        <v>451</v>
      </c>
      <c r="D40" s="2" t="s">
        <v>439</v>
      </c>
      <c r="E40" s="2" t="s">
        <v>437</v>
      </c>
      <c r="F40" s="2">
        <v>30.0</v>
      </c>
      <c r="G40" s="2">
        <v>11.0</v>
      </c>
      <c r="H40" s="8">
        <v>0.36666666666666664</v>
      </c>
      <c r="I40" s="8">
        <v>0.22105944984601372</v>
      </c>
      <c r="J40" s="8">
        <v>0.5330863299229496</v>
      </c>
      <c r="K40" s="2">
        <v>9.0</v>
      </c>
      <c r="L40" s="2">
        <v>12.0</v>
      </c>
    </row>
    <row r="41">
      <c r="A41" s="2" t="s">
        <v>433</v>
      </c>
      <c r="B41" s="2" t="s">
        <v>434</v>
      </c>
      <c r="C41" s="2" t="s">
        <v>452</v>
      </c>
      <c r="D41" s="2" t="s">
        <v>436</v>
      </c>
      <c r="E41" s="2" t="s">
        <v>437</v>
      </c>
      <c r="F41" s="2">
        <v>30.0</v>
      </c>
      <c r="G41" s="2">
        <v>3.0</v>
      </c>
      <c r="H41" s="8">
        <v>0.1</v>
      </c>
      <c r="I41" s="8">
        <v>0.027815549739749798</v>
      </c>
      <c r="J41" s="8">
        <v>0.23859785729325056</v>
      </c>
      <c r="K41" s="2">
        <v>2.0</v>
      </c>
      <c r="L41" s="2">
        <v>4.0</v>
      </c>
    </row>
    <row r="42">
      <c r="A42" s="2" t="s">
        <v>433</v>
      </c>
      <c r="B42" s="2" t="s">
        <v>434</v>
      </c>
      <c r="C42" s="2" t="s">
        <v>452</v>
      </c>
      <c r="D42" s="2" t="s">
        <v>438</v>
      </c>
      <c r="E42" s="2" t="s">
        <v>437</v>
      </c>
      <c r="F42" s="2">
        <v>2000.0</v>
      </c>
      <c r="G42" s="2">
        <v>0.0</v>
      </c>
      <c r="H42" s="8">
        <v>0.0</v>
      </c>
      <c r="I42" s="8">
        <v>0.0</v>
      </c>
      <c r="J42" s="8">
        <v>0.0014967448951882512</v>
      </c>
      <c r="K42" s="2">
        <v>0.0</v>
      </c>
      <c r="L42" s="2">
        <v>0.0</v>
      </c>
    </row>
    <row r="43">
      <c r="A43" s="2" t="s">
        <v>433</v>
      </c>
      <c r="B43" s="2" t="s">
        <v>434</v>
      </c>
      <c r="C43" s="2" t="s">
        <v>452</v>
      </c>
      <c r="D43" s="2" t="s">
        <v>439</v>
      </c>
      <c r="E43" s="2" t="s">
        <v>437</v>
      </c>
      <c r="F43" s="2">
        <v>30.0</v>
      </c>
      <c r="G43" s="2">
        <v>7.0</v>
      </c>
      <c r="H43" s="8">
        <v>0.23333333333333334</v>
      </c>
      <c r="I43" s="8">
        <v>0.11498689556973896</v>
      </c>
      <c r="J43" s="8">
        <v>0.3939474225223629</v>
      </c>
      <c r="K43" s="2">
        <v>5.0</v>
      </c>
      <c r="L43" s="2">
        <v>8.0</v>
      </c>
    </row>
    <row r="44">
      <c r="A44" s="2" t="s">
        <v>433</v>
      </c>
      <c r="B44" s="2" t="s">
        <v>434</v>
      </c>
      <c r="C44" s="2" t="s">
        <v>453</v>
      </c>
      <c r="D44" s="2" t="s">
        <v>436</v>
      </c>
      <c r="E44" s="2" t="s">
        <v>437</v>
      </c>
      <c r="F44" s="2">
        <v>300.0</v>
      </c>
      <c r="G44" s="2">
        <v>0.0</v>
      </c>
      <c r="H44" s="8">
        <v>0.0</v>
      </c>
      <c r="I44" s="8">
        <v>0.0</v>
      </c>
      <c r="J44" s="8">
        <v>0.00993608194445772</v>
      </c>
      <c r="K44" s="2">
        <v>0.0</v>
      </c>
      <c r="L44" s="2">
        <v>0.0</v>
      </c>
    </row>
    <row r="45">
      <c r="A45" s="2" t="s">
        <v>433</v>
      </c>
      <c r="B45" s="2" t="s">
        <v>434</v>
      </c>
      <c r="C45" s="2" t="s">
        <v>453</v>
      </c>
      <c r="D45" s="2" t="s">
        <v>438</v>
      </c>
      <c r="E45" s="2" t="s">
        <v>437</v>
      </c>
      <c r="F45" s="2">
        <v>2000.0</v>
      </c>
      <c r="G45" s="2">
        <v>0.0</v>
      </c>
      <c r="H45" s="8">
        <v>0.0</v>
      </c>
      <c r="I45" s="8">
        <v>0.0</v>
      </c>
      <c r="J45" s="8">
        <v>0.0014967448951882512</v>
      </c>
      <c r="K45" s="2">
        <v>0.0</v>
      </c>
      <c r="L45" s="2">
        <v>0.0</v>
      </c>
    </row>
    <row r="46">
      <c r="A46" s="2" t="s">
        <v>433</v>
      </c>
      <c r="B46" s="2" t="s">
        <v>434</v>
      </c>
      <c r="C46" s="2" t="s">
        <v>453</v>
      </c>
      <c r="D46" s="2" t="s">
        <v>439</v>
      </c>
      <c r="E46" s="2" t="s">
        <v>437</v>
      </c>
      <c r="F46" s="2">
        <v>300.0</v>
      </c>
      <c r="G46" s="2">
        <v>0.0</v>
      </c>
      <c r="H46" s="8">
        <v>0.0</v>
      </c>
      <c r="I46" s="8">
        <v>0.0</v>
      </c>
      <c r="J46" s="8">
        <v>0.00993608194445772</v>
      </c>
      <c r="K46" s="2">
        <v>0.0</v>
      </c>
      <c r="L46" s="2">
        <v>0.0</v>
      </c>
    </row>
    <row r="47">
      <c r="A47" s="2" t="s">
        <v>433</v>
      </c>
      <c r="B47" s="2" t="s">
        <v>434</v>
      </c>
      <c r="C47" s="2" t="s">
        <v>454</v>
      </c>
      <c r="D47" s="2" t="s">
        <v>436</v>
      </c>
      <c r="E47" s="2" t="s">
        <v>437</v>
      </c>
      <c r="F47" s="2">
        <v>30.0</v>
      </c>
      <c r="G47" s="2">
        <v>0.0</v>
      </c>
      <c r="H47" s="8">
        <v>0.0</v>
      </c>
      <c r="I47" s="8">
        <v>0.0</v>
      </c>
      <c r="J47" s="8">
        <v>0.09503385285530419</v>
      </c>
      <c r="K47" s="2">
        <v>0.0</v>
      </c>
      <c r="L47" s="2">
        <v>0.0</v>
      </c>
    </row>
    <row r="48">
      <c r="A48" s="2" t="s">
        <v>433</v>
      </c>
      <c r="B48" s="2" t="s">
        <v>434</v>
      </c>
      <c r="C48" s="2" t="s">
        <v>454</v>
      </c>
      <c r="D48" s="2" t="s">
        <v>438</v>
      </c>
      <c r="E48" s="2" t="s">
        <v>437</v>
      </c>
      <c r="F48" s="2">
        <v>2000.0</v>
      </c>
      <c r="G48" s="2">
        <v>0.0</v>
      </c>
      <c r="H48" s="8">
        <v>0.0</v>
      </c>
      <c r="I48" s="8">
        <v>0.0</v>
      </c>
      <c r="J48" s="8">
        <v>0.0014967448951882512</v>
      </c>
      <c r="K48" s="2">
        <v>0.0</v>
      </c>
      <c r="L48" s="2">
        <v>0.0</v>
      </c>
    </row>
    <row r="49">
      <c r="A49" s="2" t="s">
        <v>433</v>
      </c>
      <c r="B49" s="2" t="s">
        <v>434</v>
      </c>
      <c r="C49" s="2" t="s">
        <v>454</v>
      </c>
      <c r="D49" s="2" t="s">
        <v>439</v>
      </c>
      <c r="E49" s="2" t="s">
        <v>437</v>
      </c>
      <c r="F49" s="2">
        <v>30.0</v>
      </c>
      <c r="G49" s="2">
        <v>0.0</v>
      </c>
      <c r="H49" s="8">
        <v>0.0</v>
      </c>
      <c r="I49" s="8">
        <v>0.0</v>
      </c>
      <c r="J49" s="8">
        <v>0.09503385285530419</v>
      </c>
      <c r="K49" s="2">
        <v>0.0</v>
      </c>
      <c r="L49" s="2">
        <v>0.0</v>
      </c>
    </row>
    <row r="50">
      <c r="A50" s="2" t="s">
        <v>433</v>
      </c>
      <c r="B50" s="2" t="s">
        <v>434</v>
      </c>
      <c r="C50" s="2" t="s">
        <v>455</v>
      </c>
      <c r="D50" s="2" t="s">
        <v>436</v>
      </c>
      <c r="E50" s="2" t="s">
        <v>437</v>
      </c>
      <c r="F50" s="2">
        <v>30.0</v>
      </c>
      <c r="G50" s="2">
        <v>11.0</v>
      </c>
      <c r="H50" s="8">
        <v>0.36666666666666664</v>
      </c>
      <c r="I50" s="8">
        <v>0.22105944984601372</v>
      </c>
      <c r="J50" s="8">
        <v>0.5330863299229496</v>
      </c>
      <c r="K50" s="2">
        <v>11.0</v>
      </c>
      <c r="L50" s="2">
        <v>11.0</v>
      </c>
    </row>
    <row r="51">
      <c r="A51" s="2" t="s">
        <v>433</v>
      </c>
      <c r="B51" s="2" t="s">
        <v>434</v>
      </c>
      <c r="C51" s="2" t="s">
        <v>455</v>
      </c>
      <c r="D51" s="2" t="s">
        <v>438</v>
      </c>
      <c r="E51" s="2" t="s">
        <v>437</v>
      </c>
      <c r="F51" s="2">
        <v>2000.0</v>
      </c>
      <c r="G51" s="2">
        <v>0.0</v>
      </c>
      <c r="H51" s="8">
        <v>0.0</v>
      </c>
      <c r="I51" s="8">
        <v>0.0</v>
      </c>
      <c r="J51" s="8">
        <v>0.0014967448951882512</v>
      </c>
      <c r="K51" s="2">
        <v>0.0</v>
      </c>
      <c r="L51" s="2">
        <v>0.0</v>
      </c>
    </row>
    <row r="52">
      <c r="A52" s="2" t="s">
        <v>433</v>
      </c>
      <c r="B52" s="2" t="s">
        <v>434</v>
      </c>
      <c r="C52" s="2" t="s">
        <v>455</v>
      </c>
      <c r="D52" s="2" t="s">
        <v>439</v>
      </c>
      <c r="E52" s="2" t="s">
        <v>437</v>
      </c>
      <c r="F52" s="2">
        <v>30.0</v>
      </c>
      <c r="G52" s="2">
        <v>15.0</v>
      </c>
      <c r="H52" s="8">
        <v>0.5</v>
      </c>
      <c r="I52" s="8">
        <v>0.33889266160951514</v>
      </c>
      <c r="J52" s="8">
        <v>0.6611073383904849</v>
      </c>
      <c r="K52" s="2">
        <v>15.0</v>
      </c>
      <c r="L52" s="2">
        <v>15.0</v>
      </c>
    </row>
    <row r="53">
      <c r="A53" s="2" t="s">
        <v>433</v>
      </c>
      <c r="B53" s="2" t="s">
        <v>434</v>
      </c>
      <c r="C53" s="2" t="s">
        <v>456</v>
      </c>
      <c r="D53" s="2" t="s">
        <v>436</v>
      </c>
      <c r="E53" s="2" t="s">
        <v>437</v>
      </c>
      <c r="F53" s="2">
        <v>30.0</v>
      </c>
      <c r="G53" s="2">
        <v>11.0</v>
      </c>
      <c r="H53" s="8">
        <v>0.36666666666666664</v>
      </c>
      <c r="I53" s="8">
        <v>0.22105944984601372</v>
      </c>
      <c r="J53" s="8">
        <v>0.5330863299229496</v>
      </c>
      <c r="K53" s="2">
        <v>5.0</v>
      </c>
      <c r="L53" s="2">
        <v>11.0</v>
      </c>
    </row>
    <row r="54">
      <c r="A54" s="2" t="s">
        <v>433</v>
      </c>
      <c r="B54" s="2" t="s">
        <v>434</v>
      </c>
      <c r="C54" s="2" t="s">
        <v>456</v>
      </c>
      <c r="D54" s="2" t="s">
        <v>438</v>
      </c>
      <c r="E54" s="2" t="s">
        <v>437</v>
      </c>
      <c r="F54" s="2">
        <v>2000.0</v>
      </c>
      <c r="G54" s="2">
        <v>0.0</v>
      </c>
      <c r="H54" s="8">
        <v>0.0</v>
      </c>
      <c r="I54" s="8">
        <v>0.0</v>
      </c>
      <c r="J54" s="8">
        <v>0.0014967448951882512</v>
      </c>
      <c r="K54" s="2">
        <v>0.0</v>
      </c>
      <c r="L54" s="2">
        <v>0.0</v>
      </c>
    </row>
    <row r="55">
      <c r="A55" s="2" t="s">
        <v>433</v>
      </c>
      <c r="B55" s="2" t="s">
        <v>434</v>
      </c>
      <c r="C55" s="2" t="s">
        <v>456</v>
      </c>
      <c r="D55" s="2" t="s">
        <v>439</v>
      </c>
      <c r="E55" s="2" t="s">
        <v>437</v>
      </c>
      <c r="F55" s="2">
        <v>30.0</v>
      </c>
      <c r="G55" s="2">
        <v>16.0</v>
      </c>
      <c r="H55" s="8">
        <v>0.5333333333333333</v>
      </c>
      <c r="I55" s="8">
        <v>0.3699475551161938</v>
      </c>
      <c r="J55" s="8">
        <v>0.6915359728066057</v>
      </c>
      <c r="K55" s="2">
        <v>15.0</v>
      </c>
      <c r="L55" s="2">
        <v>18.0</v>
      </c>
    </row>
    <row r="56">
      <c r="A56" s="2" t="s">
        <v>433</v>
      </c>
      <c r="B56" s="2" t="s">
        <v>434</v>
      </c>
      <c r="C56" s="2" t="s">
        <v>457</v>
      </c>
      <c r="D56" s="2" t="s">
        <v>436</v>
      </c>
      <c r="E56" s="2" t="s">
        <v>437</v>
      </c>
      <c r="F56" s="2">
        <v>30.0</v>
      </c>
      <c r="G56" s="2">
        <v>0.0</v>
      </c>
      <c r="H56" s="8">
        <v>0.0</v>
      </c>
      <c r="I56" s="8">
        <v>0.0</v>
      </c>
      <c r="J56" s="8">
        <v>0.09503385285530419</v>
      </c>
      <c r="K56" s="2">
        <v>0.0</v>
      </c>
      <c r="L56" s="2">
        <v>0.0</v>
      </c>
    </row>
    <row r="57">
      <c r="A57" s="2" t="s">
        <v>433</v>
      </c>
      <c r="B57" s="2" t="s">
        <v>434</v>
      </c>
      <c r="C57" s="2" t="s">
        <v>457</v>
      </c>
      <c r="D57" s="2" t="s">
        <v>438</v>
      </c>
      <c r="E57" s="2" t="s">
        <v>437</v>
      </c>
      <c r="F57" s="2">
        <v>2000.0</v>
      </c>
      <c r="G57" s="2">
        <v>0.0</v>
      </c>
      <c r="H57" s="8">
        <v>0.0</v>
      </c>
      <c r="I57" s="8">
        <v>0.0</v>
      </c>
      <c r="J57" s="8">
        <v>0.0014967448951882512</v>
      </c>
      <c r="K57" s="2">
        <v>0.0</v>
      </c>
      <c r="L57" s="2">
        <v>0.0</v>
      </c>
    </row>
    <row r="58">
      <c r="A58" s="2" t="s">
        <v>433</v>
      </c>
      <c r="B58" s="2" t="s">
        <v>434</v>
      </c>
      <c r="C58" s="2" t="s">
        <v>457</v>
      </c>
      <c r="D58" s="2" t="s">
        <v>439</v>
      </c>
      <c r="E58" s="2" t="s">
        <v>437</v>
      </c>
      <c r="F58" s="2">
        <v>30.0</v>
      </c>
      <c r="G58" s="2">
        <v>0.0</v>
      </c>
      <c r="H58" s="8">
        <v>0.0</v>
      </c>
      <c r="I58" s="8">
        <v>0.0</v>
      </c>
      <c r="J58" s="8">
        <v>0.09503385285530419</v>
      </c>
      <c r="K58" s="2">
        <v>0.0</v>
      </c>
      <c r="L58" s="2">
        <v>0.0</v>
      </c>
    </row>
    <row r="59">
      <c r="A59" s="2" t="s">
        <v>433</v>
      </c>
      <c r="B59" s="2" t="s">
        <v>434</v>
      </c>
      <c r="C59" s="2" t="s">
        <v>458</v>
      </c>
      <c r="D59" s="2" t="s">
        <v>436</v>
      </c>
      <c r="E59" s="2" t="s">
        <v>437</v>
      </c>
      <c r="F59" s="2">
        <v>30.0</v>
      </c>
      <c r="G59" s="2">
        <v>0.0</v>
      </c>
      <c r="H59" s="8">
        <v>0.0</v>
      </c>
      <c r="I59" s="8">
        <v>0.0</v>
      </c>
      <c r="J59" s="8">
        <v>0.09503385285530419</v>
      </c>
      <c r="K59" s="2">
        <v>0.0</v>
      </c>
      <c r="L59" s="2">
        <v>0.0</v>
      </c>
    </row>
    <row r="60">
      <c r="A60" s="2" t="s">
        <v>433</v>
      </c>
      <c r="B60" s="2" t="s">
        <v>434</v>
      </c>
      <c r="C60" s="2" t="s">
        <v>458</v>
      </c>
      <c r="D60" s="2" t="s">
        <v>438</v>
      </c>
      <c r="E60" s="2" t="s">
        <v>437</v>
      </c>
      <c r="F60" s="2">
        <v>2000.0</v>
      </c>
      <c r="G60" s="2">
        <v>0.0</v>
      </c>
      <c r="H60" s="8">
        <v>0.0</v>
      </c>
      <c r="I60" s="8">
        <v>0.0</v>
      </c>
      <c r="J60" s="8">
        <v>0.0014967448951882512</v>
      </c>
      <c r="K60" s="2">
        <v>0.0</v>
      </c>
      <c r="L60" s="2">
        <v>0.0</v>
      </c>
    </row>
    <row r="61">
      <c r="A61" s="2" t="s">
        <v>433</v>
      </c>
      <c r="B61" s="2" t="s">
        <v>434</v>
      </c>
      <c r="C61" s="2" t="s">
        <v>458</v>
      </c>
      <c r="D61" s="2" t="s">
        <v>439</v>
      </c>
      <c r="E61" s="2" t="s">
        <v>437</v>
      </c>
      <c r="F61" s="2">
        <v>30.0</v>
      </c>
      <c r="G61" s="2">
        <v>0.0</v>
      </c>
      <c r="H61" s="8">
        <v>0.0</v>
      </c>
      <c r="I61" s="8">
        <v>0.0</v>
      </c>
      <c r="J61" s="8">
        <v>0.09503385285530419</v>
      </c>
      <c r="K61" s="2">
        <v>0.0</v>
      </c>
      <c r="L61" s="2">
        <v>0.0</v>
      </c>
    </row>
    <row r="62">
      <c r="A62" s="2" t="s">
        <v>433</v>
      </c>
      <c r="B62" s="2" t="s">
        <v>434</v>
      </c>
      <c r="C62" s="2" t="s">
        <v>459</v>
      </c>
      <c r="D62" s="2" t="s">
        <v>436</v>
      </c>
      <c r="E62" s="2" t="s">
        <v>437</v>
      </c>
      <c r="F62" s="2">
        <v>30.0</v>
      </c>
      <c r="G62" s="2">
        <v>14.0</v>
      </c>
      <c r="H62" s="8">
        <v>0.4666666666666667</v>
      </c>
      <c r="I62" s="8">
        <v>0.3084640271933943</v>
      </c>
      <c r="J62" s="8">
        <v>0.6300524448838062</v>
      </c>
      <c r="K62" s="2">
        <v>14.0</v>
      </c>
      <c r="L62" s="2">
        <v>14.0</v>
      </c>
    </row>
    <row r="63">
      <c r="A63" s="2" t="s">
        <v>433</v>
      </c>
      <c r="B63" s="2" t="s">
        <v>434</v>
      </c>
      <c r="C63" s="2" t="s">
        <v>459</v>
      </c>
      <c r="D63" s="2" t="s">
        <v>438</v>
      </c>
      <c r="E63" s="2" t="s">
        <v>437</v>
      </c>
      <c r="F63" s="2">
        <v>2000.0</v>
      </c>
      <c r="G63" s="2">
        <v>0.0</v>
      </c>
      <c r="H63" s="8">
        <v>0.0</v>
      </c>
      <c r="I63" s="8">
        <v>0.0</v>
      </c>
      <c r="J63" s="8">
        <v>0.0014967448951882512</v>
      </c>
      <c r="K63" s="2">
        <v>0.0</v>
      </c>
      <c r="L63" s="2">
        <v>0.0</v>
      </c>
    </row>
    <row r="64">
      <c r="A64" s="2" t="s">
        <v>433</v>
      </c>
      <c r="B64" s="2" t="s">
        <v>434</v>
      </c>
      <c r="C64" s="2" t="s">
        <v>459</v>
      </c>
      <c r="D64" s="2" t="s">
        <v>439</v>
      </c>
      <c r="E64" s="2" t="s">
        <v>437</v>
      </c>
      <c r="F64" s="2">
        <v>30.0</v>
      </c>
      <c r="G64" s="2">
        <v>15.0</v>
      </c>
      <c r="H64" s="8">
        <v>0.5</v>
      </c>
      <c r="I64" s="8">
        <v>0.33889266160951514</v>
      </c>
      <c r="J64" s="8">
        <v>0.6611073383904849</v>
      </c>
      <c r="K64" s="2">
        <v>15.0</v>
      </c>
      <c r="L64" s="2">
        <v>16.0</v>
      </c>
    </row>
    <row r="65">
      <c r="A65" s="2" t="s">
        <v>433</v>
      </c>
      <c r="B65" s="2" t="s">
        <v>434</v>
      </c>
      <c r="C65" s="2" t="s">
        <v>460</v>
      </c>
      <c r="D65" s="2" t="s">
        <v>436</v>
      </c>
      <c r="E65" s="2" t="s">
        <v>437</v>
      </c>
      <c r="F65" s="2">
        <v>30.0</v>
      </c>
      <c r="G65" s="2">
        <v>10.0</v>
      </c>
      <c r="H65" s="8">
        <v>0.3333333333333333</v>
      </c>
      <c r="I65" s="8">
        <v>0.1933084211205933</v>
      </c>
      <c r="J65" s="8">
        <v>0.4994386971759526</v>
      </c>
      <c r="K65" s="2">
        <v>9.0</v>
      </c>
      <c r="L65" s="2">
        <v>10.0</v>
      </c>
    </row>
    <row r="66">
      <c r="A66" s="2" t="s">
        <v>433</v>
      </c>
      <c r="B66" s="2" t="s">
        <v>434</v>
      </c>
      <c r="C66" s="2" t="s">
        <v>460</v>
      </c>
      <c r="D66" s="2" t="s">
        <v>438</v>
      </c>
      <c r="E66" s="2" t="s">
        <v>437</v>
      </c>
      <c r="F66" s="2">
        <v>2000.0</v>
      </c>
      <c r="G66" s="2">
        <v>0.0</v>
      </c>
      <c r="H66" s="8">
        <v>0.0</v>
      </c>
      <c r="I66" s="8">
        <v>0.0</v>
      </c>
      <c r="J66" s="8">
        <v>0.0014967448951882512</v>
      </c>
      <c r="K66" s="2">
        <v>0.0</v>
      </c>
      <c r="L66" s="2">
        <v>0.0</v>
      </c>
    </row>
    <row r="67">
      <c r="A67" s="2" t="s">
        <v>433</v>
      </c>
      <c r="B67" s="2" t="s">
        <v>434</v>
      </c>
      <c r="C67" s="2" t="s">
        <v>460</v>
      </c>
      <c r="D67" s="2" t="s">
        <v>439</v>
      </c>
      <c r="E67" s="2" t="s">
        <v>437</v>
      </c>
      <c r="F67" s="2">
        <v>30.0</v>
      </c>
      <c r="G67" s="2">
        <v>13.0</v>
      </c>
      <c r="H67" s="8">
        <v>0.43333333333333335</v>
      </c>
      <c r="I67" s="8">
        <v>0.2786695738416112</v>
      </c>
      <c r="J67" s="8">
        <v>0.5983710526353453</v>
      </c>
      <c r="K67" s="2">
        <v>13.0</v>
      </c>
      <c r="L67" s="2">
        <v>13.0</v>
      </c>
    </row>
    <row r="68">
      <c r="A68" s="2" t="s">
        <v>433</v>
      </c>
      <c r="B68" s="2" t="s">
        <v>434</v>
      </c>
      <c r="C68" s="2" t="s">
        <v>461</v>
      </c>
      <c r="D68" s="2" t="s">
        <v>436</v>
      </c>
      <c r="E68" s="2" t="s">
        <v>437</v>
      </c>
      <c r="F68" s="2">
        <v>30.0</v>
      </c>
      <c r="G68" s="2">
        <v>0.0</v>
      </c>
      <c r="H68" s="8">
        <v>0.0</v>
      </c>
      <c r="I68" s="8">
        <v>0.0</v>
      </c>
      <c r="J68" s="8">
        <v>0.09503385285530419</v>
      </c>
      <c r="K68" s="2">
        <v>0.0</v>
      </c>
      <c r="L68" s="2">
        <v>0.0</v>
      </c>
    </row>
    <row r="69">
      <c r="A69" s="2" t="s">
        <v>433</v>
      </c>
      <c r="B69" s="2" t="s">
        <v>434</v>
      </c>
      <c r="C69" s="2" t="s">
        <v>461</v>
      </c>
      <c r="D69" s="2" t="s">
        <v>438</v>
      </c>
      <c r="E69" s="2" t="s">
        <v>437</v>
      </c>
      <c r="F69" s="2">
        <v>2000.0</v>
      </c>
      <c r="G69" s="2">
        <v>0.0</v>
      </c>
      <c r="H69" s="8">
        <v>0.0</v>
      </c>
      <c r="I69" s="8">
        <v>0.0</v>
      </c>
      <c r="J69" s="8">
        <v>0.0014967448951882512</v>
      </c>
      <c r="K69" s="2">
        <v>0.0</v>
      </c>
      <c r="L69" s="2">
        <v>0.0</v>
      </c>
    </row>
    <row r="70">
      <c r="A70" s="2" t="s">
        <v>433</v>
      </c>
      <c r="B70" s="2" t="s">
        <v>434</v>
      </c>
      <c r="C70" s="2" t="s">
        <v>461</v>
      </c>
      <c r="D70" s="2" t="s">
        <v>439</v>
      </c>
      <c r="E70" s="2" t="s">
        <v>437</v>
      </c>
      <c r="F70" s="2">
        <v>30.0</v>
      </c>
      <c r="G70" s="2">
        <v>0.0</v>
      </c>
      <c r="H70" s="8">
        <v>0.0</v>
      </c>
      <c r="I70" s="8">
        <v>0.0</v>
      </c>
      <c r="J70" s="8">
        <v>0.09503385285530419</v>
      </c>
      <c r="K70" s="2">
        <v>0.0</v>
      </c>
      <c r="L70" s="2">
        <v>0.0</v>
      </c>
    </row>
    <row r="71">
      <c r="A71" s="2" t="s">
        <v>433</v>
      </c>
      <c r="B71" s="2" t="s">
        <v>434</v>
      </c>
      <c r="C71" s="2" t="s">
        <v>462</v>
      </c>
      <c r="D71" s="2" t="s">
        <v>436</v>
      </c>
      <c r="E71" s="2" t="s">
        <v>437</v>
      </c>
      <c r="F71" s="2">
        <v>30.0</v>
      </c>
      <c r="G71" s="2">
        <v>0.0</v>
      </c>
      <c r="H71" s="8">
        <v>0.0</v>
      </c>
      <c r="I71" s="8">
        <v>0.0</v>
      </c>
      <c r="J71" s="8">
        <v>0.09503385285530419</v>
      </c>
      <c r="K71" s="2">
        <v>0.0</v>
      </c>
      <c r="L71" s="2">
        <v>0.0</v>
      </c>
    </row>
    <row r="72">
      <c r="A72" s="2" t="s">
        <v>433</v>
      </c>
      <c r="B72" s="2" t="s">
        <v>434</v>
      </c>
      <c r="C72" s="2" t="s">
        <v>462</v>
      </c>
      <c r="D72" s="2" t="s">
        <v>438</v>
      </c>
      <c r="E72" s="2" t="s">
        <v>437</v>
      </c>
      <c r="F72" s="2">
        <v>2000.0</v>
      </c>
      <c r="G72" s="2">
        <v>0.0</v>
      </c>
      <c r="H72" s="8">
        <v>0.0</v>
      </c>
      <c r="I72" s="8">
        <v>0.0</v>
      </c>
      <c r="J72" s="8">
        <v>0.0014967448951882512</v>
      </c>
      <c r="K72" s="2">
        <v>0.0</v>
      </c>
      <c r="L72" s="2">
        <v>0.0</v>
      </c>
    </row>
    <row r="73">
      <c r="A73" s="2" t="s">
        <v>433</v>
      </c>
      <c r="B73" s="2" t="s">
        <v>434</v>
      </c>
      <c r="C73" s="2" t="s">
        <v>462</v>
      </c>
      <c r="D73" s="2" t="s">
        <v>439</v>
      </c>
      <c r="E73" s="2" t="s">
        <v>437</v>
      </c>
      <c r="F73" s="2">
        <v>30.0</v>
      </c>
      <c r="G73" s="2">
        <v>1.0</v>
      </c>
      <c r="H73" s="8">
        <v>0.03333333333333333</v>
      </c>
      <c r="I73" s="8">
        <v>0.0017083156444657305</v>
      </c>
      <c r="J73" s="8">
        <v>0.14859606865911323</v>
      </c>
      <c r="K73" s="2">
        <v>0.0</v>
      </c>
      <c r="L73" s="2">
        <v>3.0</v>
      </c>
    </row>
    <row r="74">
      <c r="A74" s="2" t="s">
        <v>433</v>
      </c>
      <c r="B74" s="2" t="s">
        <v>463</v>
      </c>
      <c r="C74" s="2" t="s">
        <v>435</v>
      </c>
      <c r="D74" s="2" t="s">
        <v>436</v>
      </c>
      <c r="E74" s="2" t="s">
        <v>437</v>
      </c>
      <c r="F74" s="2">
        <v>30.0</v>
      </c>
      <c r="G74" s="2">
        <v>29.0</v>
      </c>
      <c r="H74" s="8">
        <v>0.9666666666666667</v>
      </c>
      <c r="I74" s="8">
        <v>0.8514039313408868</v>
      </c>
      <c r="J74" s="8">
        <v>0.9982916843555343</v>
      </c>
      <c r="K74" s="2">
        <v>24.0</v>
      </c>
      <c r="L74" s="2">
        <v>30.0</v>
      </c>
    </row>
    <row r="75">
      <c r="A75" s="2" t="s">
        <v>433</v>
      </c>
      <c r="B75" s="2" t="s">
        <v>463</v>
      </c>
      <c r="C75" s="2" t="s">
        <v>435</v>
      </c>
      <c r="D75" s="2" t="s">
        <v>438</v>
      </c>
      <c r="E75" s="2" t="s">
        <v>437</v>
      </c>
      <c r="F75" s="2">
        <v>2000.0</v>
      </c>
      <c r="G75" s="2">
        <v>0.0</v>
      </c>
      <c r="H75" s="8">
        <v>0.0</v>
      </c>
      <c r="I75" s="8">
        <v>0.0</v>
      </c>
      <c r="J75" s="8">
        <v>0.0014967448951882512</v>
      </c>
      <c r="K75" s="2">
        <v>0.0</v>
      </c>
      <c r="L75" s="2">
        <v>0.0</v>
      </c>
    </row>
    <row r="76">
      <c r="A76" s="2" t="s">
        <v>433</v>
      </c>
      <c r="B76" s="2" t="s">
        <v>463</v>
      </c>
      <c r="C76" s="2" t="s">
        <v>435</v>
      </c>
      <c r="D76" s="2" t="s">
        <v>439</v>
      </c>
      <c r="E76" s="2" t="s">
        <v>437</v>
      </c>
      <c r="F76" s="2">
        <v>30.0</v>
      </c>
      <c r="G76" s="2">
        <v>30.0</v>
      </c>
      <c r="H76" s="8">
        <v>1.0</v>
      </c>
      <c r="I76" s="8">
        <v>0.9049661471446958</v>
      </c>
      <c r="J76" s="8">
        <v>1.0</v>
      </c>
      <c r="K76" s="2">
        <v>30.0</v>
      </c>
      <c r="L76" s="2">
        <v>30.0</v>
      </c>
    </row>
    <row r="77">
      <c r="A77" s="2" t="s">
        <v>433</v>
      </c>
      <c r="B77" s="2" t="s">
        <v>463</v>
      </c>
      <c r="C77" s="2" t="s">
        <v>440</v>
      </c>
      <c r="D77" s="2" t="s">
        <v>436</v>
      </c>
      <c r="E77" s="2" t="s">
        <v>437</v>
      </c>
      <c r="F77" s="2">
        <v>30.0</v>
      </c>
      <c r="G77" s="2">
        <v>0.0</v>
      </c>
      <c r="H77" s="8">
        <v>0.0</v>
      </c>
      <c r="I77" s="8">
        <v>0.0</v>
      </c>
      <c r="J77" s="8">
        <v>0.09503385285530419</v>
      </c>
      <c r="K77" s="2">
        <v>0.0</v>
      </c>
      <c r="L77" s="2">
        <v>0.0</v>
      </c>
    </row>
    <row r="78">
      <c r="A78" s="2" t="s">
        <v>433</v>
      </c>
      <c r="B78" s="2" t="s">
        <v>463</v>
      </c>
      <c r="C78" s="2" t="s">
        <v>440</v>
      </c>
      <c r="D78" s="2" t="s">
        <v>438</v>
      </c>
      <c r="E78" s="2" t="s">
        <v>437</v>
      </c>
      <c r="F78" s="2">
        <v>2000.0</v>
      </c>
      <c r="G78" s="2">
        <v>0.0</v>
      </c>
      <c r="H78" s="8">
        <v>0.0</v>
      </c>
      <c r="I78" s="8">
        <v>0.0</v>
      </c>
      <c r="J78" s="8">
        <v>0.0014967448951882512</v>
      </c>
      <c r="K78" s="2">
        <v>0.0</v>
      </c>
      <c r="L78" s="2">
        <v>0.0</v>
      </c>
    </row>
    <row r="79">
      <c r="A79" s="2" t="s">
        <v>433</v>
      </c>
      <c r="B79" s="2" t="s">
        <v>463</v>
      </c>
      <c r="C79" s="2" t="s">
        <v>440</v>
      </c>
      <c r="D79" s="2" t="s">
        <v>439</v>
      </c>
      <c r="E79" s="2" t="s">
        <v>437</v>
      </c>
      <c r="F79" s="2">
        <v>30.0</v>
      </c>
      <c r="G79" s="2">
        <v>0.0</v>
      </c>
      <c r="H79" s="8">
        <v>0.0</v>
      </c>
      <c r="I79" s="8">
        <v>0.0</v>
      </c>
      <c r="J79" s="8">
        <v>0.09503385285530419</v>
      </c>
      <c r="K79" s="2">
        <v>0.0</v>
      </c>
      <c r="L79" s="2">
        <v>0.0</v>
      </c>
    </row>
    <row r="80">
      <c r="A80" s="2" t="s">
        <v>433</v>
      </c>
      <c r="B80" s="2" t="s">
        <v>463</v>
      </c>
      <c r="C80" s="2" t="s">
        <v>441</v>
      </c>
      <c r="D80" s="2" t="s">
        <v>436</v>
      </c>
      <c r="E80" s="2" t="s">
        <v>437</v>
      </c>
      <c r="F80" s="2">
        <v>30.0</v>
      </c>
      <c r="G80" s="2">
        <v>0.0</v>
      </c>
      <c r="H80" s="8">
        <v>0.0</v>
      </c>
      <c r="I80" s="8">
        <v>0.0</v>
      </c>
      <c r="J80" s="8">
        <v>0.09503385285530419</v>
      </c>
      <c r="K80" s="2">
        <v>0.0</v>
      </c>
      <c r="L80" s="2">
        <v>2.0</v>
      </c>
    </row>
    <row r="81">
      <c r="A81" s="2" t="s">
        <v>433</v>
      </c>
      <c r="B81" s="2" t="s">
        <v>463</v>
      </c>
      <c r="C81" s="2" t="s">
        <v>441</v>
      </c>
      <c r="D81" s="2" t="s">
        <v>438</v>
      </c>
      <c r="E81" s="2" t="s">
        <v>437</v>
      </c>
      <c r="F81" s="2">
        <v>2000.0</v>
      </c>
      <c r="G81" s="2">
        <v>0.0</v>
      </c>
      <c r="H81" s="8">
        <v>0.0</v>
      </c>
      <c r="I81" s="8">
        <v>0.0</v>
      </c>
      <c r="J81" s="8">
        <v>0.0014967448951882512</v>
      </c>
      <c r="K81" s="2">
        <v>0.0</v>
      </c>
      <c r="L81" s="2">
        <v>0.0</v>
      </c>
    </row>
    <row r="82">
      <c r="A82" s="2" t="s">
        <v>433</v>
      </c>
      <c r="B82" s="2" t="s">
        <v>463</v>
      </c>
      <c r="C82" s="2" t="s">
        <v>441</v>
      </c>
      <c r="D82" s="2" t="s">
        <v>439</v>
      </c>
      <c r="E82" s="2" t="s">
        <v>437</v>
      </c>
      <c r="F82" s="2">
        <v>30.0</v>
      </c>
      <c r="G82" s="2">
        <v>4.0</v>
      </c>
      <c r="H82" s="8">
        <v>0.13333333333333333</v>
      </c>
      <c r="I82" s="8">
        <v>0.04685482691460088</v>
      </c>
      <c r="J82" s="8">
        <v>0.2796151658934817</v>
      </c>
      <c r="K82" s="2">
        <v>2.0</v>
      </c>
      <c r="L82" s="2">
        <v>10.0</v>
      </c>
    </row>
    <row r="83">
      <c r="A83" s="2" t="s">
        <v>433</v>
      </c>
      <c r="B83" s="2" t="s">
        <v>463</v>
      </c>
      <c r="C83" s="2" t="s">
        <v>442</v>
      </c>
      <c r="D83" s="2" t="s">
        <v>436</v>
      </c>
      <c r="E83" s="2" t="s">
        <v>437</v>
      </c>
      <c r="F83" s="2">
        <v>30.0</v>
      </c>
      <c r="G83" s="2">
        <v>0.0</v>
      </c>
      <c r="H83" s="8">
        <v>0.0</v>
      </c>
      <c r="I83" s="8">
        <v>0.0</v>
      </c>
      <c r="J83" s="8">
        <v>0.09503385285530419</v>
      </c>
      <c r="K83" s="2">
        <v>0.0</v>
      </c>
      <c r="L83" s="2">
        <v>0.0</v>
      </c>
    </row>
    <row r="84">
      <c r="A84" s="2" t="s">
        <v>433</v>
      </c>
      <c r="B84" s="2" t="s">
        <v>463</v>
      </c>
      <c r="C84" s="2" t="s">
        <v>442</v>
      </c>
      <c r="D84" s="2" t="s">
        <v>438</v>
      </c>
      <c r="E84" s="2" t="s">
        <v>437</v>
      </c>
      <c r="F84" s="2">
        <v>2000.0</v>
      </c>
      <c r="G84" s="2">
        <v>0.0</v>
      </c>
      <c r="H84" s="8">
        <v>0.0</v>
      </c>
      <c r="I84" s="8">
        <v>0.0</v>
      </c>
      <c r="J84" s="8">
        <v>0.0014967448951882512</v>
      </c>
      <c r="K84" s="2">
        <v>0.0</v>
      </c>
      <c r="L84" s="2">
        <v>0.0</v>
      </c>
    </row>
    <row r="85">
      <c r="A85" s="2" t="s">
        <v>433</v>
      </c>
      <c r="B85" s="2" t="s">
        <v>463</v>
      </c>
      <c r="C85" s="2" t="s">
        <v>442</v>
      </c>
      <c r="D85" s="2" t="s">
        <v>439</v>
      </c>
      <c r="E85" s="2" t="s">
        <v>437</v>
      </c>
      <c r="F85" s="2">
        <v>30.0</v>
      </c>
      <c r="G85" s="2">
        <v>0.0</v>
      </c>
      <c r="H85" s="8">
        <v>0.0</v>
      </c>
      <c r="I85" s="8">
        <v>0.0</v>
      </c>
      <c r="J85" s="8">
        <v>0.09503385285530419</v>
      </c>
      <c r="K85" s="2">
        <v>0.0</v>
      </c>
      <c r="L85" s="2">
        <v>0.0</v>
      </c>
    </row>
    <row r="86">
      <c r="A86" s="2" t="s">
        <v>433</v>
      </c>
      <c r="B86" s="2" t="s">
        <v>463</v>
      </c>
      <c r="C86" s="2" t="s">
        <v>443</v>
      </c>
      <c r="D86" s="2" t="s">
        <v>436</v>
      </c>
      <c r="E86" s="2" t="s">
        <v>437</v>
      </c>
      <c r="F86" s="2">
        <v>30.0</v>
      </c>
      <c r="G86" s="2">
        <v>30.0</v>
      </c>
      <c r="H86" s="8">
        <v>1.0</v>
      </c>
      <c r="I86" s="8">
        <v>0.9049661471446958</v>
      </c>
      <c r="J86" s="8">
        <v>1.0</v>
      </c>
      <c r="K86" s="2">
        <v>30.0</v>
      </c>
      <c r="L86" s="2">
        <v>30.0</v>
      </c>
    </row>
    <row r="87">
      <c r="A87" s="2" t="s">
        <v>433</v>
      </c>
      <c r="B87" s="2" t="s">
        <v>463</v>
      </c>
      <c r="C87" s="2" t="s">
        <v>443</v>
      </c>
      <c r="D87" s="2" t="s">
        <v>438</v>
      </c>
      <c r="E87" s="2" t="s">
        <v>437</v>
      </c>
      <c r="F87" s="2">
        <v>2000.0</v>
      </c>
      <c r="G87" s="2">
        <v>0.0</v>
      </c>
      <c r="H87" s="8">
        <v>0.0</v>
      </c>
      <c r="I87" s="8">
        <v>0.0</v>
      </c>
      <c r="J87" s="8">
        <v>0.0014967448951882512</v>
      </c>
      <c r="K87" s="2">
        <v>0.0</v>
      </c>
      <c r="L87" s="2">
        <v>0.0</v>
      </c>
    </row>
    <row r="88">
      <c r="A88" s="2" t="s">
        <v>433</v>
      </c>
      <c r="B88" s="2" t="s">
        <v>463</v>
      </c>
      <c r="C88" s="2" t="s">
        <v>443</v>
      </c>
      <c r="D88" s="2" t="s">
        <v>439</v>
      </c>
      <c r="E88" s="2" t="s">
        <v>437</v>
      </c>
      <c r="F88" s="2">
        <v>30.0</v>
      </c>
      <c r="G88" s="2">
        <v>30.0</v>
      </c>
      <c r="H88" s="8">
        <v>1.0</v>
      </c>
      <c r="I88" s="8">
        <v>0.9049661471446958</v>
      </c>
      <c r="J88" s="8">
        <v>1.0</v>
      </c>
      <c r="K88" s="2">
        <v>30.0</v>
      </c>
      <c r="L88" s="2">
        <v>30.0</v>
      </c>
    </row>
    <row r="89">
      <c r="A89" s="2" t="s">
        <v>433</v>
      </c>
      <c r="B89" s="2" t="s">
        <v>463</v>
      </c>
      <c r="C89" s="2" t="s">
        <v>444</v>
      </c>
      <c r="D89" s="2" t="s">
        <v>436</v>
      </c>
      <c r="E89" s="2" t="s">
        <v>437</v>
      </c>
      <c r="F89" s="2">
        <v>30.0</v>
      </c>
      <c r="G89" s="2">
        <v>5.0</v>
      </c>
      <c r="H89" s="8">
        <v>0.16666666666666666</v>
      </c>
      <c r="I89" s="8">
        <v>0.0680555735803846</v>
      </c>
      <c r="J89" s="8">
        <v>0.318971181947315</v>
      </c>
      <c r="K89" s="2">
        <v>0.0</v>
      </c>
      <c r="L89" s="2">
        <v>10.0</v>
      </c>
    </row>
    <row r="90">
      <c r="A90" s="2" t="s">
        <v>433</v>
      </c>
      <c r="B90" s="2" t="s">
        <v>463</v>
      </c>
      <c r="C90" s="2" t="s">
        <v>444</v>
      </c>
      <c r="D90" s="2" t="s">
        <v>438</v>
      </c>
      <c r="E90" s="2" t="s">
        <v>437</v>
      </c>
      <c r="F90" s="2">
        <v>2000.0</v>
      </c>
      <c r="G90" s="2">
        <v>0.0</v>
      </c>
      <c r="H90" s="8">
        <v>0.0</v>
      </c>
      <c r="I90" s="8">
        <v>0.0</v>
      </c>
      <c r="J90" s="8">
        <v>0.0014967448951882512</v>
      </c>
      <c r="K90" s="2">
        <v>0.0</v>
      </c>
      <c r="L90" s="2">
        <v>0.0</v>
      </c>
    </row>
    <row r="91">
      <c r="A91" s="2" t="s">
        <v>433</v>
      </c>
      <c r="B91" s="2" t="s">
        <v>463</v>
      </c>
      <c r="C91" s="2" t="s">
        <v>444</v>
      </c>
      <c r="D91" s="2" t="s">
        <v>439</v>
      </c>
      <c r="E91" s="2" t="s">
        <v>437</v>
      </c>
      <c r="F91" s="2">
        <v>30.0</v>
      </c>
      <c r="G91" s="2">
        <v>8.0</v>
      </c>
      <c r="H91" s="8">
        <v>0.26666666666666666</v>
      </c>
      <c r="I91" s="8">
        <v>0.14018509946776792</v>
      </c>
      <c r="J91" s="8">
        <v>0.42993393380629286</v>
      </c>
      <c r="K91" s="2">
        <v>5.0</v>
      </c>
      <c r="L91" s="2">
        <v>21.0</v>
      </c>
    </row>
    <row r="92">
      <c r="A92" s="2" t="s">
        <v>433</v>
      </c>
      <c r="B92" s="2" t="s">
        <v>463</v>
      </c>
      <c r="C92" s="2" t="s">
        <v>445</v>
      </c>
      <c r="D92" s="2" t="s">
        <v>436</v>
      </c>
      <c r="E92" s="2" t="s">
        <v>437</v>
      </c>
      <c r="F92" s="2">
        <v>30.0</v>
      </c>
      <c r="G92" s="2">
        <v>15.0</v>
      </c>
      <c r="H92" s="8">
        <v>0.5</v>
      </c>
      <c r="I92" s="8">
        <v>0.33889266160951514</v>
      </c>
      <c r="J92" s="8">
        <v>0.6611073383904849</v>
      </c>
      <c r="K92" s="2">
        <v>7.0</v>
      </c>
      <c r="L92" s="2">
        <v>24.0</v>
      </c>
    </row>
    <row r="93">
      <c r="A93" s="2" t="s">
        <v>433</v>
      </c>
      <c r="B93" s="2" t="s">
        <v>463</v>
      </c>
      <c r="C93" s="2" t="s">
        <v>445</v>
      </c>
      <c r="D93" s="2" t="s">
        <v>438</v>
      </c>
      <c r="E93" s="2" t="s">
        <v>437</v>
      </c>
      <c r="F93" s="2">
        <v>2000.0</v>
      </c>
      <c r="G93" s="2">
        <v>0.0</v>
      </c>
      <c r="H93" s="8">
        <v>0.0</v>
      </c>
      <c r="I93" s="8">
        <v>0.0</v>
      </c>
      <c r="J93" s="8">
        <v>0.0014967448951882512</v>
      </c>
      <c r="K93" s="2">
        <v>0.0</v>
      </c>
      <c r="L93" s="2">
        <v>0.0</v>
      </c>
    </row>
    <row r="94">
      <c r="A94" s="2" t="s">
        <v>433</v>
      </c>
      <c r="B94" s="2" t="s">
        <v>463</v>
      </c>
      <c r="C94" s="2" t="s">
        <v>445</v>
      </c>
      <c r="D94" s="2" t="s">
        <v>439</v>
      </c>
      <c r="E94" s="2" t="s">
        <v>437</v>
      </c>
      <c r="F94" s="2">
        <v>30.0</v>
      </c>
      <c r="G94" s="2">
        <v>17.0</v>
      </c>
      <c r="H94" s="8">
        <v>0.5666666666666667</v>
      </c>
      <c r="I94" s="8">
        <v>0.4016289473646547</v>
      </c>
      <c r="J94" s="8">
        <v>0.7213304261583888</v>
      </c>
      <c r="K94" s="2">
        <v>14.0</v>
      </c>
      <c r="L94" s="2">
        <v>24.0</v>
      </c>
    </row>
    <row r="95">
      <c r="A95" s="2" t="s">
        <v>433</v>
      </c>
      <c r="B95" s="2" t="s">
        <v>463</v>
      </c>
      <c r="C95" s="2" t="s">
        <v>446</v>
      </c>
      <c r="D95" s="2" t="s">
        <v>436</v>
      </c>
      <c r="E95" s="2" t="s">
        <v>437</v>
      </c>
      <c r="F95" s="2">
        <v>30.0</v>
      </c>
      <c r="G95" s="2">
        <v>0.0</v>
      </c>
      <c r="H95" s="8">
        <v>0.0</v>
      </c>
      <c r="I95" s="8">
        <v>0.0</v>
      </c>
      <c r="J95" s="8">
        <v>0.09503385285530419</v>
      </c>
      <c r="K95" s="2">
        <v>0.0</v>
      </c>
      <c r="L95" s="2">
        <v>0.0</v>
      </c>
    </row>
    <row r="96">
      <c r="A96" s="2" t="s">
        <v>433</v>
      </c>
      <c r="B96" s="2" t="s">
        <v>463</v>
      </c>
      <c r="C96" s="2" t="s">
        <v>446</v>
      </c>
      <c r="D96" s="2" t="s">
        <v>438</v>
      </c>
      <c r="E96" s="2" t="s">
        <v>437</v>
      </c>
      <c r="F96" s="2">
        <v>2000.0</v>
      </c>
      <c r="G96" s="2">
        <v>0.0</v>
      </c>
      <c r="H96" s="8">
        <v>0.0</v>
      </c>
      <c r="I96" s="8">
        <v>0.0</v>
      </c>
      <c r="J96" s="8">
        <v>0.0014967448951882512</v>
      </c>
      <c r="K96" s="2">
        <v>0.0</v>
      </c>
      <c r="L96" s="2">
        <v>0.0</v>
      </c>
    </row>
    <row r="97">
      <c r="A97" s="2" t="s">
        <v>433</v>
      </c>
      <c r="B97" s="2" t="s">
        <v>463</v>
      </c>
      <c r="C97" s="2" t="s">
        <v>446</v>
      </c>
      <c r="D97" s="2" t="s">
        <v>439</v>
      </c>
      <c r="E97" s="2" t="s">
        <v>437</v>
      </c>
      <c r="F97" s="2">
        <v>30.0</v>
      </c>
      <c r="G97" s="2">
        <v>0.0</v>
      </c>
      <c r="H97" s="8">
        <v>0.0</v>
      </c>
      <c r="I97" s="8">
        <v>0.0</v>
      </c>
      <c r="J97" s="8">
        <v>0.09503385285530419</v>
      </c>
      <c r="K97" s="2">
        <v>0.0</v>
      </c>
      <c r="L97" s="2">
        <v>0.0</v>
      </c>
    </row>
    <row r="98">
      <c r="A98" s="2" t="s">
        <v>433</v>
      </c>
      <c r="B98" s="2" t="s">
        <v>463</v>
      </c>
      <c r="C98" s="2" t="s">
        <v>447</v>
      </c>
      <c r="D98" s="2" t="s">
        <v>436</v>
      </c>
      <c r="E98" s="2" t="s">
        <v>437</v>
      </c>
      <c r="F98" s="2">
        <v>30.0</v>
      </c>
      <c r="G98" s="2">
        <v>30.0</v>
      </c>
      <c r="H98" s="8">
        <v>1.0</v>
      </c>
      <c r="I98" s="8">
        <v>0.9049661471446958</v>
      </c>
      <c r="J98" s="8">
        <v>1.0</v>
      </c>
      <c r="K98" s="2">
        <v>29.0</v>
      </c>
      <c r="L98" s="2">
        <v>30.0</v>
      </c>
    </row>
    <row r="99">
      <c r="A99" s="2" t="s">
        <v>433</v>
      </c>
      <c r="B99" s="2" t="s">
        <v>463</v>
      </c>
      <c r="C99" s="2" t="s">
        <v>447</v>
      </c>
      <c r="D99" s="2" t="s">
        <v>438</v>
      </c>
      <c r="E99" s="2" t="s">
        <v>437</v>
      </c>
      <c r="F99" s="2">
        <v>2000.0</v>
      </c>
      <c r="G99" s="2">
        <v>0.0</v>
      </c>
      <c r="H99" s="8">
        <v>0.0</v>
      </c>
      <c r="I99" s="8">
        <v>0.0</v>
      </c>
      <c r="J99" s="8">
        <v>0.0014967448951882512</v>
      </c>
      <c r="K99" s="2">
        <v>0.0</v>
      </c>
      <c r="L99" s="2">
        <v>0.0</v>
      </c>
    </row>
    <row r="100">
      <c r="A100" s="2" t="s">
        <v>433</v>
      </c>
      <c r="B100" s="2" t="s">
        <v>463</v>
      </c>
      <c r="C100" s="2" t="s">
        <v>447</v>
      </c>
      <c r="D100" s="2" t="s">
        <v>439</v>
      </c>
      <c r="E100" s="2" t="s">
        <v>437</v>
      </c>
      <c r="F100" s="2">
        <v>30.0</v>
      </c>
      <c r="G100" s="2">
        <v>30.0</v>
      </c>
      <c r="H100" s="8">
        <v>1.0</v>
      </c>
      <c r="I100" s="8">
        <v>0.9049661471446958</v>
      </c>
      <c r="J100" s="8">
        <v>1.0</v>
      </c>
      <c r="K100" s="2">
        <v>30.0</v>
      </c>
      <c r="L100" s="2">
        <v>30.0</v>
      </c>
    </row>
    <row r="101">
      <c r="A101" s="2" t="s">
        <v>433</v>
      </c>
      <c r="B101" s="2" t="s">
        <v>463</v>
      </c>
      <c r="C101" s="2" t="s">
        <v>448</v>
      </c>
      <c r="D101" s="2" t="s">
        <v>436</v>
      </c>
      <c r="E101" s="2" t="s">
        <v>437</v>
      </c>
      <c r="F101" s="2">
        <v>30.0</v>
      </c>
      <c r="G101" s="2">
        <v>8.0</v>
      </c>
      <c r="H101" s="8">
        <v>0.26666666666666666</v>
      </c>
      <c r="I101" s="8">
        <v>0.14018509946776792</v>
      </c>
      <c r="J101" s="8">
        <v>0.42993393380629286</v>
      </c>
      <c r="K101" s="2">
        <v>1.0</v>
      </c>
      <c r="L101" s="2">
        <v>11.0</v>
      </c>
    </row>
    <row r="102">
      <c r="A102" s="2" t="s">
        <v>433</v>
      </c>
      <c r="B102" s="2" t="s">
        <v>463</v>
      </c>
      <c r="C102" s="2" t="s">
        <v>448</v>
      </c>
      <c r="D102" s="2" t="s">
        <v>438</v>
      </c>
      <c r="E102" s="2" t="s">
        <v>437</v>
      </c>
      <c r="F102" s="2">
        <v>2000.0</v>
      </c>
      <c r="G102" s="2">
        <v>0.0</v>
      </c>
      <c r="H102" s="8">
        <v>0.0</v>
      </c>
      <c r="I102" s="8">
        <v>0.0</v>
      </c>
      <c r="J102" s="8">
        <v>0.0014967448951882512</v>
      </c>
      <c r="K102" s="2">
        <v>0.0</v>
      </c>
      <c r="L102" s="2">
        <v>0.0</v>
      </c>
    </row>
    <row r="103">
      <c r="A103" s="2" t="s">
        <v>433</v>
      </c>
      <c r="B103" s="2" t="s">
        <v>463</v>
      </c>
      <c r="C103" s="2" t="s">
        <v>448</v>
      </c>
      <c r="D103" s="2" t="s">
        <v>439</v>
      </c>
      <c r="E103" s="2" t="s">
        <v>437</v>
      </c>
      <c r="F103" s="2">
        <v>30.0</v>
      </c>
      <c r="G103" s="2">
        <v>14.0</v>
      </c>
      <c r="H103" s="8">
        <v>0.4666666666666667</v>
      </c>
      <c r="I103" s="8">
        <v>0.3084640271933943</v>
      </c>
      <c r="J103" s="8">
        <v>0.6300524448838062</v>
      </c>
      <c r="K103" s="2">
        <v>13.0</v>
      </c>
      <c r="L103" s="2">
        <v>22.0</v>
      </c>
    </row>
    <row r="104">
      <c r="A104" s="2" t="s">
        <v>433</v>
      </c>
      <c r="B104" s="2" t="s">
        <v>463</v>
      </c>
      <c r="C104" s="2" t="s">
        <v>449</v>
      </c>
      <c r="D104" s="2" t="s">
        <v>436</v>
      </c>
      <c r="E104" s="2" t="s">
        <v>437</v>
      </c>
      <c r="F104" s="2">
        <v>30.0</v>
      </c>
      <c r="G104" s="2">
        <v>17.0</v>
      </c>
      <c r="H104" s="8">
        <v>0.5666666666666667</v>
      </c>
      <c r="I104" s="8">
        <v>0.4016289473646547</v>
      </c>
      <c r="J104" s="8">
        <v>0.7213304261583888</v>
      </c>
      <c r="K104" s="2">
        <v>10.0</v>
      </c>
      <c r="L104" s="2">
        <v>25.0</v>
      </c>
    </row>
    <row r="105">
      <c r="A105" s="2" t="s">
        <v>433</v>
      </c>
      <c r="B105" s="2" t="s">
        <v>463</v>
      </c>
      <c r="C105" s="2" t="s">
        <v>449</v>
      </c>
      <c r="D105" s="2" t="s">
        <v>438</v>
      </c>
      <c r="E105" s="2" t="s">
        <v>437</v>
      </c>
      <c r="F105" s="2">
        <v>2000.0</v>
      </c>
      <c r="G105" s="2">
        <v>0.0</v>
      </c>
      <c r="H105" s="8">
        <v>0.0</v>
      </c>
      <c r="I105" s="8">
        <v>0.0</v>
      </c>
      <c r="J105" s="8">
        <v>0.0014967448951882512</v>
      </c>
      <c r="K105" s="2">
        <v>0.0</v>
      </c>
      <c r="L105" s="2">
        <v>0.0</v>
      </c>
    </row>
    <row r="106">
      <c r="A106" s="2" t="s">
        <v>433</v>
      </c>
      <c r="B106" s="2" t="s">
        <v>463</v>
      </c>
      <c r="C106" s="2" t="s">
        <v>449</v>
      </c>
      <c r="D106" s="2" t="s">
        <v>439</v>
      </c>
      <c r="E106" s="2" t="s">
        <v>437</v>
      </c>
      <c r="F106" s="2">
        <v>30.0</v>
      </c>
      <c r="G106" s="2">
        <v>23.0</v>
      </c>
      <c r="H106" s="8">
        <v>0.7666666666666667</v>
      </c>
      <c r="I106" s="8">
        <v>0.6060525774776371</v>
      </c>
      <c r="J106" s="8">
        <v>0.885013104430261</v>
      </c>
      <c r="K106" s="2">
        <v>21.0</v>
      </c>
      <c r="L106" s="2">
        <v>27.0</v>
      </c>
    </row>
    <row r="107">
      <c r="A107" s="2" t="s">
        <v>433</v>
      </c>
      <c r="B107" s="2" t="s">
        <v>463</v>
      </c>
      <c r="C107" s="2" t="s">
        <v>450</v>
      </c>
      <c r="D107" s="2" t="s">
        <v>436</v>
      </c>
      <c r="E107" s="2" t="s">
        <v>437</v>
      </c>
      <c r="F107" s="2">
        <v>30.0</v>
      </c>
      <c r="G107" s="2">
        <v>0.0</v>
      </c>
      <c r="H107" s="8">
        <v>0.0</v>
      </c>
      <c r="I107" s="8">
        <v>0.0</v>
      </c>
      <c r="J107" s="8">
        <v>0.09503385285530419</v>
      </c>
      <c r="K107" s="2">
        <v>0.0</v>
      </c>
      <c r="L107" s="2">
        <v>0.0</v>
      </c>
    </row>
    <row r="108">
      <c r="A108" s="2" t="s">
        <v>433</v>
      </c>
      <c r="B108" s="2" t="s">
        <v>463</v>
      </c>
      <c r="C108" s="2" t="s">
        <v>450</v>
      </c>
      <c r="D108" s="2" t="s">
        <v>438</v>
      </c>
      <c r="E108" s="2" t="s">
        <v>437</v>
      </c>
      <c r="F108" s="2">
        <v>2000.0</v>
      </c>
      <c r="G108" s="2">
        <v>0.0</v>
      </c>
      <c r="H108" s="8">
        <v>0.0</v>
      </c>
      <c r="I108" s="8">
        <v>0.0</v>
      </c>
      <c r="J108" s="8">
        <v>0.0014967448951882512</v>
      </c>
      <c r="K108" s="2">
        <v>0.0</v>
      </c>
      <c r="L108" s="2">
        <v>0.0</v>
      </c>
    </row>
    <row r="109">
      <c r="A109" s="2" t="s">
        <v>433</v>
      </c>
      <c r="B109" s="2" t="s">
        <v>463</v>
      </c>
      <c r="C109" s="2" t="s">
        <v>450</v>
      </c>
      <c r="D109" s="2" t="s">
        <v>439</v>
      </c>
      <c r="E109" s="2" t="s">
        <v>437</v>
      </c>
      <c r="F109" s="2">
        <v>30.0</v>
      </c>
      <c r="G109" s="2">
        <v>0.0</v>
      </c>
      <c r="H109" s="8">
        <v>0.0</v>
      </c>
      <c r="I109" s="8">
        <v>0.0</v>
      </c>
      <c r="J109" s="8">
        <v>0.09503385285530419</v>
      </c>
      <c r="K109" s="2">
        <v>0.0</v>
      </c>
      <c r="L109" s="2">
        <v>0.0</v>
      </c>
    </row>
    <row r="110">
      <c r="A110" s="2" t="s">
        <v>433</v>
      </c>
      <c r="B110" s="2" t="s">
        <v>463</v>
      </c>
      <c r="C110" s="2" t="s">
        <v>451</v>
      </c>
      <c r="D110" s="2" t="s">
        <v>436</v>
      </c>
      <c r="E110" s="2" t="s">
        <v>437</v>
      </c>
      <c r="F110" s="2">
        <v>30.0</v>
      </c>
      <c r="G110" s="2">
        <v>30.0</v>
      </c>
      <c r="H110" s="8">
        <v>1.0</v>
      </c>
      <c r="I110" s="8">
        <v>0.9049661471446958</v>
      </c>
      <c r="J110" s="8">
        <v>1.0</v>
      </c>
      <c r="K110" s="2">
        <v>30.0</v>
      </c>
      <c r="L110" s="2">
        <v>30.0</v>
      </c>
    </row>
    <row r="111">
      <c r="A111" s="2" t="s">
        <v>433</v>
      </c>
      <c r="B111" s="2" t="s">
        <v>463</v>
      </c>
      <c r="C111" s="2" t="s">
        <v>451</v>
      </c>
      <c r="D111" s="2" t="s">
        <v>438</v>
      </c>
      <c r="E111" s="2" t="s">
        <v>437</v>
      </c>
      <c r="F111" s="2">
        <v>2000.0</v>
      </c>
      <c r="G111" s="2">
        <v>0.0</v>
      </c>
      <c r="H111" s="8">
        <v>0.0</v>
      </c>
      <c r="I111" s="8">
        <v>0.0</v>
      </c>
      <c r="J111" s="8">
        <v>0.0014967448951882512</v>
      </c>
      <c r="K111" s="2">
        <v>0.0</v>
      </c>
      <c r="L111" s="2">
        <v>0.0</v>
      </c>
    </row>
    <row r="112">
      <c r="A112" s="2" t="s">
        <v>433</v>
      </c>
      <c r="B112" s="2" t="s">
        <v>463</v>
      </c>
      <c r="C112" s="2" t="s">
        <v>451</v>
      </c>
      <c r="D112" s="2" t="s">
        <v>439</v>
      </c>
      <c r="E112" s="2" t="s">
        <v>437</v>
      </c>
      <c r="F112" s="2">
        <v>30.0</v>
      </c>
      <c r="G112" s="2">
        <v>30.0</v>
      </c>
      <c r="H112" s="8">
        <v>1.0</v>
      </c>
      <c r="I112" s="8">
        <v>0.9049661471446958</v>
      </c>
      <c r="J112" s="8">
        <v>1.0</v>
      </c>
      <c r="K112" s="2">
        <v>30.0</v>
      </c>
      <c r="L112" s="2">
        <v>30.0</v>
      </c>
    </row>
    <row r="113">
      <c r="A113" s="2" t="s">
        <v>433</v>
      </c>
      <c r="B113" s="2" t="s">
        <v>463</v>
      </c>
      <c r="C113" s="2" t="s">
        <v>452</v>
      </c>
      <c r="D113" s="2" t="s">
        <v>436</v>
      </c>
      <c r="E113" s="2" t="s">
        <v>437</v>
      </c>
      <c r="F113" s="2">
        <v>30.0</v>
      </c>
      <c r="G113" s="2">
        <v>28.0</v>
      </c>
      <c r="H113" s="8">
        <v>0.9333333333333333</v>
      </c>
      <c r="I113" s="8">
        <v>0.8046739563450742</v>
      </c>
      <c r="J113" s="8">
        <v>0.9880241990347908</v>
      </c>
      <c r="K113" s="2">
        <v>26.0</v>
      </c>
      <c r="L113" s="2">
        <v>29.0</v>
      </c>
    </row>
    <row r="114">
      <c r="A114" s="2" t="s">
        <v>433</v>
      </c>
      <c r="B114" s="2" t="s">
        <v>463</v>
      </c>
      <c r="C114" s="2" t="s">
        <v>452</v>
      </c>
      <c r="D114" s="2" t="s">
        <v>438</v>
      </c>
      <c r="E114" s="2" t="s">
        <v>437</v>
      </c>
      <c r="F114" s="2">
        <v>2000.0</v>
      </c>
      <c r="G114" s="2">
        <v>0.0</v>
      </c>
      <c r="H114" s="8">
        <v>0.0</v>
      </c>
      <c r="I114" s="8">
        <v>0.0</v>
      </c>
      <c r="J114" s="8">
        <v>0.0014967448951882512</v>
      </c>
      <c r="K114" s="2">
        <v>0.0</v>
      </c>
      <c r="L114" s="2">
        <v>0.0</v>
      </c>
    </row>
    <row r="115">
      <c r="A115" s="2" t="s">
        <v>433</v>
      </c>
      <c r="B115" s="2" t="s">
        <v>463</v>
      </c>
      <c r="C115" s="2" t="s">
        <v>452</v>
      </c>
      <c r="D115" s="2" t="s">
        <v>439</v>
      </c>
      <c r="E115" s="2" t="s">
        <v>437</v>
      </c>
      <c r="F115" s="2">
        <v>30.0</v>
      </c>
      <c r="G115" s="2">
        <v>30.0</v>
      </c>
      <c r="H115" s="8">
        <v>1.0</v>
      </c>
      <c r="I115" s="8">
        <v>0.9049661471446958</v>
      </c>
      <c r="J115" s="8">
        <v>1.0</v>
      </c>
      <c r="K115" s="2">
        <v>30.0</v>
      </c>
      <c r="L115" s="2">
        <v>30.0</v>
      </c>
    </row>
    <row r="116">
      <c r="A116" s="2" t="s">
        <v>433</v>
      </c>
      <c r="B116" s="2" t="s">
        <v>463</v>
      </c>
      <c r="C116" s="2" t="s">
        <v>453</v>
      </c>
      <c r="D116" s="2" t="s">
        <v>436</v>
      </c>
      <c r="E116" s="2" t="s">
        <v>437</v>
      </c>
      <c r="F116" s="2">
        <v>30.0</v>
      </c>
      <c r="G116" s="2">
        <v>30.0</v>
      </c>
      <c r="H116" s="8">
        <v>1.0</v>
      </c>
      <c r="I116" s="8">
        <v>0.9049661471446958</v>
      </c>
      <c r="J116" s="8">
        <v>1.0</v>
      </c>
      <c r="K116" s="2">
        <v>30.0</v>
      </c>
      <c r="L116" s="2">
        <v>30.0</v>
      </c>
    </row>
    <row r="117">
      <c r="A117" s="2" t="s">
        <v>433</v>
      </c>
      <c r="B117" s="2" t="s">
        <v>463</v>
      </c>
      <c r="C117" s="2" t="s">
        <v>453</v>
      </c>
      <c r="D117" s="2" t="s">
        <v>438</v>
      </c>
      <c r="E117" s="2" t="s">
        <v>437</v>
      </c>
      <c r="F117" s="2">
        <v>2000.0</v>
      </c>
      <c r="G117" s="2">
        <v>0.0</v>
      </c>
      <c r="H117" s="8">
        <v>0.0</v>
      </c>
      <c r="I117" s="8">
        <v>0.0</v>
      </c>
      <c r="J117" s="8">
        <v>0.0014967448951882512</v>
      </c>
      <c r="K117" s="2">
        <v>0.0</v>
      </c>
      <c r="L117" s="2">
        <v>0.0</v>
      </c>
    </row>
    <row r="118">
      <c r="A118" s="2" t="s">
        <v>433</v>
      </c>
      <c r="B118" s="2" t="s">
        <v>463</v>
      </c>
      <c r="C118" s="2" t="s">
        <v>453</v>
      </c>
      <c r="D118" s="2" t="s">
        <v>439</v>
      </c>
      <c r="E118" s="2" t="s">
        <v>437</v>
      </c>
      <c r="F118" s="2">
        <v>30.0</v>
      </c>
      <c r="G118" s="2">
        <v>30.0</v>
      </c>
      <c r="H118" s="8">
        <v>1.0</v>
      </c>
      <c r="I118" s="8">
        <v>0.9049661471446958</v>
      </c>
      <c r="J118" s="8">
        <v>1.0</v>
      </c>
      <c r="K118" s="2">
        <v>30.0</v>
      </c>
      <c r="L118" s="2">
        <v>30.0</v>
      </c>
    </row>
    <row r="119">
      <c r="A119" s="2" t="s">
        <v>433</v>
      </c>
      <c r="B119" s="2" t="s">
        <v>463</v>
      </c>
      <c r="C119" s="2" t="s">
        <v>454</v>
      </c>
      <c r="D119" s="2" t="s">
        <v>436</v>
      </c>
      <c r="E119" s="2" t="s">
        <v>437</v>
      </c>
      <c r="F119" s="2">
        <v>30.0</v>
      </c>
      <c r="G119" s="2">
        <v>0.0</v>
      </c>
      <c r="H119" s="8">
        <v>0.0</v>
      </c>
      <c r="I119" s="8">
        <v>0.0</v>
      </c>
      <c r="J119" s="8">
        <v>0.09503385285530419</v>
      </c>
      <c r="K119" s="2">
        <v>0.0</v>
      </c>
      <c r="L119" s="2">
        <v>0.0</v>
      </c>
    </row>
    <row r="120">
      <c r="A120" s="2" t="s">
        <v>433</v>
      </c>
      <c r="B120" s="2" t="s">
        <v>463</v>
      </c>
      <c r="C120" s="2" t="s">
        <v>454</v>
      </c>
      <c r="D120" s="2" t="s">
        <v>438</v>
      </c>
      <c r="E120" s="2" t="s">
        <v>437</v>
      </c>
      <c r="F120" s="2">
        <v>2000.0</v>
      </c>
      <c r="G120" s="2">
        <v>0.0</v>
      </c>
      <c r="H120" s="8">
        <v>0.0</v>
      </c>
      <c r="I120" s="8">
        <v>0.0</v>
      </c>
      <c r="J120" s="8">
        <v>0.0014967448951882512</v>
      </c>
      <c r="K120" s="2">
        <v>0.0</v>
      </c>
      <c r="L120" s="2">
        <v>0.0</v>
      </c>
    </row>
    <row r="121">
      <c r="A121" s="2" t="s">
        <v>433</v>
      </c>
      <c r="B121" s="2" t="s">
        <v>463</v>
      </c>
      <c r="C121" s="2" t="s">
        <v>454</v>
      </c>
      <c r="D121" s="2" t="s">
        <v>439</v>
      </c>
      <c r="E121" s="2" t="s">
        <v>437</v>
      </c>
      <c r="F121" s="2">
        <v>30.0</v>
      </c>
      <c r="G121" s="2">
        <v>0.0</v>
      </c>
      <c r="H121" s="8">
        <v>0.0</v>
      </c>
      <c r="I121" s="8">
        <v>0.0</v>
      </c>
      <c r="J121" s="8">
        <v>0.09503385285530419</v>
      </c>
      <c r="K121" s="2">
        <v>0.0</v>
      </c>
      <c r="L121" s="2">
        <v>0.0</v>
      </c>
    </row>
    <row r="122">
      <c r="A122" s="2" t="s">
        <v>433</v>
      </c>
      <c r="B122" s="2" t="s">
        <v>463</v>
      </c>
      <c r="C122" s="2" t="s">
        <v>455</v>
      </c>
      <c r="D122" s="2" t="s">
        <v>436</v>
      </c>
      <c r="E122" s="2" t="s">
        <v>437</v>
      </c>
      <c r="F122" s="2">
        <v>30.0</v>
      </c>
      <c r="G122" s="2">
        <v>30.0</v>
      </c>
      <c r="H122" s="8">
        <v>1.0</v>
      </c>
      <c r="I122" s="8">
        <v>0.9049661471446958</v>
      </c>
      <c r="J122" s="8">
        <v>1.0</v>
      </c>
      <c r="K122" s="2">
        <v>30.0</v>
      </c>
      <c r="L122" s="2">
        <v>30.0</v>
      </c>
    </row>
    <row r="123">
      <c r="A123" s="2" t="s">
        <v>433</v>
      </c>
      <c r="B123" s="2" t="s">
        <v>463</v>
      </c>
      <c r="C123" s="2" t="s">
        <v>455</v>
      </c>
      <c r="D123" s="2" t="s">
        <v>438</v>
      </c>
      <c r="E123" s="2" t="s">
        <v>437</v>
      </c>
      <c r="F123" s="2">
        <v>2000.0</v>
      </c>
      <c r="G123" s="2">
        <v>0.0</v>
      </c>
      <c r="H123" s="8">
        <v>0.0</v>
      </c>
      <c r="I123" s="8">
        <v>0.0</v>
      </c>
      <c r="J123" s="8">
        <v>0.0014967448951882512</v>
      </c>
      <c r="K123" s="2">
        <v>0.0</v>
      </c>
      <c r="L123" s="2">
        <v>0.0</v>
      </c>
    </row>
    <row r="124">
      <c r="A124" s="2" t="s">
        <v>433</v>
      </c>
      <c r="B124" s="2" t="s">
        <v>463</v>
      </c>
      <c r="C124" s="2" t="s">
        <v>455</v>
      </c>
      <c r="D124" s="2" t="s">
        <v>439</v>
      </c>
      <c r="E124" s="2" t="s">
        <v>437</v>
      </c>
      <c r="F124" s="2">
        <v>30.0</v>
      </c>
      <c r="G124" s="2">
        <v>30.0</v>
      </c>
      <c r="H124" s="8">
        <v>1.0</v>
      </c>
      <c r="I124" s="8">
        <v>0.9049661471446958</v>
      </c>
      <c r="J124" s="8">
        <v>1.0</v>
      </c>
      <c r="K124" s="2">
        <v>30.0</v>
      </c>
      <c r="L124" s="2">
        <v>30.0</v>
      </c>
    </row>
    <row r="125">
      <c r="A125" s="2" t="s">
        <v>433</v>
      </c>
      <c r="B125" s="2" t="s">
        <v>463</v>
      </c>
      <c r="C125" s="2" t="s">
        <v>456</v>
      </c>
      <c r="D125" s="2" t="s">
        <v>436</v>
      </c>
      <c r="E125" s="2" t="s">
        <v>437</v>
      </c>
      <c r="F125" s="2">
        <v>30.0</v>
      </c>
      <c r="G125" s="2">
        <v>30.0</v>
      </c>
      <c r="H125" s="8">
        <v>1.0</v>
      </c>
      <c r="I125" s="8">
        <v>0.9049661471446958</v>
      </c>
      <c r="J125" s="8">
        <v>1.0</v>
      </c>
      <c r="K125" s="2">
        <v>30.0</v>
      </c>
      <c r="L125" s="2">
        <v>30.0</v>
      </c>
    </row>
    <row r="126">
      <c r="A126" s="2" t="s">
        <v>433</v>
      </c>
      <c r="B126" s="2" t="s">
        <v>463</v>
      </c>
      <c r="C126" s="2" t="s">
        <v>456</v>
      </c>
      <c r="D126" s="2" t="s">
        <v>438</v>
      </c>
      <c r="E126" s="2" t="s">
        <v>437</v>
      </c>
      <c r="F126" s="2">
        <v>2000.0</v>
      </c>
      <c r="G126" s="2">
        <v>0.0</v>
      </c>
      <c r="H126" s="8">
        <v>0.0</v>
      </c>
      <c r="I126" s="8">
        <v>0.0</v>
      </c>
      <c r="J126" s="8">
        <v>0.0014967448951882512</v>
      </c>
      <c r="K126" s="2">
        <v>0.0</v>
      </c>
      <c r="L126" s="2">
        <v>0.0</v>
      </c>
    </row>
    <row r="127">
      <c r="A127" s="2" t="s">
        <v>433</v>
      </c>
      <c r="B127" s="2" t="s">
        <v>463</v>
      </c>
      <c r="C127" s="2" t="s">
        <v>456</v>
      </c>
      <c r="D127" s="2" t="s">
        <v>439</v>
      </c>
      <c r="E127" s="2" t="s">
        <v>437</v>
      </c>
      <c r="F127" s="2">
        <v>30.0</v>
      </c>
      <c r="G127" s="2">
        <v>30.0</v>
      </c>
      <c r="H127" s="8">
        <v>1.0</v>
      </c>
      <c r="I127" s="8">
        <v>0.9049661471446958</v>
      </c>
      <c r="J127" s="8">
        <v>1.0</v>
      </c>
      <c r="K127" s="2">
        <v>30.0</v>
      </c>
      <c r="L127" s="2">
        <v>30.0</v>
      </c>
    </row>
    <row r="128">
      <c r="A128" s="2" t="s">
        <v>433</v>
      </c>
      <c r="B128" s="2" t="s">
        <v>463</v>
      </c>
      <c r="C128" s="2" t="s">
        <v>457</v>
      </c>
      <c r="D128" s="2" t="s">
        <v>436</v>
      </c>
      <c r="E128" s="2" t="s">
        <v>437</v>
      </c>
      <c r="F128" s="2">
        <v>30.0</v>
      </c>
      <c r="G128" s="2">
        <v>30.0</v>
      </c>
      <c r="H128" s="8">
        <v>1.0</v>
      </c>
      <c r="I128" s="8">
        <v>0.9049661471446958</v>
      </c>
      <c r="J128" s="8">
        <v>1.0</v>
      </c>
      <c r="K128" s="2">
        <v>30.0</v>
      </c>
      <c r="L128" s="2">
        <v>30.0</v>
      </c>
    </row>
    <row r="129">
      <c r="A129" s="2" t="s">
        <v>433</v>
      </c>
      <c r="B129" s="2" t="s">
        <v>463</v>
      </c>
      <c r="C129" s="2" t="s">
        <v>457</v>
      </c>
      <c r="D129" s="2" t="s">
        <v>438</v>
      </c>
      <c r="E129" s="2" t="s">
        <v>437</v>
      </c>
      <c r="F129" s="2">
        <v>2000.0</v>
      </c>
      <c r="G129" s="2">
        <v>0.0</v>
      </c>
      <c r="H129" s="8">
        <v>0.0</v>
      </c>
      <c r="I129" s="8">
        <v>0.0</v>
      </c>
      <c r="J129" s="8">
        <v>0.0014967448951882512</v>
      </c>
      <c r="K129" s="2">
        <v>0.0</v>
      </c>
      <c r="L129" s="2">
        <v>0.0</v>
      </c>
    </row>
    <row r="130">
      <c r="A130" s="2" t="s">
        <v>433</v>
      </c>
      <c r="B130" s="2" t="s">
        <v>463</v>
      </c>
      <c r="C130" s="2" t="s">
        <v>457</v>
      </c>
      <c r="D130" s="2" t="s">
        <v>439</v>
      </c>
      <c r="E130" s="2" t="s">
        <v>437</v>
      </c>
      <c r="F130" s="2">
        <v>30.0</v>
      </c>
      <c r="G130" s="2">
        <v>30.0</v>
      </c>
      <c r="H130" s="8">
        <v>1.0</v>
      </c>
      <c r="I130" s="8">
        <v>0.9049661471446958</v>
      </c>
      <c r="J130" s="8">
        <v>1.0</v>
      </c>
      <c r="K130" s="2">
        <v>30.0</v>
      </c>
      <c r="L130" s="2">
        <v>30.0</v>
      </c>
    </row>
    <row r="131">
      <c r="A131" s="2" t="s">
        <v>433</v>
      </c>
      <c r="B131" s="2" t="s">
        <v>463</v>
      </c>
      <c r="C131" s="2" t="s">
        <v>458</v>
      </c>
      <c r="D131" s="2" t="s">
        <v>436</v>
      </c>
      <c r="E131" s="2" t="s">
        <v>437</v>
      </c>
      <c r="F131" s="2">
        <v>30.0</v>
      </c>
      <c r="G131" s="2">
        <v>0.0</v>
      </c>
      <c r="H131" s="8">
        <v>0.0</v>
      </c>
      <c r="I131" s="8">
        <v>0.0</v>
      </c>
      <c r="J131" s="8">
        <v>0.09503385285530419</v>
      </c>
      <c r="K131" s="2">
        <v>0.0</v>
      </c>
      <c r="L131" s="2">
        <v>0.0</v>
      </c>
    </row>
    <row r="132">
      <c r="A132" s="2" t="s">
        <v>433</v>
      </c>
      <c r="B132" s="2" t="s">
        <v>463</v>
      </c>
      <c r="C132" s="2" t="s">
        <v>458</v>
      </c>
      <c r="D132" s="2" t="s">
        <v>438</v>
      </c>
      <c r="E132" s="2" t="s">
        <v>437</v>
      </c>
      <c r="F132" s="2">
        <v>2000.0</v>
      </c>
      <c r="G132" s="2">
        <v>0.0</v>
      </c>
      <c r="H132" s="8">
        <v>0.0</v>
      </c>
      <c r="I132" s="8">
        <v>0.0</v>
      </c>
      <c r="J132" s="8">
        <v>0.0014967448951882512</v>
      </c>
      <c r="K132" s="2">
        <v>0.0</v>
      </c>
      <c r="L132" s="2">
        <v>0.0</v>
      </c>
    </row>
    <row r="133">
      <c r="A133" s="2" t="s">
        <v>433</v>
      </c>
      <c r="B133" s="2" t="s">
        <v>463</v>
      </c>
      <c r="C133" s="2" t="s">
        <v>458</v>
      </c>
      <c r="D133" s="2" t="s">
        <v>439</v>
      </c>
      <c r="E133" s="2" t="s">
        <v>437</v>
      </c>
      <c r="F133" s="2">
        <v>30.0</v>
      </c>
      <c r="G133" s="2">
        <v>0.0</v>
      </c>
      <c r="H133" s="8">
        <v>0.0</v>
      </c>
      <c r="I133" s="8">
        <v>0.0</v>
      </c>
      <c r="J133" s="8">
        <v>0.09503385285530419</v>
      </c>
      <c r="K133" s="2">
        <v>0.0</v>
      </c>
      <c r="L133" s="2">
        <v>0.0</v>
      </c>
    </row>
    <row r="134">
      <c r="A134" s="2" t="s">
        <v>433</v>
      </c>
      <c r="B134" s="2" t="s">
        <v>463</v>
      </c>
      <c r="C134" s="2" t="s">
        <v>459</v>
      </c>
      <c r="D134" s="2" t="s">
        <v>436</v>
      </c>
      <c r="E134" s="2" t="s">
        <v>437</v>
      </c>
      <c r="F134" s="2">
        <v>30.0</v>
      </c>
      <c r="G134" s="2">
        <v>30.0</v>
      </c>
      <c r="H134" s="8">
        <v>1.0</v>
      </c>
      <c r="I134" s="8">
        <v>0.9049661471446958</v>
      </c>
      <c r="J134" s="8">
        <v>1.0</v>
      </c>
      <c r="K134" s="2">
        <v>30.0</v>
      </c>
      <c r="L134" s="2">
        <v>30.0</v>
      </c>
    </row>
    <row r="135">
      <c r="A135" s="2" t="s">
        <v>433</v>
      </c>
      <c r="B135" s="2" t="s">
        <v>463</v>
      </c>
      <c r="C135" s="2" t="s">
        <v>459</v>
      </c>
      <c r="D135" s="2" t="s">
        <v>438</v>
      </c>
      <c r="E135" s="2" t="s">
        <v>437</v>
      </c>
      <c r="F135" s="2">
        <v>2000.0</v>
      </c>
      <c r="G135" s="2">
        <v>0.0</v>
      </c>
      <c r="H135" s="8">
        <v>0.0</v>
      </c>
      <c r="I135" s="8">
        <v>0.0</v>
      </c>
      <c r="J135" s="8">
        <v>0.0014967448951882512</v>
      </c>
      <c r="K135" s="2">
        <v>0.0</v>
      </c>
      <c r="L135" s="2">
        <v>0.0</v>
      </c>
    </row>
    <row r="136">
      <c r="A136" s="2" t="s">
        <v>433</v>
      </c>
      <c r="B136" s="2" t="s">
        <v>463</v>
      </c>
      <c r="C136" s="2" t="s">
        <v>459</v>
      </c>
      <c r="D136" s="2" t="s">
        <v>439</v>
      </c>
      <c r="E136" s="2" t="s">
        <v>437</v>
      </c>
      <c r="F136" s="2">
        <v>30.0</v>
      </c>
      <c r="G136" s="2">
        <v>30.0</v>
      </c>
      <c r="H136" s="8">
        <v>1.0</v>
      </c>
      <c r="I136" s="8">
        <v>0.9049661471446958</v>
      </c>
      <c r="J136" s="8">
        <v>1.0</v>
      </c>
      <c r="K136" s="2">
        <v>30.0</v>
      </c>
      <c r="L136" s="2">
        <v>30.0</v>
      </c>
    </row>
    <row r="137">
      <c r="A137" s="2" t="s">
        <v>433</v>
      </c>
      <c r="B137" s="2" t="s">
        <v>463</v>
      </c>
      <c r="C137" s="2" t="s">
        <v>460</v>
      </c>
      <c r="D137" s="2" t="s">
        <v>436</v>
      </c>
      <c r="E137" s="2" t="s">
        <v>437</v>
      </c>
      <c r="F137" s="2">
        <v>30.0</v>
      </c>
      <c r="G137" s="2">
        <v>30.0</v>
      </c>
      <c r="H137" s="8">
        <v>1.0</v>
      </c>
      <c r="I137" s="8">
        <v>0.9049661471446958</v>
      </c>
      <c r="J137" s="8">
        <v>1.0</v>
      </c>
      <c r="K137" s="2">
        <v>30.0</v>
      </c>
      <c r="L137" s="2">
        <v>30.0</v>
      </c>
    </row>
    <row r="138">
      <c r="A138" s="2" t="s">
        <v>433</v>
      </c>
      <c r="B138" s="2" t="s">
        <v>463</v>
      </c>
      <c r="C138" s="2" t="s">
        <v>460</v>
      </c>
      <c r="D138" s="2" t="s">
        <v>438</v>
      </c>
      <c r="E138" s="2" t="s">
        <v>437</v>
      </c>
      <c r="F138" s="2">
        <v>2000.0</v>
      </c>
      <c r="G138" s="2">
        <v>0.0</v>
      </c>
      <c r="H138" s="8">
        <v>0.0</v>
      </c>
      <c r="I138" s="8">
        <v>0.0</v>
      </c>
      <c r="J138" s="8">
        <v>0.0014967448951882512</v>
      </c>
      <c r="K138" s="2">
        <v>0.0</v>
      </c>
      <c r="L138" s="2">
        <v>0.0</v>
      </c>
    </row>
    <row r="139">
      <c r="A139" s="2" t="s">
        <v>433</v>
      </c>
      <c r="B139" s="2" t="s">
        <v>463</v>
      </c>
      <c r="C139" s="2" t="s">
        <v>460</v>
      </c>
      <c r="D139" s="2" t="s">
        <v>439</v>
      </c>
      <c r="E139" s="2" t="s">
        <v>437</v>
      </c>
      <c r="F139" s="2">
        <v>30.0</v>
      </c>
      <c r="G139" s="2">
        <v>30.0</v>
      </c>
      <c r="H139" s="8">
        <v>1.0</v>
      </c>
      <c r="I139" s="8">
        <v>0.9049661471446958</v>
      </c>
      <c r="J139" s="8">
        <v>1.0</v>
      </c>
      <c r="K139" s="2">
        <v>30.0</v>
      </c>
      <c r="L139" s="2">
        <v>30.0</v>
      </c>
    </row>
    <row r="140">
      <c r="A140" s="2" t="s">
        <v>433</v>
      </c>
      <c r="B140" s="2" t="s">
        <v>463</v>
      </c>
      <c r="C140" s="2" t="s">
        <v>461</v>
      </c>
      <c r="D140" s="2" t="s">
        <v>436</v>
      </c>
      <c r="E140" s="2" t="s">
        <v>437</v>
      </c>
      <c r="F140" s="2">
        <v>30.0</v>
      </c>
      <c r="G140" s="2">
        <v>30.0</v>
      </c>
      <c r="H140" s="8">
        <v>1.0</v>
      </c>
      <c r="I140" s="8">
        <v>0.9049661471446958</v>
      </c>
      <c r="J140" s="8">
        <v>1.0</v>
      </c>
      <c r="K140" s="2">
        <v>30.0</v>
      </c>
      <c r="L140" s="2">
        <v>30.0</v>
      </c>
    </row>
    <row r="141">
      <c r="A141" s="2" t="s">
        <v>433</v>
      </c>
      <c r="B141" s="2" t="s">
        <v>463</v>
      </c>
      <c r="C141" s="2" t="s">
        <v>461</v>
      </c>
      <c r="D141" s="2" t="s">
        <v>438</v>
      </c>
      <c r="E141" s="2" t="s">
        <v>437</v>
      </c>
      <c r="F141" s="2">
        <v>2000.0</v>
      </c>
      <c r="G141" s="2">
        <v>0.0</v>
      </c>
      <c r="H141" s="8">
        <v>0.0</v>
      </c>
      <c r="I141" s="8">
        <v>0.0</v>
      </c>
      <c r="J141" s="8">
        <v>0.0014967448951882512</v>
      </c>
      <c r="K141" s="2">
        <v>0.0</v>
      </c>
      <c r="L141" s="2">
        <v>0.0</v>
      </c>
    </row>
    <row r="142">
      <c r="A142" s="2" t="s">
        <v>433</v>
      </c>
      <c r="B142" s="2" t="s">
        <v>463</v>
      </c>
      <c r="C142" s="2" t="s">
        <v>461</v>
      </c>
      <c r="D142" s="2" t="s">
        <v>439</v>
      </c>
      <c r="E142" s="2" t="s">
        <v>437</v>
      </c>
      <c r="F142" s="2">
        <v>30.0</v>
      </c>
      <c r="G142" s="2">
        <v>30.0</v>
      </c>
      <c r="H142" s="8">
        <v>1.0</v>
      </c>
      <c r="I142" s="8">
        <v>0.9049661471446958</v>
      </c>
      <c r="J142" s="8">
        <v>1.0</v>
      </c>
      <c r="K142" s="2">
        <v>30.0</v>
      </c>
      <c r="L142" s="2">
        <v>30.0</v>
      </c>
    </row>
    <row r="143">
      <c r="A143" s="2" t="s">
        <v>433</v>
      </c>
      <c r="B143" s="2" t="s">
        <v>463</v>
      </c>
      <c r="C143" s="2" t="s">
        <v>462</v>
      </c>
      <c r="D143" s="2" t="s">
        <v>436</v>
      </c>
      <c r="E143" s="2" t="s">
        <v>437</v>
      </c>
      <c r="F143" s="2">
        <v>30.0</v>
      </c>
      <c r="G143" s="2">
        <v>0.0</v>
      </c>
      <c r="H143" s="8">
        <v>0.0</v>
      </c>
      <c r="I143" s="8">
        <v>0.0</v>
      </c>
      <c r="J143" s="8">
        <v>0.09503385285530419</v>
      </c>
      <c r="K143" s="2">
        <v>0.0</v>
      </c>
      <c r="L143" s="2">
        <v>0.0</v>
      </c>
    </row>
    <row r="144">
      <c r="A144" s="2" t="s">
        <v>433</v>
      </c>
      <c r="B144" s="2" t="s">
        <v>463</v>
      </c>
      <c r="C144" s="2" t="s">
        <v>462</v>
      </c>
      <c r="D144" s="2" t="s">
        <v>438</v>
      </c>
      <c r="E144" s="2" t="s">
        <v>437</v>
      </c>
      <c r="F144" s="2">
        <v>2000.0</v>
      </c>
      <c r="G144" s="2">
        <v>0.0</v>
      </c>
      <c r="H144" s="8">
        <v>0.0</v>
      </c>
      <c r="I144" s="8">
        <v>0.0</v>
      </c>
      <c r="J144" s="8">
        <v>0.0014967448951882512</v>
      </c>
      <c r="K144" s="2">
        <v>0.0</v>
      </c>
      <c r="L144" s="2">
        <v>0.0</v>
      </c>
    </row>
    <row r="145">
      <c r="A145" s="2" t="s">
        <v>433</v>
      </c>
      <c r="B145" s="2" t="s">
        <v>463</v>
      </c>
      <c r="C145" s="2" t="s">
        <v>462</v>
      </c>
      <c r="D145" s="2" t="s">
        <v>439</v>
      </c>
      <c r="E145" s="2" t="s">
        <v>437</v>
      </c>
      <c r="F145" s="2">
        <v>30.0</v>
      </c>
      <c r="G145" s="2">
        <v>1.0</v>
      </c>
      <c r="H145" s="8">
        <v>0.03333333333333333</v>
      </c>
      <c r="I145" s="8">
        <v>0.0017083156444657305</v>
      </c>
      <c r="J145" s="8">
        <v>0.14859606865911323</v>
      </c>
      <c r="K145" s="2">
        <v>0.0</v>
      </c>
      <c r="L145" s="2">
        <v>3.0</v>
      </c>
    </row>
    <row r="146">
      <c r="A146" s="2" t="s">
        <v>433</v>
      </c>
      <c r="B146" s="2" t="s">
        <v>464</v>
      </c>
      <c r="C146" s="2" t="s">
        <v>435</v>
      </c>
      <c r="D146" s="2" t="s">
        <v>436</v>
      </c>
      <c r="E146" s="2" t="s">
        <v>437</v>
      </c>
      <c r="F146" s="2">
        <v>30.0</v>
      </c>
      <c r="G146" s="2">
        <v>0.0</v>
      </c>
      <c r="H146" s="8">
        <v>0.0</v>
      </c>
      <c r="I146" s="8">
        <v>0.0</v>
      </c>
      <c r="J146" s="8">
        <v>0.09503385285530419</v>
      </c>
      <c r="K146" s="2">
        <v>0.0</v>
      </c>
      <c r="L146" s="2">
        <v>0.0</v>
      </c>
    </row>
    <row r="147">
      <c r="A147" s="2" t="s">
        <v>433</v>
      </c>
      <c r="B147" s="2" t="s">
        <v>464</v>
      </c>
      <c r="C147" s="2" t="s">
        <v>435</v>
      </c>
      <c r="D147" s="2" t="s">
        <v>438</v>
      </c>
      <c r="E147" s="2" t="s">
        <v>437</v>
      </c>
      <c r="F147" s="2">
        <v>2000.0</v>
      </c>
      <c r="G147" s="2">
        <v>0.0</v>
      </c>
      <c r="H147" s="8">
        <v>0.0</v>
      </c>
      <c r="I147" s="8">
        <v>0.0</v>
      </c>
      <c r="J147" s="8">
        <v>0.0014967448951882512</v>
      </c>
      <c r="K147" s="2">
        <v>0.0</v>
      </c>
      <c r="L147" s="2">
        <v>0.0</v>
      </c>
    </row>
    <row r="148">
      <c r="A148" s="2" t="s">
        <v>433</v>
      </c>
      <c r="B148" s="2" t="s">
        <v>464</v>
      </c>
      <c r="C148" s="2" t="s">
        <v>435</v>
      </c>
      <c r="D148" s="2" t="s">
        <v>439</v>
      </c>
      <c r="E148" s="2" t="s">
        <v>437</v>
      </c>
      <c r="F148" s="2">
        <v>30.0</v>
      </c>
      <c r="G148" s="2">
        <v>0.0</v>
      </c>
      <c r="H148" s="8">
        <v>0.0</v>
      </c>
      <c r="I148" s="8">
        <v>0.0</v>
      </c>
      <c r="J148" s="8">
        <v>0.09503385285530419</v>
      </c>
      <c r="K148" s="2">
        <v>0.0</v>
      </c>
      <c r="L148" s="2">
        <v>0.0</v>
      </c>
    </row>
    <row r="149">
      <c r="A149" s="2" t="s">
        <v>433</v>
      </c>
      <c r="B149" s="2" t="s">
        <v>464</v>
      </c>
      <c r="C149" s="2" t="s">
        <v>440</v>
      </c>
      <c r="D149" s="2" t="s">
        <v>436</v>
      </c>
      <c r="E149" s="2" t="s">
        <v>437</v>
      </c>
      <c r="F149" s="2">
        <v>300.0</v>
      </c>
      <c r="G149" s="2">
        <v>0.0</v>
      </c>
      <c r="H149" s="8">
        <v>0.0</v>
      </c>
      <c r="I149" s="8">
        <v>0.0</v>
      </c>
      <c r="J149" s="8">
        <v>0.00993608194445772</v>
      </c>
      <c r="K149" s="2">
        <v>0.0</v>
      </c>
      <c r="L149" s="2">
        <v>0.0</v>
      </c>
    </row>
    <row r="150">
      <c r="A150" s="2" t="s">
        <v>433</v>
      </c>
      <c r="B150" s="2" t="s">
        <v>464</v>
      </c>
      <c r="C150" s="2" t="s">
        <v>440</v>
      </c>
      <c r="D150" s="2" t="s">
        <v>438</v>
      </c>
      <c r="E150" s="2" t="s">
        <v>437</v>
      </c>
      <c r="F150" s="2">
        <v>2000.0</v>
      </c>
      <c r="G150" s="2">
        <v>0.0</v>
      </c>
      <c r="H150" s="8">
        <v>0.0</v>
      </c>
      <c r="I150" s="8">
        <v>0.0</v>
      </c>
      <c r="J150" s="8">
        <v>0.0014967448951882512</v>
      </c>
      <c r="K150" s="2">
        <v>0.0</v>
      </c>
      <c r="L150" s="2">
        <v>0.0</v>
      </c>
    </row>
    <row r="151">
      <c r="A151" s="2" t="s">
        <v>433</v>
      </c>
      <c r="B151" s="2" t="s">
        <v>464</v>
      </c>
      <c r="C151" s="2" t="s">
        <v>440</v>
      </c>
      <c r="D151" s="2" t="s">
        <v>439</v>
      </c>
      <c r="E151" s="2" t="s">
        <v>437</v>
      </c>
      <c r="F151" s="2">
        <v>300.0</v>
      </c>
      <c r="G151" s="2">
        <v>0.0</v>
      </c>
      <c r="H151" s="8">
        <v>0.0</v>
      </c>
      <c r="I151" s="8">
        <v>0.0</v>
      </c>
      <c r="J151" s="8">
        <v>0.00993608194445772</v>
      </c>
      <c r="K151" s="2">
        <v>0.0</v>
      </c>
      <c r="L151" s="2">
        <v>0.0</v>
      </c>
    </row>
    <row r="152">
      <c r="A152" s="2" t="s">
        <v>433</v>
      </c>
      <c r="B152" s="2" t="s">
        <v>464</v>
      </c>
      <c r="C152" s="2" t="s">
        <v>441</v>
      </c>
      <c r="D152" s="2" t="s">
        <v>436</v>
      </c>
      <c r="E152" s="2" t="s">
        <v>437</v>
      </c>
      <c r="F152" s="2">
        <v>30.0</v>
      </c>
      <c r="G152" s="2">
        <v>0.0</v>
      </c>
      <c r="H152" s="8">
        <v>0.0</v>
      </c>
      <c r="I152" s="8">
        <v>0.0</v>
      </c>
      <c r="J152" s="8">
        <v>0.09503385285530419</v>
      </c>
      <c r="K152" s="2">
        <v>0.0</v>
      </c>
      <c r="L152" s="2">
        <v>0.0</v>
      </c>
    </row>
    <row r="153">
      <c r="A153" s="2" t="s">
        <v>433</v>
      </c>
      <c r="B153" s="2" t="s">
        <v>464</v>
      </c>
      <c r="C153" s="2" t="s">
        <v>441</v>
      </c>
      <c r="D153" s="2" t="s">
        <v>438</v>
      </c>
      <c r="E153" s="2" t="s">
        <v>437</v>
      </c>
      <c r="F153" s="2">
        <v>2000.0</v>
      </c>
      <c r="G153" s="2">
        <v>0.0</v>
      </c>
      <c r="H153" s="8">
        <v>0.0</v>
      </c>
      <c r="I153" s="8">
        <v>0.0</v>
      </c>
      <c r="J153" s="8">
        <v>0.0014967448951882512</v>
      </c>
      <c r="K153" s="2">
        <v>0.0</v>
      </c>
      <c r="L153" s="2">
        <v>0.0</v>
      </c>
    </row>
    <row r="154">
      <c r="A154" s="2" t="s">
        <v>433</v>
      </c>
      <c r="B154" s="2" t="s">
        <v>464</v>
      </c>
      <c r="C154" s="2" t="s">
        <v>441</v>
      </c>
      <c r="D154" s="2" t="s">
        <v>439</v>
      </c>
      <c r="E154" s="2" t="s">
        <v>437</v>
      </c>
      <c r="F154" s="2">
        <v>30.0</v>
      </c>
      <c r="G154" s="2">
        <v>0.0</v>
      </c>
      <c r="H154" s="8">
        <v>0.0</v>
      </c>
      <c r="I154" s="8">
        <v>0.0</v>
      </c>
      <c r="J154" s="8">
        <v>0.09503385285530419</v>
      </c>
      <c r="K154" s="2">
        <v>0.0</v>
      </c>
      <c r="L154" s="2">
        <v>0.0</v>
      </c>
    </row>
    <row r="155">
      <c r="A155" s="2" t="s">
        <v>433</v>
      </c>
      <c r="B155" s="2" t="s">
        <v>464</v>
      </c>
      <c r="C155" s="2" t="s">
        <v>442</v>
      </c>
      <c r="D155" s="2" t="s">
        <v>436</v>
      </c>
      <c r="E155" s="2" t="s">
        <v>437</v>
      </c>
      <c r="F155" s="2">
        <v>30.0</v>
      </c>
      <c r="G155" s="2">
        <v>0.0</v>
      </c>
      <c r="H155" s="8">
        <v>0.0</v>
      </c>
      <c r="I155" s="8">
        <v>0.0</v>
      </c>
      <c r="J155" s="8">
        <v>0.09503385285530419</v>
      </c>
      <c r="K155" s="2">
        <v>0.0</v>
      </c>
      <c r="L155" s="2">
        <v>0.0</v>
      </c>
    </row>
    <row r="156">
      <c r="A156" s="2" t="s">
        <v>433</v>
      </c>
      <c r="B156" s="2" t="s">
        <v>464</v>
      </c>
      <c r="C156" s="2" t="s">
        <v>442</v>
      </c>
      <c r="D156" s="2" t="s">
        <v>438</v>
      </c>
      <c r="E156" s="2" t="s">
        <v>437</v>
      </c>
      <c r="F156" s="2">
        <v>2000.0</v>
      </c>
      <c r="G156" s="2">
        <v>0.0</v>
      </c>
      <c r="H156" s="8">
        <v>0.0</v>
      </c>
      <c r="I156" s="8">
        <v>0.0</v>
      </c>
      <c r="J156" s="8">
        <v>0.0014967448951882512</v>
      </c>
      <c r="K156" s="2">
        <v>0.0</v>
      </c>
      <c r="L156" s="2">
        <v>0.0</v>
      </c>
    </row>
    <row r="157">
      <c r="A157" s="2" t="s">
        <v>433</v>
      </c>
      <c r="B157" s="2" t="s">
        <v>464</v>
      </c>
      <c r="C157" s="2" t="s">
        <v>442</v>
      </c>
      <c r="D157" s="2" t="s">
        <v>439</v>
      </c>
      <c r="E157" s="2" t="s">
        <v>437</v>
      </c>
      <c r="F157" s="2">
        <v>30.0</v>
      </c>
      <c r="G157" s="2">
        <v>0.0</v>
      </c>
      <c r="H157" s="8">
        <v>0.0</v>
      </c>
      <c r="I157" s="8">
        <v>0.0</v>
      </c>
      <c r="J157" s="8">
        <v>0.09503385285530419</v>
      </c>
      <c r="K157" s="2">
        <v>0.0</v>
      </c>
      <c r="L157" s="2">
        <v>0.0</v>
      </c>
    </row>
    <row r="158">
      <c r="A158" s="2" t="s">
        <v>433</v>
      </c>
      <c r="B158" s="2" t="s">
        <v>464</v>
      </c>
      <c r="C158" s="2" t="s">
        <v>443</v>
      </c>
      <c r="D158" s="2" t="s">
        <v>436</v>
      </c>
      <c r="E158" s="2" t="s">
        <v>437</v>
      </c>
      <c r="F158" s="2">
        <v>30.0</v>
      </c>
      <c r="G158" s="2">
        <v>0.0</v>
      </c>
      <c r="H158" s="8">
        <v>0.0</v>
      </c>
      <c r="I158" s="8">
        <v>0.0</v>
      </c>
      <c r="J158" s="8">
        <v>0.09503385285530419</v>
      </c>
      <c r="K158" s="2">
        <v>0.0</v>
      </c>
      <c r="L158" s="2">
        <v>0.0</v>
      </c>
    </row>
    <row r="159">
      <c r="A159" s="2" t="s">
        <v>433</v>
      </c>
      <c r="B159" s="2" t="s">
        <v>464</v>
      </c>
      <c r="C159" s="2" t="s">
        <v>443</v>
      </c>
      <c r="D159" s="2" t="s">
        <v>438</v>
      </c>
      <c r="E159" s="2" t="s">
        <v>437</v>
      </c>
      <c r="F159" s="2">
        <v>2000.0</v>
      </c>
      <c r="G159" s="2">
        <v>0.0</v>
      </c>
      <c r="H159" s="8">
        <v>0.0</v>
      </c>
      <c r="I159" s="8">
        <v>0.0</v>
      </c>
      <c r="J159" s="8">
        <v>0.0014967448951882512</v>
      </c>
      <c r="K159" s="2">
        <v>0.0</v>
      </c>
      <c r="L159" s="2">
        <v>0.0</v>
      </c>
    </row>
    <row r="160">
      <c r="A160" s="2" t="s">
        <v>433</v>
      </c>
      <c r="B160" s="2" t="s">
        <v>464</v>
      </c>
      <c r="C160" s="2" t="s">
        <v>443</v>
      </c>
      <c r="D160" s="2" t="s">
        <v>439</v>
      </c>
      <c r="E160" s="2" t="s">
        <v>437</v>
      </c>
      <c r="F160" s="2">
        <v>30.0</v>
      </c>
      <c r="G160" s="2">
        <v>0.0</v>
      </c>
      <c r="H160" s="8">
        <v>0.0</v>
      </c>
      <c r="I160" s="8">
        <v>0.0</v>
      </c>
      <c r="J160" s="8">
        <v>0.09503385285530419</v>
      </c>
      <c r="K160" s="2">
        <v>0.0</v>
      </c>
      <c r="L160" s="2">
        <v>0.0</v>
      </c>
    </row>
    <row r="161">
      <c r="A161" s="2" t="s">
        <v>433</v>
      </c>
      <c r="B161" s="2" t="s">
        <v>464</v>
      </c>
      <c r="C161" s="2" t="s">
        <v>444</v>
      </c>
      <c r="D161" s="2" t="s">
        <v>436</v>
      </c>
      <c r="E161" s="2" t="s">
        <v>437</v>
      </c>
      <c r="F161" s="2">
        <v>30.0</v>
      </c>
      <c r="G161" s="2">
        <v>0.0</v>
      </c>
      <c r="H161" s="8">
        <v>0.0</v>
      </c>
      <c r="I161" s="8">
        <v>0.0</v>
      </c>
      <c r="J161" s="8">
        <v>0.09503385285530419</v>
      </c>
      <c r="K161" s="2">
        <v>0.0</v>
      </c>
      <c r="L161" s="2">
        <v>0.0</v>
      </c>
    </row>
    <row r="162">
      <c r="A162" s="2" t="s">
        <v>433</v>
      </c>
      <c r="B162" s="2" t="s">
        <v>464</v>
      </c>
      <c r="C162" s="2" t="s">
        <v>444</v>
      </c>
      <c r="D162" s="2" t="s">
        <v>438</v>
      </c>
      <c r="E162" s="2" t="s">
        <v>437</v>
      </c>
      <c r="F162" s="2">
        <v>2000.0</v>
      </c>
      <c r="G162" s="2">
        <v>0.0</v>
      </c>
      <c r="H162" s="8">
        <v>0.0</v>
      </c>
      <c r="I162" s="8">
        <v>0.0</v>
      </c>
      <c r="J162" s="8">
        <v>0.0014967448951882512</v>
      </c>
      <c r="K162" s="2">
        <v>0.0</v>
      </c>
      <c r="L162" s="2">
        <v>0.0</v>
      </c>
    </row>
    <row r="163">
      <c r="A163" s="2" t="s">
        <v>433</v>
      </c>
      <c r="B163" s="2" t="s">
        <v>464</v>
      </c>
      <c r="C163" s="2" t="s">
        <v>444</v>
      </c>
      <c r="D163" s="2" t="s">
        <v>439</v>
      </c>
      <c r="E163" s="2" t="s">
        <v>437</v>
      </c>
      <c r="F163" s="2">
        <v>30.0</v>
      </c>
      <c r="G163" s="2">
        <v>0.0</v>
      </c>
      <c r="H163" s="8">
        <v>0.0</v>
      </c>
      <c r="I163" s="8">
        <v>0.0</v>
      </c>
      <c r="J163" s="8">
        <v>0.09503385285530419</v>
      </c>
      <c r="K163" s="2">
        <v>0.0</v>
      </c>
      <c r="L163" s="2">
        <v>0.0</v>
      </c>
    </row>
    <row r="164">
      <c r="A164" s="2" t="s">
        <v>433</v>
      </c>
      <c r="B164" s="2" t="s">
        <v>464</v>
      </c>
      <c r="C164" s="2" t="s">
        <v>445</v>
      </c>
      <c r="D164" s="2" t="s">
        <v>436</v>
      </c>
      <c r="E164" s="2" t="s">
        <v>437</v>
      </c>
      <c r="F164" s="2">
        <v>30.0</v>
      </c>
      <c r="G164" s="2">
        <v>0.0</v>
      </c>
      <c r="H164" s="8">
        <v>0.0</v>
      </c>
      <c r="I164" s="8">
        <v>0.0</v>
      </c>
      <c r="J164" s="8">
        <v>0.09503385285530419</v>
      </c>
      <c r="K164" s="2">
        <v>0.0</v>
      </c>
      <c r="L164" s="2">
        <v>0.0</v>
      </c>
    </row>
    <row r="165">
      <c r="A165" s="2" t="s">
        <v>433</v>
      </c>
      <c r="B165" s="2" t="s">
        <v>464</v>
      </c>
      <c r="C165" s="2" t="s">
        <v>445</v>
      </c>
      <c r="D165" s="2" t="s">
        <v>438</v>
      </c>
      <c r="E165" s="2" t="s">
        <v>437</v>
      </c>
      <c r="F165" s="2">
        <v>2000.0</v>
      </c>
      <c r="G165" s="2">
        <v>0.0</v>
      </c>
      <c r="H165" s="8">
        <v>0.0</v>
      </c>
      <c r="I165" s="8">
        <v>0.0</v>
      </c>
      <c r="J165" s="8">
        <v>0.0014967448951882512</v>
      </c>
      <c r="K165" s="2">
        <v>0.0</v>
      </c>
      <c r="L165" s="2">
        <v>0.0</v>
      </c>
    </row>
    <row r="166">
      <c r="A166" s="2" t="s">
        <v>433</v>
      </c>
      <c r="B166" s="2" t="s">
        <v>464</v>
      </c>
      <c r="C166" s="2" t="s">
        <v>445</v>
      </c>
      <c r="D166" s="2" t="s">
        <v>439</v>
      </c>
      <c r="E166" s="2" t="s">
        <v>437</v>
      </c>
      <c r="F166" s="2">
        <v>30.0</v>
      </c>
      <c r="G166" s="2">
        <v>0.0</v>
      </c>
      <c r="H166" s="8">
        <v>0.0</v>
      </c>
      <c r="I166" s="8">
        <v>0.0</v>
      </c>
      <c r="J166" s="8">
        <v>0.09503385285530419</v>
      </c>
      <c r="K166" s="2">
        <v>0.0</v>
      </c>
      <c r="L166" s="2">
        <v>0.0</v>
      </c>
    </row>
    <row r="167">
      <c r="A167" s="2" t="s">
        <v>433</v>
      </c>
      <c r="B167" s="2" t="s">
        <v>464</v>
      </c>
      <c r="C167" s="2" t="s">
        <v>446</v>
      </c>
      <c r="D167" s="2" t="s">
        <v>436</v>
      </c>
      <c r="E167" s="2" t="s">
        <v>437</v>
      </c>
      <c r="F167" s="2">
        <v>30.0</v>
      </c>
      <c r="G167" s="2">
        <v>0.0</v>
      </c>
      <c r="H167" s="8">
        <v>0.0</v>
      </c>
      <c r="I167" s="8">
        <v>0.0</v>
      </c>
      <c r="J167" s="8">
        <v>0.09503385285530419</v>
      </c>
      <c r="K167" s="2">
        <v>0.0</v>
      </c>
      <c r="L167" s="2">
        <v>0.0</v>
      </c>
    </row>
    <row r="168">
      <c r="A168" s="2" t="s">
        <v>433</v>
      </c>
      <c r="B168" s="2" t="s">
        <v>464</v>
      </c>
      <c r="C168" s="2" t="s">
        <v>446</v>
      </c>
      <c r="D168" s="2" t="s">
        <v>438</v>
      </c>
      <c r="E168" s="2" t="s">
        <v>437</v>
      </c>
      <c r="F168" s="2">
        <v>2000.0</v>
      </c>
      <c r="G168" s="2">
        <v>0.0</v>
      </c>
      <c r="H168" s="8">
        <v>0.0</v>
      </c>
      <c r="I168" s="8">
        <v>0.0</v>
      </c>
      <c r="J168" s="8">
        <v>0.0014967448951882512</v>
      </c>
      <c r="K168" s="2">
        <v>0.0</v>
      </c>
      <c r="L168" s="2">
        <v>0.0</v>
      </c>
    </row>
    <row r="169">
      <c r="A169" s="2" t="s">
        <v>433</v>
      </c>
      <c r="B169" s="2" t="s">
        <v>464</v>
      </c>
      <c r="C169" s="2" t="s">
        <v>446</v>
      </c>
      <c r="D169" s="2" t="s">
        <v>439</v>
      </c>
      <c r="E169" s="2" t="s">
        <v>437</v>
      </c>
      <c r="F169" s="2">
        <v>30.0</v>
      </c>
      <c r="G169" s="2">
        <v>0.0</v>
      </c>
      <c r="H169" s="8">
        <v>0.0</v>
      </c>
      <c r="I169" s="8">
        <v>0.0</v>
      </c>
      <c r="J169" s="8">
        <v>0.09503385285530419</v>
      </c>
      <c r="K169" s="2">
        <v>0.0</v>
      </c>
      <c r="L169" s="2">
        <v>0.0</v>
      </c>
    </row>
    <row r="170">
      <c r="A170" s="2" t="s">
        <v>433</v>
      </c>
      <c r="B170" s="2" t="s">
        <v>464</v>
      </c>
      <c r="C170" s="2" t="s">
        <v>447</v>
      </c>
      <c r="D170" s="2" t="s">
        <v>436</v>
      </c>
      <c r="E170" s="2" t="s">
        <v>437</v>
      </c>
      <c r="F170" s="2">
        <v>30.0</v>
      </c>
      <c r="G170" s="2">
        <v>0.0</v>
      </c>
      <c r="H170" s="8">
        <v>0.0</v>
      </c>
      <c r="I170" s="8">
        <v>0.0</v>
      </c>
      <c r="J170" s="8">
        <v>0.09503385285530419</v>
      </c>
      <c r="K170" s="2">
        <v>0.0</v>
      </c>
      <c r="L170" s="2">
        <v>0.0</v>
      </c>
    </row>
    <row r="171">
      <c r="A171" s="2" t="s">
        <v>433</v>
      </c>
      <c r="B171" s="2" t="s">
        <v>464</v>
      </c>
      <c r="C171" s="2" t="s">
        <v>447</v>
      </c>
      <c r="D171" s="2" t="s">
        <v>438</v>
      </c>
      <c r="E171" s="2" t="s">
        <v>437</v>
      </c>
      <c r="F171" s="2">
        <v>2000.0</v>
      </c>
      <c r="G171" s="2">
        <v>0.0</v>
      </c>
      <c r="H171" s="8">
        <v>0.0</v>
      </c>
      <c r="I171" s="8">
        <v>0.0</v>
      </c>
      <c r="J171" s="8">
        <v>0.0014967448951882512</v>
      </c>
      <c r="K171" s="2">
        <v>0.0</v>
      </c>
      <c r="L171" s="2">
        <v>0.0</v>
      </c>
    </row>
    <row r="172">
      <c r="A172" s="2" t="s">
        <v>433</v>
      </c>
      <c r="B172" s="2" t="s">
        <v>464</v>
      </c>
      <c r="C172" s="2" t="s">
        <v>447</v>
      </c>
      <c r="D172" s="2" t="s">
        <v>439</v>
      </c>
      <c r="E172" s="2" t="s">
        <v>437</v>
      </c>
      <c r="F172" s="2">
        <v>30.0</v>
      </c>
      <c r="G172" s="2">
        <v>0.0</v>
      </c>
      <c r="H172" s="8">
        <v>0.0</v>
      </c>
      <c r="I172" s="8">
        <v>0.0</v>
      </c>
      <c r="J172" s="8">
        <v>0.09503385285530419</v>
      </c>
      <c r="K172" s="2">
        <v>0.0</v>
      </c>
      <c r="L172" s="2">
        <v>0.0</v>
      </c>
    </row>
    <row r="173">
      <c r="A173" s="2" t="s">
        <v>433</v>
      </c>
      <c r="B173" s="2" t="s">
        <v>464</v>
      </c>
      <c r="C173" s="2" t="s">
        <v>448</v>
      </c>
      <c r="D173" s="2" t="s">
        <v>436</v>
      </c>
      <c r="E173" s="2" t="s">
        <v>437</v>
      </c>
      <c r="F173" s="2">
        <v>30.0</v>
      </c>
      <c r="G173" s="2">
        <v>0.0</v>
      </c>
      <c r="H173" s="8">
        <v>0.0</v>
      </c>
      <c r="I173" s="8">
        <v>0.0</v>
      </c>
      <c r="J173" s="8">
        <v>0.09503385285530419</v>
      </c>
      <c r="K173" s="2">
        <v>0.0</v>
      </c>
      <c r="L173" s="2">
        <v>0.0</v>
      </c>
    </row>
    <row r="174">
      <c r="A174" s="2" t="s">
        <v>433</v>
      </c>
      <c r="B174" s="2" t="s">
        <v>464</v>
      </c>
      <c r="C174" s="2" t="s">
        <v>448</v>
      </c>
      <c r="D174" s="2" t="s">
        <v>438</v>
      </c>
      <c r="E174" s="2" t="s">
        <v>437</v>
      </c>
      <c r="F174" s="2">
        <v>2000.0</v>
      </c>
      <c r="G174" s="2">
        <v>0.0</v>
      </c>
      <c r="H174" s="8">
        <v>0.0</v>
      </c>
      <c r="I174" s="8">
        <v>0.0</v>
      </c>
      <c r="J174" s="8">
        <v>0.0014967448951882512</v>
      </c>
      <c r="K174" s="2">
        <v>0.0</v>
      </c>
      <c r="L174" s="2">
        <v>0.0</v>
      </c>
    </row>
    <row r="175">
      <c r="A175" s="2" t="s">
        <v>433</v>
      </c>
      <c r="B175" s="2" t="s">
        <v>464</v>
      </c>
      <c r="C175" s="2" t="s">
        <v>448</v>
      </c>
      <c r="D175" s="2" t="s">
        <v>439</v>
      </c>
      <c r="E175" s="2" t="s">
        <v>437</v>
      </c>
      <c r="F175" s="2">
        <v>30.0</v>
      </c>
      <c r="G175" s="2">
        <v>0.0</v>
      </c>
      <c r="H175" s="8">
        <v>0.0</v>
      </c>
      <c r="I175" s="8">
        <v>0.0</v>
      </c>
      <c r="J175" s="8">
        <v>0.09503385285530419</v>
      </c>
      <c r="K175" s="2">
        <v>0.0</v>
      </c>
      <c r="L175" s="2">
        <v>0.0</v>
      </c>
    </row>
    <row r="176">
      <c r="A176" s="2" t="s">
        <v>433</v>
      </c>
      <c r="B176" s="2" t="s">
        <v>464</v>
      </c>
      <c r="C176" s="2" t="s">
        <v>449</v>
      </c>
      <c r="D176" s="2" t="s">
        <v>436</v>
      </c>
      <c r="E176" s="2" t="s">
        <v>437</v>
      </c>
      <c r="F176" s="2">
        <v>30.0</v>
      </c>
      <c r="G176" s="2">
        <v>0.0</v>
      </c>
      <c r="H176" s="8">
        <v>0.0</v>
      </c>
      <c r="I176" s="8">
        <v>0.0</v>
      </c>
      <c r="J176" s="8">
        <v>0.09503385285530419</v>
      </c>
      <c r="K176" s="2">
        <v>0.0</v>
      </c>
      <c r="L176" s="2">
        <v>0.0</v>
      </c>
    </row>
    <row r="177">
      <c r="A177" s="2" t="s">
        <v>433</v>
      </c>
      <c r="B177" s="2" t="s">
        <v>464</v>
      </c>
      <c r="C177" s="2" t="s">
        <v>449</v>
      </c>
      <c r="D177" s="2" t="s">
        <v>438</v>
      </c>
      <c r="E177" s="2" t="s">
        <v>437</v>
      </c>
      <c r="F177" s="2">
        <v>2000.0</v>
      </c>
      <c r="G177" s="2">
        <v>0.0</v>
      </c>
      <c r="H177" s="8">
        <v>0.0</v>
      </c>
      <c r="I177" s="8">
        <v>0.0</v>
      </c>
      <c r="J177" s="8">
        <v>0.0014967448951882512</v>
      </c>
      <c r="K177" s="2">
        <v>0.0</v>
      </c>
      <c r="L177" s="2">
        <v>0.0</v>
      </c>
    </row>
    <row r="178">
      <c r="A178" s="2" t="s">
        <v>433</v>
      </c>
      <c r="B178" s="2" t="s">
        <v>464</v>
      </c>
      <c r="C178" s="2" t="s">
        <v>449</v>
      </c>
      <c r="D178" s="2" t="s">
        <v>439</v>
      </c>
      <c r="E178" s="2" t="s">
        <v>437</v>
      </c>
      <c r="F178" s="2">
        <v>30.0</v>
      </c>
      <c r="G178" s="2">
        <v>0.0</v>
      </c>
      <c r="H178" s="8">
        <v>0.0</v>
      </c>
      <c r="I178" s="8">
        <v>0.0</v>
      </c>
      <c r="J178" s="8">
        <v>0.09503385285530419</v>
      </c>
      <c r="K178" s="2">
        <v>0.0</v>
      </c>
      <c r="L178" s="2">
        <v>0.0</v>
      </c>
    </row>
    <row r="179">
      <c r="A179" s="2" t="s">
        <v>433</v>
      </c>
      <c r="B179" s="2" t="s">
        <v>464</v>
      </c>
      <c r="C179" s="2" t="s">
        <v>450</v>
      </c>
      <c r="D179" s="2" t="s">
        <v>436</v>
      </c>
      <c r="E179" s="2" t="s">
        <v>437</v>
      </c>
      <c r="F179" s="2">
        <v>30.0</v>
      </c>
      <c r="G179" s="2">
        <v>0.0</v>
      </c>
      <c r="H179" s="8">
        <v>0.0</v>
      </c>
      <c r="I179" s="8">
        <v>0.0</v>
      </c>
      <c r="J179" s="8">
        <v>0.09503385285530419</v>
      </c>
      <c r="K179" s="2">
        <v>0.0</v>
      </c>
      <c r="L179" s="2">
        <v>0.0</v>
      </c>
    </row>
    <row r="180">
      <c r="A180" s="2" t="s">
        <v>433</v>
      </c>
      <c r="B180" s="2" t="s">
        <v>464</v>
      </c>
      <c r="C180" s="2" t="s">
        <v>450</v>
      </c>
      <c r="D180" s="2" t="s">
        <v>438</v>
      </c>
      <c r="E180" s="2" t="s">
        <v>437</v>
      </c>
      <c r="F180" s="2">
        <v>2000.0</v>
      </c>
      <c r="G180" s="2">
        <v>0.0</v>
      </c>
      <c r="H180" s="8">
        <v>0.0</v>
      </c>
      <c r="I180" s="8">
        <v>0.0</v>
      </c>
      <c r="J180" s="8">
        <v>0.0014967448951882512</v>
      </c>
      <c r="K180" s="2">
        <v>0.0</v>
      </c>
      <c r="L180" s="2">
        <v>0.0</v>
      </c>
    </row>
    <row r="181">
      <c r="A181" s="2" t="s">
        <v>433</v>
      </c>
      <c r="B181" s="2" t="s">
        <v>464</v>
      </c>
      <c r="C181" s="2" t="s">
        <v>450</v>
      </c>
      <c r="D181" s="2" t="s">
        <v>439</v>
      </c>
      <c r="E181" s="2" t="s">
        <v>437</v>
      </c>
      <c r="F181" s="2">
        <v>30.0</v>
      </c>
      <c r="G181" s="2">
        <v>0.0</v>
      </c>
      <c r="H181" s="8">
        <v>0.0</v>
      </c>
      <c r="I181" s="8">
        <v>0.0</v>
      </c>
      <c r="J181" s="8">
        <v>0.09503385285530419</v>
      </c>
      <c r="K181" s="2">
        <v>0.0</v>
      </c>
      <c r="L181" s="2">
        <v>0.0</v>
      </c>
    </row>
    <row r="182">
      <c r="A182" s="2" t="s">
        <v>433</v>
      </c>
      <c r="B182" s="2" t="s">
        <v>464</v>
      </c>
      <c r="C182" s="2" t="s">
        <v>451</v>
      </c>
      <c r="D182" s="2" t="s">
        <v>436</v>
      </c>
      <c r="E182" s="2" t="s">
        <v>437</v>
      </c>
      <c r="F182" s="2">
        <v>30.0</v>
      </c>
      <c r="G182" s="2">
        <v>0.0</v>
      </c>
      <c r="H182" s="8">
        <v>0.0</v>
      </c>
      <c r="I182" s="8">
        <v>0.0</v>
      </c>
      <c r="J182" s="8">
        <v>0.09503385285530419</v>
      </c>
      <c r="K182" s="2">
        <v>0.0</v>
      </c>
      <c r="L182" s="2">
        <v>0.0</v>
      </c>
    </row>
    <row r="183">
      <c r="A183" s="2" t="s">
        <v>433</v>
      </c>
      <c r="B183" s="2" t="s">
        <v>464</v>
      </c>
      <c r="C183" s="2" t="s">
        <v>451</v>
      </c>
      <c r="D183" s="2" t="s">
        <v>438</v>
      </c>
      <c r="E183" s="2" t="s">
        <v>437</v>
      </c>
      <c r="F183" s="2">
        <v>2000.0</v>
      </c>
      <c r="G183" s="2">
        <v>0.0</v>
      </c>
      <c r="H183" s="8">
        <v>0.0</v>
      </c>
      <c r="I183" s="8">
        <v>0.0</v>
      </c>
      <c r="J183" s="8">
        <v>0.0014967448951882512</v>
      </c>
      <c r="K183" s="2">
        <v>0.0</v>
      </c>
      <c r="L183" s="2">
        <v>0.0</v>
      </c>
    </row>
    <row r="184">
      <c r="A184" s="2" t="s">
        <v>433</v>
      </c>
      <c r="B184" s="2" t="s">
        <v>464</v>
      </c>
      <c r="C184" s="2" t="s">
        <v>451</v>
      </c>
      <c r="D184" s="2" t="s">
        <v>439</v>
      </c>
      <c r="E184" s="2" t="s">
        <v>437</v>
      </c>
      <c r="F184" s="2">
        <v>30.0</v>
      </c>
      <c r="G184" s="2">
        <v>0.0</v>
      </c>
      <c r="H184" s="8">
        <v>0.0</v>
      </c>
      <c r="I184" s="8">
        <v>0.0</v>
      </c>
      <c r="J184" s="8">
        <v>0.09503385285530419</v>
      </c>
      <c r="K184" s="2">
        <v>0.0</v>
      </c>
      <c r="L184" s="2">
        <v>0.0</v>
      </c>
    </row>
    <row r="185">
      <c r="A185" s="2" t="s">
        <v>433</v>
      </c>
      <c r="B185" s="2" t="s">
        <v>464</v>
      </c>
      <c r="C185" s="2" t="s">
        <v>452</v>
      </c>
      <c r="D185" s="2" t="s">
        <v>436</v>
      </c>
      <c r="E185" s="2" t="s">
        <v>437</v>
      </c>
      <c r="F185" s="2">
        <v>30.0</v>
      </c>
      <c r="G185" s="2">
        <v>0.0</v>
      </c>
      <c r="H185" s="8">
        <v>0.0</v>
      </c>
      <c r="I185" s="8">
        <v>0.0</v>
      </c>
      <c r="J185" s="8">
        <v>0.09503385285530419</v>
      </c>
      <c r="K185" s="2">
        <v>0.0</v>
      </c>
      <c r="L185" s="2">
        <v>0.0</v>
      </c>
    </row>
    <row r="186">
      <c r="A186" s="2" t="s">
        <v>433</v>
      </c>
      <c r="B186" s="2" t="s">
        <v>464</v>
      </c>
      <c r="C186" s="2" t="s">
        <v>452</v>
      </c>
      <c r="D186" s="2" t="s">
        <v>438</v>
      </c>
      <c r="E186" s="2" t="s">
        <v>437</v>
      </c>
      <c r="F186" s="2">
        <v>2000.0</v>
      </c>
      <c r="G186" s="2">
        <v>0.0</v>
      </c>
      <c r="H186" s="8">
        <v>0.0</v>
      </c>
      <c r="I186" s="8">
        <v>0.0</v>
      </c>
      <c r="J186" s="8">
        <v>0.0014967448951882512</v>
      </c>
      <c r="K186" s="2">
        <v>0.0</v>
      </c>
      <c r="L186" s="2">
        <v>0.0</v>
      </c>
    </row>
    <row r="187">
      <c r="A187" s="2" t="s">
        <v>433</v>
      </c>
      <c r="B187" s="2" t="s">
        <v>464</v>
      </c>
      <c r="C187" s="2" t="s">
        <v>452</v>
      </c>
      <c r="D187" s="2" t="s">
        <v>439</v>
      </c>
      <c r="E187" s="2" t="s">
        <v>437</v>
      </c>
      <c r="F187" s="2">
        <v>30.0</v>
      </c>
      <c r="G187" s="2">
        <v>0.0</v>
      </c>
      <c r="H187" s="8">
        <v>0.0</v>
      </c>
      <c r="I187" s="8">
        <v>0.0</v>
      </c>
      <c r="J187" s="8">
        <v>0.09503385285530419</v>
      </c>
      <c r="K187" s="2">
        <v>0.0</v>
      </c>
      <c r="L187" s="2">
        <v>0.0</v>
      </c>
    </row>
    <row r="188">
      <c r="A188" s="2" t="s">
        <v>433</v>
      </c>
      <c r="B188" s="2" t="s">
        <v>464</v>
      </c>
      <c r="C188" s="2" t="s">
        <v>453</v>
      </c>
      <c r="D188" s="2" t="s">
        <v>436</v>
      </c>
      <c r="E188" s="2" t="s">
        <v>437</v>
      </c>
      <c r="F188" s="2">
        <v>300.0</v>
      </c>
      <c r="G188" s="2">
        <v>0.0</v>
      </c>
      <c r="H188" s="8">
        <v>0.0</v>
      </c>
      <c r="I188" s="8">
        <v>0.0</v>
      </c>
      <c r="J188" s="8">
        <v>0.00993608194445772</v>
      </c>
      <c r="K188" s="2">
        <v>0.0</v>
      </c>
      <c r="L188" s="2">
        <v>0.0</v>
      </c>
    </row>
    <row r="189">
      <c r="A189" s="2" t="s">
        <v>433</v>
      </c>
      <c r="B189" s="2" t="s">
        <v>464</v>
      </c>
      <c r="C189" s="2" t="s">
        <v>453</v>
      </c>
      <c r="D189" s="2" t="s">
        <v>438</v>
      </c>
      <c r="E189" s="2" t="s">
        <v>437</v>
      </c>
      <c r="F189" s="2">
        <v>2000.0</v>
      </c>
      <c r="G189" s="2">
        <v>0.0</v>
      </c>
      <c r="H189" s="8">
        <v>0.0</v>
      </c>
      <c r="I189" s="8">
        <v>0.0</v>
      </c>
      <c r="J189" s="8">
        <v>0.0014967448951882512</v>
      </c>
      <c r="K189" s="2">
        <v>0.0</v>
      </c>
      <c r="L189" s="2">
        <v>0.0</v>
      </c>
    </row>
    <row r="190">
      <c r="A190" s="2" t="s">
        <v>433</v>
      </c>
      <c r="B190" s="2" t="s">
        <v>464</v>
      </c>
      <c r="C190" s="2" t="s">
        <v>453</v>
      </c>
      <c r="D190" s="2" t="s">
        <v>439</v>
      </c>
      <c r="E190" s="2" t="s">
        <v>437</v>
      </c>
      <c r="F190" s="2">
        <v>300.0</v>
      </c>
      <c r="G190" s="2">
        <v>0.0</v>
      </c>
      <c r="H190" s="8">
        <v>0.0</v>
      </c>
      <c r="I190" s="8">
        <v>0.0</v>
      </c>
      <c r="J190" s="8">
        <v>0.00993608194445772</v>
      </c>
      <c r="K190" s="2">
        <v>0.0</v>
      </c>
      <c r="L190" s="2">
        <v>0.0</v>
      </c>
    </row>
    <row r="191">
      <c r="A191" s="2" t="s">
        <v>433</v>
      </c>
      <c r="B191" s="2" t="s">
        <v>464</v>
      </c>
      <c r="C191" s="2" t="s">
        <v>454</v>
      </c>
      <c r="D191" s="2" t="s">
        <v>436</v>
      </c>
      <c r="E191" s="2" t="s">
        <v>437</v>
      </c>
      <c r="F191" s="2">
        <v>30.0</v>
      </c>
      <c r="G191" s="2">
        <v>0.0</v>
      </c>
      <c r="H191" s="8">
        <v>0.0</v>
      </c>
      <c r="I191" s="8">
        <v>0.0</v>
      </c>
      <c r="J191" s="8">
        <v>0.09503385285530419</v>
      </c>
      <c r="K191" s="2">
        <v>0.0</v>
      </c>
      <c r="L191" s="2">
        <v>0.0</v>
      </c>
    </row>
    <row r="192">
      <c r="A192" s="2" t="s">
        <v>433</v>
      </c>
      <c r="B192" s="2" t="s">
        <v>464</v>
      </c>
      <c r="C192" s="2" t="s">
        <v>454</v>
      </c>
      <c r="D192" s="2" t="s">
        <v>438</v>
      </c>
      <c r="E192" s="2" t="s">
        <v>437</v>
      </c>
      <c r="F192" s="2">
        <v>2000.0</v>
      </c>
      <c r="G192" s="2">
        <v>0.0</v>
      </c>
      <c r="H192" s="8">
        <v>0.0</v>
      </c>
      <c r="I192" s="8">
        <v>0.0</v>
      </c>
      <c r="J192" s="8">
        <v>0.0014967448951882512</v>
      </c>
      <c r="K192" s="2">
        <v>0.0</v>
      </c>
      <c r="L192" s="2">
        <v>0.0</v>
      </c>
    </row>
    <row r="193">
      <c r="A193" s="2" t="s">
        <v>433</v>
      </c>
      <c r="B193" s="2" t="s">
        <v>464</v>
      </c>
      <c r="C193" s="2" t="s">
        <v>454</v>
      </c>
      <c r="D193" s="2" t="s">
        <v>439</v>
      </c>
      <c r="E193" s="2" t="s">
        <v>437</v>
      </c>
      <c r="F193" s="2">
        <v>30.0</v>
      </c>
      <c r="G193" s="2">
        <v>0.0</v>
      </c>
      <c r="H193" s="8">
        <v>0.0</v>
      </c>
      <c r="I193" s="8">
        <v>0.0</v>
      </c>
      <c r="J193" s="8">
        <v>0.09503385285530419</v>
      </c>
      <c r="K193" s="2">
        <v>0.0</v>
      </c>
      <c r="L193" s="2">
        <v>0.0</v>
      </c>
    </row>
    <row r="194">
      <c r="A194" s="2" t="s">
        <v>433</v>
      </c>
      <c r="B194" s="2" t="s">
        <v>464</v>
      </c>
      <c r="C194" s="2" t="s">
        <v>455</v>
      </c>
      <c r="D194" s="2" t="s">
        <v>436</v>
      </c>
      <c r="E194" s="2" t="s">
        <v>437</v>
      </c>
      <c r="F194" s="2">
        <v>30.0</v>
      </c>
      <c r="G194" s="2">
        <v>0.0</v>
      </c>
      <c r="H194" s="8">
        <v>0.0</v>
      </c>
      <c r="I194" s="8">
        <v>0.0</v>
      </c>
      <c r="J194" s="8">
        <v>0.09503385285530419</v>
      </c>
      <c r="K194" s="2">
        <v>0.0</v>
      </c>
      <c r="L194" s="2">
        <v>0.0</v>
      </c>
    </row>
    <row r="195">
      <c r="A195" s="2" t="s">
        <v>433</v>
      </c>
      <c r="B195" s="2" t="s">
        <v>464</v>
      </c>
      <c r="C195" s="2" t="s">
        <v>455</v>
      </c>
      <c r="D195" s="2" t="s">
        <v>438</v>
      </c>
      <c r="E195" s="2" t="s">
        <v>437</v>
      </c>
      <c r="F195" s="2">
        <v>2000.0</v>
      </c>
      <c r="G195" s="2">
        <v>0.0</v>
      </c>
      <c r="H195" s="8">
        <v>0.0</v>
      </c>
      <c r="I195" s="8">
        <v>0.0</v>
      </c>
      <c r="J195" s="8">
        <v>0.0014967448951882512</v>
      </c>
      <c r="K195" s="2">
        <v>0.0</v>
      </c>
      <c r="L195" s="2">
        <v>0.0</v>
      </c>
    </row>
    <row r="196">
      <c r="A196" s="2" t="s">
        <v>433</v>
      </c>
      <c r="B196" s="2" t="s">
        <v>464</v>
      </c>
      <c r="C196" s="2" t="s">
        <v>455</v>
      </c>
      <c r="D196" s="2" t="s">
        <v>439</v>
      </c>
      <c r="E196" s="2" t="s">
        <v>437</v>
      </c>
      <c r="F196" s="2">
        <v>30.0</v>
      </c>
      <c r="G196" s="2">
        <v>0.0</v>
      </c>
      <c r="H196" s="8">
        <v>0.0</v>
      </c>
      <c r="I196" s="8">
        <v>0.0</v>
      </c>
      <c r="J196" s="8">
        <v>0.09503385285530419</v>
      </c>
      <c r="K196" s="2">
        <v>0.0</v>
      </c>
      <c r="L196" s="2">
        <v>0.0</v>
      </c>
    </row>
    <row r="197">
      <c r="A197" s="2" t="s">
        <v>433</v>
      </c>
      <c r="B197" s="2" t="s">
        <v>464</v>
      </c>
      <c r="C197" s="2" t="s">
        <v>456</v>
      </c>
      <c r="D197" s="2" t="s">
        <v>436</v>
      </c>
      <c r="E197" s="2" t="s">
        <v>437</v>
      </c>
      <c r="F197" s="2">
        <v>30.0</v>
      </c>
      <c r="G197" s="2">
        <v>0.0</v>
      </c>
      <c r="H197" s="8">
        <v>0.0</v>
      </c>
      <c r="I197" s="8">
        <v>0.0</v>
      </c>
      <c r="J197" s="8">
        <v>0.09503385285530419</v>
      </c>
      <c r="K197" s="2">
        <v>0.0</v>
      </c>
      <c r="L197" s="2">
        <v>0.0</v>
      </c>
    </row>
    <row r="198">
      <c r="A198" s="2" t="s">
        <v>433</v>
      </c>
      <c r="B198" s="2" t="s">
        <v>464</v>
      </c>
      <c r="C198" s="2" t="s">
        <v>456</v>
      </c>
      <c r="D198" s="2" t="s">
        <v>438</v>
      </c>
      <c r="E198" s="2" t="s">
        <v>437</v>
      </c>
      <c r="F198" s="2">
        <v>2000.0</v>
      </c>
      <c r="G198" s="2">
        <v>0.0</v>
      </c>
      <c r="H198" s="8">
        <v>0.0</v>
      </c>
      <c r="I198" s="8">
        <v>0.0</v>
      </c>
      <c r="J198" s="8">
        <v>0.0014967448951882512</v>
      </c>
      <c r="K198" s="2">
        <v>0.0</v>
      </c>
      <c r="L198" s="2">
        <v>0.0</v>
      </c>
    </row>
    <row r="199">
      <c r="A199" s="2" t="s">
        <v>433</v>
      </c>
      <c r="B199" s="2" t="s">
        <v>464</v>
      </c>
      <c r="C199" s="2" t="s">
        <v>456</v>
      </c>
      <c r="D199" s="2" t="s">
        <v>439</v>
      </c>
      <c r="E199" s="2" t="s">
        <v>437</v>
      </c>
      <c r="F199" s="2">
        <v>30.0</v>
      </c>
      <c r="G199" s="2">
        <v>0.0</v>
      </c>
      <c r="H199" s="8">
        <v>0.0</v>
      </c>
      <c r="I199" s="8">
        <v>0.0</v>
      </c>
      <c r="J199" s="8">
        <v>0.09503385285530419</v>
      </c>
      <c r="K199" s="2">
        <v>0.0</v>
      </c>
      <c r="L199" s="2">
        <v>0.0</v>
      </c>
    </row>
    <row r="200">
      <c r="A200" s="2" t="s">
        <v>433</v>
      </c>
      <c r="B200" s="2" t="s">
        <v>464</v>
      </c>
      <c r="C200" s="2" t="s">
        <v>457</v>
      </c>
      <c r="D200" s="2" t="s">
        <v>436</v>
      </c>
      <c r="E200" s="2" t="s">
        <v>437</v>
      </c>
      <c r="F200" s="2">
        <v>30.0</v>
      </c>
      <c r="G200" s="2">
        <v>0.0</v>
      </c>
      <c r="H200" s="8">
        <v>0.0</v>
      </c>
      <c r="I200" s="8">
        <v>0.0</v>
      </c>
      <c r="J200" s="8">
        <v>0.09503385285530419</v>
      </c>
      <c r="K200" s="2">
        <v>0.0</v>
      </c>
      <c r="L200" s="2">
        <v>0.0</v>
      </c>
    </row>
    <row r="201">
      <c r="A201" s="2" t="s">
        <v>433</v>
      </c>
      <c r="B201" s="2" t="s">
        <v>464</v>
      </c>
      <c r="C201" s="2" t="s">
        <v>457</v>
      </c>
      <c r="D201" s="2" t="s">
        <v>438</v>
      </c>
      <c r="E201" s="2" t="s">
        <v>437</v>
      </c>
      <c r="F201" s="2">
        <v>2000.0</v>
      </c>
      <c r="G201" s="2">
        <v>0.0</v>
      </c>
      <c r="H201" s="8">
        <v>0.0</v>
      </c>
      <c r="I201" s="8">
        <v>0.0</v>
      </c>
      <c r="J201" s="8">
        <v>0.0014967448951882512</v>
      </c>
      <c r="K201" s="2">
        <v>0.0</v>
      </c>
      <c r="L201" s="2">
        <v>0.0</v>
      </c>
    </row>
    <row r="202">
      <c r="A202" s="2" t="s">
        <v>433</v>
      </c>
      <c r="B202" s="2" t="s">
        <v>464</v>
      </c>
      <c r="C202" s="2" t="s">
        <v>457</v>
      </c>
      <c r="D202" s="2" t="s">
        <v>439</v>
      </c>
      <c r="E202" s="2" t="s">
        <v>437</v>
      </c>
      <c r="F202" s="2">
        <v>30.0</v>
      </c>
      <c r="G202" s="2">
        <v>0.0</v>
      </c>
      <c r="H202" s="8">
        <v>0.0</v>
      </c>
      <c r="I202" s="8">
        <v>0.0</v>
      </c>
      <c r="J202" s="8">
        <v>0.09503385285530419</v>
      </c>
      <c r="K202" s="2">
        <v>0.0</v>
      </c>
      <c r="L202" s="2">
        <v>0.0</v>
      </c>
    </row>
    <row r="203">
      <c r="A203" s="2" t="s">
        <v>433</v>
      </c>
      <c r="B203" s="2" t="s">
        <v>464</v>
      </c>
      <c r="C203" s="2" t="s">
        <v>458</v>
      </c>
      <c r="D203" s="2" t="s">
        <v>436</v>
      </c>
      <c r="E203" s="2" t="s">
        <v>437</v>
      </c>
      <c r="F203" s="2">
        <v>30.0</v>
      </c>
      <c r="G203" s="2">
        <v>0.0</v>
      </c>
      <c r="H203" s="8">
        <v>0.0</v>
      </c>
      <c r="I203" s="8">
        <v>0.0</v>
      </c>
      <c r="J203" s="8">
        <v>0.09503385285530419</v>
      </c>
      <c r="K203" s="2">
        <v>0.0</v>
      </c>
      <c r="L203" s="2">
        <v>0.0</v>
      </c>
    </row>
    <row r="204">
      <c r="A204" s="2" t="s">
        <v>433</v>
      </c>
      <c r="B204" s="2" t="s">
        <v>464</v>
      </c>
      <c r="C204" s="2" t="s">
        <v>458</v>
      </c>
      <c r="D204" s="2" t="s">
        <v>438</v>
      </c>
      <c r="E204" s="2" t="s">
        <v>437</v>
      </c>
      <c r="F204" s="2">
        <v>2000.0</v>
      </c>
      <c r="G204" s="2">
        <v>0.0</v>
      </c>
      <c r="H204" s="8">
        <v>0.0</v>
      </c>
      <c r="I204" s="8">
        <v>0.0</v>
      </c>
      <c r="J204" s="8">
        <v>0.0014967448951882512</v>
      </c>
      <c r="K204" s="2">
        <v>0.0</v>
      </c>
      <c r="L204" s="2">
        <v>0.0</v>
      </c>
    </row>
    <row r="205">
      <c r="A205" s="2" t="s">
        <v>433</v>
      </c>
      <c r="B205" s="2" t="s">
        <v>464</v>
      </c>
      <c r="C205" s="2" t="s">
        <v>458</v>
      </c>
      <c r="D205" s="2" t="s">
        <v>439</v>
      </c>
      <c r="E205" s="2" t="s">
        <v>437</v>
      </c>
      <c r="F205" s="2">
        <v>30.0</v>
      </c>
      <c r="G205" s="2">
        <v>0.0</v>
      </c>
      <c r="H205" s="8">
        <v>0.0</v>
      </c>
      <c r="I205" s="8">
        <v>0.0</v>
      </c>
      <c r="J205" s="8">
        <v>0.09503385285530419</v>
      </c>
      <c r="K205" s="2">
        <v>0.0</v>
      </c>
      <c r="L205" s="2">
        <v>0.0</v>
      </c>
    </row>
    <row r="206">
      <c r="A206" s="2" t="s">
        <v>433</v>
      </c>
      <c r="B206" s="2" t="s">
        <v>464</v>
      </c>
      <c r="C206" s="2" t="s">
        <v>459</v>
      </c>
      <c r="D206" s="2" t="s">
        <v>436</v>
      </c>
      <c r="E206" s="2" t="s">
        <v>437</v>
      </c>
      <c r="F206" s="2">
        <v>30.0</v>
      </c>
      <c r="G206" s="2">
        <v>0.0</v>
      </c>
      <c r="H206" s="8">
        <v>0.0</v>
      </c>
      <c r="I206" s="8">
        <v>0.0</v>
      </c>
      <c r="J206" s="8">
        <v>0.09503385285530419</v>
      </c>
      <c r="K206" s="2">
        <v>0.0</v>
      </c>
      <c r="L206" s="2">
        <v>0.0</v>
      </c>
    </row>
    <row r="207">
      <c r="A207" s="2" t="s">
        <v>433</v>
      </c>
      <c r="B207" s="2" t="s">
        <v>464</v>
      </c>
      <c r="C207" s="2" t="s">
        <v>459</v>
      </c>
      <c r="D207" s="2" t="s">
        <v>438</v>
      </c>
      <c r="E207" s="2" t="s">
        <v>437</v>
      </c>
      <c r="F207" s="2">
        <v>2000.0</v>
      </c>
      <c r="G207" s="2">
        <v>0.0</v>
      </c>
      <c r="H207" s="8">
        <v>0.0</v>
      </c>
      <c r="I207" s="8">
        <v>0.0</v>
      </c>
      <c r="J207" s="8">
        <v>0.0014967448951882512</v>
      </c>
      <c r="K207" s="2">
        <v>0.0</v>
      </c>
      <c r="L207" s="2">
        <v>0.0</v>
      </c>
    </row>
    <row r="208">
      <c r="A208" s="2" t="s">
        <v>433</v>
      </c>
      <c r="B208" s="2" t="s">
        <v>464</v>
      </c>
      <c r="C208" s="2" t="s">
        <v>459</v>
      </c>
      <c r="D208" s="2" t="s">
        <v>439</v>
      </c>
      <c r="E208" s="2" t="s">
        <v>437</v>
      </c>
      <c r="F208" s="2">
        <v>30.0</v>
      </c>
      <c r="G208" s="2">
        <v>0.0</v>
      </c>
      <c r="H208" s="8">
        <v>0.0</v>
      </c>
      <c r="I208" s="8">
        <v>0.0</v>
      </c>
      <c r="J208" s="8">
        <v>0.09503385285530419</v>
      </c>
      <c r="K208" s="2">
        <v>0.0</v>
      </c>
      <c r="L208" s="2">
        <v>0.0</v>
      </c>
    </row>
    <row r="209">
      <c r="A209" s="2" t="s">
        <v>433</v>
      </c>
      <c r="B209" s="2" t="s">
        <v>464</v>
      </c>
      <c r="C209" s="2" t="s">
        <v>460</v>
      </c>
      <c r="D209" s="2" t="s">
        <v>436</v>
      </c>
      <c r="E209" s="2" t="s">
        <v>437</v>
      </c>
      <c r="F209" s="2">
        <v>30.0</v>
      </c>
      <c r="G209" s="2">
        <v>0.0</v>
      </c>
      <c r="H209" s="8">
        <v>0.0</v>
      </c>
      <c r="I209" s="8">
        <v>0.0</v>
      </c>
      <c r="J209" s="8">
        <v>0.09503385285530419</v>
      </c>
      <c r="K209" s="2">
        <v>0.0</v>
      </c>
      <c r="L209" s="2">
        <v>0.0</v>
      </c>
    </row>
    <row r="210">
      <c r="A210" s="2" t="s">
        <v>433</v>
      </c>
      <c r="B210" s="2" t="s">
        <v>464</v>
      </c>
      <c r="C210" s="2" t="s">
        <v>460</v>
      </c>
      <c r="D210" s="2" t="s">
        <v>438</v>
      </c>
      <c r="E210" s="2" t="s">
        <v>437</v>
      </c>
      <c r="F210" s="2">
        <v>2000.0</v>
      </c>
      <c r="G210" s="2">
        <v>0.0</v>
      </c>
      <c r="H210" s="8">
        <v>0.0</v>
      </c>
      <c r="I210" s="8">
        <v>0.0</v>
      </c>
      <c r="J210" s="8">
        <v>0.0014967448951882512</v>
      </c>
      <c r="K210" s="2">
        <v>0.0</v>
      </c>
      <c r="L210" s="2">
        <v>0.0</v>
      </c>
    </row>
    <row r="211">
      <c r="A211" s="2" t="s">
        <v>433</v>
      </c>
      <c r="B211" s="2" t="s">
        <v>464</v>
      </c>
      <c r="C211" s="2" t="s">
        <v>460</v>
      </c>
      <c r="D211" s="2" t="s">
        <v>439</v>
      </c>
      <c r="E211" s="2" t="s">
        <v>437</v>
      </c>
      <c r="F211" s="2">
        <v>30.0</v>
      </c>
      <c r="G211" s="2">
        <v>0.0</v>
      </c>
      <c r="H211" s="8">
        <v>0.0</v>
      </c>
      <c r="I211" s="8">
        <v>0.0</v>
      </c>
      <c r="J211" s="8">
        <v>0.09503385285530419</v>
      </c>
      <c r="K211" s="2">
        <v>0.0</v>
      </c>
      <c r="L211" s="2">
        <v>0.0</v>
      </c>
    </row>
    <row r="212">
      <c r="A212" s="2" t="s">
        <v>433</v>
      </c>
      <c r="B212" s="2" t="s">
        <v>464</v>
      </c>
      <c r="C212" s="2" t="s">
        <v>461</v>
      </c>
      <c r="D212" s="2" t="s">
        <v>436</v>
      </c>
      <c r="E212" s="2" t="s">
        <v>437</v>
      </c>
      <c r="F212" s="2">
        <v>30.0</v>
      </c>
      <c r="G212" s="2">
        <v>0.0</v>
      </c>
      <c r="H212" s="8">
        <v>0.0</v>
      </c>
      <c r="I212" s="8">
        <v>0.0</v>
      </c>
      <c r="J212" s="8">
        <v>0.09503385285530419</v>
      </c>
      <c r="K212" s="2">
        <v>0.0</v>
      </c>
      <c r="L212" s="2">
        <v>0.0</v>
      </c>
    </row>
    <row r="213">
      <c r="A213" s="2" t="s">
        <v>433</v>
      </c>
      <c r="B213" s="2" t="s">
        <v>464</v>
      </c>
      <c r="C213" s="2" t="s">
        <v>461</v>
      </c>
      <c r="D213" s="2" t="s">
        <v>438</v>
      </c>
      <c r="E213" s="2" t="s">
        <v>437</v>
      </c>
      <c r="F213" s="2">
        <v>2000.0</v>
      </c>
      <c r="G213" s="2">
        <v>0.0</v>
      </c>
      <c r="H213" s="8">
        <v>0.0</v>
      </c>
      <c r="I213" s="8">
        <v>0.0</v>
      </c>
      <c r="J213" s="8">
        <v>0.0014967448951882512</v>
      </c>
      <c r="K213" s="2">
        <v>0.0</v>
      </c>
      <c r="L213" s="2">
        <v>0.0</v>
      </c>
    </row>
    <row r="214">
      <c r="A214" s="2" t="s">
        <v>433</v>
      </c>
      <c r="B214" s="2" t="s">
        <v>464</v>
      </c>
      <c r="C214" s="2" t="s">
        <v>461</v>
      </c>
      <c r="D214" s="2" t="s">
        <v>439</v>
      </c>
      <c r="E214" s="2" t="s">
        <v>437</v>
      </c>
      <c r="F214" s="2">
        <v>30.0</v>
      </c>
      <c r="G214" s="2">
        <v>0.0</v>
      </c>
      <c r="H214" s="8">
        <v>0.0</v>
      </c>
      <c r="I214" s="8">
        <v>0.0</v>
      </c>
      <c r="J214" s="8">
        <v>0.09503385285530419</v>
      </c>
      <c r="K214" s="2">
        <v>0.0</v>
      </c>
      <c r="L214" s="2">
        <v>0.0</v>
      </c>
    </row>
    <row r="215">
      <c r="A215" s="2" t="s">
        <v>433</v>
      </c>
      <c r="B215" s="2" t="s">
        <v>464</v>
      </c>
      <c r="C215" s="2" t="s">
        <v>462</v>
      </c>
      <c r="D215" s="2" t="s">
        <v>436</v>
      </c>
      <c r="E215" s="2" t="s">
        <v>437</v>
      </c>
      <c r="F215" s="2">
        <v>30.0</v>
      </c>
      <c r="G215" s="2">
        <v>0.0</v>
      </c>
      <c r="H215" s="8">
        <v>0.0</v>
      </c>
      <c r="I215" s="8">
        <v>0.0</v>
      </c>
      <c r="J215" s="8">
        <v>0.09503385285530419</v>
      </c>
      <c r="K215" s="2">
        <v>0.0</v>
      </c>
      <c r="L215" s="2">
        <v>0.0</v>
      </c>
    </row>
    <row r="216">
      <c r="A216" s="2" t="s">
        <v>433</v>
      </c>
      <c r="B216" s="2" t="s">
        <v>464</v>
      </c>
      <c r="C216" s="2" t="s">
        <v>462</v>
      </c>
      <c r="D216" s="2" t="s">
        <v>438</v>
      </c>
      <c r="E216" s="2" t="s">
        <v>437</v>
      </c>
      <c r="F216" s="2">
        <v>2000.0</v>
      </c>
      <c r="G216" s="2">
        <v>0.0</v>
      </c>
      <c r="H216" s="8">
        <v>0.0</v>
      </c>
      <c r="I216" s="8">
        <v>0.0</v>
      </c>
      <c r="J216" s="8">
        <v>0.0014967448951882512</v>
      </c>
      <c r="K216" s="2">
        <v>0.0</v>
      </c>
      <c r="L216" s="2">
        <v>0.0</v>
      </c>
    </row>
    <row r="217">
      <c r="A217" s="2" t="s">
        <v>433</v>
      </c>
      <c r="B217" s="2" t="s">
        <v>464</v>
      </c>
      <c r="C217" s="2" t="s">
        <v>462</v>
      </c>
      <c r="D217" s="2" t="s">
        <v>439</v>
      </c>
      <c r="E217" s="2" t="s">
        <v>437</v>
      </c>
      <c r="F217" s="2">
        <v>30.0</v>
      </c>
      <c r="G217" s="2">
        <v>0.0</v>
      </c>
      <c r="H217" s="8">
        <v>0.0</v>
      </c>
      <c r="I217" s="8">
        <v>0.0</v>
      </c>
      <c r="J217" s="8">
        <v>0.09503385285530419</v>
      </c>
      <c r="K217" s="2">
        <v>0.0</v>
      </c>
      <c r="L217" s="2">
        <v>0.0</v>
      </c>
    </row>
    <row r="218">
      <c r="A218" s="2" t="s">
        <v>433</v>
      </c>
      <c r="B218" s="2" t="s">
        <v>465</v>
      </c>
      <c r="C218" s="2" t="s">
        <v>435</v>
      </c>
      <c r="D218" s="2" t="s">
        <v>436</v>
      </c>
      <c r="E218" s="2" t="s">
        <v>437</v>
      </c>
      <c r="F218" s="2">
        <v>30.0</v>
      </c>
      <c r="G218" s="2">
        <v>4.0</v>
      </c>
      <c r="H218" s="8">
        <v>0.13333333333333333</v>
      </c>
      <c r="I218" s="8">
        <v>0.04685482691460088</v>
      </c>
      <c r="J218" s="8">
        <v>0.2796151658934817</v>
      </c>
      <c r="K218" s="2">
        <v>2.0</v>
      </c>
      <c r="L218" s="2">
        <v>8.0</v>
      </c>
    </row>
    <row r="219">
      <c r="A219" s="2" t="s">
        <v>433</v>
      </c>
      <c r="B219" s="2" t="s">
        <v>465</v>
      </c>
      <c r="C219" s="2" t="s">
        <v>435</v>
      </c>
      <c r="D219" s="2" t="s">
        <v>438</v>
      </c>
      <c r="E219" s="2" t="s">
        <v>437</v>
      </c>
      <c r="F219" s="2">
        <v>2000.0</v>
      </c>
      <c r="G219" s="2">
        <v>0.0</v>
      </c>
      <c r="H219" s="8">
        <v>0.0</v>
      </c>
      <c r="I219" s="8">
        <v>0.0</v>
      </c>
      <c r="J219" s="8">
        <v>0.0014967448951882512</v>
      </c>
      <c r="K219" s="2">
        <v>0.0</v>
      </c>
      <c r="L219" s="2">
        <v>0.0</v>
      </c>
    </row>
    <row r="220">
      <c r="A220" s="2" t="s">
        <v>433</v>
      </c>
      <c r="B220" s="2" t="s">
        <v>465</v>
      </c>
      <c r="C220" s="2" t="s">
        <v>435</v>
      </c>
      <c r="D220" s="2" t="s">
        <v>439</v>
      </c>
      <c r="E220" s="2" t="s">
        <v>437</v>
      </c>
      <c r="F220" s="2">
        <v>30.0</v>
      </c>
      <c r="G220" s="2">
        <v>0.0</v>
      </c>
      <c r="H220" s="8">
        <v>0.0</v>
      </c>
      <c r="I220" s="8">
        <v>0.0</v>
      </c>
      <c r="J220" s="8">
        <v>0.09503385285530419</v>
      </c>
      <c r="K220" s="2">
        <v>0.0</v>
      </c>
      <c r="L220" s="2">
        <v>10.0</v>
      </c>
    </row>
    <row r="221">
      <c r="A221" s="2" t="s">
        <v>433</v>
      </c>
      <c r="B221" s="2" t="s">
        <v>465</v>
      </c>
      <c r="C221" s="2" t="s">
        <v>440</v>
      </c>
      <c r="D221" s="2" t="s">
        <v>436</v>
      </c>
      <c r="E221" s="2" t="s">
        <v>437</v>
      </c>
      <c r="F221" s="2">
        <v>30.0</v>
      </c>
      <c r="G221" s="2">
        <v>0.0</v>
      </c>
      <c r="H221" s="8">
        <v>0.0</v>
      </c>
      <c r="I221" s="8">
        <v>0.0</v>
      </c>
      <c r="J221" s="8">
        <v>0.09503385285530419</v>
      </c>
      <c r="K221" s="2">
        <v>0.0</v>
      </c>
      <c r="L221" s="2">
        <v>0.0</v>
      </c>
    </row>
    <row r="222">
      <c r="A222" s="2" t="s">
        <v>433</v>
      </c>
      <c r="B222" s="2" t="s">
        <v>465</v>
      </c>
      <c r="C222" s="2" t="s">
        <v>440</v>
      </c>
      <c r="D222" s="2" t="s">
        <v>438</v>
      </c>
      <c r="E222" s="2" t="s">
        <v>437</v>
      </c>
      <c r="F222" s="2">
        <v>2000.0</v>
      </c>
      <c r="G222" s="2">
        <v>0.0</v>
      </c>
      <c r="H222" s="8">
        <v>0.0</v>
      </c>
      <c r="I222" s="8">
        <v>0.0</v>
      </c>
      <c r="J222" s="8">
        <v>0.0014967448951882512</v>
      </c>
      <c r="K222" s="2">
        <v>0.0</v>
      </c>
      <c r="L222" s="2">
        <v>0.0</v>
      </c>
    </row>
    <row r="223">
      <c r="A223" s="2" t="s">
        <v>433</v>
      </c>
      <c r="B223" s="2" t="s">
        <v>465</v>
      </c>
      <c r="C223" s="2" t="s">
        <v>440</v>
      </c>
      <c r="D223" s="2" t="s">
        <v>439</v>
      </c>
      <c r="E223" s="2" t="s">
        <v>437</v>
      </c>
      <c r="F223" s="2">
        <v>30.0</v>
      </c>
      <c r="G223" s="2">
        <v>0.0</v>
      </c>
      <c r="H223" s="8">
        <v>0.0</v>
      </c>
      <c r="I223" s="8">
        <v>0.0</v>
      </c>
      <c r="J223" s="8">
        <v>0.09503385285530419</v>
      </c>
      <c r="K223" s="2">
        <v>0.0</v>
      </c>
      <c r="L223" s="2">
        <v>0.0</v>
      </c>
    </row>
    <row r="224">
      <c r="A224" s="2" t="s">
        <v>433</v>
      </c>
      <c r="B224" s="2" t="s">
        <v>465</v>
      </c>
      <c r="C224" s="2" t="s">
        <v>441</v>
      </c>
      <c r="D224" s="2" t="s">
        <v>436</v>
      </c>
      <c r="E224" s="2" t="s">
        <v>437</v>
      </c>
      <c r="F224" s="2">
        <v>30.0</v>
      </c>
      <c r="G224" s="2">
        <v>0.0</v>
      </c>
      <c r="H224" s="8">
        <v>0.0</v>
      </c>
      <c r="I224" s="8">
        <v>0.0</v>
      </c>
      <c r="J224" s="8">
        <v>0.09503385285530419</v>
      </c>
      <c r="K224" s="2">
        <v>0.0</v>
      </c>
      <c r="L224" s="2">
        <v>0.0</v>
      </c>
    </row>
    <row r="225">
      <c r="A225" s="2" t="s">
        <v>433</v>
      </c>
      <c r="B225" s="2" t="s">
        <v>465</v>
      </c>
      <c r="C225" s="2" t="s">
        <v>441</v>
      </c>
      <c r="D225" s="2" t="s">
        <v>438</v>
      </c>
      <c r="E225" s="2" t="s">
        <v>437</v>
      </c>
      <c r="F225" s="2">
        <v>2000.0</v>
      </c>
      <c r="G225" s="2">
        <v>0.0</v>
      </c>
      <c r="H225" s="8">
        <v>0.0</v>
      </c>
      <c r="I225" s="8">
        <v>0.0</v>
      </c>
      <c r="J225" s="8">
        <v>0.0014967448951882512</v>
      </c>
      <c r="K225" s="2">
        <v>0.0</v>
      </c>
      <c r="L225" s="2">
        <v>0.0</v>
      </c>
    </row>
    <row r="226">
      <c r="A226" s="2" t="s">
        <v>433</v>
      </c>
      <c r="B226" s="2" t="s">
        <v>465</v>
      </c>
      <c r="C226" s="2" t="s">
        <v>441</v>
      </c>
      <c r="D226" s="2" t="s">
        <v>439</v>
      </c>
      <c r="E226" s="2" t="s">
        <v>437</v>
      </c>
      <c r="F226" s="2">
        <v>30.0</v>
      </c>
      <c r="G226" s="2">
        <v>0.0</v>
      </c>
      <c r="H226" s="8">
        <v>0.0</v>
      </c>
      <c r="I226" s="8">
        <v>0.0</v>
      </c>
      <c r="J226" s="8">
        <v>0.09503385285530419</v>
      </c>
      <c r="K226" s="2">
        <v>0.0</v>
      </c>
      <c r="L226" s="2">
        <v>0.0</v>
      </c>
    </row>
    <row r="227">
      <c r="A227" s="2" t="s">
        <v>433</v>
      </c>
      <c r="B227" s="2" t="s">
        <v>465</v>
      </c>
      <c r="C227" s="2" t="s">
        <v>442</v>
      </c>
      <c r="D227" s="2" t="s">
        <v>436</v>
      </c>
      <c r="E227" s="2" t="s">
        <v>437</v>
      </c>
      <c r="F227" s="2">
        <v>30.0</v>
      </c>
      <c r="G227" s="2">
        <v>0.0</v>
      </c>
      <c r="H227" s="8">
        <v>0.0</v>
      </c>
      <c r="I227" s="8">
        <v>0.0</v>
      </c>
      <c r="J227" s="8">
        <v>0.09503385285530419</v>
      </c>
      <c r="K227" s="2">
        <v>0.0</v>
      </c>
      <c r="L227" s="2">
        <v>0.0</v>
      </c>
    </row>
    <row r="228">
      <c r="A228" s="2" t="s">
        <v>433</v>
      </c>
      <c r="B228" s="2" t="s">
        <v>465</v>
      </c>
      <c r="C228" s="2" t="s">
        <v>442</v>
      </c>
      <c r="D228" s="2" t="s">
        <v>438</v>
      </c>
      <c r="E228" s="2" t="s">
        <v>437</v>
      </c>
      <c r="F228" s="2">
        <v>2000.0</v>
      </c>
      <c r="G228" s="2">
        <v>0.0</v>
      </c>
      <c r="H228" s="8">
        <v>0.0</v>
      </c>
      <c r="I228" s="8">
        <v>0.0</v>
      </c>
      <c r="J228" s="8">
        <v>0.0014967448951882512</v>
      </c>
      <c r="K228" s="2">
        <v>0.0</v>
      </c>
      <c r="L228" s="2">
        <v>0.0</v>
      </c>
    </row>
    <row r="229">
      <c r="A229" s="2" t="s">
        <v>433</v>
      </c>
      <c r="B229" s="2" t="s">
        <v>465</v>
      </c>
      <c r="C229" s="2" t="s">
        <v>442</v>
      </c>
      <c r="D229" s="2" t="s">
        <v>439</v>
      </c>
      <c r="E229" s="2" t="s">
        <v>437</v>
      </c>
      <c r="F229" s="2">
        <v>30.0</v>
      </c>
      <c r="G229" s="2">
        <v>0.0</v>
      </c>
      <c r="H229" s="8">
        <v>0.0</v>
      </c>
      <c r="I229" s="8">
        <v>0.0</v>
      </c>
      <c r="J229" s="8">
        <v>0.09503385285530419</v>
      </c>
      <c r="K229" s="2">
        <v>0.0</v>
      </c>
      <c r="L229" s="2">
        <v>0.0</v>
      </c>
    </row>
    <row r="230">
      <c r="A230" s="2" t="s">
        <v>433</v>
      </c>
      <c r="B230" s="2" t="s">
        <v>465</v>
      </c>
      <c r="C230" s="2" t="s">
        <v>443</v>
      </c>
      <c r="D230" s="2" t="s">
        <v>436</v>
      </c>
      <c r="E230" s="2" t="s">
        <v>437</v>
      </c>
      <c r="F230" s="2">
        <v>30.0</v>
      </c>
      <c r="G230" s="2">
        <v>1.0</v>
      </c>
      <c r="H230" s="8">
        <v>0.03333333333333333</v>
      </c>
      <c r="I230" s="8">
        <v>0.0017083156444657305</v>
      </c>
      <c r="J230" s="8">
        <v>0.14859606865911323</v>
      </c>
      <c r="K230" s="2">
        <v>0.0</v>
      </c>
      <c r="L230" s="2">
        <v>1.0</v>
      </c>
    </row>
    <row r="231">
      <c r="A231" s="2" t="s">
        <v>433</v>
      </c>
      <c r="B231" s="2" t="s">
        <v>465</v>
      </c>
      <c r="C231" s="2" t="s">
        <v>443</v>
      </c>
      <c r="D231" s="2" t="s">
        <v>438</v>
      </c>
      <c r="E231" s="2" t="s">
        <v>437</v>
      </c>
      <c r="F231" s="2">
        <v>2000.0</v>
      </c>
      <c r="G231" s="2">
        <v>0.0</v>
      </c>
      <c r="H231" s="8">
        <v>0.0</v>
      </c>
      <c r="I231" s="8">
        <v>0.0</v>
      </c>
      <c r="J231" s="8">
        <v>0.0014967448951882512</v>
      </c>
      <c r="K231" s="2">
        <v>0.0</v>
      </c>
      <c r="L231" s="2">
        <v>0.0</v>
      </c>
    </row>
    <row r="232">
      <c r="A232" s="2" t="s">
        <v>433</v>
      </c>
      <c r="B232" s="2" t="s">
        <v>465</v>
      </c>
      <c r="C232" s="2" t="s">
        <v>443</v>
      </c>
      <c r="D232" s="2" t="s">
        <v>439</v>
      </c>
      <c r="E232" s="2" t="s">
        <v>437</v>
      </c>
      <c r="F232" s="2">
        <v>30.0</v>
      </c>
      <c r="G232" s="2">
        <v>1.0</v>
      </c>
      <c r="H232" s="8">
        <v>0.03333333333333333</v>
      </c>
      <c r="I232" s="8">
        <v>0.0017083156444657305</v>
      </c>
      <c r="J232" s="8">
        <v>0.14859606865911323</v>
      </c>
      <c r="K232" s="2">
        <v>0.0</v>
      </c>
      <c r="L232" s="2">
        <v>2.0</v>
      </c>
    </row>
    <row r="233">
      <c r="A233" s="2" t="s">
        <v>433</v>
      </c>
      <c r="B233" s="2" t="s">
        <v>465</v>
      </c>
      <c r="C233" s="2" t="s">
        <v>444</v>
      </c>
      <c r="D233" s="2" t="s">
        <v>436</v>
      </c>
      <c r="E233" s="2" t="s">
        <v>437</v>
      </c>
      <c r="F233" s="2">
        <v>30.0</v>
      </c>
      <c r="G233" s="2">
        <v>0.0</v>
      </c>
      <c r="H233" s="8">
        <v>0.0</v>
      </c>
      <c r="I233" s="8">
        <v>0.0</v>
      </c>
      <c r="J233" s="8">
        <v>0.09503385285530419</v>
      </c>
      <c r="K233" s="2">
        <v>0.0</v>
      </c>
      <c r="L233" s="2">
        <v>0.0</v>
      </c>
    </row>
    <row r="234">
      <c r="A234" s="2" t="s">
        <v>433</v>
      </c>
      <c r="B234" s="2" t="s">
        <v>465</v>
      </c>
      <c r="C234" s="2" t="s">
        <v>444</v>
      </c>
      <c r="D234" s="2" t="s">
        <v>438</v>
      </c>
      <c r="E234" s="2" t="s">
        <v>437</v>
      </c>
      <c r="F234" s="2">
        <v>2000.0</v>
      </c>
      <c r="G234" s="2">
        <v>0.0</v>
      </c>
      <c r="H234" s="8">
        <v>0.0</v>
      </c>
      <c r="I234" s="8">
        <v>0.0</v>
      </c>
      <c r="J234" s="8">
        <v>0.0014967448951882512</v>
      </c>
      <c r="K234" s="2">
        <v>0.0</v>
      </c>
      <c r="L234" s="2">
        <v>0.0</v>
      </c>
    </row>
    <row r="235">
      <c r="A235" s="2" t="s">
        <v>433</v>
      </c>
      <c r="B235" s="2" t="s">
        <v>465</v>
      </c>
      <c r="C235" s="2" t="s">
        <v>444</v>
      </c>
      <c r="D235" s="2" t="s">
        <v>439</v>
      </c>
      <c r="E235" s="2" t="s">
        <v>437</v>
      </c>
      <c r="F235" s="2">
        <v>30.0</v>
      </c>
      <c r="G235" s="2">
        <v>0.0</v>
      </c>
      <c r="H235" s="8">
        <v>0.0</v>
      </c>
      <c r="I235" s="8">
        <v>0.0</v>
      </c>
      <c r="J235" s="8">
        <v>0.09503385285530419</v>
      </c>
      <c r="K235" s="2">
        <v>0.0</v>
      </c>
      <c r="L235" s="2">
        <v>0.0</v>
      </c>
    </row>
    <row r="236">
      <c r="A236" s="2" t="s">
        <v>433</v>
      </c>
      <c r="B236" s="2" t="s">
        <v>465</v>
      </c>
      <c r="C236" s="2" t="s">
        <v>445</v>
      </c>
      <c r="D236" s="2" t="s">
        <v>436</v>
      </c>
      <c r="E236" s="2" t="s">
        <v>437</v>
      </c>
      <c r="F236" s="2">
        <v>30.0</v>
      </c>
      <c r="G236" s="2">
        <v>0.0</v>
      </c>
      <c r="H236" s="8">
        <v>0.0</v>
      </c>
      <c r="I236" s="8">
        <v>0.0</v>
      </c>
      <c r="J236" s="8">
        <v>0.09503385285530419</v>
      </c>
      <c r="K236" s="2">
        <v>0.0</v>
      </c>
      <c r="L236" s="2">
        <v>0.0</v>
      </c>
    </row>
    <row r="237">
      <c r="A237" s="2" t="s">
        <v>433</v>
      </c>
      <c r="B237" s="2" t="s">
        <v>465</v>
      </c>
      <c r="C237" s="2" t="s">
        <v>445</v>
      </c>
      <c r="D237" s="2" t="s">
        <v>438</v>
      </c>
      <c r="E237" s="2" t="s">
        <v>437</v>
      </c>
      <c r="F237" s="2">
        <v>2000.0</v>
      </c>
      <c r="G237" s="2">
        <v>0.0</v>
      </c>
      <c r="H237" s="8">
        <v>0.0</v>
      </c>
      <c r="I237" s="8">
        <v>0.0</v>
      </c>
      <c r="J237" s="8">
        <v>0.0014967448951882512</v>
      </c>
      <c r="K237" s="2">
        <v>0.0</v>
      </c>
      <c r="L237" s="2">
        <v>0.0</v>
      </c>
    </row>
    <row r="238">
      <c r="A238" s="2" t="s">
        <v>433</v>
      </c>
      <c r="B238" s="2" t="s">
        <v>465</v>
      </c>
      <c r="C238" s="2" t="s">
        <v>445</v>
      </c>
      <c r="D238" s="2" t="s">
        <v>439</v>
      </c>
      <c r="E238" s="2" t="s">
        <v>437</v>
      </c>
      <c r="F238" s="2">
        <v>30.0</v>
      </c>
      <c r="G238" s="2">
        <v>0.0</v>
      </c>
      <c r="H238" s="8">
        <v>0.0</v>
      </c>
      <c r="I238" s="8">
        <v>0.0</v>
      </c>
      <c r="J238" s="8">
        <v>0.09503385285530419</v>
      </c>
      <c r="K238" s="2">
        <v>0.0</v>
      </c>
      <c r="L238" s="2">
        <v>0.0</v>
      </c>
    </row>
    <row r="239">
      <c r="A239" s="2" t="s">
        <v>433</v>
      </c>
      <c r="B239" s="2" t="s">
        <v>465</v>
      </c>
      <c r="C239" s="2" t="s">
        <v>446</v>
      </c>
      <c r="D239" s="2" t="s">
        <v>436</v>
      </c>
      <c r="E239" s="2" t="s">
        <v>437</v>
      </c>
      <c r="F239" s="2">
        <v>30.0</v>
      </c>
      <c r="G239" s="2">
        <v>0.0</v>
      </c>
      <c r="H239" s="8">
        <v>0.0</v>
      </c>
      <c r="I239" s="8">
        <v>0.0</v>
      </c>
      <c r="J239" s="8">
        <v>0.09503385285530419</v>
      </c>
      <c r="K239" s="2">
        <v>0.0</v>
      </c>
      <c r="L239" s="2">
        <v>0.0</v>
      </c>
    </row>
    <row r="240">
      <c r="A240" s="2" t="s">
        <v>433</v>
      </c>
      <c r="B240" s="2" t="s">
        <v>465</v>
      </c>
      <c r="C240" s="2" t="s">
        <v>446</v>
      </c>
      <c r="D240" s="2" t="s">
        <v>438</v>
      </c>
      <c r="E240" s="2" t="s">
        <v>437</v>
      </c>
      <c r="F240" s="2">
        <v>2000.0</v>
      </c>
      <c r="G240" s="2">
        <v>0.0</v>
      </c>
      <c r="H240" s="8">
        <v>0.0</v>
      </c>
      <c r="I240" s="8">
        <v>0.0</v>
      </c>
      <c r="J240" s="8">
        <v>0.0014967448951882512</v>
      </c>
      <c r="K240" s="2">
        <v>0.0</v>
      </c>
      <c r="L240" s="2">
        <v>0.0</v>
      </c>
    </row>
    <row r="241">
      <c r="A241" s="2" t="s">
        <v>433</v>
      </c>
      <c r="B241" s="2" t="s">
        <v>465</v>
      </c>
      <c r="C241" s="2" t="s">
        <v>446</v>
      </c>
      <c r="D241" s="2" t="s">
        <v>439</v>
      </c>
      <c r="E241" s="2" t="s">
        <v>437</v>
      </c>
      <c r="F241" s="2">
        <v>30.0</v>
      </c>
      <c r="G241" s="2">
        <v>0.0</v>
      </c>
      <c r="H241" s="8">
        <v>0.0</v>
      </c>
      <c r="I241" s="8">
        <v>0.0</v>
      </c>
      <c r="J241" s="8">
        <v>0.09503385285530419</v>
      </c>
      <c r="K241" s="2">
        <v>0.0</v>
      </c>
      <c r="L241" s="2">
        <v>0.0</v>
      </c>
    </row>
    <row r="242">
      <c r="A242" s="2" t="s">
        <v>433</v>
      </c>
      <c r="B242" s="2" t="s">
        <v>465</v>
      </c>
      <c r="C242" s="2" t="s">
        <v>447</v>
      </c>
      <c r="D242" s="2" t="s">
        <v>436</v>
      </c>
      <c r="E242" s="2" t="s">
        <v>437</v>
      </c>
      <c r="F242" s="2">
        <v>30.0</v>
      </c>
      <c r="G242" s="2">
        <v>1.0</v>
      </c>
      <c r="H242" s="8">
        <v>0.03333333333333333</v>
      </c>
      <c r="I242" s="8">
        <v>0.0017083156444657305</v>
      </c>
      <c r="J242" s="8">
        <v>0.14859606865911323</v>
      </c>
      <c r="K242" s="2">
        <v>0.0</v>
      </c>
      <c r="L242" s="2">
        <v>1.0</v>
      </c>
    </row>
    <row r="243">
      <c r="A243" s="2" t="s">
        <v>433</v>
      </c>
      <c r="B243" s="2" t="s">
        <v>465</v>
      </c>
      <c r="C243" s="2" t="s">
        <v>447</v>
      </c>
      <c r="D243" s="2" t="s">
        <v>438</v>
      </c>
      <c r="E243" s="2" t="s">
        <v>437</v>
      </c>
      <c r="F243" s="2">
        <v>2000.0</v>
      </c>
      <c r="G243" s="2">
        <v>0.0</v>
      </c>
      <c r="H243" s="8">
        <v>0.0</v>
      </c>
      <c r="I243" s="8">
        <v>0.0</v>
      </c>
      <c r="J243" s="8">
        <v>0.0014967448951882512</v>
      </c>
      <c r="K243" s="2">
        <v>0.0</v>
      </c>
      <c r="L243" s="2">
        <v>0.0</v>
      </c>
    </row>
    <row r="244">
      <c r="A244" s="2" t="s">
        <v>433</v>
      </c>
      <c r="B244" s="2" t="s">
        <v>465</v>
      </c>
      <c r="C244" s="2" t="s">
        <v>447</v>
      </c>
      <c r="D244" s="2" t="s">
        <v>439</v>
      </c>
      <c r="E244" s="2" t="s">
        <v>437</v>
      </c>
      <c r="F244" s="2">
        <v>30.0</v>
      </c>
      <c r="G244" s="2">
        <v>3.0</v>
      </c>
      <c r="H244" s="8">
        <v>0.1</v>
      </c>
      <c r="I244" s="8">
        <v>0.027815549739749798</v>
      </c>
      <c r="J244" s="8">
        <v>0.23859785729325056</v>
      </c>
      <c r="K244" s="2">
        <v>1.0</v>
      </c>
      <c r="L244" s="2">
        <v>5.0</v>
      </c>
    </row>
    <row r="245">
      <c r="A245" s="2" t="s">
        <v>433</v>
      </c>
      <c r="B245" s="2" t="s">
        <v>465</v>
      </c>
      <c r="C245" s="2" t="s">
        <v>448</v>
      </c>
      <c r="D245" s="2" t="s">
        <v>436</v>
      </c>
      <c r="E245" s="2" t="s">
        <v>437</v>
      </c>
      <c r="F245" s="2">
        <v>30.0</v>
      </c>
      <c r="G245" s="2">
        <v>0.0</v>
      </c>
      <c r="H245" s="8">
        <v>0.0</v>
      </c>
      <c r="I245" s="8">
        <v>0.0</v>
      </c>
      <c r="J245" s="8">
        <v>0.09503385285530419</v>
      </c>
      <c r="K245" s="2">
        <v>0.0</v>
      </c>
      <c r="L245" s="2">
        <v>0.0</v>
      </c>
    </row>
    <row r="246">
      <c r="A246" s="2" t="s">
        <v>433</v>
      </c>
      <c r="B246" s="2" t="s">
        <v>465</v>
      </c>
      <c r="C246" s="2" t="s">
        <v>448</v>
      </c>
      <c r="D246" s="2" t="s">
        <v>438</v>
      </c>
      <c r="E246" s="2" t="s">
        <v>437</v>
      </c>
      <c r="F246" s="2">
        <v>2000.0</v>
      </c>
      <c r="G246" s="2">
        <v>0.0</v>
      </c>
      <c r="H246" s="8">
        <v>0.0</v>
      </c>
      <c r="I246" s="8">
        <v>0.0</v>
      </c>
      <c r="J246" s="8">
        <v>0.0014967448951882512</v>
      </c>
      <c r="K246" s="2">
        <v>0.0</v>
      </c>
      <c r="L246" s="2">
        <v>0.0</v>
      </c>
    </row>
    <row r="247">
      <c r="A247" s="2" t="s">
        <v>433</v>
      </c>
      <c r="B247" s="2" t="s">
        <v>465</v>
      </c>
      <c r="C247" s="2" t="s">
        <v>448</v>
      </c>
      <c r="D247" s="2" t="s">
        <v>439</v>
      </c>
      <c r="E247" s="2" t="s">
        <v>437</v>
      </c>
      <c r="F247" s="2">
        <v>30.0</v>
      </c>
      <c r="G247" s="2">
        <v>0.0</v>
      </c>
      <c r="H247" s="8">
        <v>0.0</v>
      </c>
      <c r="I247" s="8">
        <v>0.0</v>
      </c>
      <c r="J247" s="8">
        <v>0.09503385285530419</v>
      </c>
      <c r="K247" s="2">
        <v>0.0</v>
      </c>
      <c r="L247" s="2">
        <v>0.0</v>
      </c>
    </row>
    <row r="248">
      <c r="A248" s="2" t="s">
        <v>433</v>
      </c>
      <c r="B248" s="2" t="s">
        <v>465</v>
      </c>
      <c r="C248" s="2" t="s">
        <v>449</v>
      </c>
      <c r="D248" s="2" t="s">
        <v>436</v>
      </c>
      <c r="E248" s="2" t="s">
        <v>437</v>
      </c>
      <c r="F248" s="2">
        <v>30.0</v>
      </c>
      <c r="G248" s="2">
        <v>0.0</v>
      </c>
      <c r="H248" s="8">
        <v>0.0</v>
      </c>
      <c r="I248" s="8">
        <v>0.0</v>
      </c>
      <c r="J248" s="8">
        <v>0.09503385285530419</v>
      </c>
      <c r="K248" s="2">
        <v>0.0</v>
      </c>
      <c r="L248" s="2">
        <v>0.0</v>
      </c>
    </row>
    <row r="249">
      <c r="A249" s="2" t="s">
        <v>433</v>
      </c>
      <c r="B249" s="2" t="s">
        <v>465</v>
      </c>
      <c r="C249" s="2" t="s">
        <v>449</v>
      </c>
      <c r="D249" s="2" t="s">
        <v>438</v>
      </c>
      <c r="E249" s="2" t="s">
        <v>437</v>
      </c>
      <c r="F249" s="2">
        <v>2000.0</v>
      </c>
      <c r="G249" s="2">
        <v>0.0</v>
      </c>
      <c r="H249" s="8">
        <v>0.0</v>
      </c>
      <c r="I249" s="8">
        <v>0.0</v>
      </c>
      <c r="J249" s="8">
        <v>0.0014967448951882512</v>
      </c>
      <c r="K249" s="2">
        <v>0.0</v>
      </c>
      <c r="L249" s="2">
        <v>0.0</v>
      </c>
    </row>
    <row r="250">
      <c r="A250" s="2" t="s">
        <v>433</v>
      </c>
      <c r="B250" s="2" t="s">
        <v>465</v>
      </c>
      <c r="C250" s="2" t="s">
        <v>449</v>
      </c>
      <c r="D250" s="2" t="s">
        <v>439</v>
      </c>
      <c r="E250" s="2" t="s">
        <v>437</v>
      </c>
      <c r="F250" s="2">
        <v>30.0</v>
      </c>
      <c r="G250" s="2">
        <v>0.0</v>
      </c>
      <c r="H250" s="8">
        <v>0.0</v>
      </c>
      <c r="I250" s="8">
        <v>0.0</v>
      </c>
      <c r="J250" s="8">
        <v>0.09503385285530419</v>
      </c>
      <c r="K250" s="2">
        <v>0.0</v>
      </c>
      <c r="L250" s="2">
        <v>0.0</v>
      </c>
    </row>
    <row r="251">
      <c r="A251" s="2" t="s">
        <v>433</v>
      </c>
      <c r="B251" s="2" t="s">
        <v>465</v>
      </c>
      <c r="C251" s="2" t="s">
        <v>450</v>
      </c>
      <c r="D251" s="2" t="s">
        <v>436</v>
      </c>
      <c r="E251" s="2" t="s">
        <v>437</v>
      </c>
      <c r="F251" s="2">
        <v>30.0</v>
      </c>
      <c r="G251" s="2">
        <v>0.0</v>
      </c>
      <c r="H251" s="8">
        <v>0.0</v>
      </c>
      <c r="I251" s="8">
        <v>0.0</v>
      </c>
      <c r="J251" s="8">
        <v>0.09503385285530419</v>
      </c>
      <c r="K251" s="2">
        <v>0.0</v>
      </c>
      <c r="L251" s="2">
        <v>0.0</v>
      </c>
    </row>
    <row r="252">
      <c r="A252" s="2" t="s">
        <v>433</v>
      </c>
      <c r="B252" s="2" t="s">
        <v>465</v>
      </c>
      <c r="C252" s="2" t="s">
        <v>450</v>
      </c>
      <c r="D252" s="2" t="s">
        <v>438</v>
      </c>
      <c r="E252" s="2" t="s">
        <v>437</v>
      </c>
      <c r="F252" s="2">
        <v>2000.0</v>
      </c>
      <c r="G252" s="2">
        <v>0.0</v>
      </c>
      <c r="H252" s="8">
        <v>0.0</v>
      </c>
      <c r="I252" s="8">
        <v>0.0</v>
      </c>
      <c r="J252" s="8">
        <v>0.0014967448951882512</v>
      </c>
      <c r="K252" s="2">
        <v>0.0</v>
      </c>
      <c r="L252" s="2">
        <v>0.0</v>
      </c>
    </row>
    <row r="253">
      <c r="A253" s="2" t="s">
        <v>433</v>
      </c>
      <c r="B253" s="2" t="s">
        <v>465</v>
      </c>
      <c r="C253" s="2" t="s">
        <v>450</v>
      </c>
      <c r="D253" s="2" t="s">
        <v>439</v>
      </c>
      <c r="E253" s="2" t="s">
        <v>437</v>
      </c>
      <c r="F253" s="2">
        <v>30.0</v>
      </c>
      <c r="G253" s="2">
        <v>0.0</v>
      </c>
      <c r="H253" s="8">
        <v>0.0</v>
      </c>
      <c r="I253" s="8">
        <v>0.0</v>
      </c>
      <c r="J253" s="8">
        <v>0.09503385285530419</v>
      </c>
      <c r="K253" s="2">
        <v>0.0</v>
      </c>
      <c r="L253" s="2">
        <v>0.0</v>
      </c>
    </row>
    <row r="254">
      <c r="A254" s="2" t="s">
        <v>433</v>
      </c>
      <c r="B254" s="2" t="s">
        <v>465</v>
      </c>
      <c r="C254" s="2" t="s">
        <v>451</v>
      </c>
      <c r="D254" s="2" t="s">
        <v>436</v>
      </c>
      <c r="E254" s="2" t="s">
        <v>437</v>
      </c>
      <c r="F254" s="2">
        <v>30.0</v>
      </c>
      <c r="G254" s="2">
        <v>4.0</v>
      </c>
      <c r="H254" s="8">
        <v>0.13333333333333333</v>
      </c>
      <c r="I254" s="8">
        <v>0.04685482691460088</v>
      </c>
      <c r="J254" s="8">
        <v>0.2796151658934817</v>
      </c>
      <c r="K254" s="2">
        <v>0.0</v>
      </c>
      <c r="L254" s="2">
        <v>2.0</v>
      </c>
    </row>
    <row r="255">
      <c r="A255" s="2" t="s">
        <v>433</v>
      </c>
      <c r="B255" s="2" t="s">
        <v>465</v>
      </c>
      <c r="C255" s="2" t="s">
        <v>451</v>
      </c>
      <c r="D255" s="2" t="s">
        <v>438</v>
      </c>
      <c r="E255" s="2" t="s">
        <v>437</v>
      </c>
      <c r="F255" s="2">
        <v>2000.0</v>
      </c>
      <c r="G255" s="2">
        <v>0.0</v>
      </c>
      <c r="H255" s="8">
        <v>0.0</v>
      </c>
      <c r="I255" s="8">
        <v>0.0</v>
      </c>
      <c r="J255" s="8">
        <v>0.0014967448951882512</v>
      </c>
      <c r="K255" s="2">
        <v>0.0</v>
      </c>
      <c r="L255" s="2">
        <v>0.0</v>
      </c>
    </row>
    <row r="256">
      <c r="A256" s="2" t="s">
        <v>433</v>
      </c>
      <c r="B256" s="2" t="s">
        <v>465</v>
      </c>
      <c r="C256" s="2" t="s">
        <v>451</v>
      </c>
      <c r="D256" s="2" t="s">
        <v>439</v>
      </c>
      <c r="E256" s="2" t="s">
        <v>437</v>
      </c>
      <c r="F256" s="2">
        <v>30.0</v>
      </c>
      <c r="G256" s="2">
        <v>6.0</v>
      </c>
      <c r="H256" s="8">
        <v>0.2</v>
      </c>
      <c r="I256" s="8">
        <v>0.09087405970502152</v>
      </c>
      <c r="J256" s="8">
        <v>0.35700911456165296</v>
      </c>
      <c r="K256" s="2">
        <v>5.0</v>
      </c>
      <c r="L256" s="2">
        <v>7.0</v>
      </c>
    </row>
    <row r="257">
      <c r="A257" s="2" t="s">
        <v>433</v>
      </c>
      <c r="B257" s="2" t="s">
        <v>465</v>
      </c>
      <c r="C257" s="2" t="s">
        <v>452</v>
      </c>
      <c r="D257" s="2" t="s">
        <v>436</v>
      </c>
      <c r="E257" s="2" t="s">
        <v>437</v>
      </c>
      <c r="F257" s="2">
        <v>30.0</v>
      </c>
      <c r="G257" s="2">
        <v>0.0</v>
      </c>
      <c r="H257" s="8">
        <v>0.0</v>
      </c>
      <c r="I257" s="8">
        <v>0.0</v>
      </c>
      <c r="J257" s="8">
        <v>0.09503385285530419</v>
      </c>
      <c r="K257" s="2">
        <v>0.0</v>
      </c>
      <c r="L257" s="2">
        <v>2.0</v>
      </c>
    </row>
    <row r="258">
      <c r="A258" s="2" t="s">
        <v>433</v>
      </c>
      <c r="B258" s="2" t="s">
        <v>465</v>
      </c>
      <c r="C258" s="2" t="s">
        <v>452</v>
      </c>
      <c r="D258" s="2" t="s">
        <v>438</v>
      </c>
      <c r="E258" s="2" t="s">
        <v>437</v>
      </c>
      <c r="F258" s="2">
        <v>2000.0</v>
      </c>
      <c r="G258" s="2">
        <v>0.0</v>
      </c>
      <c r="H258" s="8">
        <v>0.0</v>
      </c>
      <c r="I258" s="8">
        <v>0.0</v>
      </c>
      <c r="J258" s="8">
        <v>0.0014967448951882512</v>
      </c>
      <c r="K258" s="2">
        <v>0.0</v>
      </c>
      <c r="L258" s="2">
        <v>0.0</v>
      </c>
    </row>
    <row r="259">
      <c r="A259" s="2" t="s">
        <v>433</v>
      </c>
      <c r="B259" s="2" t="s">
        <v>465</v>
      </c>
      <c r="C259" s="2" t="s">
        <v>452</v>
      </c>
      <c r="D259" s="2" t="s">
        <v>439</v>
      </c>
      <c r="E259" s="2" t="s">
        <v>437</v>
      </c>
      <c r="F259" s="2">
        <v>30.0</v>
      </c>
      <c r="G259" s="2">
        <v>0.0</v>
      </c>
      <c r="H259" s="8">
        <v>0.0</v>
      </c>
      <c r="I259" s="8">
        <v>0.0</v>
      </c>
      <c r="J259" s="8">
        <v>0.09503385285530419</v>
      </c>
      <c r="K259" s="2">
        <v>0.0</v>
      </c>
      <c r="L259" s="2">
        <v>0.0</v>
      </c>
    </row>
    <row r="260">
      <c r="A260" s="2" t="s">
        <v>433</v>
      </c>
      <c r="B260" s="2" t="s">
        <v>465</v>
      </c>
      <c r="C260" s="2" t="s">
        <v>453</v>
      </c>
      <c r="D260" s="2" t="s">
        <v>436</v>
      </c>
      <c r="E260" s="2" t="s">
        <v>437</v>
      </c>
      <c r="F260" s="2">
        <v>30.0</v>
      </c>
      <c r="G260" s="2">
        <v>0.0</v>
      </c>
      <c r="H260" s="8">
        <v>0.0</v>
      </c>
      <c r="I260" s="8">
        <v>0.0</v>
      </c>
      <c r="J260" s="8">
        <v>0.09503385285530419</v>
      </c>
      <c r="K260" s="2">
        <v>0.0</v>
      </c>
      <c r="L260" s="2">
        <v>0.0</v>
      </c>
    </row>
    <row r="261">
      <c r="A261" s="2" t="s">
        <v>433</v>
      </c>
      <c r="B261" s="2" t="s">
        <v>465</v>
      </c>
      <c r="C261" s="2" t="s">
        <v>453</v>
      </c>
      <c r="D261" s="2" t="s">
        <v>438</v>
      </c>
      <c r="E261" s="2" t="s">
        <v>437</v>
      </c>
      <c r="F261" s="2">
        <v>2000.0</v>
      </c>
      <c r="G261" s="2">
        <v>0.0</v>
      </c>
      <c r="H261" s="8">
        <v>0.0</v>
      </c>
      <c r="I261" s="8">
        <v>0.0</v>
      </c>
      <c r="J261" s="8">
        <v>0.0014967448951882512</v>
      </c>
      <c r="K261" s="2">
        <v>0.0</v>
      </c>
      <c r="L261" s="2">
        <v>0.0</v>
      </c>
    </row>
    <row r="262">
      <c r="A262" s="2" t="s">
        <v>433</v>
      </c>
      <c r="B262" s="2" t="s">
        <v>465</v>
      </c>
      <c r="C262" s="2" t="s">
        <v>453</v>
      </c>
      <c r="D262" s="2" t="s">
        <v>439</v>
      </c>
      <c r="E262" s="2" t="s">
        <v>437</v>
      </c>
      <c r="F262" s="2">
        <v>30.0</v>
      </c>
      <c r="G262" s="2">
        <v>0.0</v>
      </c>
      <c r="H262" s="8">
        <v>0.0</v>
      </c>
      <c r="I262" s="8">
        <v>0.0</v>
      </c>
      <c r="J262" s="8">
        <v>0.09503385285530419</v>
      </c>
      <c r="K262" s="2">
        <v>0.0</v>
      </c>
      <c r="L262" s="2">
        <v>0.0</v>
      </c>
    </row>
    <row r="263">
      <c r="A263" s="2" t="s">
        <v>433</v>
      </c>
      <c r="B263" s="2" t="s">
        <v>465</v>
      </c>
      <c r="C263" s="2" t="s">
        <v>454</v>
      </c>
      <c r="D263" s="2" t="s">
        <v>436</v>
      </c>
      <c r="E263" s="2" t="s">
        <v>437</v>
      </c>
      <c r="F263" s="2">
        <v>30.0</v>
      </c>
      <c r="G263" s="2">
        <v>0.0</v>
      </c>
      <c r="H263" s="8">
        <v>0.0</v>
      </c>
      <c r="I263" s="8">
        <v>0.0</v>
      </c>
      <c r="J263" s="8">
        <v>0.09503385285530419</v>
      </c>
      <c r="K263" s="2">
        <v>0.0</v>
      </c>
      <c r="L263" s="2">
        <v>0.0</v>
      </c>
    </row>
    <row r="264">
      <c r="A264" s="2" t="s">
        <v>433</v>
      </c>
      <c r="B264" s="2" t="s">
        <v>465</v>
      </c>
      <c r="C264" s="2" t="s">
        <v>454</v>
      </c>
      <c r="D264" s="2" t="s">
        <v>438</v>
      </c>
      <c r="E264" s="2" t="s">
        <v>437</v>
      </c>
      <c r="F264" s="2">
        <v>2000.0</v>
      </c>
      <c r="G264" s="2">
        <v>0.0</v>
      </c>
      <c r="H264" s="8">
        <v>0.0</v>
      </c>
      <c r="I264" s="8">
        <v>0.0</v>
      </c>
      <c r="J264" s="8">
        <v>0.0014967448951882512</v>
      </c>
      <c r="K264" s="2">
        <v>0.0</v>
      </c>
      <c r="L264" s="2">
        <v>0.0</v>
      </c>
    </row>
    <row r="265">
      <c r="A265" s="2" t="s">
        <v>433</v>
      </c>
      <c r="B265" s="2" t="s">
        <v>465</v>
      </c>
      <c r="C265" s="2" t="s">
        <v>454</v>
      </c>
      <c r="D265" s="2" t="s">
        <v>439</v>
      </c>
      <c r="E265" s="2" t="s">
        <v>437</v>
      </c>
      <c r="F265" s="2">
        <v>30.0</v>
      </c>
      <c r="G265" s="2">
        <v>0.0</v>
      </c>
      <c r="H265" s="8">
        <v>0.0</v>
      </c>
      <c r="I265" s="8">
        <v>0.0</v>
      </c>
      <c r="J265" s="8">
        <v>0.09503385285530419</v>
      </c>
      <c r="K265" s="2">
        <v>0.0</v>
      </c>
      <c r="L265" s="2">
        <v>0.0</v>
      </c>
    </row>
    <row r="266">
      <c r="A266" s="2" t="s">
        <v>433</v>
      </c>
      <c r="B266" s="2" t="s">
        <v>465</v>
      </c>
      <c r="C266" s="2" t="s">
        <v>455</v>
      </c>
      <c r="D266" s="2" t="s">
        <v>436</v>
      </c>
      <c r="E266" s="2" t="s">
        <v>437</v>
      </c>
      <c r="F266" s="2">
        <v>30.0</v>
      </c>
      <c r="G266" s="2">
        <v>6.0</v>
      </c>
      <c r="H266" s="8">
        <v>0.2</v>
      </c>
      <c r="I266" s="8">
        <v>0.09087405970502152</v>
      </c>
      <c r="J266" s="8">
        <v>0.35700911456165296</v>
      </c>
      <c r="K266" s="2">
        <v>3.0</v>
      </c>
      <c r="L266" s="2">
        <v>7.0</v>
      </c>
    </row>
    <row r="267">
      <c r="A267" s="2" t="s">
        <v>433</v>
      </c>
      <c r="B267" s="2" t="s">
        <v>465</v>
      </c>
      <c r="C267" s="2" t="s">
        <v>455</v>
      </c>
      <c r="D267" s="2" t="s">
        <v>438</v>
      </c>
      <c r="E267" s="2" t="s">
        <v>437</v>
      </c>
      <c r="F267" s="2">
        <v>2000.0</v>
      </c>
      <c r="G267" s="2">
        <v>0.0</v>
      </c>
      <c r="H267" s="8">
        <v>0.0</v>
      </c>
      <c r="I267" s="8">
        <v>0.0</v>
      </c>
      <c r="J267" s="8">
        <v>0.0014967448951882512</v>
      </c>
      <c r="K267" s="2">
        <v>0.0</v>
      </c>
      <c r="L267" s="2">
        <v>0.0</v>
      </c>
    </row>
    <row r="268">
      <c r="A268" s="2" t="s">
        <v>433</v>
      </c>
      <c r="B268" s="2" t="s">
        <v>465</v>
      </c>
      <c r="C268" s="2" t="s">
        <v>455</v>
      </c>
      <c r="D268" s="2" t="s">
        <v>439</v>
      </c>
      <c r="E268" s="2" t="s">
        <v>437</v>
      </c>
      <c r="F268" s="2">
        <v>30.0</v>
      </c>
      <c r="G268" s="2">
        <v>10.0</v>
      </c>
      <c r="H268" s="8">
        <v>0.3333333333333333</v>
      </c>
      <c r="I268" s="8">
        <v>0.1933084211205933</v>
      </c>
      <c r="J268" s="8">
        <v>0.4994386971759526</v>
      </c>
      <c r="K268" s="2">
        <v>9.0</v>
      </c>
      <c r="L268" s="2">
        <v>10.0</v>
      </c>
    </row>
    <row r="269">
      <c r="A269" s="2" t="s">
        <v>433</v>
      </c>
      <c r="B269" s="2" t="s">
        <v>465</v>
      </c>
      <c r="C269" s="2" t="s">
        <v>456</v>
      </c>
      <c r="D269" s="2" t="s">
        <v>436</v>
      </c>
      <c r="E269" s="2" t="s">
        <v>437</v>
      </c>
      <c r="F269" s="2">
        <v>30.0</v>
      </c>
      <c r="G269" s="2">
        <v>0.0</v>
      </c>
      <c r="H269" s="8">
        <v>0.0</v>
      </c>
      <c r="I269" s="8">
        <v>0.0</v>
      </c>
      <c r="J269" s="8">
        <v>0.09503385285530419</v>
      </c>
      <c r="K269" s="2">
        <v>0.0</v>
      </c>
      <c r="L269" s="2">
        <v>0.0</v>
      </c>
    </row>
    <row r="270">
      <c r="A270" s="2" t="s">
        <v>433</v>
      </c>
      <c r="B270" s="2" t="s">
        <v>465</v>
      </c>
      <c r="C270" s="2" t="s">
        <v>456</v>
      </c>
      <c r="D270" s="2" t="s">
        <v>438</v>
      </c>
      <c r="E270" s="2" t="s">
        <v>437</v>
      </c>
      <c r="F270" s="2">
        <v>2000.0</v>
      </c>
      <c r="G270" s="2">
        <v>0.0</v>
      </c>
      <c r="H270" s="8">
        <v>0.0</v>
      </c>
      <c r="I270" s="8">
        <v>0.0</v>
      </c>
      <c r="J270" s="8">
        <v>0.0014967448951882512</v>
      </c>
      <c r="K270" s="2">
        <v>0.0</v>
      </c>
      <c r="L270" s="2">
        <v>0.0</v>
      </c>
    </row>
    <row r="271">
      <c r="A271" s="2" t="s">
        <v>433</v>
      </c>
      <c r="B271" s="2" t="s">
        <v>465</v>
      </c>
      <c r="C271" s="2" t="s">
        <v>456</v>
      </c>
      <c r="D271" s="2" t="s">
        <v>439</v>
      </c>
      <c r="E271" s="2" t="s">
        <v>437</v>
      </c>
      <c r="F271" s="2">
        <v>30.0</v>
      </c>
      <c r="G271" s="2">
        <v>0.0</v>
      </c>
      <c r="H271" s="8">
        <v>0.0</v>
      </c>
      <c r="I271" s="8">
        <v>0.0</v>
      </c>
      <c r="J271" s="8">
        <v>0.09503385285530419</v>
      </c>
      <c r="K271" s="2">
        <v>0.0</v>
      </c>
      <c r="L271" s="2">
        <v>0.0</v>
      </c>
    </row>
    <row r="272">
      <c r="A272" s="2" t="s">
        <v>433</v>
      </c>
      <c r="B272" s="2" t="s">
        <v>465</v>
      </c>
      <c r="C272" s="2" t="s">
        <v>457</v>
      </c>
      <c r="D272" s="2" t="s">
        <v>436</v>
      </c>
      <c r="E272" s="2" t="s">
        <v>437</v>
      </c>
      <c r="F272" s="2">
        <v>30.0</v>
      </c>
      <c r="G272" s="2">
        <v>0.0</v>
      </c>
      <c r="H272" s="8">
        <v>0.0</v>
      </c>
      <c r="I272" s="8">
        <v>0.0</v>
      </c>
      <c r="J272" s="8">
        <v>0.09503385285530419</v>
      </c>
      <c r="K272" s="2">
        <v>0.0</v>
      </c>
      <c r="L272" s="2">
        <v>0.0</v>
      </c>
    </row>
    <row r="273">
      <c r="A273" s="2" t="s">
        <v>433</v>
      </c>
      <c r="B273" s="2" t="s">
        <v>465</v>
      </c>
      <c r="C273" s="2" t="s">
        <v>457</v>
      </c>
      <c r="D273" s="2" t="s">
        <v>438</v>
      </c>
      <c r="E273" s="2" t="s">
        <v>437</v>
      </c>
      <c r="F273" s="2">
        <v>2000.0</v>
      </c>
      <c r="G273" s="2">
        <v>0.0</v>
      </c>
      <c r="H273" s="8">
        <v>0.0</v>
      </c>
      <c r="I273" s="8">
        <v>0.0</v>
      </c>
      <c r="J273" s="8">
        <v>0.0014967448951882512</v>
      </c>
      <c r="K273" s="2">
        <v>0.0</v>
      </c>
      <c r="L273" s="2">
        <v>0.0</v>
      </c>
    </row>
    <row r="274">
      <c r="A274" s="2" t="s">
        <v>433</v>
      </c>
      <c r="B274" s="2" t="s">
        <v>465</v>
      </c>
      <c r="C274" s="2" t="s">
        <v>457</v>
      </c>
      <c r="D274" s="2" t="s">
        <v>439</v>
      </c>
      <c r="E274" s="2" t="s">
        <v>437</v>
      </c>
      <c r="F274" s="2">
        <v>30.0</v>
      </c>
      <c r="G274" s="2">
        <v>0.0</v>
      </c>
      <c r="H274" s="8">
        <v>0.0</v>
      </c>
      <c r="I274" s="8">
        <v>0.0</v>
      </c>
      <c r="J274" s="8">
        <v>0.09503385285530419</v>
      </c>
      <c r="K274" s="2">
        <v>0.0</v>
      </c>
      <c r="L274" s="2">
        <v>0.0</v>
      </c>
    </row>
    <row r="275">
      <c r="A275" s="2" t="s">
        <v>433</v>
      </c>
      <c r="B275" s="2" t="s">
        <v>465</v>
      </c>
      <c r="C275" s="2" t="s">
        <v>458</v>
      </c>
      <c r="D275" s="2" t="s">
        <v>436</v>
      </c>
      <c r="E275" s="2" t="s">
        <v>437</v>
      </c>
      <c r="F275" s="2">
        <v>30.0</v>
      </c>
      <c r="G275" s="2">
        <v>0.0</v>
      </c>
      <c r="H275" s="8">
        <v>0.0</v>
      </c>
      <c r="I275" s="8">
        <v>0.0</v>
      </c>
      <c r="J275" s="8">
        <v>0.09503385285530419</v>
      </c>
      <c r="K275" s="2">
        <v>0.0</v>
      </c>
      <c r="L275" s="2">
        <v>0.0</v>
      </c>
    </row>
    <row r="276">
      <c r="A276" s="2" t="s">
        <v>433</v>
      </c>
      <c r="B276" s="2" t="s">
        <v>465</v>
      </c>
      <c r="C276" s="2" t="s">
        <v>458</v>
      </c>
      <c r="D276" s="2" t="s">
        <v>438</v>
      </c>
      <c r="E276" s="2" t="s">
        <v>437</v>
      </c>
      <c r="F276" s="2">
        <v>2000.0</v>
      </c>
      <c r="G276" s="2">
        <v>0.0</v>
      </c>
      <c r="H276" s="8">
        <v>0.0</v>
      </c>
      <c r="I276" s="8">
        <v>0.0</v>
      </c>
      <c r="J276" s="8">
        <v>0.0014967448951882512</v>
      </c>
      <c r="K276" s="2">
        <v>0.0</v>
      </c>
      <c r="L276" s="2">
        <v>0.0</v>
      </c>
    </row>
    <row r="277">
      <c r="A277" s="2" t="s">
        <v>433</v>
      </c>
      <c r="B277" s="2" t="s">
        <v>465</v>
      </c>
      <c r="C277" s="2" t="s">
        <v>458</v>
      </c>
      <c r="D277" s="2" t="s">
        <v>439</v>
      </c>
      <c r="E277" s="2" t="s">
        <v>437</v>
      </c>
      <c r="F277" s="2">
        <v>30.0</v>
      </c>
      <c r="G277" s="2">
        <v>0.0</v>
      </c>
      <c r="H277" s="8">
        <v>0.0</v>
      </c>
      <c r="I277" s="8">
        <v>0.0</v>
      </c>
      <c r="J277" s="8">
        <v>0.09503385285530419</v>
      </c>
      <c r="K277" s="2">
        <v>0.0</v>
      </c>
      <c r="L277" s="2">
        <v>0.0</v>
      </c>
    </row>
    <row r="278">
      <c r="A278" s="2" t="s">
        <v>433</v>
      </c>
      <c r="B278" s="2" t="s">
        <v>465</v>
      </c>
      <c r="C278" s="2" t="s">
        <v>459</v>
      </c>
      <c r="D278" s="2" t="s">
        <v>436</v>
      </c>
      <c r="E278" s="2" t="s">
        <v>437</v>
      </c>
      <c r="F278" s="2">
        <v>30.0</v>
      </c>
      <c r="G278" s="2">
        <v>8.0</v>
      </c>
      <c r="H278" s="8">
        <v>0.26666666666666666</v>
      </c>
      <c r="I278" s="8">
        <v>0.14018509946776792</v>
      </c>
      <c r="J278" s="8">
        <v>0.42993393380629286</v>
      </c>
      <c r="K278" s="2">
        <v>5.0</v>
      </c>
      <c r="L278" s="2">
        <v>9.0</v>
      </c>
    </row>
    <row r="279">
      <c r="A279" s="2" t="s">
        <v>433</v>
      </c>
      <c r="B279" s="2" t="s">
        <v>465</v>
      </c>
      <c r="C279" s="2" t="s">
        <v>459</v>
      </c>
      <c r="D279" s="2" t="s">
        <v>438</v>
      </c>
      <c r="E279" s="2" t="s">
        <v>437</v>
      </c>
      <c r="F279" s="2">
        <v>2000.0</v>
      </c>
      <c r="G279" s="2">
        <v>0.0</v>
      </c>
      <c r="H279" s="8">
        <v>0.0</v>
      </c>
      <c r="I279" s="8">
        <v>0.0</v>
      </c>
      <c r="J279" s="8">
        <v>0.0014967448951882512</v>
      </c>
      <c r="K279" s="2">
        <v>0.0</v>
      </c>
      <c r="L279" s="2">
        <v>0.0</v>
      </c>
    </row>
    <row r="280">
      <c r="A280" s="2" t="s">
        <v>433</v>
      </c>
      <c r="B280" s="2" t="s">
        <v>465</v>
      </c>
      <c r="C280" s="2" t="s">
        <v>459</v>
      </c>
      <c r="D280" s="2" t="s">
        <v>439</v>
      </c>
      <c r="E280" s="2" t="s">
        <v>437</v>
      </c>
      <c r="F280" s="2">
        <v>30.0</v>
      </c>
      <c r="G280" s="2">
        <v>15.0</v>
      </c>
      <c r="H280" s="8">
        <v>0.5</v>
      </c>
      <c r="I280" s="8">
        <v>0.33889266160951514</v>
      </c>
      <c r="J280" s="8">
        <v>0.6611073383904849</v>
      </c>
      <c r="K280" s="2">
        <v>14.0</v>
      </c>
      <c r="L280" s="2">
        <v>16.0</v>
      </c>
    </row>
    <row r="281">
      <c r="A281" s="2" t="s">
        <v>433</v>
      </c>
      <c r="B281" s="2" t="s">
        <v>465</v>
      </c>
      <c r="C281" s="2" t="s">
        <v>460</v>
      </c>
      <c r="D281" s="2" t="s">
        <v>436</v>
      </c>
      <c r="E281" s="2" t="s">
        <v>437</v>
      </c>
      <c r="F281" s="2">
        <v>30.0</v>
      </c>
      <c r="G281" s="2">
        <v>0.0</v>
      </c>
      <c r="H281" s="8">
        <v>0.0</v>
      </c>
      <c r="I281" s="8">
        <v>0.0</v>
      </c>
      <c r="J281" s="8">
        <v>0.09503385285530419</v>
      </c>
      <c r="K281" s="2">
        <v>0.0</v>
      </c>
      <c r="L281" s="2">
        <v>1.0</v>
      </c>
    </row>
    <row r="282">
      <c r="A282" s="2" t="s">
        <v>433</v>
      </c>
      <c r="B282" s="2" t="s">
        <v>465</v>
      </c>
      <c r="C282" s="2" t="s">
        <v>460</v>
      </c>
      <c r="D282" s="2" t="s">
        <v>438</v>
      </c>
      <c r="E282" s="2" t="s">
        <v>437</v>
      </c>
      <c r="F282" s="2">
        <v>2000.0</v>
      </c>
      <c r="G282" s="2">
        <v>0.0</v>
      </c>
      <c r="H282" s="8">
        <v>0.0</v>
      </c>
      <c r="I282" s="8">
        <v>0.0</v>
      </c>
      <c r="J282" s="8">
        <v>0.0014967448951882512</v>
      </c>
      <c r="K282" s="2">
        <v>0.0</v>
      </c>
      <c r="L282" s="2">
        <v>0.0</v>
      </c>
    </row>
    <row r="283">
      <c r="A283" s="2" t="s">
        <v>433</v>
      </c>
      <c r="B283" s="2" t="s">
        <v>465</v>
      </c>
      <c r="C283" s="2" t="s">
        <v>460</v>
      </c>
      <c r="D283" s="2" t="s">
        <v>439</v>
      </c>
      <c r="E283" s="2" t="s">
        <v>437</v>
      </c>
      <c r="F283" s="2">
        <v>30.0</v>
      </c>
      <c r="G283" s="2">
        <v>2.0</v>
      </c>
      <c r="H283" s="8">
        <v>0.06666666666666667</v>
      </c>
      <c r="I283" s="8">
        <v>0.011975800965209185</v>
      </c>
      <c r="J283" s="8">
        <v>0.19532604365492579</v>
      </c>
      <c r="K283" s="2">
        <v>2.0</v>
      </c>
      <c r="L283" s="2">
        <v>3.0</v>
      </c>
    </row>
    <row r="284">
      <c r="A284" s="2" t="s">
        <v>433</v>
      </c>
      <c r="B284" s="2" t="s">
        <v>465</v>
      </c>
      <c r="C284" s="2" t="s">
        <v>461</v>
      </c>
      <c r="D284" s="2" t="s">
        <v>436</v>
      </c>
      <c r="E284" s="2" t="s">
        <v>437</v>
      </c>
      <c r="F284" s="2">
        <v>30.0</v>
      </c>
      <c r="G284" s="2">
        <v>0.0</v>
      </c>
      <c r="H284" s="8">
        <v>0.0</v>
      </c>
      <c r="I284" s="8">
        <v>0.0</v>
      </c>
      <c r="J284" s="8">
        <v>0.09503385285530419</v>
      </c>
      <c r="K284" s="2">
        <v>0.0</v>
      </c>
      <c r="L284" s="2">
        <v>0.0</v>
      </c>
    </row>
    <row r="285">
      <c r="A285" s="2" t="s">
        <v>433</v>
      </c>
      <c r="B285" s="2" t="s">
        <v>465</v>
      </c>
      <c r="C285" s="2" t="s">
        <v>461</v>
      </c>
      <c r="D285" s="2" t="s">
        <v>438</v>
      </c>
      <c r="E285" s="2" t="s">
        <v>437</v>
      </c>
      <c r="F285" s="2">
        <v>2000.0</v>
      </c>
      <c r="G285" s="2">
        <v>0.0</v>
      </c>
      <c r="H285" s="8">
        <v>0.0</v>
      </c>
      <c r="I285" s="8">
        <v>0.0</v>
      </c>
      <c r="J285" s="8">
        <v>0.0014967448951882512</v>
      </c>
      <c r="K285" s="2">
        <v>0.0</v>
      </c>
      <c r="L285" s="2">
        <v>0.0</v>
      </c>
    </row>
    <row r="286">
      <c r="A286" s="2" t="s">
        <v>433</v>
      </c>
      <c r="B286" s="2" t="s">
        <v>465</v>
      </c>
      <c r="C286" s="2" t="s">
        <v>461</v>
      </c>
      <c r="D286" s="2" t="s">
        <v>439</v>
      </c>
      <c r="E286" s="2" t="s">
        <v>437</v>
      </c>
      <c r="F286" s="2">
        <v>30.0</v>
      </c>
      <c r="G286" s="2">
        <v>0.0</v>
      </c>
      <c r="H286" s="8">
        <v>0.0</v>
      </c>
      <c r="I286" s="8">
        <v>0.0</v>
      </c>
      <c r="J286" s="8">
        <v>0.09503385285530419</v>
      </c>
      <c r="K286" s="2">
        <v>0.0</v>
      </c>
      <c r="L286" s="2">
        <v>0.0</v>
      </c>
    </row>
    <row r="287">
      <c r="A287" s="2" t="s">
        <v>433</v>
      </c>
      <c r="B287" s="2" t="s">
        <v>465</v>
      </c>
      <c r="C287" s="2" t="s">
        <v>462</v>
      </c>
      <c r="D287" s="2" t="s">
        <v>436</v>
      </c>
      <c r="E287" s="2" t="s">
        <v>437</v>
      </c>
      <c r="F287" s="2">
        <v>30.0</v>
      </c>
      <c r="G287" s="2">
        <v>0.0</v>
      </c>
      <c r="H287" s="8">
        <v>0.0</v>
      </c>
      <c r="I287" s="8">
        <v>0.0</v>
      </c>
      <c r="J287" s="8">
        <v>0.09503385285530419</v>
      </c>
      <c r="K287" s="2">
        <v>0.0</v>
      </c>
      <c r="L287" s="2">
        <v>0.0</v>
      </c>
    </row>
    <row r="288">
      <c r="A288" s="2" t="s">
        <v>433</v>
      </c>
      <c r="B288" s="2" t="s">
        <v>465</v>
      </c>
      <c r="C288" s="2" t="s">
        <v>462</v>
      </c>
      <c r="D288" s="2" t="s">
        <v>438</v>
      </c>
      <c r="E288" s="2" t="s">
        <v>437</v>
      </c>
      <c r="F288" s="2">
        <v>2000.0</v>
      </c>
      <c r="G288" s="2">
        <v>0.0</v>
      </c>
      <c r="H288" s="8">
        <v>0.0</v>
      </c>
      <c r="I288" s="8">
        <v>0.0</v>
      </c>
      <c r="J288" s="8">
        <v>0.0014967448951882512</v>
      </c>
      <c r="K288" s="2">
        <v>0.0</v>
      </c>
      <c r="L288" s="2">
        <v>0.0</v>
      </c>
    </row>
    <row r="289">
      <c r="A289" s="2" t="s">
        <v>433</v>
      </c>
      <c r="B289" s="2" t="s">
        <v>465</v>
      </c>
      <c r="C289" s="2" t="s">
        <v>462</v>
      </c>
      <c r="D289" s="2" t="s">
        <v>439</v>
      </c>
      <c r="E289" s="2" t="s">
        <v>437</v>
      </c>
      <c r="F289" s="2">
        <v>30.0</v>
      </c>
      <c r="G289" s="2">
        <v>0.0</v>
      </c>
      <c r="H289" s="8">
        <v>0.0</v>
      </c>
      <c r="I289" s="8">
        <v>0.0</v>
      </c>
      <c r="J289" s="8">
        <v>0.09503385285530419</v>
      </c>
      <c r="K289" s="2">
        <v>0.0</v>
      </c>
      <c r="L289" s="2">
        <v>0.0</v>
      </c>
    </row>
    <row r="290">
      <c r="A290" s="2" t="s">
        <v>466</v>
      </c>
      <c r="B290" s="2" t="s">
        <v>434</v>
      </c>
      <c r="C290" s="2" t="s">
        <v>440</v>
      </c>
      <c r="D290" s="2" t="s">
        <v>436</v>
      </c>
      <c r="E290" s="2" t="s">
        <v>437</v>
      </c>
      <c r="F290" s="2">
        <v>300.0</v>
      </c>
      <c r="G290" s="2">
        <v>0.0</v>
      </c>
      <c r="H290" s="8">
        <v>0.0</v>
      </c>
      <c r="I290" s="8">
        <v>0.0</v>
      </c>
      <c r="J290" s="8">
        <v>0.00993608194445772</v>
      </c>
      <c r="K290" s="2">
        <v>0.0</v>
      </c>
      <c r="L290" s="2">
        <v>0.0</v>
      </c>
    </row>
    <row r="291">
      <c r="A291" s="2" t="s">
        <v>466</v>
      </c>
      <c r="B291" s="2" t="s">
        <v>434</v>
      </c>
      <c r="C291" s="2" t="s">
        <v>440</v>
      </c>
      <c r="D291" s="2" t="s">
        <v>439</v>
      </c>
      <c r="E291" s="2" t="s">
        <v>437</v>
      </c>
      <c r="F291" s="2">
        <v>300.0</v>
      </c>
      <c r="G291" s="2">
        <v>0.0</v>
      </c>
      <c r="H291" s="8">
        <v>0.0</v>
      </c>
      <c r="I291" s="8">
        <v>0.0</v>
      </c>
      <c r="J291" s="8">
        <v>0.00993608194445772</v>
      </c>
      <c r="K291" s="2">
        <v>0.0</v>
      </c>
      <c r="L291" s="2">
        <v>0.0</v>
      </c>
    </row>
    <row r="292">
      <c r="A292" s="2" t="s">
        <v>466</v>
      </c>
      <c r="B292" s="2" t="s">
        <v>434</v>
      </c>
      <c r="C292" s="2" t="s">
        <v>453</v>
      </c>
      <c r="D292" s="2" t="s">
        <v>436</v>
      </c>
      <c r="E292" s="2" t="s">
        <v>437</v>
      </c>
      <c r="F292" s="2">
        <v>300.0</v>
      </c>
      <c r="G292" s="2">
        <v>0.0</v>
      </c>
      <c r="H292" s="8">
        <v>0.0</v>
      </c>
      <c r="I292" s="8">
        <v>0.0</v>
      </c>
      <c r="J292" s="8">
        <v>0.00993608194445772</v>
      </c>
      <c r="K292" s="2">
        <v>0.0</v>
      </c>
      <c r="L292" s="2">
        <v>0.0</v>
      </c>
    </row>
    <row r="293">
      <c r="A293" s="2" t="s">
        <v>466</v>
      </c>
      <c r="B293" s="2" t="s">
        <v>434</v>
      </c>
      <c r="C293" s="2" t="s">
        <v>453</v>
      </c>
      <c r="D293" s="2" t="s">
        <v>439</v>
      </c>
      <c r="E293" s="2" t="s">
        <v>437</v>
      </c>
      <c r="F293" s="2">
        <v>300.0</v>
      </c>
      <c r="G293" s="2">
        <v>0.0</v>
      </c>
      <c r="H293" s="8">
        <v>0.0</v>
      </c>
      <c r="I293" s="8">
        <v>0.0</v>
      </c>
      <c r="J293" s="8">
        <v>0.00993608194445772</v>
      </c>
      <c r="K293" s="2">
        <v>0.0</v>
      </c>
      <c r="L293" s="2">
        <v>0.0</v>
      </c>
    </row>
    <row r="294">
      <c r="A294" s="2" t="s">
        <v>466</v>
      </c>
      <c r="B294" s="2" t="s">
        <v>464</v>
      </c>
      <c r="C294" s="2" t="s">
        <v>440</v>
      </c>
      <c r="D294" s="2" t="s">
        <v>436</v>
      </c>
      <c r="E294" s="2" t="s">
        <v>437</v>
      </c>
      <c r="F294" s="2">
        <v>300.0</v>
      </c>
      <c r="G294" s="2">
        <v>0.0</v>
      </c>
      <c r="H294" s="8">
        <v>0.0</v>
      </c>
      <c r="I294" s="8">
        <v>0.0</v>
      </c>
      <c r="J294" s="8">
        <v>0.00993608194445772</v>
      </c>
      <c r="K294" s="2">
        <v>0.0</v>
      </c>
      <c r="L294" s="2">
        <v>0.0</v>
      </c>
    </row>
    <row r="295">
      <c r="A295" s="2" t="s">
        <v>466</v>
      </c>
      <c r="B295" s="2" t="s">
        <v>464</v>
      </c>
      <c r="C295" s="2" t="s">
        <v>440</v>
      </c>
      <c r="D295" s="2" t="s">
        <v>439</v>
      </c>
      <c r="E295" s="2" t="s">
        <v>437</v>
      </c>
      <c r="F295" s="2">
        <v>300.0</v>
      </c>
      <c r="G295" s="2">
        <v>0.0</v>
      </c>
      <c r="H295" s="8">
        <v>0.0</v>
      </c>
      <c r="I295" s="8">
        <v>0.0</v>
      </c>
      <c r="J295" s="8">
        <v>0.00993608194445772</v>
      </c>
      <c r="K295" s="2">
        <v>0.0</v>
      </c>
      <c r="L295" s="2">
        <v>0.0</v>
      </c>
    </row>
    <row r="296">
      <c r="A296" s="2" t="s">
        <v>466</v>
      </c>
      <c r="B296" s="2" t="s">
        <v>464</v>
      </c>
      <c r="C296" s="2" t="s">
        <v>453</v>
      </c>
      <c r="D296" s="2" t="s">
        <v>436</v>
      </c>
      <c r="E296" s="2" t="s">
        <v>437</v>
      </c>
      <c r="F296" s="2">
        <v>300.0</v>
      </c>
      <c r="G296" s="2">
        <v>0.0</v>
      </c>
      <c r="H296" s="8">
        <v>0.0</v>
      </c>
      <c r="I296" s="8">
        <v>0.0</v>
      </c>
      <c r="J296" s="8">
        <v>0.00993608194445772</v>
      </c>
      <c r="K296" s="2">
        <v>0.0</v>
      </c>
      <c r="L296" s="2">
        <v>0.0</v>
      </c>
    </row>
    <row r="297">
      <c r="A297" s="2" t="s">
        <v>466</v>
      </c>
      <c r="B297" s="2" t="s">
        <v>464</v>
      </c>
      <c r="C297" s="2" t="s">
        <v>453</v>
      </c>
      <c r="D297" s="2" t="s">
        <v>439</v>
      </c>
      <c r="E297" s="2" t="s">
        <v>437</v>
      </c>
      <c r="F297" s="2">
        <v>300.0</v>
      </c>
      <c r="G297" s="2">
        <v>0.0</v>
      </c>
      <c r="H297" s="8">
        <v>0.0</v>
      </c>
      <c r="I297" s="8">
        <v>0.0</v>
      </c>
      <c r="J297" s="8">
        <v>0.00993608194445772</v>
      </c>
      <c r="K297" s="2">
        <v>0.0</v>
      </c>
      <c r="L297" s="2">
        <v>0.0</v>
      </c>
    </row>
  </sheetData>
  <autoFilter ref="$A$1:$L$297"/>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2" width="21.38"/>
  </cols>
  <sheetData>
    <row r="1">
      <c r="A1" s="1" t="s">
        <v>423</v>
      </c>
      <c r="B1" s="1" t="s">
        <v>424</v>
      </c>
      <c r="C1" s="1" t="s">
        <v>425</v>
      </c>
      <c r="D1" s="1" t="s">
        <v>426</v>
      </c>
      <c r="E1" s="1" t="s">
        <v>427</v>
      </c>
      <c r="F1" s="1" t="s">
        <v>382</v>
      </c>
      <c r="G1" s="1" t="s">
        <v>415</v>
      </c>
      <c r="H1" s="1" t="s">
        <v>428</v>
      </c>
      <c r="I1" s="1" t="s">
        <v>429</v>
      </c>
      <c r="J1" s="1" t="s">
        <v>430</v>
      </c>
      <c r="K1" s="1" t="s">
        <v>431</v>
      </c>
      <c r="L1" s="1" t="s">
        <v>432</v>
      </c>
    </row>
    <row r="2">
      <c r="A2" s="2" t="s">
        <v>433</v>
      </c>
      <c r="B2" s="2" t="s">
        <v>434</v>
      </c>
      <c r="C2" s="2" t="s">
        <v>435</v>
      </c>
      <c r="D2" s="2" t="s">
        <v>436</v>
      </c>
      <c r="E2" s="2" t="s">
        <v>467</v>
      </c>
      <c r="F2" s="2">
        <v>30.0</v>
      </c>
      <c r="G2" s="2">
        <v>2.0</v>
      </c>
      <c r="H2" s="8">
        <v>0.06666666666666667</v>
      </c>
      <c r="I2" s="8">
        <v>0.011975800965209185</v>
      </c>
      <c r="J2" s="8">
        <v>0.19532604365492579</v>
      </c>
      <c r="K2" s="2">
        <v>1.0</v>
      </c>
      <c r="L2" s="2">
        <v>2.0</v>
      </c>
    </row>
    <row r="3">
      <c r="A3" s="2" t="s">
        <v>433</v>
      </c>
      <c r="B3" s="2" t="s">
        <v>434</v>
      </c>
      <c r="C3" s="2" t="s">
        <v>435</v>
      </c>
      <c r="D3" s="2" t="s">
        <v>438</v>
      </c>
      <c r="E3" s="2" t="s">
        <v>467</v>
      </c>
      <c r="F3" s="2">
        <v>2000.0</v>
      </c>
      <c r="G3" s="2">
        <v>0.0</v>
      </c>
      <c r="H3" s="8">
        <v>0.0</v>
      </c>
      <c r="I3" s="8">
        <v>0.0</v>
      </c>
      <c r="J3" s="8">
        <v>0.0014967448951882512</v>
      </c>
      <c r="K3" s="2">
        <v>0.0</v>
      </c>
      <c r="L3" s="2">
        <v>0.0</v>
      </c>
    </row>
    <row r="4">
      <c r="A4" s="2" t="s">
        <v>433</v>
      </c>
      <c r="B4" s="2" t="s">
        <v>434</v>
      </c>
      <c r="C4" s="2" t="s">
        <v>435</v>
      </c>
      <c r="D4" s="2" t="s">
        <v>439</v>
      </c>
      <c r="E4" s="2" t="s">
        <v>467</v>
      </c>
      <c r="F4" s="2">
        <v>30.0</v>
      </c>
      <c r="G4" s="2">
        <v>2.0</v>
      </c>
      <c r="H4" s="8">
        <v>0.06666666666666667</v>
      </c>
      <c r="I4" s="8">
        <v>0.011975800965209185</v>
      </c>
      <c r="J4" s="8">
        <v>0.19532604365492579</v>
      </c>
      <c r="K4" s="2">
        <v>2.0</v>
      </c>
      <c r="L4" s="2">
        <v>5.0</v>
      </c>
    </row>
    <row r="5">
      <c r="A5" s="2" t="s">
        <v>433</v>
      </c>
      <c r="B5" s="2" t="s">
        <v>434</v>
      </c>
      <c r="C5" s="2" t="s">
        <v>440</v>
      </c>
      <c r="D5" s="2" t="s">
        <v>436</v>
      </c>
      <c r="E5" s="2" t="s">
        <v>467</v>
      </c>
      <c r="F5" s="2">
        <v>300.0</v>
      </c>
      <c r="G5" s="2">
        <v>0.0</v>
      </c>
      <c r="H5" s="8">
        <v>0.0</v>
      </c>
      <c r="I5" s="8">
        <v>0.0</v>
      </c>
      <c r="J5" s="8">
        <v>0.00993608194445772</v>
      </c>
      <c r="K5" s="2">
        <v>0.0</v>
      </c>
      <c r="L5" s="2">
        <v>0.0</v>
      </c>
    </row>
    <row r="6">
      <c r="A6" s="2" t="s">
        <v>433</v>
      </c>
      <c r="B6" s="2" t="s">
        <v>434</v>
      </c>
      <c r="C6" s="2" t="s">
        <v>440</v>
      </c>
      <c r="D6" s="2" t="s">
        <v>438</v>
      </c>
      <c r="E6" s="2" t="s">
        <v>467</v>
      </c>
      <c r="F6" s="2">
        <v>2000.0</v>
      </c>
      <c r="G6" s="2">
        <v>0.0</v>
      </c>
      <c r="H6" s="8">
        <v>0.0</v>
      </c>
      <c r="I6" s="8">
        <v>0.0</v>
      </c>
      <c r="J6" s="8">
        <v>0.0014967448951882512</v>
      </c>
      <c r="K6" s="2">
        <v>0.0</v>
      </c>
      <c r="L6" s="2">
        <v>0.0</v>
      </c>
    </row>
    <row r="7">
      <c r="A7" s="2" t="s">
        <v>433</v>
      </c>
      <c r="B7" s="2" t="s">
        <v>434</v>
      </c>
      <c r="C7" s="2" t="s">
        <v>440</v>
      </c>
      <c r="D7" s="2" t="s">
        <v>439</v>
      </c>
      <c r="E7" s="2" t="s">
        <v>467</v>
      </c>
      <c r="F7" s="2">
        <v>300.0</v>
      </c>
      <c r="G7" s="2">
        <v>0.0</v>
      </c>
      <c r="H7" s="8">
        <v>0.0</v>
      </c>
      <c r="I7" s="8">
        <v>0.0</v>
      </c>
      <c r="J7" s="8">
        <v>0.00993608194445772</v>
      </c>
      <c r="K7" s="2">
        <v>0.0</v>
      </c>
      <c r="L7" s="2">
        <v>0.0</v>
      </c>
    </row>
    <row r="8">
      <c r="A8" s="2" t="s">
        <v>433</v>
      </c>
      <c r="B8" s="2" t="s">
        <v>434</v>
      </c>
      <c r="C8" s="2" t="s">
        <v>441</v>
      </c>
      <c r="D8" s="2" t="s">
        <v>436</v>
      </c>
      <c r="E8" s="2" t="s">
        <v>467</v>
      </c>
      <c r="F8" s="2">
        <v>30.0</v>
      </c>
      <c r="G8" s="2">
        <v>0.0</v>
      </c>
      <c r="H8" s="8">
        <v>0.0</v>
      </c>
      <c r="I8" s="8">
        <v>0.0</v>
      </c>
      <c r="J8" s="8">
        <v>0.09503385285530419</v>
      </c>
      <c r="K8" s="2">
        <v>0.0</v>
      </c>
      <c r="L8" s="2">
        <v>0.0</v>
      </c>
    </row>
    <row r="9">
      <c r="A9" s="2" t="s">
        <v>433</v>
      </c>
      <c r="B9" s="2" t="s">
        <v>434</v>
      </c>
      <c r="C9" s="2" t="s">
        <v>441</v>
      </c>
      <c r="D9" s="2" t="s">
        <v>438</v>
      </c>
      <c r="E9" s="2" t="s">
        <v>467</v>
      </c>
      <c r="F9" s="2">
        <v>2000.0</v>
      </c>
      <c r="G9" s="2">
        <v>0.0</v>
      </c>
      <c r="H9" s="8">
        <v>0.0</v>
      </c>
      <c r="I9" s="8">
        <v>0.0</v>
      </c>
      <c r="J9" s="8">
        <v>0.0014967448951882512</v>
      </c>
      <c r="K9" s="2">
        <v>0.0</v>
      </c>
      <c r="L9" s="2">
        <v>0.0</v>
      </c>
    </row>
    <row r="10">
      <c r="A10" s="2" t="s">
        <v>433</v>
      </c>
      <c r="B10" s="2" t="s">
        <v>434</v>
      </c>
      <c r="C10" s="2" t="s">
        <v>441</v>
      </c>
      <c r="D10" s="2" t="s">
        <v>439</v>
      </c>
      <c r="E10" s="2" t="s">
        <v>467</v>
      </c>
      <c r="F10" s="2">
        <v>30.0</v>
      </c>
      <c r="G10" s="2">
        <v>0.0</v>
      </c>
      <c r="H10" s="8">
        <v>0.0</v>
      </c>
      <c r="I10" s="8">
        <v>0.0</v>
      </c>
      <c r="J10" s="8">
        <v>0.09503385285530419</v>
      </c>
      <c r="K10" s="2">
        <v>0.0</v>
      </c>
      <c r="L10" s="2">
        <v>0.0</v>
      </c>
    </row>
    <row r="11">
      <c r="A11" s="2" t="s">
        <v>433</v>
      </c>
      <c r="B11" s="2" t="s">
        <v>434</v>
      </c>
      <c r="C11" s="2" t="s">
        <v>442</v>
      </c>
      <c r="D11" s="2" t="s">
        <v>436</v>
      </c>
      <c r="E11" s="2" t="s">
        <v>467</v>
      </c>
      <c r="F11" s="2">
        <v>30.0</v>
      </c>
      <c r="G11" s="2">
        <v>0.0</v>
      </c>
      <c r="H11" s="8">
        <v>0.0</v>
      </c>
      <c r="I11" s="8">
        <v>0.0</v>
      </c>
      <c r="J11" s="8">
        <v>0.09503385285530419</v>
      </c>
      <c r="K11" s="2">
        <v>0.0</v>
      </c>
      <c r="L11" s="2">
        <v>0.0</v>
      </c>
    </row>
    <row r="12">
      <c r="A12" s="2" t="s">
        <v>433</v>
      </c>
      <c r="B12" s="2" t="s">
        <v>434</v>
      </c>
      <c r="C12" s="2" t="s">
        <v>442</v>
      </c>
      <c r="D12" s="2" t="s">
        <v>438</v>
      </c>
      <c r="E12" s="2" t="s">
        <v>467</v>
      </c>
      <c r="F12" s="2">
        <v>2000.0</v>
      </c>
      <c r="G12" s="2">
        <v>0.0</v>
      </c>
      <c r="H12" s="8">
        <v>0.0</v>
      </c>
      <c r="I12" s="8">
        <v>0.0</v>
      </c>
      <c r="J12" s="8">
        <v>0.0014967448951882512</v>
      </c>
      <c r="K12" s="2">
        <v>0.0</v>
      </c>
      <c r="L12" s="2">
        <v>0.0</v>
      </c>
    </row>
    <row r="13">
      <c r="A13" s="2" t="s">
        <v>433</v>
      </c>
      <c r="B13" s="2" t="s">
        <v>434</v>
      </c>
      <c r="C13" s="2" t="s">
        <v>442</v>
      </c>
      <c r="D13" s="2" t="s">
        <v>439</v>
      </c>
      <c r="E13" s="2" t="s">
        <v>467</v>
      </c>
      <c r="F13" s="2">
        <v>30.0</v>
      </c>
      <c r="G13" s="2">
        <v>0.0</v>
      </c>
      <c r="H13" s="8">
        <v>0.0</v>
      </c>
      <c r="I13" s="8">
        <v>0.0</v>
      </c>
      <c r="J13" s="8">
        <v>0.09503385285530419</v>
      </c>
      <c r="K13" s="2">
        <v>0.0</v>
      </c>
      <c r="L13" s="2">
        <v>0.0</v>
      </c>
    </row>
    <row r="14">
      <c r="A14" s="2" t="s">
        <v>433</v>
      </c>
      <c r="B14" s="2" t="s">
        <v>434</v>
      </c>
      <c r="C14" s="2" t="s">
        <v>443</v>
      </c>
      <c r="D14" s="2" t="s">
        <v>436</v>
      </c>
      <c r="E14" s="2" t="s">
        <v>467</v>
      </c>
      <c r="F14" s="2">
        <v>30.0</v>
      </c>
      <c r="G14" s="2">
        <v>10.0</v>
      </c>
      <c r="H14" s="8">
        <v>0.3333333333333333</v>
      </c>
      <c r="I14" s="8">
        <v>0.1933084211205933</v>
      </c>
      <c r="J14" s="8">
        <v>0.4994386971759526</v>
      </c>
      <c r="K14" s="2">
        <v>8.0</v>
      </c>
      <c r="L14" s="2">
        <v>10.0</v>
      </c>
    </row>
    <row r="15">
      <c r="A15" s="2" t="s">
        <v>433</v>
      </c>
      <c r="B15" s="2" t="s">
        <v>434</v>
      </c>
      <c r="C15" s="2" t="s">
        <v>443</v>
      </c>
      <c r="D15" s="2" t="s">
        <v>438</v>
      </c>
      <c r="E15" s="2" t="s">
        <v>467</v>
      </c>
      <c r="F15" s="2">
        <v>2000.0</v>
      </c>
      <c r="G15" s="2">
        <v>0.0</v>
      </c>
      <c r="H15" s="8">
        <v>0.0</v>
      </c>
      <c r="I15" s="8">
        <v>0.0</v>
      </c>
      <c r="J15" s="8">
        <v>0.0014967448951882512</v>
      </c>
      <c r="K15" s="2">
        <v>0.0</v>
      </c>
      <c r="L15" s="2">
        <v>0.0</v>
      </c>
    </row>
    <row r="16">
      <c r="A16" s="2" t="s">
        <v>433</v>
      </c>
      <c r="B16" s="2" t="s">
        <v>434</v>
      </c>
      <c r="C16" s="2" t="s">
        <v>443</v>
      </c>
      <c r="D16" s="2" t="s">
        <v>439</v>
      </c>
      <c r="E16" s="2" t="s">
        <v>467</v>
      </c>
      <c r="F16" s="2">
        <v>30.0</v>
      </c>
      <c r="G16" s="2">
        <v>11.0</v>
      </c>
      <c r="H16" s="8">
        <v>0.36666666666666664</v>
      </c>
      <c r="I16" s="8">
        <v>0.22105944984601372</v>
      </c>
      <c r="J16" s="8">
        <v>0.5330863299229496</v>
      </c>
      <c r="K16" s="2">
        <v>11.0</v>
      </c>
      <c r="L16" s="2">
        <v>11.0</v>
      </c>
    </row>
    <row r="17">
      <c r="A17" s="2" t="s">
        <v>433</v>
      </c>
      <c r="B17" s="2" t="s">
        <v>434</v>
      </c>
      <c r="C17" s="2" t="s">
        <v>444</v>
      </c>
      <c r="D17" s="2" t="s">
        <v>436</v>
      </c>
      <c r="E17" s="2" t="s">
        <v>467</v>
      </c>
      <c r="F17" s="2">
        <v>30.0</v>
      </c>
      <c r="G17" s="2">
        <v>0.0</v>
      </c>
      <c r="H17" s="8">
        <v>0.0</v>
      </c>
      <c r="I17" s="8">
        <v>0.0</v>
      </c>
      <c r="J17" s="8">
        <v>0.09503385285530419</v>
      </c>
      <c r="K17" s="2">
        <v>0.0</v>
      </c>
      <c r="L17" s="2">
        <v>0.0</v>
      </c>
    </row>
    <row r="18">
      <c r="A18" s="2" t="s">
        <v>433</v>
      </c>
      <c r="B18" s="2" t="s">
        <v>434</v>
      </c>
      <c r="C18" s="2" t="s">
        <v>444</v>
      </c>
      <c r="D18" s="2" t="s">
        <v>438</v>
      </c>
      <c r="E18" s="2" t="s">
        <v>467</v>
      </c>
      <c r="F18" s="2">
        <v>2000.0</v>
      </c>
      <c r="G18" s="2">
        <v>0.0</v>
      </c>
      <c r="H18" s="8">
        <v>0.0</v>
      </c>
      <c r="I18" s="8">
        <v>0.0</v>
      </c>
      <c r="J18" s="8">
        <v>0.0014967448951882512</v>
      </c>
      <c r="K18" s="2">
        <v>0.0</v>
      </c>
      <c r="L18" s="2">
        <v>0.0</v>
      </c>
    </row>
    <row r="19">
      <c r="A19" s="2" t="s">
        <v>433</v>
      </c>
      <c r="B19" s="2" t="s">
        <v>434</v>
      </c>
      <c r="C19" s="2" t="s">
        <v>444</v>
      </c>
      <c r="D19" s="2" t="s">
        <v>439</v>
      </c>
      <c r="E19" s="2" t="s">
        <v>467</v>
      </c>
      <c r="F19" s="2">
        <v>30.0</v>
      </c>
      <c r="G19" s="2">
        <v>0.0</v>
      </c>
      <c r="H19" s="8">
        <v>0.0</v>
      </c>
      <c r="I19" s="8">
        <v>0.0</v>
      </c>
      <c r="J19" s="8">
        <v>0.09503385285530419</v>
      </c>
      <c r="K19" s="2">
        <v>0.0</v>
      </c>
      <c r="L19" s="2">
        <v>0.0</v>
      </c>
    </row>
    <row r="20">
      <c r="A20" s="2" t="s">
        <v>433</v>
      </c>
      <c r="B20" s="2" t="s">
        <v>434</v>
      </c>
      <c r="C20" s="2" t="s">
        <v>445</v>
      </c>
      <c r="D20" s="2" t="s">
        <v>436</v>
      </c>
      <c r="E20" s="2" t="s">
        <v>467</v>
      </c>
      <c r="F20" s="2">
        <v>30.0</v>
      </c>
      <c r="G20" s="2">
        <v>0.0</v>
      </c>
      <c r="H20" s="8">
        <v>0.0</v>
      </c>
      <c r="I20" s="8">
        <v>0.0</v>
      </c>
      <c r="J20" s="8">
        <v>0.09503385285530419</v>
      </c>
      <c r="K20" s="2">
        <v>0.0</v>
      </c>
      <c r="L20" s="2">
        <v>0.0</v>
      </c>
    </row>
    <row r="21">
      <c r="A21" s="2" t="s">
        <v>433</v>
      </c>
      <c r="B21" s="2" t="s">
        <v>434</v>
      </c>
      <c r="C21" s="2" t="s">
        <v>445</v>
      </c>
      <c r="D21" s="2" t="s">
        <v>438</v>
      </c>
      <c r="E21" s="2" t="s">
        <v>467</v>
      </c>
      <c r="F21" s="2">
        <v>2000.0</v>
      </c>
      <c r="G21" s="2">
        <v>0.0</v>
      </c>
      <c r="H21" s="8">
        <v>0.0</v>
      </c>
      <c r="I21" s="8">
        <v>0.0</v>
      </c>
      <c r="J21" s="8">
        <v>0.0014967448951882512</v>
      </c>
      <c r="K21" s="2">
        <v>0.0</v>
      </c>
      <c r="L21" s="2">
        <v>0.0</v>
      </c>
    </row>
    <row r="22">
      <c r="A22" s="2" t="s">
        <v>433</v>
      </c>
      <c r="B22" s="2" t="s">
        <v>434</v>
      </c>
      <c r="C22" s="2" t="s">
        <v>445</v>
      </c>
      <c r="D22" s="2" t="s">
        <v>439</v>
      </c>
      <c r="E22" s="2" t="s">
        <v>467</v>
      </c>
      <c r="F22" s="2">
        <v>30.0</v>
      </c>
      <c r="G22" s="2">
        <v>0.0</v>
      </c>
      <c r="H22" s="8">
        <v>0.0</v>
      </c>
      <c r="I22" s="8">
        <v>0.0</v>
      </c>
      <c r="J22" s="8">
        <v>0.09503385285530419</v>
      </c>
      <c r="K22" s="2">
        <v>0.0</v>
      </c>
      <c r="L22" s="2">
        <v>0.0</v>
      </c>
    </row>
    <row r="23">
      <c r="A23" s="2" t="s">
        <v>433</v>
      </c>
      <c r="B23" s="2" t="s">
        <v>434</v>
      </c>
      <c r="C23" s="2" t="s">
        <v>446</v>
      </c>
      <c r="D23" s="2" t="s">
        <v>436</v>
      </c>
      <c r="E23" s="2" t="s">
        <v>467</v>
      </c>
      <c r="F23" s="2">
        <v>30.0</v>
      </c>
      <c r="G23" s="2">
        <v>0.0</v>
      </c>
      <c r="H23" s="8">
        <v>0.0</v>
      </c>
      <c r="I23" s="8">
        <v>0.0</v>
      </c>
      <c r="J23" s="8">
        <v>0.09503385285530419</v>
      </c>
      <c r="K23" s="2">
        <v>0.0</v>
      </c>
      <c r="L23" s="2">
        <v>0.0</v>
      </c>
    </row>
    <row r="24">
      <c r="A24" s="2" t="s">
        <v>433</v>
      </c>
      <c r="B24" s="2" t="s">
        <v>434</v>
      </c>
      <c r="C24" s="2" t="s">
        <v>446</v>
      </c>
      <c r="D24" s="2" t="s">
        <v>438</v>
      </c>
      <c r="E24" s="2" t="s">
        <v>467</v>
      </c>
      <c r="F24" s="2">
        <v>2000.0</v>
      </c>
      <c r="G24" s="2">
        <v>0.0</v>
      </c>
      <c r="H24" s="8">
        <v>0.0</v>
      </c>
      <c r="I24" s="8">
        <v>0.0</v>
      </c>
      <c r="J24" s="8">
        <v>0.0014967448951882512</v>
      </c>
      <c r="K24" s="2">
        <v>0.0</v>
      </c>
      <c r="L24" s="2">
        <v>0.0</v>
      </c>
    </row>
    <row r="25">
      <c r="A25" s="2" t="s">
        <v>433</v>
      </c>
      <c r="B25" s="2" t="s">
        <v>434</v>
      </c>
      <c r="C25" s="2" t="s">
        <v>446</v>
      </c>
      <c r="D25" s="2" t="s">
        <v>439</v>
      </c>
      <c r="E25" s="2" t="s">
        <v>467</v>
      </c>
      <c r="F25" s="2">
        <v>30.0</v>
      </c>
      <c r="G25" s="2">
        <v>0.0</v>
      </c>
      <c r="H25" s="8">
        <v>0.0</v>
      </c>
      <c r="I25" s="8">
        <v>0.0</v>
      </c>
      <c r="J25" s="8">
        <v>0.09503385285530419</v>
      </c>
      <c r="K25" s="2">
        <v>0.0</v>
      </c>
      <c r="L25" s="2">
        <v>0.0</v>
      </c>
    </row>
    <row r="26">
      <c r="A26" s="2" t="s">
        <v>433</v>
      </c>
      <c r="B26" s="2" t="s">
        <v>434</v>
      </c>
      <c r="C26" s="2" t="s">
        <v>447</v>
      </c>
      <c r="D26" s="2" t="s">
        <v>436</v>
      </c>
      <c r="E26" s="2" t="s">
        <v>467</v>
      </c>
      <c r="F26" s="2">
        <v>30.0</v>
      </c>
      <c r="G26" s="2">
        <v>6.0</v>
      </c>
      <c r="H26" s="8">
        <v>0.2</v>
      </c>
      <c r="I26" s="8">
        <v>0.09087405970502152</v>
      </c>
      <c r="J26" s="8">
        <v>0.35700911456165296</v>
      </c>
      <c r="K26" s="2">
        <v>5.0</v>
      </c>
      <c r="L26" s="2">
        <v>6.0</v>
      </c>
    </row>
    <row r="27">
      <c r="A27" s="2" t="s">
        <v>433</v>
      </c>
      <c r="B27" s="2" t="s">
        <v>434</v>
      </c>
      <c r="C27" s="2" t="s">
        <v>447</v>
      </c>
      <c r="D27" s="2" t="s">
        <v>438</v>
      </c>
      <c r="E27" s="2" t="s">
        <v>467</v>
      </c>
      <c r="F27" s="2">
        <v>2000.0</v>
      </c>
      <c r="G27" s="2">
        <v>0.0</v>
      </c>
      <c r="H27" s="8">
        <v>0.0</v>
      </c>
      <c r="I27" s="8">
        <v>0.0</v>
      </c>
      <c r="J27" s="8">
        <v>0.0014967448951882512</v>
      </c>
      <c r="K27" s="2">
        <v>0.0</v>
      </c>
      <c r="L27" s="2">
        <v>0.0</v>
      </c>
    </row>
    <row r="28">
      <c r="A28" s="2" t="s">
        <v>433</v>
      </c>
      <c r="B28" s="2" t="s">
        <v>434</v>
      </c>
      <c r="C28" s="2" t="s">
        <v>447</v>
      </c>
      <c r="D28" s="2" t="s">
        <v>439</v>
      </c>
      <c r="E28" s="2" t="s">
        <v>467</v>
      </c>
      <c r="F28" s="2">
        <v>30.0</v>
      </c>
      <c r="G28" s="2">
        <v>9.0</v>
      </c>
      <c r="H28" s="8">
        <v>0.3</v>
      </c>
      <c r="I28" s="8">
        <v>0.16632595561321192</v>
      </c>
      <c r="J28" s="8">
        <v>0.4650727065703091</v>
      </c>
      <c r="K28" s="2">
        <v>9.0</v>
      </c>
      <c r="L28" s="2">
        <v>9.0</v>
      </c>
    </row>
    <row r="29">
      <c r="A29" s="2" t="s">
        <v>433</v>
      </c>
      <c r="B29" s="2" t="s">
        <v>434</v>
      </c>
      <c r="C29" s="2" t="s">
        <v>448</v>
      </c>
      <c r="D29" s="2" t="s">
        <v>436</v>
      </c>
      <c r="E29" s="2" t="s">
        <v>467</v>
      </c>
      <c r="F29" s="2">
        <v>30.0</v>
      </c>
      <c r="G29" s="2">
        <v>0.0</v>
      </c>
      <c r="H29" s="8">
        <v>0.0</v>
      </c>
      <c r="I29" s="8">
        <v>0.0</v>
      </c>
      <c r="J29" s="8">
        <v>0.09503385285530419</v>
      </c>
      <c r="K29" s="2">
        <v>0.0</v>
      </c>
      <c r="L29" s="2">
        <v>0.0</v>
      </c>
    </row>
    <row r="30">
      <c r="A30" s="2" t="s">
        <v>433</v>
      </c>
      <c r="B30" s="2" t="s">
        <v>434</v>
      </c>
      <c r="C30" s="2" t="s">
        <v>448</v>
      </c>
      <c r="D30" s="2" t="s">
        <v>438</v>
      </c>
      <c r="E30" s="2" t="s">
        <v>467</v>
      </c>
      <c r="F30" s="2">
        <v>2000.0</v>
      </c>
      <c r="G30" s="2">
        <v>0.0</v>
      </c>
      <c r="H30" s="8">
        <v>0.0</v>
      </c>
      <c r="I30" s="8">
        <v>0.0</v>
      </c>
      <c r="J30" s="8">
        <v>0.0014967448951882512</v>
      </c>
      <c r="K30" s="2">
        <v>0.0</v>
      </c>
      <c r="L30" s="2">
        <v>0.0</v>
      </c>
    </row>
    <row r="31">
      <c r="A31" s="2" t="s">
        <v>433</v>
      </c>
      <c r="B31" s="2" t="s">
        <v>434</v>
      </c>
      <c r="C31" s="2" t="s">
        <v>448</v>
      </c>
      <c r="D31" s="2" t="s">
        <v>439</v>
      </c>
      <c r="E31" s="2" t="s">
        <v>467</v>
      </c>
      <c r="F31" s="2">
        <v>30.0</v>
      </c>
      <c r="G31" s="2">
        <v>0.0</v>
      </c>
      <c r="H31" s="8">
        <v>0.0</v>
      </c>
      <c r="I31" s="8">
        <v>0.0</v>
      </c>
      <c r="J31" s="8">
        <v>0.09503385285530419</v>
      </c>
      <c r="K31" s="2">
        <v>0.0</v>
      </c>
      <c r="L31" s="2">
        <v>0.0</v>
      </c>
    </row>
    <row r="32">
      <c r="A32" s="2" t="s">
        <v>433</v>
      </c>
      <c r="B32" s="2" t="s">
        <v>434</v>
      </c>
      <c r="C32" s="2" t="s">
        <v>449</v>
      </c>
      <c r="D32" s="2" t="s">
        <v>436</v>
      </c>
      <c r="E32" s="2" t="s">
        <v>467</v>
      </c>
      <c r="F32" s="2">
        <v>30.0</v>
      </c>
      <c r="G32" s="2">
        <v>0.0</v>
      </c>
      <c r="H32" s="8">
        <v>0.0</v>
      </c>
      <c r="I32" s="8">
        <v>0.0</v>
      </c>
      <c r="J32" s="8">
        <v>0.09503385285530419</v>
      </c>
      <c r="K32" s="2">
        <v>0.0</v>
      </c>
      <c r="L32" s="2">
        <v>0.0</v>
      </c>
    </row>
    <row r="33">
      <c r="A33" s="2" t="s">
        <v>433</v>
      </c>
      <c r="B33" s="2" t="s">
        <v>434</v>
      </c>
      <c r="C33" s="2" t="s">
        <v>449</v>
      </c>
      <c r="D33" s="2" t="s">
        <v>438</v>
      </c>
      <c r="E33" s="2" t="s">
        <v>467</v>
      </c>
      <c r="F33" s="2">
        <v>2000.0</v>
      </c>
      <c r="G33" s="2">
        <v>0.0</v>
      </c>
      <c r="H33" s="8">
        <v>0.0</v>
      </c>
      <c r="I33" s="8">
        <v>0.0</v>
      </c>
      <c r="J33" s="8">
        <v>0.0014967448951882512</v>
      </c>
      <c r="K33" s="2">
        <v>0.0</v>
      </c>
      <c r="L33" s="2">
        <v>0.0</v>
      </c>
    </row>
    <row r="34">
      <c r="A34" s="2" t="s">
        <v>433</v>
      </c>
      <c r="B34" s="2" t="s">
        <v>434</v>
      </c>
      <c r="C34" s="2" t="s">
        <v>449</v>
      </c>
      <c r="D34" s="2" t="s">
        <v>439</v>
      </c>
      <c r="E34" s="2" t="s">
        <v>467</v>
      </c>
      <c r="F34" s="2">
        <v>30.0</v>
      </c>
      <c r="G34" s="2">
        <v>0.0</v>
      </c>
      <c r="H34" s="8">
        <v>0.0</v>
      </c>
      <c r="I34" s="8">
        <v>0.0</v>
      </c>
      <c r="J34" s="8">
        <v>0.09503385285530419</v>
      </c>
      <c r="K34" s="2">
        <v>0.0</v>
      </c>
      <c r="L34" s="2">
        <v>0.0</v>
      </c>
    </row>
    <row r="35">
      <c r="A35" s="2" t="s">
        <v>433</v>
      </c>
      <c r="B35" s="2" t="s">
        <v>434</v>
      </c>
      <c r="C35" s="2" t="s">
        <v>450</v>
      </c>
      <c r="D35" s="2" t="s">
        <v>436</v>
      </c>
      <c r="E35" s="2" t="s">
        <v>467</v>
      </c>
      <c r="F35" s="2">
        <v>30.0</v>
      </c>
      <c r="G35" s="2">
        <v>0.0</v>
      </c>
      <c r="H35" s="8">
        <v>0.0</v>
      </c>
      <c r="I35" s="8">
        <v>0.0</v>
      </c>
      <c r="J35" s="8">
        <v>0.09503385285530419</v>
      </c>
      <c r="K35" s="2">
        <v>0.0</v>
      </c>
      <c r="L35" s="2">
        <v>0.0</v>
      </c>
    </row>
    <row r="36">
      <c r="A36" s="2" t="s">
        <v>433</v>
      </c>
      <c r="B36" s="2" t="s">
        <v>434</v>
      </c>
      <c r="C36" s="2" t="s">
        <v>450</v>
      </c>
      <c r="D36" s="2" t="s">
        <v>438</v>
      </c>
      <c r="E36" s="2" t="s">
        <v>467</v>
      </c>
      <c r="F36" s="2">
        <v>2000.0</v>
      </c>
      <c r="G36" s="2">
        <v>0.0</v>
      </c>
      <c r="H36" s="8">
        <v>0.0</v>
      </c>
      <c r="I36" s="8">
        <v>0.0</v>
      </c>
      <c r="J36" s="8">
        <v>0.0014967448951882512</v>
      </c>
      <c r="K36" s="2">
        <v>0.0</v>
      </c>
      <c r="L36" s="2">
        <v>0.0</v>
      </c>
    </row>
    <row r="37">
      <c r="A37" s="2" t="s">
        <v>433</v>
      </c>
      <c r="B37" s="2" t="s">
        <v>434</v>
      </c>
      <c r="C37" s="2" t="s">
        <v>450</v>
      </c>
      <c r="D37" s="2" t="s">
        <v>439</v>
      </c>
      <c r="E37" s="2" t="s">
        <v>467</v>
      </c>
      <c r="F37" s="2">
        <v>30.0</v>
      </c>
      <c r="G37" s="2">
        <v>0.0</v>
      </c>
      <c r="H37" s="8">
        <v>0.0</v>
      </c>
      <c r="I37" s="8">
        <v>0.0</v>
      </c>
      <c r="J37" s="8">
        <v>0.09503385285530419</v>
      </c>
      <c r="K37" s="2">
        <v>0.0</v>
      </c>
      <c r="L37" s="2">
        <v>0.0</v>
      </c>
    </row>
    <row r="38">
      <c r="A38" s="2" t="s">
        <v>433</v>
      </c>
      <c r="B38" s="2" t="s">
        <v>434</v>
      </c>
      <c r="C38" s="2" t="s">
        <v>451</v>
      </c>
      <c r="D38" s="2" t="s">
        <v>436</v>
      </c>
      <c r="E38" s="2" t="s">
        <v>467</v>
      </c>
      <c r="F38" s="2">
        <v>30.0</v>
      </c>
      <c r="G38" s="2">
        <v>9.0</v>
      </c>
      <c r="H38" s="8">
        <v>0.3</v>
      </c>
      <c r="I38" s="8">
        <v>0.16632595561321192</v>
      </c>
      <c r="J38" s="8">
        <v>0.4650727065703091</v>
      </c>
      <c r="K38" s="2">
        <v>8.0</v>
      </c>
      <c r="L38" s="2">
        <v>9.0</v>
      </c>
    </row>
    <row r="39">
      <c r="A39" s="2" t="s">
        <v>433</v>
      </c>
      <c r="B39" s="2" t="s">
        <v>434</v>
      </c>
      <c r="C39" s="2" t="s">
        <v>451</v>
      </c>
      <c r="D39" s="2" t="s">
        <v>438</v>
      </c>
      <c r="E39" s="2" t="s">
        <v>467</v>
      </c>
      <c r="F39" s="2">
        <v>2000.0</v>
      </c>
      <c r="G39" s="2">
        <v>0.0</v>
      </c>
      <c r="H39" s="8">
        <v>0.0</v>
      </c>
      <c r="I39" s="8">
        <v>0.0</v>
      </c>
      <c r="J39" s="8">
        <v>0.0014967448951882512</v>
      </c>
      <c r="K39" s="2">
        <v>0.0</v>
      </c>
      <c r="L39" s="2">
        <v>0.0</v>
      </c>
    </row>
    <row r="40">
      <c r="A40" s="2" t="s">
        <v>433</v>
      </c>
      <c r="B40" s="2" t="s">
        <v>434</v>
      </c>
      <c r="C40" s="2" t="s">
        <v>451</v>
      </c>
      <c r="D40" s="2" t="s">
        <v>439</v>
      </c>
      <c r="E40" s="2" t="s">
        <v>467</v>
      </c>
      <c r="F40" s="2">
        <v>30.0</v>
      </c>
      <c r="G40" s="2">
        <v>10.0</v>
      </c>
      <c r="H40" s="8">
        <v>0.3333333333333333</v>
      </c>
      <c r="I40" s="8">
        <v>0.1933084211205933</v>
      </c>
      <c r="J40" s="8">
        <v>0.4994386971759526</v>
      </c>
      <c r="K40" s="2">
        <v>9.0</v>
      </c>
      <c r="L40" s="2">
        <v>11.0</v>
      </c>
    </row>
    <row r="41">
      <c r="A41" s="2" t="s">
        <v>433</v>
      </c>
      <c r="B41" s="2" t="s">
        <v>434</v>
      </c>
      <c r="C41" s="2" t="s">
        <v>452</v>
      </c>
      <c r="D41" s="2" t="s">
        <v>436</v>
      </c>
      <c r="E41" s="2" t="s">
        <v>467</v>
      </c>
      <c r="F41" s="2">
        <v>30.0</v>
      </c>
      <c r="G41" s="2">
        <v>3.0</v>
      </c>
      <c r="H41" s="8">
        <v>0.1</v>
      </c>
      <c r="I41" s="8">
        <v>0.027815549739749798</v>
      </c>
      <c r="J41" s="8">
        <v>0.23859785729325056</v>
      </c>
      <c r="K41" s="2">
        <v>2.0</v>
      </c>
      <c r="L41" s="2">
        <v>4.0</v>
      </c>
    </row>
    <row r="42">
      <c r="A42" s="2" t="s">
        <v>433</v>
      </c>
      <c r="B42" s="2" t="s">
        <v>434</v>
      </c>
      <c r="C42" s="2" t="s">
        <v>452</v>
      </c>
      <c r="D42" s="2" t="s">
        <v>438</v>
      </c>
      <c r="E42" s="2" t="s">
        <v>467</v>
      </c>
      <c r="F42" s="2">
        <v>2000.0</v>
      </c>
      <c r="G42" s="2">
        <v>0.0</v>
      </c>
      <c r="H42" s="8">
        <v>0.0</v>
      </c>
      <c r="I42" s="8">
        <v>0.0</v>
      </c>
      <c r="J42" s="8">
        <v>0.0014967448951882512</v>
      </c>
      <c r="K42" s="2">
        <v>0.0</v>
      </c>
      <c r="L42" s="2">
        <v>0.0</v>
      </c>
    </row>
    <row r="43">
      <c r="A43" s="2" t="s">
        <v>433</v>
      </c>
      <c r="B43" s="2" t="s">
        <v>434</v>
      </c>
      <c r="C43" s="2" t="s">
        <v>452</v>
      </c>
      <c r="D43" s="2" t="s">
        <v>439</v>
      </c>
      <c r="E43" s="2" t="s">
        <v>467</v>
      </c>
      <c r="F43" s="2">
        <v>30.0</v>
      </c>
      <c r="G43" s="2">
        <v>7.0</v>
      </c>
      <c r="H43" s="8">
        <v>0.23333333333333334</v>
      </c>
      <c r="I43" s="8">
        <v>0.11498689556973896</v>
      </c>
      <c r="J43" s="8">
        <v>0.3939474225223629</v>
      </c>
      <c r="K43" s="2">
        <v>5.0</v>
      </c>
      <c r="L43" s="2">
        <v>8.0</v>
      </c>
    </row>
    <row r="44">
      <c r="A44" s="2" t="s">
        <v>433</v>
      </c>
      <c r="B44" s="2" t="s">
        <v>434</v>
      </c>
      <c r="C44" s="2" t="s">
        <v>453</v>
      </c>
      <c r="D44" s="2" t="s">
        <v>436</v>
      </c>
      <c r="E44" s="2" t="s">
        <v>467</v>
      </c>
      <c r="F44" s="2">
        <v>300.0</v>
      </c>
      <c r="G44" s="2">
        <v>0.0</v>
      </c>
      <c r="H44" s="8">
        <v>0.0</v>
      </c>
      <c r="I44" s="8">
        <v>0.0</v>
      </c>
      <c r="J44" s="8">
        <v>0.00993608194445772</v>
      </c>
      <c r="K44" s="2">
        <v>0.0</v>
      </c>
      <c r="L44" s="2">
        <v>0.0</v>
      </c>
    </row>
    <row r="45">
      <c r="A45" s="2" t="s">
        <v>433</v>
      </c>
      <c r="B45" s="2" t="s">
        <v>434</v>
      </c>
      <c r="C45" s="2" t="s">
        <v>453</v>
      </c>
      <c r="D45" s="2" t="s">
        <v>438</v>
      </c>
      <c r="E45" s="2" t="s">
        <v>467</v>
      </c>
      <c r="F45" s="2">
        <v>2000.0</v>
      </c>
      <c r="G45" s="2">
        <v>0.0</v>
      </c>
      <c r="H45" s="8">
        <v>0.0</v>
      </c>
      <c r="I45" s="8">
        <v>0.0</v>
      </c>
      <c r="J45" s="8">
        <v>0.0014967448951882512</v>
      </c>
      <c r="K45" s="2">
        <v>0.0</v>
      </c>
      <c r="L45" s="2">
        <v>0.0</v>
      </c>
    </row>
    <row r="46">
      <c r="A46" s="2" t="s">
        <v>433</v>
      </c>
      <c r="B46" s="2" t="s">
        <v>434</v>
      </c>
      <c r="C46" s="2" t="s">
        <v>453</v>
      </c>
      <c r="D46" s="2" t="s">
        <v>439</v>
      </c>
      <c r="E46" s="2" t="s">
        <v>467</v>
      </c>
      <c r="F46" s="2">
        <v>300.0</v>
      </c>
      <c r="G46" s="2">
        <v>0.0</v>
      </c>
      <c r="H46" s="8">
        <v>0.0</v>
      </c>
      <c r="I46" s="8">
        <v>0.0</v>
      </c>
      <c r="J46" s="8">
        <v>0.00993608194445772</v>
      </c>
      <c r="K46" s="2">
        <v>0.0</v>
      </c>
      <c r="L46" s="2">
        <v>0.0</v>
      </c>
    </row>
    <row r="47">
      <c r="A47" s="2" t="s">
        <v>433</v>
      </c>
      <c r="B47" s="2" t="s">
        <v>434</v>
      </c>
      <c r="C47" s="2" t="s">
        <v>454</v>
      </c>
      <c r="D47" s="2" t="s">
        <v>436</v>
      </c>
      <c r="E47" s="2" t="s">
        <v>467</v>
      </c>
      <c r="F47" s="2">
        <v>30.0</v>
      </c>
      <c r="G47" s="2">
        <v>0.0</v>
      </c>
      <c r="H47" s="8">
        <v>0.0</v>
      </c>
      <c r="I47" s="8">
        <v>0.0</v>
      </c>
      <c r="J47" s="8">
        <v>0.09503385285530419</v>
      </c>
      <c r="K47" s="2">
        <v>0.0</v>
      </c>
      <c r="L47" s="2">
        <v>0.0</v>
      </c>
    </row>
    <row r="48">
      <c r="A48" s="2" t="s">
        <v>433</v>
      </c>
      <c r="B48" s="2" t="s">
        <v>434</v>
      </c>
      <c r="C48" s="2" t="s">
        <v>454</v>
      </c>
      <c r="D48" s="2" t="s">
        <v>438</v>
      </c>
      <c r="E48" s="2" t="s">
        <v>467</v>
      </c>
      <c r="F48" s="2">
        <v>2000.0</v>
      </c>
      <c r="G48" s="2">
        <v>0.0</v>
      </c>
      <c r="H48" s="8">
        <v>0.0</v>
      </c>
      <c r="I48" s="8">
        <v>0.0</v>
      </c>
      <c r="J48" s="8">
        <v>0.0014967448951882512</v>
      </c>
      <c r="K48" s="2">
        <v>0.0</v>
      </c>
      <c r="L48" s="2">
        <v>0.0</v>
      </c>
    </row>
    <row r="49">
      <c r="A49" s="2" t="s">
        <v>433</v>
      </c>
      <c r="B49" s="2" t="s">
        <v>434</v>
      </c>
      <c r="C49" s="2" t="s">
        <v>454</v>
      </c>
      <c r="D49" s="2" t="s">
        <v>439</v>
      </c>
      <c r="E49" s="2" t="s">
        <v>467</v>
      </c>
      <c r="F49" s="2">
        <v>30.0</v>
      </c>
      <c r="G49" s="2">
        <v>0.0</v>
      </c>
      <c r="H49" s="8">
        <v>0.0</v>
      </c>
      <c r="I49" s="8">
        <v>0.0</v>
      </c>
      <c r="J49" s="8">
        <v>0.09503385285530419</v>
      </c>
      <c r="K49" s="2">
        <v>0.0</v>
      </c>
      <c r="L49" s="2">
        <v>0.0</v>
      </c>
    </row>
    <row r="50">
      <c r="A50" s="2" t="s">
        <v>433</v>
      </c>
      <c r="B50" s="2" t="s">
        <v>434</v>
      </c>
      <c r="C50" s="2" t="s">
        <v>455</v>
      </c>
      <c r="D50" s="2" t="s">
        <v>436</v>
      </c>
      <c r="E50" s="2" t="s">
        <v>467</v>
      </c>
      <c r="F50" s="2">
        <v>30.0</v>
      </c>
      <c r="G50" s="2">
        <v>11.0</v>
      </c>
      <c r="H50" s="8">
        <v>0.36666666666666664</v>
      </c>
      <c r="I50" s="8">
        <v>0.22105944984601372</v>
      </c>
      <c r="J50" s="8">
        <v>0.5330863299229496</v>
      </c>
      <c r="K50" s="2">
        <v>11.0</v>
      </c>
      <c r="L50" s="2">
        <v>11.0</v>
      </c>
    </row>
    <row r="51">
      <c r="A51" s="2" t="s">
        <v>433</v>
      </c>
      <c r="B51" s="2" t="s">
        <v>434</v>
      </c>
      <c r="C51" s="2" t="s">
        <v>455</v>
      </c>
      <c r="D51" s="2" t="s">
        <v>438</v>
      </c>
      <c r="E51" s="2" t="s">
        <v>467</v>
      </c>
      <c r="F51" s="2">
        <v>2000.0</v>
      </c>
      <c r="G51" s="2">
        <v>0.0</v>
      </c>
      <c r="H51" s="8">
        <v>0.0</v>
      </c>
      <c r="I51" s="8">
        <v>0.0</v>
      </c>
      <c r="J51" s="8">
        <v>0.0014967448951882512</v>
      </c>
      <c r="K51" s="2">
        <v>0.0</v>
      </c>
      <c r="L51" s="2">
        <v>0.0</v>
      </c>
    </row>
    <row r="52">
      <c r="A52" s="2" t="s">
        <v>433</v>
      </c>
      <c r="B52" s="2" t="s">
        <v>434</v>
      </c>
      <c r="C52" s="2" t="s">
        <v>455</v>
      </c>
      <c r="D52" s="2" t="s">
        <v>439</v>
      </c>
      <c r="E52" s="2" t="s">
        <v>467</v>
      </c>
      <c r="F52" s="2">
        <v>30.0</v>
      </c>
      <c r="G52" s="2">
        <v>15.0</v>
      </c>
      <c r="H52" s="8">
        <v>0.5</v>
      </c>
      <c r="I52" s="8">
        <v>0.33889266160951514</v>
      </c>
      <c r="J52" s="8">
        <v>0.6611073383904849</v>
      </c>
      <c r="K52" s="2">
        <v>14.0</v>
      </c>
      <c r="L52" s="2">
        <v>15.0</v>
      </c>
    </row>
    <row r="53">
      <c r="A53" s="2" t="s">
        <v>433</v>
      </c>
      <c r="B53" s="2" t="s">
        <v>434</v>
      </c>
      <c r="C53" s="2" t="s">
        <v>456</v>
      </c>
      <c r="D53" s="2" t="s">
        <v>436</v>
      </c>
      <c r="E53" s="2" t="s">
        <v>467</v>
      </c>
      <c r="F53" s="2">
        <v>30.0</v>
      </c>
      <c r="G53" s="2">
        <v>11.0</v>
      </c>
      <c r="H53" s="8">
        <v>0.36666666666666664</v>
      </c>
      <c r="I53" s="8">
        <v>0.22105944984601372</v>
      </c>
      <c r="J53" s="8">
        <v>0.5330863299229496</v>
      </c>
      <c r="K53" s="2">
        <v>5.0</v>
      </c>
      <c r="L53" s="2">
        <v>11.0</v>
      </c>
    </row>
    <row r="54">
      <c r="A54" s="2" t="s">
        <v>433</v>
      </c>
      <c r="B54" s="2" t="s">
        <v>434</v>
      </c>
      <c r="C54" s="2" t="s">
        <v>456</v>
      </c>
      <c r="D54" s="2" t="s">
        <v>438</v>
      </c>
      <c r="E54" s="2" t="s">
        <v>467</v>
      </c>
      <c r="F54" s="2">
        <v>2000.0</v>
      </c>
      <c r="G54" s="2">
        <v>0.0</v>
      </c>
      <c r="H54" s="8">
        <v>0.0</v>
      </c>
      <c r="I54" s="8">
        <v>0.0</v>
      </c>
      <c r="J54" s="8">
        <v>0.0014967448951882512</v>
      </c>
      <c r="K54" s="2">
        <v>0.0</v>
      </c>
      <c r="L54" s="2">
        <v>0.0</v>
      </c>
    </row>
    <row r="55">
      <c r="A55" s="2" t="s">
        <v>433</v>
      </c>
      <c r="B55" s="2" t="s">
        <v>434</v>
      </c>
      <c r="C55" s="2" t="s">
        <v>456</v>
      </c>
      <c r="D55" s="2" t="s">
        <v>439</v>
      </c>
      <c r="E55" s="2" t="s">
        <v>467</v>
      </c>
      <c r="F55" s="2">
        <v>30.0</v>
      </c>
      <c r="G55" s="2">
        <v>16.0</v>
      </c>
      <c r="H55" s="8">
        <v>0.5333333333333333</v>
      </c>
      <c r="I55" s="8">
        <v>0.3699475551161938</v>
      </c>
      <c r="J55" s="8">
        <v>0.6915359728066057</v>
      </c>
      <c r="K55" s="2">
        <v>15.0</v>
      </c>
      <c r="L55" s="2">
        <v>18.0</v>
      </c>
    </row>
    <row r="56">
      <c r="A56" s="2" t="s">
        <v>433</v>
      </c>
      <c r="B56" s="2" t="s">
        <v>434</v>
      </c>
      <c r="C56" s="2" t="s">
        <v>457</v>
      </c>
      <c r="D56" s="2" t="s">
        <v>436</v>
      </c>
      <c r="E56" s="2" t="s">
        <v>467</v>
      </c>
      <c r="F56" s="2">
        <v>30.0</v>
      </c>
      <c r="G56" s="2">
        <v>0.0</v>
      </c>
      <c r="H56" s="8">
        <v>0.0</v>
      </c>
      <c r="I56" s="8">
        <v>0.0</v>
      </c>
      <c r="J56" s="8">
        <v>0.09503385285530419</v>
      </c>
      <c r="K56" s="2">
        <v>0.0</v>
      </c>
      <c r="L56" s="2">
        <v>0.0</v>
      </c>
    </row>
    <row r="57">
      <c r="A57" s="2" t="s">
        <v>433</v>
      </c>
      <c r="B57" s="2" t="s">
        <v>434</v>
      </c>
      <c r="C57" s="2" t="s">
        <v>457</v>
      </c>
      <c r="D57" s="2" t="s">
        <v>438</v>
      </c>
      <c r="E57" s="2" t="s">
        <v>467</v>
      </c>
      <c r="F57" s="2">
        <v>2000.0</v>
      </c>
      <c r="G57" s="2">
        <v>0.0</v>
      </c>
      <c r="H57" s="8">
        <v>0.0</v>
      </c>
      <c r="I57" s="8">
        <v>0.0</v>
      </c>
      <c r="J57" s="8">
        <v>0.0014967448951882512</v>
      </c>
      <c r="K57" s="2">
        <v>0.0</v>
      </c>
      <c r="L57" s="2">
        <v>0.0</v>
      </c>
    </row>
    <row r="58">
      <c r="A58" s="2" t="s">
        <v>433</v>
      </c>
      <c r="B58" s="2" t="s">
        <v>434</v>
      </c>
      <c r="C58" s="2" t="s">
        <v>457</v>
      </c>
      <c r="D58" s="2" t="s">
        <v>439</v>
      </c>
      <c r="E58" s="2" t="s">
        <v>467</v>
      </c>
      <c r="F58" s="2">
        <v>30.0</v>
      </c>
      <c r="G58" s="2">
        <v>0.0</v>
      </c>
      <c r="H58" s="8">
        <v>0.0</v>
      </c>
      <c r="I58" s="8">
        <v>0.0</v>
      </c>
      <c r="J58" s="8">
        <v>0.09503385285530419</v>
      </c>
      <c r="K58" s="2">
        <v>0.0</v>
      </c>
      <c r="L58" s="2">
        <v>0.0</v>
      </c>
    </row>
    <row r="59">
      <c r="A59" s="2" t="s">
        <v>433</v>
      </c>
      <c r="B59" s="2" t="s">
        <v>434</v>
      </c>
      <c r="C59" s="2" t="s">
        <v>458</v>
      </c>
      <c r="D59" s="2" t="s">
        <v>436</v>
      </c>
      <c r="E59" s="2" t="s">
        <v>467</v>
      </c>
      <c r="F59" s="2">
        <v>30.0</v>
      </c>
      <c r="G59" s="2">
        <v>0.0</v>
      </c>
      <c r="H59" s="8">
        <v>0.0</v>
      </c>
      <c r="I59" s="8">
        <v>0.0</v>
      </c>
      <c r="J59" s="8">
        <v>0.09503385285530419</v>
      </c>
      <c r="K59" s="2">
        <v>0.0</v>
      </c>
      <c r="L59" s="2">
        <v>0.0</v>
      </c>
    </row>
    <row r="60">
      <c r="A60" s="2" t="s">
        <v>433</v>
      </c>
      <c r="B60" s="2" t="s">
        <v>434</v>
      </c>
      <c r="C60" s="2" t="s">
        <v>458</v>
      </c>
      <c r="D60" s="2" t="s">
        <v>438</v>
      </c>
      <c r="E60" s="2" t="s">
        <v>467</v>
      </c>
      <c r="F60" s="2">
        <v>2000.0</v>
      </c>
      <c r="G60" s="2">
        <v>0.0</v>
      </c>
      <c r="H60" s="8">
        <v>0.0</v>
      </c>
      <c r="I60" s="8">
        <v>0.0</v>
      </c>
      <c r="J60" s="8">
        <v>0.0014967448951882512</v>
      </c>
      <c r="K60" s="2">
        <v>0.0</v>
      </c>
      <c r="L60" s="2">
        <v>0.0</v>
      </c>
    </row>
    <row r="61">
      <c r="A61" s="2" t="s">
        <v>433</v>
      </c>
      <c r="B61" s="2" t="s">
        <v>434</v>
      </c>
      <c r="C61" s="2" t="s">
        <v>458</v>
      </c>
      <c r="D61" s="2" t="s">
        <v>439</v>
      </c>
      <c r="E61" s="2" t="s">
        <v>467</v>
      </c>
      <c r="F61" s="2">
        <v>30.0</v>
      </c>
      <c r="G61" s="2">
        <v>0.0</v>
      </c>
      <c r="H61" s="8">
        <v>0.0</v>
      </c>
      <c r="I61" s="8">
        <v>0.0</v>
      </c>
      <c r="J61" s="8">
        <v>0.09503385285530419</v>
      </c>
      <c r="K61" s="2">
        <v>0.0</v>
      </c>
      <c r="L61" s="2">
        <v>0.0</v>
      </c>
    </row>
    <row r="62">
      <c r="A62" s="2" t="s">
        <v>433</v>
      </c>
      <c r="B62" s="2" t="s">
        <v>434</v>
      </c>
      <c r="C62" s="2" t="s">
        <v>459</v>
      </c>
      <c r="D62" s="2" t="s">
        <v>436</v>
      </c>
      <c r="E62" s="2" t="s">
        <v>467</v>
      </c>
      <c r="F62" s="2">
        <v>30.0</v>
      </c>
      <c r="G62" s="2">
        <v>14.0</v>
      </c>
      <c r="H62" s="8">
        <v>0.4666666666666667</v>
      </c>
      <c r="I62" s="8">
        <v>0.3084640271933943</v>
      </c>
      <c r="J62" s="8">
        <v>0.6300524448838062</v>
      </c>
      <c r="K62" s="2">
        <v>14.0</v>
      </c>
      <c r="L62" s="2">
        <v>14.0</v>
      </c>
    </row>
    <row r="63">
      <c r="A63" s="2" t="s">
        <v>433</v>
      </c>
      <c r="B63" s="2" t="s">
        <v>434</v>
      </c>
      <c r="C63" s="2" t="s">
        <v>459</v>
      </c>
      <c r="D63" s="2" t="s">
        <v>438</v>
      </c>
      <c r="E63" s="2" t="s">
        <v>467</v>
      </c>
      <c r="F63" s="2">
        <v>2000.0</v>
      </c>
      <c r="G63" s="2">
        <v>0.0</v>
      </c>
      <c r="H63" s="8">
        <v>0.0</v>
      </c>
      <c r="I63" s="8">
        <v>0.0</v>
      </c>
      <c r="J63" s="8">
        <v>0.0014967448951882512</v>
      </c>
      <c r="K63" s="2">
        <v>0.0</v>
      </c>
      <c r="L63" s="2">
        <v>0.0</v>
      </c>
    </row>
    <row r="64">
      <c r="A64" s="2" t="s">
        <v>433</v>
      </c>
      <c r="B64" s="2" t="s">
        <v>434</v>
      </c>
      <c r="C64" s="2" t="s">
        <v>459</v>
      </c>
      <c r="D64" s="2" t="s">
        <v>439</v>
      </c>
      <c r="E64" s="2" t="s">
        <v>467</v>
      </c>
      <c r="F64" s="2">
        <v>30.0</v>
      </c>
      <c r="G64" s="2">
        <v>15.0</v>
      </c>
      <c r="H64" s="8">
        <v>0.5</v>
      </c>
      <c r="I64" s="8">
        <v>0.33889266160951514</v>
      </c>
      <c r="J64" s="8">
        <v>0.6611073383904849</v>
      </c>
      <c r="K64" s="2">
        <v>15.0</v>
      </c>
      <c r="L64" s="2">
        <v>15.0</v>
      </c>
    </row>
    <row r="65">
      <c r="A65" s="2" t="s">
        <v>433</v>
      </c>
      <c r="B65" s="2" t="s">
        <v>434</v>
      </c>
      <c r="C65" s="2" t="s">
        <v>460</v>
      </c>
      <c r="D65" s="2" t="s">
        <v>436</v>
      </c>
      <c r="E65" s="2" t="s">
        <v>467</v>
      </c>
      <c r="F65" s="2">
        <v>30.0</v>
      </c>
      <c r="G65" s="2">
        <v>10.0</v>
      </c>
      <c r="H65" s="8">
        <v>0.3333333333333333</v>
      </c>
      <c r="I65" s="8">
        <v>0.1933084211205933</v>
      </c>
      <c r="J65" s="8">
        <v>0.4994386971759526</v>
      </c>
      <c r="K65" s="2">
        <v>9.0</v>
      </c>
      <c r="L65" s="2">
        <v>10.0</v>
      </c>
    </row>
    <row r="66">
      <c r="A66" s="2" t="s">
        <v>433</v>
      </c>
      <c r="B66" s="2" t="s">
        <v>434</v>
      </c>
      <c r="C66" s="2" t="s">
        <v>460</v>
      </c>
      <c r="D66" s="2" t="s">
        <v>438</v>
      </c>
      <c r="E66" s="2" t="s">
        <v>467</v>
      </c>
      <c r="F66" s="2">
        <v>2000.0</v>
      </c>
      <c r="G66" s="2">
        <v>0.0</v>
      </c>
      <c r="H66" s="8">
        <v>0.0</v>
      </c>
      <c r="I66" s="8">
        <v>0.0</v>
      </c>
      <c r="J66" s="8">
        <v>0.0014967448951882512</v>
      </c>
      <c r="K66" s="2">
        <v>0.0</v>
      </c>
      <c r="L66" s="2">
        <v>0.0</v>
      </c>
    </row>
    <row r="67">
      <c r="A67" s="2" t="s">
        <v>433</v>
      </c>
      <c r="B67" s="2" t="s">
        <v>434</v>
      </c>
      <c r="C67" s="2" t="s">
        <v>460</v>
      </c>
      <c r="D67" s="2" t="s">
        <v>439</v>
      </c>
      <c r="E67" s="2" t="s">
        <v>467</v>
      </c>
      <c r="F67" s="2">
        <v>30.0</v>
      </c>
      <c r="G67" s="2">
        <v>13.0</v>
      </c>
      <c r="H67" s="8">
        <v>0.43333333333333335</v>
      </c>
      <c r="I67" s="8">
        <v>0.2786695738416112</v>
      </c>
      <c r="J67" s="8">
        <v>0.5983710526353453</v>
      </c>
      <c r="K67" s="2">
        <v>13.0</v>
      </c>
      <c r="L67" s="2">
        <v>13.0</v>
      </c>
    </row>
    <row r="68">
      <c r="A68" s="2" t="s">
        <v>433</v>
      </c>
      <c r="B68" s="2" t="s">
        <v>434</v>
      </c>
      <c r="C68" s="2" t="s">
        <v>461</v>
      </c>
      <c r="D68" s="2" t="s">
        <v>436</v>
      </c>
      <c r="E68" s="2" t="s">
        <v>467</v>
      </c>
      <c r="F68" s="2">
        <v>30.0</v>
      </c>
      <c r="G68" s="2">
        <v>0.0</v>
      </c>
      <c r="H68" s="8">
        <v>0.0</v>
      </c>
      <c r="I68" s="8">
        <v>0.0</v>
      </c>
      <c r="J68" s="8">
        <v>0.09503385285530419</v>
      </c>
      <c r="K68" s="2">
        <v>0.0</v>
      </c>
      <c r="L68" s="2">
        <v>0.0</v>
      </c>
    </row>
    <row r="69">
      <c r="A69" s="2" t="s">
        <v>433</v>
      </c>
      <c r="B69" s="2" t="s">
        <v>434</v>
      </c>
      <c r="C69" s="2" t="s">
        <v>461</v>
      </c>
      <c r="D69" s="2" t="s">
        <v>438</v>
      </c>
      <c r="E69" s="2" t="s">
        <v>467</v>
      </c>
      <c r="F69" s="2">
        <v>2000.0</v>
      </c>
      <c r="G69" s="2">
        <v>0.0</v>
      </c>
      <c r="H69" s="8">
        <v>0.0</v>
      </c>
      <c r="I69" s="8">
        <v>0.0</v>
      </c>
      <c r="J69" s="8">
        <v>0.0014967448951882512</v>
      </c>
      <c r="K69" s="2">
        <v>0.0</v>
      </c>
      <c r="L69" s="2">
        <v>0.0</v>
      </c>
    </row>
    <row r="70">
      <c r="A70" s="2" t="s">
        <v>433</v>
      </c>
      <c r="B70" s="2" t="s">
        <v>434</v>
      </c>
      <c r="C70" s="2" t="s">
        <v>461</v>
      </c>
      <c r="D70" s="2" t="s">
        <v>439</v>
      </c>
      <c r="E70" s="2" t="s">
        <v>467</v>
      </c>
      <c r="F70" s="2">
        <v>30.0</v>
      </c>
      <c r="G70" s="2">
        <v>0.0</v>
      </c>
      <c r="H70" s="8">
        <v>0.0</v>
      </c>
      <c r="I70" s="8">
        <v>0.0</v>
      </c>
      <c r="J70" s="8">
        <v>0.09503385285530419</v>
      </c>
      <c r="K70" s="2">
        <v>0.0</v>
      </c>
      <c r="L70" s="2">
        <v>0.0</v>
      </c>
    </row>
    <row r="71">
      <c r="A71" s="2" t="s">
        <v>433</v>
      </c>
      <c r="B71" s="2" t="s">
        <v>434</v>
      </c>
      <c r="C71" s="2" t="s">
        <v>462</v>
      </c>
      <c r="D71" s="2" t="s">
        <v>436</v>
      </c>
      <c r="E71" s="2" t="s">
        <v>467</v>
      </c>
      <c r="F71" s="2">
        <v>30.0</v>
      </c>
      <c r="G71" s="2">
        <v>0.0</v>
      </c>
      <c r="H71" s="8">
        <v>0.0</v>
      </c>
      <c r="I71" s="8">
        <v>0.0</v>
      </c>
      <c r="J71" s="8">
        <v>0.09503385285530419</v>
      </c>
      <c r="K71" s="2">
        <v>0.0</v>
      </c>
      <c r="L71" s="2">
        <v>0.0</v>
      </c>
    </row>
    <row r="72">
      <c r="A72" s="2" t="s">
        <v>433</v>
      </c>
      <c r="B72" s="2" t="s">
        <v>434</v>
      </c>
      <c r="C72" s="2" t="s">
        <v>462</v>
      </c>
      <c r="D72" s="2" t="s">
        <v>438</v>
      </c>
      <c r="E72" s="2" t="s">
        <v>467</v>
      </c>
      <c r="F72" s="2">
        <v>2000.0</v>
      </c>
      <c r="G72" s="2">
        <v>0.0</v>
      </c>
      <c r="H72" s="8">
        <v>0.0</v>
      </c>
      <c r="I72" s="8">
        <v>0.0</v>
      </c>
      <c r="J72" s="8">
        <v>0.0014967448951882512</v>
      </c>
      <c r="K72" s="2">
        <v>0.0</v>
      </c>
      <c r="L72" s="2">
        <v>0.0</v>
      </c>
    </row>
    <row r="73">
      <c r="A73" s="2" t="s">
        <v>433</v>
      </c>
      <c r="B73" s="2" t="s">
        <v>434</v>
      </c>
      <c r="C73" s="2" t="s">
        <v>462</v>
      </c>
      <c r="D73" s="2" t="s">
        <v>439</v>
      </c>
      <c r="E73" s="2" t="s">
        <v>467</v>
      </c>
      <c r="F73" s="2">
        <v>30.0</v>
      </c>
      <c r="G73" s="2">
        <v>1.0</v>
      </c>
      <c r="H73" s="8">
        <v>0.03333333333333333</v>
      </c>
      <c r="I73" s="8">
        <v>0.0017083156444657305</v>
      </c>
      <c r="J73" s="8">
        <v>0.14859606865911323</v>
      </c>
      <c r="K73" s="2">
        <v>0.0</v>
      </c>
      <c r="L73" s="2">
        <v>3.0</v>
      </c>
    </row>
    <row r="74">
      <c r="A74" s="2" t="s">
        <v>433</v>
      </c>
      <c r="B74" s="2" t="s">
        <v>463</v>
      </c>
      <c r="C74" s="2" t="s">
        <v>435</v>
      </c>
      <c r="D74" s="2" t="s">
        <v>436</v>
      </c>
      <c r="E74" s="2" t="s">
        <v>467</v>
      </c>
      <c r="F74" s="2">
        <v>30.0</v>
      </c>
      <c r="G74" s="2">
        <v>29.0</v>
      </c>
      <c r="H74" s="8">
        <v>0.9666666666666667</v>
      </c>
      <c r="I74" s="8">
        <v>0.8514039313408868</v>
      </c>
      <c r="J74" s="8">
        <v>0.9982916843555343</v>
      </c>
      <c r="K74" s="2">
        <v>24.0</v>
      </c>
      <c r="L74" s="2">
        <v>30.0</v>
      </c>
    </row>
    <row r="75">
      <c r="A75" s="2" t="s">
        <v>433</v>
      </c>
      <c r="B75" s="2" t="s">
        <v>463</v>
      </c>
      <c r="C75" s="2" t="s">
        <v>435</v>
      </c>
      <c r="D75" s="2" t="s">
        <v>438</v>
      </c>
      <c r="E75" s="2" t="s">
        <v>467</v>
      </c>
      <c r="F75" s="2">
        <v>2000.0</v>
      </c>
      <c r="G75" s="2">
        <v>0.0</v>
      </c>
      <c r="H75" s="8">
        <v>0.0</v>
      </c>
      <c r="I75" s="8">
        <v>0.0</v>
      </c>
      <c r="J75" s="8">
        <v>0.0014967448951882512</v>
      </c>
      <c r="K75" s="2">
        <v>0.0</v>
      </c>
      <c r="L75" s="2">
        <v>0.0</v>
      </c>
    </row>
    <row r="76">
      <c r="A76" s="2" t="s">
        <v>433</v>
      </c>
      <c r="B76" s="2" t="s">
        <v>463</v>
      </c>
      <c r="C76" s="2" t="s">
        <v>435</v>
      </c>
      <c r="D76" s="2" t="s">
        <v>439</v>
      </c>
      <c r="E76" s="2" t="s">
        <v>467</v>
      </c>
      <c r="F76" s="2">
        <v>30.0</v>
      </c>
      <c r="G76" s="2">
        <v>30.0</v>
      </c>
      <c r="H76" s="8">
        <v>1.0</v>
      </c>
      <c r="I76" s="8">
        <v>0.9049661471446958</v>
      </c>
      <c r="J76" s="8">
        <v>1.0</v>
      </c>
      <c r="K76" s="2">
        <v>30.0</v>
      </c>
      <c r="L76" s="2">
        <v>30.0</v>
      </c>
    </row>
    <row r="77">
      <c r="A77" s="2" t="s">
        <v>433</v>
      </c>
      <c r="B77" s="2" t="s">
        <v>463</v>
      </c>
      <c r="C77" s="2" t="s">
        <v>440</v>
      </c>
      <c r="D77" s="2" t="s">
        <v>436</v>
      </c>
      <c r="E77" s="2" t="s">
        <v>467</v>
      </c>
      <c r="F77" s="2">
        <v>30.0</v>
      </c>
      <c r="G77" s="2">
        <v>0.0</v>
      </c>
      <c r="H77" s="8">
        <v>0.0</v>
      </c>
      <c r="I77" s="8">
        <v>0.0</v>
      </c>
      <c r="J77" s="8">
        <v>0.09503385285530419</v>
      </c>
      <c r="K77" s="2">
        <v>0.0</v>
      </c>
      <c r="L77" s="2">
        <v>0.0</v>
      </c>
    </row>
    <row r="78">
      <c r="A78" s="2" t="s">
        <v>433</v>
      </c>
      <c r="B78" s="2" t="s">
        <v>463</v>
      </c>
      <c r="C78" s="2" t="s">
        <v>440</v>
      </c>
      <c r="D78" s="2" t="s">
        <v>438</v>
      </c>
      <c r="E78" s="2" t="s">
        <v>467</v>
      </c>
      <c r="F78" s="2">
        <v>2000.0</v>
      </c>
      <c r="G78" s="2">
        <v>0.0</v>
      </c>
      <c r="H78" s="8">
        <v>0.0</v>
      </c>
      <c r="I78" s="8">
        <v>0.0</v>
      </c>
      <c r="J78" s="8">
        <v>0.0014967448951882512</v>
      </c>
      <c r="K78" s="2">
        <v>0.0</v>
      </c>
      <c r="L78" s="2">
        <v>0.0</v>
      </c>
    </row>
    <row r="79">
      <c r="A79" s="2" t="s">
        <v>433</v>
      </c>
      <c r="B79" s="2" t="s">
        <v>463</v>
      </c>
      <c r="C79" s="2" t="s">
        <v>440</v>
      </c>
      <c r="D79" s="2" t="s">
        <v>439</v>
      </c>
      <c r="E79" s="2" t="s">
        <v>467</v>
      </c>
      <c r="F79" s="2">
        <v>30.0</v>
      </c>
      <c r="G79" s="2">
        <v>0.0</v>
      </c>
      <c r="H79" s="8">
        <v>0.0</v>
      </c>
      <c r="I79" s="8">
        <v>0.0</v>
      </c>
      <c r="J79" s="8">
        <v>0.09503385285530419</v>
      </c>
      <c r="K79" s="2">
        <v>0.0</v>
      </c>
      <c r="L79" s="2">
        <v>0.0</v>
      </c>
    </row>
    <row r="80">
      <c r="A80" s="2" t="s">
        <v>433</v>
      </c>
      <c r="B80" s="2" t="s">
        <v>463</v>
      </c>
      <c r="C80" s="2" t="s">
        <v>441</v>
      </c>
      <c r="D80" s="2" t="s">
        <v>436</v>
      </c>
      <c r="E80" s="2" t="s">
        <v>467</v>
      </c>
      <c r="F80" s="2">
        <v>30.0</v>
      </c>
      <c r="G80" s="2">
        <v>0.0</v>
      </c>
      <c r="H80" s="8">
        <v>0.0</v>
      </c>
      <c r="I80" s="8">
        <v>0.0</v>
      </c>
      <c r="J80" s="8">
        <v>0.09503385285530419</v>
      </c>
      <c r="K80" s="2">
        <v>0.0</v>
      </c>
      <c r="L80" s="2">
        <v>2.0</v>
      </c>
    </row>
    <row r="81">
      <c r="A81" s="2" t="s">
        <v>433</v>
      </c>
      <c r="B81" s="2" t="s">
        <v>463</v>
      </c>
      <c r="C81" s="2" t="s">
        <v>441</v>
      </c>
      <c r="D81" s="2" t="s">
        <v>438</v>
      </c>
      <c r="E81" s="2" t="s">
        <v>467</v>
      </c>
      <c r="F81" s="2">
        <v>2000.0</v>
      </c>
      <c r="G81" s="2">
        <v>0.0</v>
      </c>
      <c r="H81" s="8">
        <v>0.0</v>
      </c>
      <c r="I81" s="8">
        <v>0.0</v>
      </c>
      <c r="J81" s="8">
        <v>0.0014967448951882512</v>
      </c>
      <c r="K81" s="2">
        <v>0.0</v>
      </c>
      <c r="L81" s="2">
        <v>0.0</v>
      </c>
    </row>
    <row r="82">
      <c r="A82" s="2" t="s">
        <v>433</v>
      </c>
      <c r="B82" s="2" t="s">
        <v>463</v>
      </c>
      <c r="C82" s="2" t="s">
        <v>441</v>
      </c>
      <c r="D82" s="2" t="s">
        <v>439</v>
      </c>
      <c r="E82" s="2" t="s">
        <v>467</v>
      </c>
      <c r="F82" s="2">
        <v>30.0</v>
      </c>
      <c r="G82" s="2">
        <v>4.0</v>
      </c>
      <c r="H82" s="8">
        <v>0.13333333333333333</v>
      </c>
      <c r="I82" s="8">
        <v>0.04685482691460088</v>
      </c>
      <c r="J82" s="8">
        <v>0.2796151658934817</v>
      </c>
      <c r="K82" s="2">
        <v>2.0</v>
      </c>
      <c r="L82" s="2">
        <v>10.0</v>
      </c>
    </row>
    <row r="83">
      <c r="A83" s="2" t="s">
        <v>433</v>
      </c>
      <c r="B83" s="2" t="s">
        <v>463</v>
      </c>
      <c r="C83" s="2" t="s">
        <v>442</v>
      </c>
      <c r="D83" s="2" t="s">
        <v>436</v>
      </c>
      <c r="E83" s="2" t="s">
        <v>467</v>
      </c>
      <c r="F83" s="2">
        <v>30.0</v>
      </c>
      <c r="G83" s="2">
        <v>0.0</v>
      </c>
      <c r="H83" s="8">
        <v>0.0</v>
      </c>
      <c r="I83" s="8">
        <v>0.0</v>
      </c>
      <c r="J83" s="8">
        <v>0.09503385285530419</v>
      </c>
      <c r="K83" s="2">
        <v>0.0</v>
      </c>
      <c r="L83" s="2">
        <v>0.0</v>
      </c>
    </row>
    <row r="84">
      <c r="A84" s="2" t="s">
        <v>433</v>
      </c>
      <c r="B84" s="2" t="s">
        <v>463</v>
      </c>
      <c r="C84" s="2" t="s">
        <v>442</v>
      </c>
      <c r="D84" s="2" t="s">
        <v>438</v>
      </c>
      <c r="E84" s="2" t="s">
        <v>467</v>
      </c>
      <c r="F84" s="2">
        <v>2000.0</v>
      </c>
      <c r="G84" s="2">
        <v>0.0</v>
      </c>
      <c r="H84" s="8">
        <v>0.0</v>
      </c>
      <c r="I84" s="8">
        <v>0.0</v>
      </c>
      <c r="J84" s="8">
        <v>0.0014967448951882512</v>
      </c>
      <c r="K84" s="2">
        <v>0.0</v>
      </c>
      <c r="L84" s="2">
        <v>0.0</v>
      </c>
    </row>
    <row r="85">
      <c r="A85" s="2" t="s">
        <v>433</v>
      </c>
      <c r="B85" s="2" t="s">
        <v>463</v>
      </c>
      <c r="C85" s="2" t="s">
        <v>442</v>
      </c>
      <c r="D85" s="2" t="s">
        <v>439</v>
      </c>
      <c r="E85" s="2" t="s">
        <v>467</v>
      </c>
      <c r="F85" s="2">
        <v>30.0</v>
      </c>
      <c r="G85" s="2">
        <v>0.0</v>
      </c>
      <c r="H85" s="8">
        <v>0.0</v>
      </c>
      <c r="I85" s="8">
        <v>0.0</v>
      </c>
      <c r="J85" s="8">
        <v>0.09503385285530419</v>
      </c>
      <c r="K85" s="2">
        <v>0.0</v>
      </c>
      <c r="L85" s="2">
        <v>0.0</v>
      </c>
    </row>
    <row r="86">
      <c r="A86" s="2" t="s">
        <v>433</v>
      </c>
      <c r="B86" s="2" t="s">
        <v>463</v>
      </c>
      <c r="C86" s="2" t="s">
        <v>443</v>
      </c>
      <c r="D86" s="2" t="s">
        <v>436</v>
      </c>
      <c r="E86" s="2" t="s">
        <v>467</v>
      </c>
      <c r="F86" s="2">
        <v>30.0</v>
      </c>
      <c r="G86" s="2">
        <v>30.0</v>
      </c>
      <c r="H86" s="8">
        <v>1.0</v>
      </c>
      <c r="I86" s="8">
        <v>0.9049661471446958</v>
      </c>
      <c r="J86" s="8">
        <v>1.0</v>
      </c>
      <c r="K86" s="2">
        <v>30.0</v>
      </c>
      <c r="L86" s="2">
        <v>30.0</v>
      </c>
    </row>
    <row r="87">
      <c r="A87" s="2" t="s">
        <v>433</v>
      </c>
      <c r="B87" s="2" t="s">
        <v>463</v>
      </c>
      <c r="C87" s="2" t="s">
        <v>443</v>
      </c>
      <c r="D87" s="2" t="s">
        <v>438</v>
      </c>
      <c r="E87" s="2" t="s">
        <v>467</v>
      </c>
      <c r="F87" s="2">
        <v>2000.0</v>
      </c>
      <c r="G87" s="2">
        <v>0.0</v>
      </c>
      <c r="H87" s="8">
        <v>0.0</v>
      </c>
      <c r="I87" s="8">
        <v>0.0</v>
      </c>
      <c r="J87" s="8">
        <v>0.0014967448951882512</v>
      </c>
      <c r="K87" s="2">
        <v>0.0</v>
      </c>
      <c r="L87" s="2">
        <v>0.0</v>
      </c>
    </row>
    <row r="88">
      <c r="A88" s="2" t="s">
        <v>433</v>
      </c>
      <c r="B88" s="2" t="s">
        <v>463</v>
      </c>
      <c r="C88" s="2" t="s">
        <v>443</v>
      </c>
      <c r="D88" s="2" t="s">
        <v>439</v>
      </c>
      <c r="E88" s="2" t="s">
        <v>467</v>
      </c>
      <c r="F88" s="2">
        <v>30.0</v>
      </c>
      <c r="G88" s="2">
        <v>30.0</v>
      </c>
      <c r="H88" s="8">
        <v>1.0</v>
      </c>
      <c r="I88" s="8">
        <v>0.9049661471446958</v>
      </c>
      <c r="J88" s="8">
        <v>1.0</v>
      </c>
      <c r="K88" s="2">
        <v>30.0</v>
      </c>
      <c r="L88" s="2">
        <v>30.0</v>
      </c>
    </row>
    <row r="89">
      <c r="A89" s="2" t="s">
        <v>433</v>
      </c>
      <c r="B89" s="2" t="s">
        <v>463</v>
      </c>
      <c r="C89" s="2" t="s">
        <v>444</v>
      </c>
      <c r="D89" s="2" t="s">
        <v>436</v>
      </c>
      <c r="E89" s="2" t="s">
        <v>467</v>
      </c>
      <c r="F89" s="2">
        <v>30.0</v>
      </c>
      <c r="G89" s="2">
        <v>5.0</v>
      </c>
      <c r="H89" s="8">
        <v>0.16666666666666666</v>
      </c>
      <c r="I89" s="8">
        <v>0.0680555735803846</v>
      </c>
      <c r="J89" s="8">
        <v>0.318971181947315</v>
      </c>
      <c r="K89" s="2">
        <v>0.0</v>
      </c>
      <c r="L89" s="2">
        <v>10.0</v>
      </c>
    </row>
    <row r="90">
      <c r="A90" s="2" t="s">
        <v>433</v>
      </c>
      <c r="B90" s="2" t="s">
        <v>463</v>
      </c>
      <c r="C90" s="2" t="s">
        <v>444</v>
      </c>
      <c r="D90" s="2" t="s">
        <v>438</v>
      </c>
      <c r="E90" s="2" t="s">
        <v>467</v>
      </c>
      <c r="F90" s="2">
        <v>2000.0</v>
      </c>
      <c r="G90" s="2">
        <v>0.0</v>
      </c>
      <c r="H90" s="8">
        <v>0.0</v>
      </c>
      <c r="I90" s="8">
        <v>0.0</v>
      </c>
      <c r="J90" s="8">
        <v>0.0014967448951882512</v>
      </c>
      <c r="K90" s="2">
        <v>0.0</v>
      </c>
      <c r="L90" s="2">
        <v>0.0</v>
      </c>
    </row>
    <row r="91">
      <c r="A91" s="2" t="s">
        <v>433</v>
      </c>
      <c r="B91" s="2" t="s">
        <v>463</v>
      </c>
      <c r="C91" s="2" t="s">
        <v>444</v>
      </c>
      <c r="D91" s="2" t="s">
        <v>439</v>
      </c>
      <c r="E91" s="2" t="s">
        <v>467</v>
      </c>
      <c r="F91" s="2">
        <v>30.0</v>
      </c>
      <c r="G91" s="2">
        <v>8.0</v>
      </c>
      <c r="H91" s="8">
        <v>0.26666666666666666</v>
      </c>
      <c r="I91" s="8">
        <v>0.14018509946776792</v>
      </c>
      <c r="J91" s="8">
        <v>0.42993393380629286</v>
      </c>
      <c r="K91" s="2">
        <v>5.0</v>
      </c>
      <c r="L91" s="2">
        <v>21.0</v>
      </c>
    </row>
    <row r="92">
      <c r="A92" s="2" t="s">
        <v>433</v>
      </c>
      <c r="B92" s="2" t="s">
        <v>463</v>
      </c>
      <c r="C92" s="2" t="s">
        <v>445</v>
      </c>
      <c r="D92" s="2" t="s">
        <v>436</v>
      </c>
      <c r="E92" s="2" t="s">
        <v>467</v>
      </c>
      <c r="F92" s="2">
        <v>30.0</v>
      </c>
      <c r="G92" s="2">
        <v>15.0</v>
      </c>
      <c r="H92" s="8">
        <v>0.5</v>
      </c>
      <c r="I92" s="8">
        <v>0.33889266160951514</v>
      </c>
      <c r="J92" s="8">
        <v>0.6611073383904849</v>
      </c>
      <c r="K92" s="2">
        <v>7.0</v>
      </c>
      <c r="L92" s="2">
        <v>24.0</v>
      </c>
    </row>
    <row r="93">
      <c r="A93" s="2" t="s">
        <v>433</v>
      </c>
      <c r="B93" s="2" t="s">
        <v>463</v>
      </c>
      <c r="C93" s="2" t="s">
        <v>445</v>
      </c>
      <c r="D93" s="2" t="s">
        <v>438</v>
      </c>
      <c r="E93" s="2" t="s">
        <v>467</v>
      </c>
      <c r="F93" s="2">
        <v>2000.0</v>
      </c>
      <c r="G93" s="2">
        <v>0.0</v>
      </c>
      <c r="H93" s="8">
        <v>0.0</v>
      </c>
      <c r="I93" s="8">
        <v>0.0</v>
      </c>
      <c r="J93" s="8">
        <v>0.0014967448951882512</v>
      </c>
      <c r="K93" s="2">
        <v>0.0</v>
      </c>
      <c r="L93" s="2">
        <v>0.0</v>
      </c>
    </row>
    <row r="94">
      <c r="A94" s="2" t="s">
        <v>433</v>
      </c>
      <c r="B94" s="2" t="s">
        <v>463</v>
      </c>
      <c r="C94" s="2" t="s">
        <v>445</v>
      </c>
      <c r="D94" s="2" t="s">
        <v>439</v>
      </c>
      <c r="E94" s="2" t="s">
        <v>467</v>
      </c>
      <c r="F94" s="2">
        <v>30.0</v>
      </c>
      <c r="G94" s="2">
        <v>17.0</v>
      </c>
      <c r="H94" s="8">
        <v>0.5666666666666667</v>
      </c>
      <c r="I94" s="8">
        <v>0.4016289473646547</v>
      </c>
      <c r="J94" s="8">
        <v>0.7213304261583888</v>
      </c>
      <c r="K94" s="2">
        <v>14.0</v>
      </c>
      <c r="L94" s="2">
        <v>24.0</v>
      </c>
    </row>
    <row r="95">
      <c r="A95" s="2" t="s">
        <v>433</v>
      </c>
      <c r="B95" s="2" t="s">
        <v>463</v>
      </c>
      <c r="C95" s="2" t="s">
        <v>446</v>
      </c>
      <c r="D95" s="2" t="s">
        <v>436</v>
      </c>
      <c r="E95" s="2" t="s">
        <v>467</v>
      </c>
      <c r="F95" s="2">
        <v>30.0</v>
      </c>
      <c r="G95" s="2">
        <v>0.0</v>
      </c>
      <c r="H95" s="8">
        <v>0.0</v>
      </c>
      <c r="I95" s="8">
        <v>0.0</v>
      </c>
      <c r="J95" s="8">
        <v>0.09503385285530419</v>
      </c>
      <c r="K95" s="2">
        <v>0.0</v>
      </c>
      <c r="L95" s="2">
        <v>0.0</v>
      </c>
    </row>
    <row r="96">
      <c r="A96" s="2" t="s">
        <v>433</v>
      </c>
      <c r="B96" s="2" t="s">
        <v>463</v>
      </c>
      <c r="C96" s="2" t="s">
        <v>446</v>
      </c>
      <c r="D96" s="2" t="s">
        <v>438</v>
      </c>
      <c r="E96" s="2" t="s">
        <v>467</v>
      </c>
      <c r="F96" s="2">
        <v>2000.0</v>
      </c>
      <c r="G96" s="2">
        <v>0.0</v>
      </c>
      <c r="H96" s="8">
        <v>0.0</v>
      </c>
      <c r="I96" s="8">
        <v>0.0</v>
      </c>
      <c r="J96" s="8">
        <v>0.0014967448951882512</v>
      </c>
      <c r="K96" s="2">
        <v>0.0</v>
      </c>
      <c r="L96" s="2">
        <v>0.0</v>
      </c>
    </row>
    <row r="97">
      <c r="A97" s="2" t="s">
        <v>433</v>
      </c>
      <c r="B97" s="2" t="s">
        <v>463</v>
      </c>
      <c r="C97" s="2" t="s">
        <v>446</v>
      </c>
      <c r="D97" s="2" t="s">
        <v>439</v>
      </c>
      <c r="E97" s="2" t="s">
        <v>467</v>
      </c>
      <c r="F97" s="2">
        <v>30.0</v>
      </c>
      <c r="G97" s="2">
        <v>0.0</v>
      </c>
      <c r="H97" s="8">
        <v>0.0</v>
      </c>
      <c r="I97" s="8">
        <v>0.0</v>
      </c>
      <c r="J97" s="8">
        <v>0.09503385285530419</v>
      </c>
      <c r="K97" s="2">
        <v>0.0</v>
      </c>
      <c r="L97" s="2">
        <v>0.0</v>
      </c>
    </row>
    <row r="98">
      <c r="A98" s="2" t="s">
        <v>433</v>
      </c>
      <c r="B98" s="2" t="s">
        <v>463</v>
      </c>
      <c r="C98" s="2" t="s">
        <v>447</v>
      </c>
      <c r="D98" s="2" t="s">
        <v>436</v>
      </c>
      <c r="E98" s="2" t="s">
        <v>467</v>
      </c>
      <c r="F98" s="2">
        <v>30.0</v>
      </c>
      <c r="G98" s="2">
        <v>30.0</v>
      </c>
      <c r="H98" s="8">
        <v>1.0</v>
      </c>
      <c r="I98" s="8">
        <v>0.9049661471446958</v>
      </c>
      <c r="J98" s="8">
        <v>1.0</v>
      </c>
      <c r="K98" s="2">
        <v>29.0</v>
      </c>
      <c r="L98" s="2">
        <v>30.0</v>
      </c>
    </row>
    <row r="99">
      <c r="A99" s="2" t="s">
        <v>433</v>
      </c>
      <c r="B99" s="2" t="s">
        <v>463</v>
      </c>
      <c r="C99" s="2" t="s">
        <v>447</v>
      </c>
      <c r="D99" s="2" t="s">
        <v>438</v>
      </c>
      <c r="E99" s="2" t="s">
        <v>467</v>
      </c>
      <c r="F99" s="2">
        <v>2000.0</v>
      </c>
      <c r="G99" s="2">
        <v>0.0</v>
      </c>
      <c r="H99" s="8">
        <v>0.0</v>
      </c>
      <c r="I99" s="8">
        <v>0.0</v>
      </c>
      <c r="J99" s="8">
        <v>0.0014967448951882512</v>
      </c>
      <c r="K99" s="2">
        <v>0.0</v>
      </c>
      <c r="L99" s="2">
        <v>0.0</v>
      </c>
    </row>
    <row r="100">
      <c r="A100" s="2" t="s">
        <v>433</v>
      </c>
      <c r="B100" s="2" t="s">
        <v>463</v>
      </c>
      <c r="C100" s="2" t="s">
        <v>447</v>
      </c>
      <c r="D100" s="2" t="s">
        <v>439</v>
      </c>
      <c r="E100" s="2" t="s">
        <v>467</v>
      </c>
      <c r="F100" s="2">
        <v>30.0</v>
      </c>
      <c r="G100" s="2">
        <v>30.0</v>
      </c>
      <c r="H100" s="8">
        <v>1.0</v>
      </c>
      <c r="I100" s="8">
        <v>0.9049661471446958</v>
      </c>
      <c r="J100" s="8">
        <v>1.0</v>
      </c>
      <c r="K100" s="2">
        <v>30.0</v>
      </c>
      <c r="L100" s="2">
        <v>30.0</v>
      </c>
    </row>
    <row r="101">
      <c r="A101" s="2" t="s">
        <v>433</v>
      </c>
      <c r="B101" s="2" t="s">
        <v>463</v>
      </c>
      <c r="C101" s="2" t="s">
        <v>448</v>
      </c>
      <c r="D101" s="2" t="s">
        <v>436</v>
      </c>
      <c r="E101" s="2" t="s">
        <v>467</v>
      </c>
      <c r="F101" s="2">
        <v>30.0</v>
      </c>
      <c r="G101" s="2">
        <v>8.0</v>
      </c>
      <c r="H101" s="8">
        <v>0.26666666666666666</v>
      </c>
      <c r="I101" s="8">
        <v>0.14018509946776792</v>
      </c>
      <c r="J101" s="8">
        <v>0.42993393380629286</v>
      </c>
      <c r="K101" s="2">
        <v>1.0</v>
      </c>
      <c r="L101" s="2">
        <v>11.0</v>
      </c>
    </row>
    <row r="102">
      <c r="A102" s="2" t="s">
        <v>433</v>
      </c>
      <c r="B102" s="2" t="s">
        <v>463</v>
      </c>
      <c r="C102" s="2" t="s">
        <v>448</v>
      </c>
      <c r="D102" s="2" t="s">
        <v>438</v>
      </c>
      <c r="E102" s="2" t="s">
        <v>467</v>
      </c>
      <c r="F102" s="2">
        <v>2000.0</v>
      </c>
      <c r="G102" s="2">
        <v>0.0</v>
      </c>
      <c r="H102" s="8">
        <v>0.0</v>
      </c>
      <c r="I102" s="8">
        <v>0.0</v>
      </c>
      <c r="J102" s="8">
        <v>0.0014967448951882512</v>
      </c>
      <c r="K102" s="2">
        <v>0.0</v>
      </c>
      <c r="L102" s="2">
        <v>0.0</v>
      </c>
    </row>
    <row r="103">
      <c r="A103" s="2" t="s">
        <v>433</v>
      </c>
      <c r="B103" s="2" t="s">
        <v>463</v>
      </c>
      <c r="C103" s="2" t="s">
        <v>448</v>
      </c>
      <c r="D103" s="2" t="s">
        <v>439</v>
      </c>
      <c r="E103" s="2" t="s">
        <v>467</v>
      </c>
      <c r="F103" s="2">
        <v>30.0</v>
      </c>
      <c r="G103" s="2">
        <v>14.0</v>
      </c>
      <c r="H103" s="8">
        <v>0.4666666666666667</v>
      </c>
      <c r="I103" s="8">
        <v>0.3084640271933943</v>
      </c>
      <c r="J103" s="8">
        <v>0.6300524448838062</v>
      </c>
      <c r="K103" s="2">
        <v>13.0</v>
      </c>
      <c r="L103" s="2">
        <v>22.0</v>
      </c>
    </row>
    <row r="104">
      <c r="A104" s="2" t="s">
        <v>433</v>
      </c>
      <c r="B104" s="2" t="s">
        <v>463</v>
      </c>
      <c r="C104" s="2" t="s">
        <v>449</v>
      </c>
      <c r="D104" s="2" t="s">
        <v>436</v>
      </c>
      <c r="E104" s="2" t="s">
        <v>467</v>
      </c>
      <c r="F104" s="2">
        <v>30.0</v>
      </c>
      <c r="G104" s="2">
        <v>17.0</v>
      </c>
      <c r="H104" s="8">
        <v>0.5666666666666667</v>
      </c>
      <c r="I104" s="8">
        <v>0.4016289473646547</v>
      </c>
      <c r="J104" s="8">
        <v>0.7213304261583888</v>
      </c>
      <c r="K104" s="2">
        <v>10.0</v>
      </c>
      <c r="L104" s="2">
        <v>25.0</v>
      </c>
    </row>
    <row r="105">
      <c r="A105" s="2" t="s">
        <v>433</v>
      </c>
      <c r="B105" s="2" t="s">
        <v>463</v>
      </c>
      <c r="C105" s="2" t="s">
        <v>449</v>
      </c>
      <c r="D105" s="2" t="s">
        <v>438</v>
      </c>
      <c r="E105" s="2" t="s">
        <v>467</v>
      </c>
      <c r="F105" s="2">
        <v>2000.0</v>
      </c>
      <c r="G105" s="2">
        <v>0.0</v>
      </c>
      <c r="H105" s="8">
        <v>0.0</v>
      </c>
      <c r="I105" s="8">
        <v>0.0</v>
      </c>
      <c r="J105" s="8">
        <v>0.0014967448951882512</v>
      </c>
      <c r="K105" s="2">
        <v>0.0</v>
      </c>
      <c r="L105" s="2">
        <v>0.0</v>
      </c>
    </row>
    <row r="106">
      <c r="A106" s="2" t="s">
        <v>433</v>
      </c>
      <c r="B106" s="2" t="s">
        <v>463</v>
      </c>
      <c r="C106" s="2" t="s">
        <v>449</v>
      </c>
      <c r="D106" s="2" t="s">
        <v>439</v>
      </c>
      <c r="E106" s="2" t="s">
        <v>467</v>
      </c>
      <c r="F106" s="2">
        <v>30.0</v>
      </c>
      <c r="G106" s="2">
        <v>23.0</v>
      </c>
      <c r="H106" s="8">
        <v>0.7666666666666667</v>
      </c>
      <c r="I106" s="8">
        <v>0.6060525774776371</v>
      </c>
      <c r="J106" s="8">
        <v>0.885013104430261</v>
      </c>
      <c r="K106" s="2">
        <v>21.0</v>
      </c>
      <c r="L106" s="2">
        <v>27.0</v>
      </c>
    </row>
    <row r="107">
      <c r="A107" s="2" t="s">
        <v>433</v>
      </c>
      <c r="B107" s="2" t="s">
        <v>463</v>
      </c>
      <c r="C107" s="2" t="s">
        <v>450</v>
      </c>
      <c r="D107" s="2" t="s">
        <v>436</v>
      </c>
      <c r="E107" s="2" t="s">
        <v>467</v>
      </c>
      <c r="F107" s="2">
        <v>30.0</v>
      </c>
      <c r="G107" s="2">
        <v>0.0</v>
      </c>
      <c r="H107" s="8">
        <v>0.0</v>
      </c>
      <c r="I107" s="8">
        <v>0.0</v>
      </c>
      <c r="J107" s="8">
        <v>0.09503385285530419</v>
      </c>
      <c r="K107" s="2">
        <v>0.0</v>
      </c>
      <c r="L107" s="2">
        <v>0.0</v>
      </c>
    </row>
    <row r="108">
      <c r="A108" s="2" t="s">
        <v>433</v>
      </c>
      <c r="B108" s="2" t="s">
        <v>463</v>
      </c>
      <c r="C108" s="2" t="s">
        <v>450</v>
      </c>
      <c r="D108" s="2" t="s">
        <v>438</v>
      </c>
      <c r="E108" s="2" t="s">
        <v>467</v>
      </c>
      <c r="F108" s="2">
        <v>2000.0</v>
      </c>
      <c r="G108" s="2">
        <v>0.0</v>
      </c>
      <c r="H108" s="8">
        <v>0.0</v>
      </c>
      <c r="I108" s="8">
        <v>0.0</v>
      </c>
      <c r="J108" s="8">
        <v>0.0014967448951882512</v>
      </c>
      <c r="K108" s="2">
        <v>0.0</v>
      </c>
      <c r="L108" s="2">
        <v>0.0</v>
      </c>
    </row>
    <row r="109">
      <c r="A109" s="2" t="s">
        <v>433</v>
      </c>
      <c r="B109" s="2" t="s">
        <v>463</v>
      </c>
      <c r="C109" s="2" t="s">
        <v>450</v>
      </c>
      <c r="D109" s="2" t="s">
        <v>439</v>
      </c>
      <c r="E109" s="2" t="s">
        <v>467</v>
      </c>
      <c r="F109" s="2">
        <v>30.0</v>
      </c>
      <c r="G109" s="2">
        <v>0.0</v>
      </c>
      <c r="H109" s="8">
        <v>0.0</v>
      </c>
      <c r="I109" s="8">
        <v>0.0</v>
      </c>
      <c r="J109" s="8">
        <v>0.09503385285530419</v>
      </c>
      <c r="K109" s="2">
        <v>0.0</v>
      </c>
      <c r="L109" s="2">
        <v>0.0</v>
      </c>
    </row>
    <row r="110">
      <c r="A110" s="2" t="s">
        <v>433</v>
      </c>
      <c r="B110" s="2" t="s">
        <v>463</v>
      </c>
      <c r="C110" s="2" t="s">
        <v>451</v>
      </c>
      <c r="D110" s="2" t="s">
        <v>436</v>
      </c>
      <c r="E110" s="2" t="s">
        <v>467</v>
      </c>
      <c r="F110" s="2">
        <v>30.0</v>
      </c>
      <c r="G110" s="2">
        <v>30.0</v>
      </c>
      <c r="H110" s="8">
        <v>1.0</v>
      </c>
      <c r="I110" s="8">
        <v>0.9049661471446958</v>
      </c>
      <c r="J110" s="8">
        <v>1.0</v>
      </c>
      <c r="K110" s="2">
        <v>30.0</v>
      </c>
      <c r="L110" s="2">
        <v>30.0</v>
      </c>
    </row>
    <row r="111">
      <c r="A111" s="2" t="s">
        <v>433</v>
      </c>
      <c r="B111" s="2" t="s">
        <v>463</v>
      </c>
      <c r="C111" s="2" t="s">
        <v>451</v>
      </c>
      <c r="D111" s="2" t="s">
        <v>438</v>
      </c>
      <c r="E111" s="2" t="s">
        <v>467</v>
      </c>
      <c r="F111" s="2">
        <v>2000.0</v>
      </c>
      <c r="G111" s="2">
        <v>0.0</v>
      </c>
      <c r="H111" s="8">
        <v>0.0</v>
      </c>
      <c r="I111" s="8">
        <v>0.0</v>
      </c>
      <c r="J111" s="8">
        <v>0.0014967448951882512</v>
      </c>
      <c r="K111" s="2">
        <v>0.0</v>
      </c>
      <c r="L111" s="2">
        <v>0.0</v>
      </c>
    </row>
    <row r="112">
      <c r="A112" s="2" t="s">
        <v>433</v>
      </c>
      <c r="B112" s="2" t="s">
        <v>463</v>
      </c>
      <c r="C112" s="2" t="s">
        <v>451</v>
      </c>
      <c r="D112" s="2" t="s">
        <v>439</v>
      </c>
      <c r="E112" s="2" t="s">
        <v>467</v>
      </c>
      <c r="F112" s="2">
        <v>30.0</v>
      </c>
      <c r="G112" s="2">
        <v>30.0</v>
      </c>
      <c r="H112" s="8">
        <v>1.0</v>
      </c>
      <c r="I112" s="8">
        <v>0.9049661471446958</v>
      </c>
      <c r="J112" s="8">
        <v>1.0</v>
      </c>
      <c r="K112" s="2">
        <v>30.0</v>
      </c>
      <c r="L112" s="2">
        <v>30.0</v>
      </c>
    </row>
    <row r="113">
      <c r="A113" s="2" t="s">
        <v>433</v>
      </c>
      <c r="B113" s="2" t="s">
        <v>463</v>
      </c>
      <c r="C113" s="2" t="s">
        <v>452</v>
      </c>
      <c r="D113" s="2" t="s">
        <v>436</v>
      </c>
      <c r="E113" s="2" t="s">
        <v>467</v>
      </c>
      <c r="F113" s="2">
        <v>30.0</v>
      </c>
      <c r="G113" s="2">
        <v>28.0</v>
      </c>
      <c r="H113" s="8">
        <v>0.9333333333333333</v>
      </c>
      <c r="I113" s="8">
        <v>0.8046739563450742</v>
      </c>
      <c r="J113" s="8">
        <v>0.9880241990347908</v>
      </c>
      <c r="K113" s="2">
        <v>26.0</v>
      </c>
      <c r="L113" s="2">
        <v>29.0</v>
      </c>
    </row>
    <row r="114">
      <c r="A114" s="2" t="s">
        <v>433</v>
      </c>
      <c r="B114" s="2" t="s">
        <v>463</v>
      </c>
      <c r="C114" s="2" t="s">
        <v>452</v>
      </c>
      <c r="D114" s="2" t="s">
        <v>438</v>
      </c>
      <c r="E114" s="2" t="s">
        <v>467</v>
      </c>
      <c r="F114" s="2">
        <v>2000.0</v>
      </c>
      <c r="G114" s="2">
        <v>0.0</v>
      </c>
      <c r="H114" s="8">
        <v>0.0</v>
      </c>
      <c r="I114" s="8">
        <v>0.0</v>
      </c>
      <c r="J114" s="8">
        <v>0.0014967448951882512</v>
      </c>
      <c r="K114" s="2">
        <v>0.0</v>
      </c>
      <c r="L114" s="2">
        <v>0.0</v>
      </c>
    </row>
    <row r="115">
      <c r="A115" s="2" t="s">
        <v>433</v>
      </c>
      <c r="B115" s="2" t="s">
        <v>463</v>
      </c>
      <c r="C115" s="2" t="s">
        <v>452</v>
      </c>
      <c r="D115" s="2" t="s">
        <v>439</v>
      </c>
      <c r="E115" s="2" t="s">
        <v>467</v>
      </c>
      <c r="F115" s="2">
        <v>30.0</v>
      </c>
      <c r="G115" s="2">
        <v>30.0</v>
      </c>
      <c r="H115" s="8">
        <v>1.0</v>
      </c>
      <c r="I115" s="8">
        <v>0.9049661471446958</v>
      </c>
      <c r="J115" s="8">
        <v>1.0</v>
      </c>
      <c r="K115" s="2">
        <v>30.0</v>
      </c>
      <c r="L115" s="2">
        <v>30.0</v>
      </c>
    </row>
    <row r="116">
      <c r="A116" s="2" t="s">
        <v>433</v>
      </c>
      <c r="B116" s="2" t="s">
        <v>463</v>
      </c>
      <c r="C116" s="2" t="s">
        <v>453</v>
      </c>
      <c r="D116" s="2" t="s">
        <v>436</v>
      </c>
      <c r="E116" s="2" t="s">
        <v>467</v>
      </c>
      <c r="F116" s="2">
        <v>30.0</v>
      </c>
      <c r="G116" s="2">
        <v>30.0</v>
      </c>
      <c r="H116" s="8">
        <v>1.0</v>
      </c>
      <c r="I116" s="8">
        <v>0.9049661471446958</v>
      </c>
      <c r="J116" s="8">
        <v>1.0</v>
      </c>
      <c r="K116" s="2">
        <v>30.0</v>
      </c>
      <c r="L116" s="2">
        <v>30.0</v>
      </c>
    </row>
    <row r="117">
      <c r="A117" s="2" t="s">
        <v>433</v>
      </c>
      <c r="B117" s="2" t="s">
        <v>463</v>
      </c>
      <c r="C117" s="2" t="s">
        <v>453</v>
      </c>
      <c r="D117" s="2" t="s">
        <v>438</v>
      </c>
      <c r="E117" s="2" t="s">
        <v>467</v>
      </c>
      <c r="F117" s="2">
        <v>2000.0</v>
      </c>
      <c r="G117" s="2">
        <v>0.0</v>
      </c>
      <c r="H117" s="8">
        <v>0.0</v>
      </c>
      <c r="I117" s="8">
        <v>0.0</v>
      </c>
      <c r="J117" s="8">
        <v>0.0014967448951882512</v>
      </c>
      <c r="K117" s="2">
        <v>0.0</v>
      </c>
      <c r="L117" s="2">
        <v>0.0</v>
      </c>
    </row>
    <row r="118">
      <c r="A118" s="2" t="s">
        <v>433</v>
      </c>
      <c r="B118" s="2" t="s">
        <v>463</v>
      </c>
      <c r="C118" s="2" t="s">
        <v>453</v>
      </c>
      <c r="D118" s="2" t="s">
        <v>439</v>
      </c>
      <c r="E118" s="2" t="s">
        <v>467</v>
      </c>
      <c r="F118" s="2">
        <v>30.0</v>
      </c>
      <c r="G118" s="2">
        <v>30.0</v>
      </c>
      <c r="H118" s="8">
        <v>1.0</v>
      </c>
      <c r="I118" s="8">
        <v>0.9049661471446958</v>
      </c>
      <c r="J118" s="8">
        <v>1.0</v>
      </c>
      <c r="K118" s="2">
        <v>30.0</v>
      </c>
      <c r="L118" s="2">
        <v>30.0</v>
      </c>
    </row>
    <row r="119">
      <c r="A119" s="2" t="s">
        <v>433</v>
      </c>
      <c r="B119" s="2" t="s">
        <v>463</v>
      </c>
      <c r="C119" s="2" t="s">
        <v>454</v>
      </c>
      <c r="D119" s="2" t="s">
        <v>436</v>
      </c>
      <c r="E119" s="2" t="s">
        <v>467</v>
      </c>
      <c r="F119" s="2">
        <v>30.0</v>
      </c>
      <c r="G119" s="2">
        <v>0.0</v>
      </c>
      <c r="H119" s="8">
        <v>0.0</v>
      </c>
      <c r="I119" s="8">
        <v>0.0</v>
      </c>
      <c r="J119" s="8">
        <v>0.09503385285530419</v>
      </c>
      <c r="K119" s="2">
        <v>0.0</v>
      </c>
      <c r="L119" s="2">
        <v>0.0</v>
      </c>
    </row>
    <row r="120">
      <c r="A120" s="2" t="s">
        <v>433</v>
      </c>
      <c r="B120" s="2" t="s">
        <v>463</v>
      </c>
      <c r="C120" s="2" t="s">
        <v>454</v>
      </c>
      <c r="D120" s="2" t="s">
        <v>438</v>
      </c>
      <c r="E120" s="2" t="s">
        <v>467</v>
      </c>
      <c r="F120" s="2">
        <v>2000.0</v>
      </c>
      <c r="G120" s="2">
        <v>0.0</v>
      </c>
      <c r="H120" s="8">
        <v>0.0</v>
      </c>
      <c r="I120" s="8">
        <v>0.0</v>
      </c>
      <c r="J120" s="8">
        <v>0.0014967448951882512</v>
      </c>
      <c r="K120" s="2">
        <v>0.0</v>
      </c>
      <c r="L120" s="2">
        <v>0.0</v>
      </c>
    </row>
    <row r="121">
      <c r="A121" s="2" t="s">
        <v>433</v>
      </c>
      <c r="B121" s="2" t="s">
        <v>463</v>
      </c>
      <c r="C121" s="2" t="s">
        <v>454</v>
      </c>
      <c r="D121" s="2" t="s">
        <v>439</v>
      </c>
      <c r="E121" s="2" t="s">
        <v>467</v>
      </c>
      <c r="F121" s="2">
        <v>30.0</v>
      </c>
      <c r="G121" s="2">
        <v>0.0</v>
      </c>
      <c r="H121" s="8">
        <v>0.0</v>
      </c>
      <c r="I121" s="8">
        <v>0.0</v>
      </c>
      <c r="J121" s="8">
        <v>0.09503385285530419</v>
      </c>
      <c r="K121" s="2">
        <v>0.0</v>
      </c>
      <c r="L121" s="2">
        <v>0.0</v>
      </c>
    </row>
    <row r="122">
      <c r="A122" s="2" t="s">
        <v>433</v>
      </c>
      <c r="B122" s="2" t="s">
        <v>463</v>
      </c>
      <c r="C122" s="2" t="s">
        <v>455</v>
      </c>
      <c r="D122" s="2" t="s">
        <v>436</v>
      </c>
      <c r="E122" s="2" t="s">
        <v>467</v>
      </c>
      <c r="F122" s="2">
        <v>30.0</v>
      </c>
      <c r="G122" s="2">
        <v>30.0</v>
      </c>
      <c r="H122" s="8">
        <v>1.0</v>
      </c>
      <c r="I122" s="8">
        <v>0.9049661471446958</v>
      </c>
      <c r="J122" s="8">
        <v>1.0</v>
      </c>
      <c r="K122" s="2">
        <v>30.0</v>
      </c>
      <c r="L122" s="2">
        <v>30.0</v>
      </c>
    </row>
    <row r="123">
      <c r="A123" s="2" t="s">
        <v>433</v>
      </c>
      <c r="B123" s="2" t="s">
        <v>463</v>
      </c>
      <c r="C123" s="2" t="s">
        <v>455</v>
      </c>
      <c r="D123" s="2" t="s">
        <v>438</v>
      </c>
      <c r="E123" s="2" t="s">
        <v>467</v>
      </c>
      <c r="F123" s="2">
        <v>2000.0</v>
      </c>
      <c r="G123" s="2">
        <v>0.0</v>
      </c>
      <c r="H123" s="8">
        <v>0.0</v>
      </c>
      <c r="I123" s="8">
        <v>0.0</v>
      </c>
      <c r="J123" s="8">
        <v>0.0014967448951882512</v>
      </c>
      <c r="K123" s="2">
        <v>0.0</v>
      </c>
      <c r="L123" s="2">
        <v>0.0</v>
      </c>
    </row>
    <row r="124">
      <c r="A124" s="2" t="s">
        <v>433</v>
      </c>
      <c r="B124" s="2" t="s">
        <v>463</v>
      </c>
      <c r="C124" s="2" t="s">
        <v>455</v>
      </c>
      <c r="D124" s="2" t="s">
        <v>439</v>
      </c>
      <c r="E124" s="2" t="s">
        <v>467</v>
      </c>
      <c r="F124" s="2">
        <v>30.0</v>
      </c>
      <c r="G124" s="2">
        <v>30.0</v>
      </c>
      <c r="H124" s="8">
        <v>1.0</v>
      </c>
      <c r="I124" s="8">
        <v>0.9049661471446958</v>
      </c>
      <c r="J124" s="8">
        <v>1.0</v>
      </c>
      <c r="K124" s="2">
        <v>30.0</v>
      </c>
      <c r="L124" s="2">
        <v>30.0</v>
      </c>
    </row>
    <row r="125">
      <c r="A125" s="2" t="s">
        <v>433</v>
      </c>
      <c r="B125" s="2" t="s">
        <v>463</v>
      </c>
      <c r="C125" s="2" t="s">
        <v>456</v>
      </c>
      <c r="D125" s="2" t="s">
        <v>436</v>
      </c>
      <c r="E125" s="2" t="s">
        <v>467</v>
      </c>
      <c r="F125" s="2">
        <v>30.0</v>
      </c>
      <c r="G125" s="2">
        <v>30.0</v>
      </c>
      <c r="H125" s="8">
        <v>1.0</v>
      </c>
      <c r="I125" s="8">
        <v>0.9049661471446958</v>
      </c>
      <c r="J125" s="8">
        <v>1.0</v>
      </c>
      <c r="K125" s="2">
        <v>30.0</v>
      </c>
      <c r="L125" s="2">
        <v>30.0</v>
      </c>
    </row>
    <row r="126">
      <c r="A126" s="2" t="s">
        <v>433</v>
      </c>
      <c r="B126" s="2" t="s">
        <v>463</v>
      </c>
      <c r="C126" s="2" t="s">
        <v>456</v>
      </c>
      <c r="D126" s="2" t="s">
        <v>438</v>
      </c>
      <c r="E126" s="2" t="s">
        <v>467</v>
      </c>
      <c r="F126" s="2">
        <v>2000.0</v>
      </c>
      <c r="G126" s="2">
        <v>0.0</v>
      </c>
      <c r="H126" s="8">
        <v>0.0</v>
      </c>
      <c r="I126" s="8">
        <v>0.0</v>
      </c>
      <c r="J126" s="8">
        <v>0.0014967448951882512</v>
      </c>
      <c r="K126" s="2">
        <v>0.0</v>
      </c>
      <c r="L126" s="2">
        <v>0.0</v>
      </c>
    </row>
    <row r="127">
      <c r="A127" s="2" t="s">
        <v>433</v>
      </c>
      <c r="B127" s="2" t="s">
        <v>463</v>
      </c>
      <c r="C127" s="2" t="s">
        <v>456</v>
      </c>
      <c r="D127" s="2" t="s">
        <v>439</v>
      </c>
      <c r="E127" s="2" t="s">
        <v>467</v>
      </c>
      <c r="F127" s="2">
        <v>30.0</v>
      </c>
      <c r="G127" s="2">
        <v>30.0</v>
      </c>
      <c r="H127" s="8">
        <v>1.0</v>
      </c>
      <c r="I127" s="8">
        <v>0.9049661471446958</v>
      </c>
      <c r="J127" s="8">
        <v>1.0</v>
      </c>
      <c r="K127" s="2">
        <v>30.0</v>
      </c>
      <c r="L127" s="2">
        <v>30.0</v>
      </c>
    </row>
    <row r="128">
      <c r="A128" s="2" t="s">
        <v>433</v>
      </c>
      <c r="B128" s="2" t="s">
        <v>463</v>
      </c>
      <c r="C128" s="2" t="s">
        <v>457</v>
      </c>
      <c r="D128" s="2" t="s">
        <v>436</v>
      </c>
      <c r="E128" s="2" t="s">
        <v>467</v>
      </c>
      <c r="F128" s="2">
        <v>30.0</v>
      </c>
      <c r="G128" s="2">
        <v>30.0</v>
      </c>
      <c r="H128" s="8">
        <v>1.0</v>
      </c>
      <c r="I128" s="8">
        <v>0.9049661471446958</v>
      </c>
      <c r="J128" s="8">
        <v>1.0</v>
      </c>
      <c r="K128" s="2">
        <v>30.0</v>
      </c>
      <c r="L128" s="2">
        <v>30.0</v>
      </c>
    </row>
    <row r="129">
      <c r="A129" s="2" t="s">
        <v>433</v>
      </c>
      <c r="B129" s="2" t="s">
        <v>463</v>
      </c>
      <c r="C129" s="2" t="s">
        <v>457</v>
      </c>
      <c r="D129" s="2" t="s">
        <v>438</v>
      </c>
      <c r="E129" s="2" t="s">
        <v>467</v>
      </c>
      <c r="F129" s="2">
        <v>2000.0</v>
      </c>
      <c r="G129" s="2">
        <v>0.0</v>
      </c>
      <c r="H129" s="8">
        <v>0.0</v>
      </c>
      <c r="I129" s="8">
        <v>0.0</v>
      </c>
      <c r="J129" s="8">
        <v>0.0014967448951882512</v>
      </c>
      <c r="K129" s="2">
        <v>0.0</v>
      </c>
      <c r="L129" s="2">
        <v>0.0</v>
      </c>
    </row>
    <row r="130">
      <c r="A130" s="2" t="s">
        <v>433</v>
      </c>
      <c r="B130" s="2" t="s">
        <v>463</v>
      </c>
      <c r="C130" s="2" t="s">
        <v>457</v>
      </c>
      <c r="D130" s="2" t="s">
        <v>439</v>
      </c>
      <c r="E130" s="2" t="s">
        <v>467</v>
      </c>
      <c r="F130" s="2">
        <v>30.0</v>
      </c>
      <c r="G130" s="2">
        <v>30.0</v>
      </c>
      <c r="H130" s="8">
        <v>1.0</v>
      </c>
      <c r="I130" s="8">
        <v>0.9049661471446958</v>
      </c>
      <c r="J130" s="8">
        <v>1.0</v>
      </c>
      <c r="K130" s="2">
        <v>30.0</v>
      </c>
      <c r="L130" s="2">
        <v>30.0</v>
      </c>
    </row>
    <row r="131">
      <c r="A131" s="2" t="s">
        <v>433</v>
      </c>
      <c r="B131" s="2" t="s">
        <v>463</v>
      </c>
      <c r="C131" s="2" t="s">
        <v>458</v>
      </c>
      <c r="D131" s="2" t="s">
        <v>436</v>
      </c>
      <c r="E131" s="2" t="s">
        <v>467</v>
      </c>
      <c r="F131" s="2">
        <v>30.0</v>
      </c>
      <c r="G131" s="2">
        <v>0.0</v>
      </c>
      <c r="H131" s="8">
        <v>0.0</v>
      </c>
      <c r="I131" s="8">
        <v>0.0</v>
      </c>
      <c r="J131" s="8">
        <v>0.09503385285530419</v>
      </c>
      <c r="K131" s="2">
        <v>0.0</v>
      </c>
      <c r="L131" s="2">
        <v>0.0</v>
      </c>
    </row>
    <row r="132">
      <c r="A132" s="2" t="s">
        <v>433</v>
      </c>
      <c r="B132" s="2" t="s">
        <v>463</v>
      </c>
      <c r="C132" s="2" t="s">
        <v>458</v>
      </c>
      <c r="D132" s="2" t="s">
        <v>438</v>
      </c>
      <c r="E132" s="2" t="s">
        <v>467</v>
      </c>
      <c r="F132" s="2">
        <v>2000.0</v>
      </c>
      <c r="G132" s="2">
        <v>0.0</v>
      </c>
      <c r="H132" s="8">
        <v>0.0</v>
      </c>
      <c r="I132" s="8">
        <v>0.0</v>
      </c>
      <c r="J132" s="8">
        <v>0.0014967448951882512</v>
      </c>
      <c r="K132" s="2">
        <v>0.0</v>
      </c>
      <c r="L132" s="2">
        <v>0.0</v>
      </c>
    </row>
    <row r="133">
      <c r="A133" s="2" t="s">
        <v>433</v>
      </c>
      <c r="B133" s="2" t="s">
        <v>463</v>
      </c>
      <c r="C133" s="2" t="s">
        <v>458</v>
      </c>
      <c r="D133" s="2" t="s">
        <v>439</v>
      </c>
      <c r="E133" s="2" t="s">
        <v>467</v>
      </c>
      <c r="F133" s="2">
        <v>30.0</v>
      </c>
      <c r="G133" s="2">
        <v>0.0</v>
      </c>
      <c r="H133" s="8">
        <v>0.0</v>
      </c>
      <c r="I133" s="8">
        <v>0.0</v>
      </c>
      <c r="J133" s="8">
        <v>0.09503385285530419</v>
      </c>
      <c r="K133" s="2">
        <v>0.0</v>
      </c>
      <c r="L133" s="2">
        <v>0.0</v>
      </c>
    </row>
    <row r="134">
      <c r="A134" s="2" t="s">
        <v>433</v>
      </c>
      <c r="B134" s="2" t="s">
        <v>463</v>
      </c>
      <c r="C134" s="2" t="s">
        <v>459</v>
      </c>
      <c r="D134" s="2" t="s">
        <v>436</v>
      </c>
      <c r="E134" s="2" t="s">
        <v>467</v>
      </c>
      <c r="F134" s="2">
        <v>30.0</v>
      </c>
      <c r="G134" s="2">
        <v>30.0</v>
      </c>
      <c r="H134" s="8">
        <v>1.0</v>
      </c>
      <c r="I134" s="8">
        <v>0.9049661471446958</v>
      </c>
      <c r="J134" s="8">
        <v>1.0</v>
      </c>
      <c r="K134" s="2">
        <v>30.0</v>
      </c>
      <c r="L134" s="2">
        <v>30.0</v>
      </c>
    </row>
    <row r="135">
      <c r="A135" s="2" t="s">
        <v>433</v>
      </c>
      <c r="B135" s="2" t="s">
        <v>463</v>
      </c>
      <c r="C135" s="2" t="s">
        <v>459</v>
      </c>
      <c r="D135" s="2" t="s">
        <v>438</v>
      </c>
      <c r="E135" s="2" t="s">
        <v>467</v>
      </c>
      <c r="F135" s="2">
        <v>2000.0</v>
      </c>
      <c r="G135" s="2">
        <v>0.0</v>
      </c>
      <c r="H135" s="8">
        <v>0.0</v>
      </c>
      <c r="I135" s="8">
        <v>0.0</v>
      </c>
      <c r="J135" s="8">
        <v>0.0014967448951882512</v>
      </c>
      <c r="K135" s="2">
        <v>0.0</v>
      </c>
      <c r="L135" s="2">
        <v>0.0</v>
      </c>
    </row>
    <row r="136">
      <c r="A136" s="2" t="s">
        <v>433</v>
      </c>
      <c r="B136" s="2" t="s">
        <v>463</v>
      </c>
      <c r="C136" s="2" t="s">
        <v>459</v>
      </c>
      <c r="D136" s="2" t="s">
        <v>439</v>
      </c>
      <c r="E136" s="2" t="s">
        <v>467</v>
      </c>
      <c r="F136" s="2">
        <v>30.0</v>
      </c>
      <c r="G136" s="2">
        <v>30.0</v>
      </c>
      <c r="H136" s="8">
        <v>1.0</v>
      </c>
      <c r="I136" s="8">
        <v>0.9049661471446958</v>
      </c>
      <c r="J136" s="8">
        <v>1.0</v>
      </c>
      <c r="K136" s="2">
        <v>30.0</v>
      </c>
      <c r="L136" s="2">
        <v>30.0</v>
      </c>
    </row>
    <row r="137">
      <c r="A137" s="2" t="s">
        <v>433</v>
      </c>
      <c r="B137" s="2" t="s">
        <v>463</v>
      </c>
      <c r="C137" s="2" t="s">
        <v>460</v>
      </c>
      <c r="D137" s="2" t="s">
        <v>436</v>
      </c>
      <c r="E137" s="2" t="s">
        <v>467</v>
      </c>
      <c r="F137" s="2">
        <v>30.0</v>
      </c>
      <c r="G137" s="2">
        <v>30.0</v>
      </c>
      <c r="H137" s="8">
        <v>1.0</v>
      </c>
      <c r="I137" s="8">
        <v>0.9049661471446958</v>
      </c>
      <c r="J137" s="8">
        <v>1.0</v>
      </c>
      <c r="K137" s="2">
        <v>30.0</v>
      </c>
      <c r="L137" s="2">
        <v>30.0</v>
      </c>
    </row>
    <row r="138">
      <c r="A138" s="2" t="s">
        <v>433</v>
      </c>
      <c r="B138" s="2" t="s">
        <v>463</v>
      </c>
      <c r="C138" s="2" t="s">
        <v>460</v>
      </c>
      <c r="D138" s="2" t="s">
        <v>438</v>
      </c>
      <c r="E138" s="2" t="s">
        <v>467</v>
      </c>
      <c r="F138" s="2">
        <v>2000.0</v>
      </c>
      <c r="G138" s="2">
        <v>0.0</v>
      </c>
      <c r="H138" s="8">
        <v>0.0</v>
      </c>
      <c r="I138" s="8">
        <v>0.0</v>
      </c>
      <c r="J138" s="8">
        <v>0.0014967448951882512</v>
      </c>
      <c r="K138" s="2">
        <v>0.0</v>
      </c>
      <c r="L138" s="2">
        <v>0.0</v>
      </c>
    </row>
    <row r="139">
      <c r="A139" s="2" t="s">
        <v>433</v>
      </c>
      <c r="B139" s="2" t="s">
        <v>463</v>
      </c>
      <c r="C139" s="2" t="s">
        <v>460</v>
      </c>
      <c r="D139" s="2" t="s">
        <v>439</v>
      </c>
      <c r="E139" s="2" t="s">
        <v>467</v>
      </c>
      <c r="F139" s="2">
        <v>30.0</v>
      </c>
      <c r="G139" s="2">
        <v>30.0</v>
      </c>
      <c r="H139" s="8">
        <v>1.0</v>
      </c>
      <c r="I139" s="8">
        <v>0.9049661471446958</v>
      </c>
      <c r="J139" s="8">
        <v>1.0</v>
      </c>
      <c r="K139" s="2">
        <v>30.0</v>
      </c>
      <c r="L139" s="2">
        <v>30.0</v>
      </c>
    </row>
    <row r="140">
      <c r="A140" s="2" t="s">
        <v>433</v>
      </c>
      <c r="B140" s="2" t="s">
        <v>463</v>
      </c>
      <c r="C140" s="2" t="s">
        <v>461</v>
      </c>
      <c r="D140" s="2" t="s">
        <v>436</v>
      </c>
      <c r="E140" s="2" t="s">
        <v>467</v>
      </c>
      <c r="F140" s="2">
        <v>30.0</v>
      </c>
      <c r="G140" s="2">
        <v>30.0</v>
      </c>
      <c r="H140" s="8">
        <v>1.0</v>
      </c>
      <c r="I140" s="8">
        <v>0.9049661471446958</v>
      </c>
      <c r="J140" s="8">
        <v>1.0</v>
      </c>
      <c r="K140" s="2">
        <v>30.0</v>
      </c>
      <c r="L140" s="2">
        <v>30.0</v>
      </c>
    </row>
    <row r="141">
      <c r="A141" s="2" t="s">
        <v>433</v>
      </c>
      <c r="B141" s="2" t="s">
        <v>463</v>
      </c>
      <c r="C141" s="2" t="s">
        <v>461</v>
      </c>
      <c r="D141" s="2" t="s">
        <v>438</v>
      </c>
      <c r="E141" s="2" t="s">
        <v>467</v>
      </c>
      <c r="F141" s="2">
        <v>2000.0</v>
      </c>
      <c r="G141" s="2">
        <v>0.0</v>
      </c>
      <c r="H141" s="8">
        <v>0.0</v>
      </c>
      <c r="I141" s="8">
        <v>0.0</v>
      </c>
      <c r="J141" s="8">
        <v>0.0014967448951882512</v>
      </c>
      <c r="K141" s="2">
        <v>0.0</v>
      </c>
      <c r="L141" s="2">
        <v>0.0</v>
      </c>
    </row>
    <row r="142">
      <c r="A142" s="2" t="s">
        <v>433</v>
      </c>
      <c r="B142" s="2" t="s">
        <v>463</v>
      </c>
      <c r="C142" s="2" t="s">
        <v>461</v>
      </c>
      <c r="D142" s="2" t="s">
        <v>439</v>
      </c>
      <c r="E142" s="2" t="s">
        <v>467</v>
      </c>
      <c r="F142" s="2">
        <v>30.0</v>
      </c>
      <c r="G142" s="2">
        <v>30.0</v>
      </c>
      <c r="H142" s="8">
        <v>1.0</v>
      </c>
      <c r="I142" s="8">
        <v>0.9049661471446958</v>
      </c>
      <c r="J142" s="8">
        <v>1.0</v>
      </c>
      <c r="K142" s="2">
        <v>30.0</v>
      </c>
      <c r="L142" s="2">
        <v>30.0</v>
      </c>
    </row>
    <row r="143">
      <c r="A143" s="2" t="s">
        <v>433</v>
      </c>
      <c r="B143" s="2" t="s">
        <v>463</v>
      </c>
      <c r="C143" s="2" t="s">
        <v>462</v>
      </c>
      <c r="D143" s="2" t="s">
        <v>436</v>
      </c>
      <c r="E143" s="2" t="s">
        <v>467</v>
      </c>
      <c r="F143" s="2">
        <v>30.0</v>
      </c>
      <c r="G143" s="2">
        <v>0.0</v>
      </c>
      <c r="H143" s="8">
        <v>0.0</v>
      </c>
      <c r="I143" s="8">
        <v>0.0</v>
      </c>
      <c r="J143" s="8">
        <v>0.09503385285530419</v>
      </c>
      <c r="K143" s="2">
        <v>0.0</v>
      </c>
      <c r="L143" s="2">
        <v>0.0</v>
      </c>
    </row>
    <row r="144">
      <c r="A144" s="2" t="s">
        <v>433</v>
      </c>
      <c r="B144" s="2" t="s">
        <v>463</v>
      </c>
      <c r="C144" s="2" t="s">
        <v>462</v>
      </c>
      <c r="D144" s="2" t="s">
        <v>438</v>
      </c>
      <c r="E144" s="2" t="s">
        <v>467</v>
      </c>
      <c r="F144" s="2">
        <v>2000.0</v>
      </c>
      <c r="G144" s="2">
        <v>0.0</v>
      </c>
      <c r="H144" s="8">
        <v>0.0</v>
      </c>
      <c r="I144" s="8">
        <v>0.0</v>
      </c>
      <c r="J144" s="8">
        <v>0.0014967448951882512</v>
      </c>
      <c r="K144" s="2">
        <v>0.0</v>
      </c>
      <c r="L144" s="2">
        <v>0.0</v>
      </c>
    </row>
    <row r="145">
      <c r="A145" s="2" t="s">
        <v>433</v>
      </c>
      <c r="B145" s="2" t="s">
        <v>463</v>
      </c>
      <c r="C145" s="2" t="s">
        <v>462</v>
      </c>
      <c r="D145" s="2" t="s">
        <v>439</v>
      </c>
      <c r="E145" s="2" t="s">
        <v>467</v>
      </c>
      <c r="F145" s="2">
        <v>30.0</v>
      </c>
      <c r="G145" s="2">
        <v>1.0</v>
      </c>
      <c r="H145" s="8">
        <v>0.03333333333333333</v>
      </c>
      <c r="I145" s="8">
        <v>0.0017083156444657305</v>
      </c>
      <c r="J145" s="8">
        <v>0.14859606865911323</v>
      </c>
      <c r="K145" s="2">
        <v>0.0</v>
      </c>
      <c r="L145" s="2">
        <v>3.0</v>
      </c>
    </row>
    <row r="146">
      <c r="A146" s="2" t="s">
        <v>433</v>
      </c>
      <c r="B146" s="2" t="s">
        <v>464</v>
      </c>
      <c r="C146" s="2" t="s">
        <v>435</v>
      </c>
      <c r="D146" s="2" t="s">
        <v>436</v>
      </c>
      <c r="E146" s="2" t="s">
        <v>467</v>
      </c>
      <c r="F146" s="2">
        <v>30.0</v>
      </c>
      <c r="G146" s="2">
        <v>0.0</v>
      </c>
      <c r="H146" s="8">
        <v>0.0</v>
      </c>
      <c r="I146" s="8">
        <v>0.0</v>
      </c>
      <c r="J146" s="8">
        <v>0.09503385285530419</v>
      </c>
      <c r="K146" s="2">
        <v>0.0</v>
      </c>
      <c r="L146" s="2">
        <v>0.0</v>
      </c>
    </row>
    <row r="147">
      <c r="A147" s="2" t="s">
        <v>433</v>
      </c>
      <c r="B147" s="2" t="s">
        <v>464</v>
      </c>
      <c r="C147" s="2" t="s">
        <v>435</v>
      </c>
      <c r="D147" s="2" t="s">
        <v>438</v>
      </c>
      <c r="E147" s="2" t="s">
        <v>467</v>
      </c>
      <c r="F147" s="2">
        <v>2000.0</v>
      </c>
      <c r="G147" s="2">
        <v>0.0</v>
      </c>
      <c r="H147" s="8">
        <v>0.0</v>
      </c>
      <c r="I147" s="8">
        <v>0.0</v>
      </c>
      <c r="J147" s="8">
        <v>0.0014967448951882512</v>
      </c>
      <c r="K147" s="2">
        <v>0.0</v>
      </c>
      <c r="L147" s="2">
        <v>0.0</v>
      </c>
    </row>
    <row r="148">
      <c r="A148" s="2" t="s">
        <v>433</v>
      </c>
      <c r="B148" s="2" t="s">
        <v>464</v>
      </c>
      <c r="C148" s="2" t="s">
        <v>435</v>
      </c>
      <c r="D148" s="2" t="s">
        <v>439</v>
      </c>
      <c r="E148" s="2" t="s">
        <v>467</v>
      </c>
      <c r="F148" s="2">
        <v>30.0</v>
      </c>
      <c r="G148" s="2">
        <v>0.0</v>
      </c>
      <c r="H148" s="8">
        <v>0.0</v>
      </c>
      <c r="I148" s="8">
        <v>0.0</v>
      </c>
      <c r="J148" s="8">
        <v>0.09503385285530419</v>
      </c>
      <c r="K148" s="2">
        <v>0.0</v>
      </c>
      <c r="L148" s="2">
        <v>0.0</v>
      </c>
    </row>
    <row r="149">
      <c r="A149" s="2" t="s">
        <v>433</v>
      </c>
      <c r="B149" s="2" t="s">
        <v>464</v>
      </c>
      <c r="C149" s="2" t="s">
        <v>440</v>
      </c>
      <c r="D149" s="2" t="s">
        <v>436</v>
      </c>
      <c r="E149" s="2" t="s">
        <v>467</v>
      </c>
      <c r="F149" s="2">
        <v>300.0</v>
      </c>
      <c r="G149" s="2">
        <v>0.0</v>
      </c>
      <c r="H149" s="8">
        <v>0.0</v>
      </c>
      <c r="I149" s="8">
        <v>0.0</v>
      </c>
      <c r="J149" s="8">
        <v>0.00993608194445772</v>
      </c>
      <c r="K149" s="2">
        <v>0.0</v>
      </c>
      <c r="L149" s="2">
        <v>0.0</v>
      </c>
    </row>
    <row r="150">
      <c r="A150" s="2" t="s">
        <v>433</v>
      </c>
      <c r="B150" s="2" t="s">
        <v>464</v>
      </c>
      <c r="C150" s="2" t="s">
        <v>440</v>
      </c>
      <c r="D150" s="2" t="s">
        <v>438</v>
      </c>
      <c r="E150" s="2" t="s">
        <v>467</v>
      </c>
      <c r="F150" s="2">
        <v>2000.0</v>
      </c>
      <c r="G150" s="2">
        <v>0.0</v>
      </c>
      <c r="H150" s="8">
        <v>0.0</v>
      </c>
      <c r="I150" s="8">
        <v>0.0</v>
      </c>
      <c r="J150" s="8">
        <v>0.0014967448951882512</v>
      </c>
      <c r="K150" s="2">
        <v>0.0</v>
      </c>
      <c r="L150" s="2">
        <v>0.0</v>
      </c>
    </row>
    <row r="151">
      <c r="A151" s="2" t="s">
        <v>433</v>
      </c>
      <c r="B151" s="2" t="s">
        <v>464</v>
      </c>
      <c r="C151" s="2" t="s">
        <v>440</v>
      </c>
      <c r="D151" s="2" t="s">
        <v>439</v>
      </c>
      <c r="E151" s="2" t="s">
        <v>467</v>
      </c>
      <c r="F151" s="2">
        <v>300.0</v>
      </c>
      <c r="G151" s="2">
        <v>0.0</v>
      </c>
      <c r="H151" s="8">
        <v>0.0</v>
      </c>
      <c r="I151" s="8">
        <v>0.0</v>
      </c>
      <c r="J151" s="8">
        <v>0.00993608194445772</v>
      </c>
      <c r="K151" s="2">
        <v>0.0</v>
      </c>
      <c r="L151" s="2">
        <v>0.0</v>
      </c>
    </row>
    <row r="152">
      <c r="A152" s="2" t="s">
        <v>433</v>
      </c>
      <c r="B152" s="2" t="s">
        <v>464</v>
      </c>
      <c r="C152" s="2" t="s">
        <v>441</v>
      </c>
      <c r="D152" s="2" t="s">
        <v>436</v>
      </c>
      <c r="E152" s="2" t="s">
        <v>467</v>
      </c>
      <c r="F152" s="2">
        <v>30.0</v>
      </c>
      <c r="G152" s="2">
        <v>0.0</v>
      </c>
      <c r="H152" s="8">
        <v>0.0</v>
      </c>
      <c r="I152" s="8">
        <v>0.0</v>
      </c>
      <c r="J152" s="8">
        <v>0.09503385285530419</v>
      </c>
      <c r="K152" s="2">
        <v>0.0</v>
      </c>
      <c r="L152" s="2">
        <v>0.0</v>
      </c>
    </row>
    <row r="153">
      <c r="A153" s="2" t="s">
        <v>433</v>
      </c>
      <c r="B153" s="2" t="s">
        <v>464</v>
      </c>
      <c r="C153" s="2" t="s">
        <v>441</v>
      </c>
      <c r="D153" s="2" t="s">
        <v>438</v>
      </c>
      <c r="E153" s="2" t="s">
        <v>467</v>
      </c>
      <c r="F153" s="2">
        <v>2000.0</v>
      </c>
      <c r="G153" s="2">
        <v>0.0</v>
      </c>
      <c r="H153" s="8">
        <v>0.0</v>
      </c>
      <c r="I153" s="8">
        <v>0.0</v>
      </c>
      <c r="J153" s="8">
        <v>0.0014967448951882512</v>
      </c>
      <c r="K153" s="2">
        <v>0.0</v>
      </c>
      <c r="L153" s="2">
        <v>0.0</v>
      </c>
    </row>
    <row r="154">
      <c r="A154" s="2" t="s">
        <v>433</v>
      </c>
      <c r="B154" s="2" t="s">
        <v>464</v>
      </c>
      <c r="C154" s="2" t="s">
        <v>441</v>
      </c>
      <c r="D154" s="2" t="s">
        <v>439</v>
      </c>
      <c r="E154" s="2" t="s">
        <v>467</v>
      </c>
      <c r="F154" s="2">
        <v>30.0</v>
      </c>
      <c r="G154" s="2">
        <v>0.0</v>
      </c>
      <c r="H154" s="8">
        <v>0.0</v>
      </c>
      <c r="I154" s="8">
        <v>0.0</v>
      </c>
      <c r="J154" s="8">
        <v>0.09503385285530419</v>
      </c>
      <c r="K154" s="2">
        <v>0.0</v>
      </c>
      <c r="L154" s="2">
        <v>0.0</v>
      </c>
    </row>
    <row r="155">
      <c r="A155" s="2" t="s">
        <v>433</v>
      </c>
      <c r="B155" s="2" t="s">
        <v>464</v>
      </c>
      <c r="C155" s="2" t="s">
        <v>442</v>
      </c>
      <c r="D155" s="2" t="s">
        <v>436</v>
      </c>
      <c r="E155" s="2" t="s">
        <v>467</v>
      </c>
      <c r="F155" s="2">
        <v>30.0</v>
      </c>
      <c r="G155" s="2">
        <v>0.0</v>
      </c>
      <c r="H155" s="8">
        <v>0.0</v>
      </c>
      <c r="I155" s="8">
        <v>0.0</v>
      </c>
      <c r="J155" s="8">
        <v>0.09503385285530419</v>
      </c>
      <c r="K155" s="2">
        <v>0.0</v>
      </c>
      <c r="L155" s="2">
        <v>0.0</v>
      </c>
    </row>
    <row r="156">
      <c r="A156" s="2" t="s">
        <v>433</v>
      </c>
      <c r="B156" s="2" t="s">
        <v>464</v>
      </c>
      <c r="C156" s="2" t="s">
        <v>442</v>
      </c>
      <c r="D156" s="2" t="s">
        <v>438</v>
      </c>
      <c r="E156" s="2" t="s">
        <v>467</v>
      </c>
      <c r="F156" s="2">
        <v>2000.0</v>
      </c>
      <c r="G156" s="2">
        <v>0.0</v>
      </c>
      <c r="H156" s="8">
        <v>0.0</v>
      </c>
      <c r="I156" s="8">
        <v>0.0</v>
      </c>
      <c r="J156" s="8">
        <v>0.0014967448951882512</v>
      </c>
      <c r="K156" s="2">
        <v>0.0</v>
      </c>
      <c r="L156" s="2">
        <v>0.0</v>
      </c>
    </row>
    <row r="157">
      <c r="A157" s="2" t="s">
        <v>433</v>
      </c>
      <c r="B157" s="2" t="s">
        <v>464</v>
      </c>
      <c r="C157" s="2" t="s">
        <v>442</v>
      </c>
      <c r="D157" s="2" t="s">
        <v>439</v>
      </c>
      <c r="E157" s="2" t="s">
        <v>467</v>
      </c>
      <c r="F157" s="2">
        <v>30.0</v>
      </c>
      <c r="G157" s="2">
        <v>0.0</v>
      </c>
      <c r="H157" s="8">
        <v>0.0</v>
      </c>
      <c r="I157" s="8">
        <v>0.0</v>
      </c>
      <c r="J157" s="8">
        <v>0.09503385285530419</v>
      </c>
      <c r="K157" s="2">
        <v>0.0</v>
      </c>
      <c r="L157" s="2">
        <v>0.0</v>
      </c>
    </row>
    <row r="158">
      <c r="A158" s="2" t="s">
        <v>433</v>
      </c>
      <c r="B158" s="2" t="s">
        <v>464</v>
      </c>
      <c r="C158" s="2" t="s">
        <v>443</v>
      </c>
      <c r="D158" s="2" t="s">
        <v>436</v>
      </c>
      <c r="E158" s="2" t="s">
        <v>467</v>
      </c>
      <c r="F158" s="2">
        <v>30.0</v>
      </c>
      <c r="G158" s="2">
        <v>0.0</v>
      </c>
      <c r="H158" s="8">
        <v>0.0</v>
      </c>
      <c r="I158" s="8">
        <v>0.0</v>
      </c>
      <c r="J158" s="8">
        <v>0.09503385285530419</v>
      </c>
      <c r="K158" s="2">
        <v>0.0</v>
      </c>
      <c r="L158" s="2">
        <v>0.0</v>
      </c>
    </row>
    <row r="159">
      <c r="A159" s="2" t="s">
        <v>433</v>
      </c>
      <c r="B159" s="2" t="s">
        <v>464</v>
      </c>
      <c r="C159" s="2" t="s">
        <v>443</v>
      </c>
      <c r="D159" s="2" t="s">
        <v>438</v>
      </c>
      <c r="E159" s="2" t="s">
        <v>467</v>
      </c>
      <c r="F159" s="2">
        <v>2000.0</v>
      </c>
      <c r="G159" s="2">
        <v>0.0</v>
      </c>
      <c r="H159" s="8">
        <v>0.0</v>
      </c>
      <c r="I159" s="8">
        <v>0.0</v>
      </c>
      <c r="J159" s="8">
        <v>0.0014967448951882512</v>
      </c>
      <c r="K159" s="2">
        <v>0.0</v>
      </c>
      <c r="L159" s="2">
        <v>0.0</v>
      </c>
    </row>
    <row r="160">
      <c r="A160" s="2" t="s">
        <v>433</v>
      </c>
      <c r="B160" s="2" t="s">
        <v>464</v>
      </c>
      <c r="C160" s="2" t="s">
        <v>443</v>
      </c>
      <c r="D160" s="2" t="s">
        <v>439</v>
      </c>
      <c r="E160" s="2" t="s">
        <v>467</v>
      </c>
      <c r="F160" s="2">
        <v>30.0</v>
      </c>
      <c r="G160" s="2">
        <v>0.0</v>
      </c>
      <c r="H160" s="8">
        <v>0.0</v>
      </c>
      <c r="I160" s="8">
        <v>0.0</v>
      </c>
      <c r="J160" s="8">
        <v>0.09503385285530419</v>
      </c>
      <c r="K160" s="2">
        <v>0.0</v>
      </c>
      <c r="L160" s="2">
        <v>0.0</v>
      </c>
    </row>
    <row r="161">
      <c r="A161" s="2" t="s">
        <v>433</v>
      </c>
      <c r="B161" s="2" t="s">
        <v>464</v>
      </c>
      <c r="C161" s="2" t="s">
        <v>444</v>
      </c>
      <c r="D161" s="2" t="s">
        <v>436</v>
      </c>
      <c r="E161" s="2" t="s">
        <v>467</v>
      </c>
      <c r="F161" s="2">
        <v>30.0</v>
      </c>
      <c r="G161" s="2">
        <v>0.0</v>
      </c>
      <c r="H161" s="8">
        <v>0.0</v>
      </c>
      <c r="I161" s="8">
        <v>0.0</v>
      </c>
      <c r="J161" s="8">
        <v>0.09503385285530419</v>
      </c>
      <c r="K161" s="2">
        <v>0.0</v>
      </c>
      <c r="L161" s="2">
        <v>0.0</v>
      </c>
    </row>
    <row r="162">
      <c r="A162" s="2" t="s">
        <v>433</v>
      </c>
      <c r="B162" s="2" t="s">
        <v>464</v>
      </c>
      <c r="C162" s="2" t="s">
        <v>444</v>
      </c>
      <c r="D162" s="2" t="s">
        <v>438</v>
      </c>
      <c r="E162" s="2" t="s">
        <v>467</v>
      </c>
      <c r="F162" s="2">
        <v>2000.0</v>
      </c>
      <c r="G162" s="2">
        <v>0.0</v>
      </c>
      <c r="H162" s="8">
        <v>0.0</v>
      </c>
      <c r="I162" s="8">
        <v>0.0</v>
      </c>
      <c r="J162" s="8">
        <v>0.0014967448951882512</v>
      </c>
      <c r="K162" s="2">
        <v>0.0</v>
      </c>
      <c r="L162" s="2">
        <v>0.0</v>
      </c>
    </row>
    <row r="163">
      <c r="A163" s="2" t="s">
        <v>433</v>
      </c>
      <c r="B163" s="2" t="s">
        <v>464</v>
      </c>
      <c r="C163" s="2" t="s">
        <v>444</v>
      </c>
      <c r="D163" s="2" t="s">
        <v>439</v>
      </c>
      <c r="E163" s="2" t="s">
        <v>467</v>
      </c>
      <c r="F163" s="2">
        <v>30.0</v>
      </c>
      <c r="G163" s="2">
        <v>0.0</v>
      </c>
      <c r="H163" s="8">
        <v>0.0</v>
      </c>
      <c r="I163" s="8">
        <v>0.0</v>
      </c>
      <c r="J163" s="8">
        <v>0.09503385285530419</v>
      </c>
      <c r="K163" s="2">
        <v>0.0</v>
      </c>
      <c r="L163" s="2">
        <v>0.0</v>
      </c>
    </row>
    <row r="164">
      <c r="A164" s="2" t="s">
        <v>433</v>
      </c>
      <c r="B164" s="2" t="s">
        <v>464</v>
      </c>
      <c r="C164" s="2" t="s">
        <v>445</v>
      </c>
      <c r="D164" s="2" t="s">
        <v>436</v>
      </c>
      <c r="E164" s="2" t="s">
        <v>467</v>
      </c>
      <c r="F164" s="2">
        <v>30.0</v>
      </c>
      <c r="G164" s="2">
        <v>0.0</v>
      </c>
      <c r="H164" s="8">
        <v>0.0</v>
      </c>
      <c r="I164" s="8">
        <v>0.0</v>
      </c>
      <c r="J164" s="8">
        <v>0.09503385285530419</v>
      </c>
      <c r="K164" s="2">
        <v>0.0</v>
      </c>
      <c r="L164" s="2">
        <v>0.0</v>
      </c>
    </row>
    <row r="165">
      <c r="A165" s="2" t="s">
        <v>433</v>
      </c>
      <c r="B165" s="2" t="s">
        <v>464</v>
      </c>
      <c r="C165" s="2" t="s">
        <v>445</v>
      </c>
      <c r="D165" s="2" t="s">
        <v>438</v>
      </c>
      <c r="E165" s="2" t="s">
        <v>467</v>
      </c>
      <c r="F165" s="2">
        <v>2000.0</v>
      </c>
      <c r="G165" s="2">
        <v>0.0</v>
      </c>
      <c r="H165" s="8">
        <v>0.0</v>
      </c>
      <c r="I165" s="8">
        <v>0.0</v>
      </c>
      <c r="J165" s="8">
        <v>0.0014967448951882512</v>
      </c>
      <c r="K165" s="2">
        <v>0.0</v>
      </c>
      <c r="L165" s="2">
        <v>0.0</v>
      </c>
    </row>
    <row r="166">
      <c r="A166" s="2" t="s">
        <v>433</v>
      </c>
      <c r="B166" s="2" t="s">
        <v>464</v>
      </c>
      <c r="C166" s="2" t="s">
        <v>445</v>
      </c>
      <c r="D166" s="2" t="s">
        <v>439</v>
      </c>
      <c r="E166" s="2" t="s">
        <v>467</v>
      </c>
      <c r="F166" s="2">
        <v>30.0</v>
      </c>
      <c r="G166" s="2">
        <v>0.0</v>
      </c>
      <c r="H166" s="8">
        <v>0.0</v>
      </c>
      <c r="I166" s="8">
        <v>0.0</v>
      </c>
      <c r="J166" s="8">
        <v>0.09503385285530419</v>
      </c>
      <c r="K166" s="2">
        <v>0.0</v>
      </c>
      <c r="L166" s="2">
        <v>0.0</v>
      </c>
    </row>
    <row r="167">
      <c r="A167" s="2" t="s">
        <v>433</v>
      </c>
      <c r="B167" s="2" t="s">
        <v>464</v>
      </c>
      <c r="C167" s="2" t="s">
        <v>446</v>
      </c>
      <c r="D167" s="2" t="s">
        <v>436</v>
      </c>
      <c r="E167" s="2" t="s">
        <v>467</v>
      </c>
      <c r="F167" s="2">
        <v>30.0</v>
      </c>
      <c r="G167" s="2">
        <v>0.0</v>
      </c>
      <c r="H167" s="8">
        <v>0.0</v>
      </c>
      <c r="I167" s="8">
        <v>0.0</v>
      </c>
      <c r="J167" s="8">
        <v>0.09503385285530419</v>
      </c>
      <c r="K167" s="2">
        <v>0.0</v>
      </c>
      <c r="L167" s="2">
        <v>0.0</v>
      </c>
    </row>
    <row r="168">
      <c r="A168" s="2" t="s">
        <v>433</v>
      </c>
      <c r="B168" s="2" t="s">
        <v>464</v>
      </c>
      <c r="C168" s="2" t="s">
        <v>446</v>
      </c>
      <c r="D168" s="2" t="s">
        <v>438</v>
      </c>
      <c r="E168" s="2" t="s">
        <v>467</v>
      </c>
      <c r="F168" s="2">
        <v>2000.0</v>
      </c>
      <c r="G168" s="2">
        <v>0.0</v>
      </c>
      <c r="H168" s="8">
        <v>0.0</v>
      </c>
      <c r="I168" s="8">
        <v>0.0</v>
      </c>
      <c r="J168" s="8">
        <v>0.0014967448951882512</v>
      </c>
      <c r="K168" s="2">
        <v>0.0</v>
      </c>
      <c r="L168" s="2">
        <v>0.0</v>
      </c>
    </row>
    <row r="169">
      <c r="A169" s="2" t="s">
        <v>433</v>
      </c>
      <c r="B169" s="2" t="s">
        <v>464</v>
      </c>
      <c r="C169" s="2" t="s">
        <v>446</v>
      </c>
      <c r="D169" s="2" t="s">
        <v>439</v>
      </c>
      <c r="E169" s="2" t="s">
        <v>467</v>
      </c>
      <c r="F169" s="2">
        <v>30.0</v>
      </c>
      <c r="G169" s="2">
        <v>0.0</v>
      </c>
      <c r="H169" s="8">
        <v>0.0</v>
      </c>
      <c r="I169" s="8">
        <v>0.0</v>
      </c>
      <c r="J169" s="8">
        <v>0.09503385285530419</v>
      </c>
      <c r="K169" s="2">
        <v>0.0</v>
      </c>
      <c r="L169" s="2">
        <v>0.0</v>
      </c>
    </row>
    <row r="170">
      <c r="A170" s="2" t="s">
        <v>433</v>
      </c>
      <c r="B170" s="2" t="s">
        <v>464</v>
      </c>
      <c r="C170" s="2" t="s">
        <v>447</v>
      </c>
      <c r="D170" s="2" t="s">
        <v>436</v>
      </c>
      <c r="E170" s="2" t="s">
        <v>467</v>
      </c>
      <c r="F170" s="2">
        <v>30.0</v>
      </c>
      <c r="G170" s="2">
        <v>0.0</v>
      </c>
      <c r="H170" s="8">
        <v>0.0</v>
      </c>
      <c r="I170" s="8">
        <v>0.0</v>
      </c>
      <c r="J170" s="8">
        <v>0.09503385285530419</v>
      </c>
      <c r="K170" s="2">
        <v>0.0</v>
      </c>
      <c r="L170" s="2">
        <v>0.0</v>
      </c>
    </row>
    <row r="171">
      <c r="A171" s="2" t="s">
        <v>433</v>
      </c>
      <c r="B171" s="2" t="s">
        <v>464</v>
      </c>
      <c r="C171" s="2" t="s">
        <v>447</v>
      </c>
      <c r="D171" s="2" t="s">
        <v>438</v>
      </c>
      <c r="E171" s="2" t="s">
        <v>467</v>
      </c>
      <c r="F171" s="2">
        <v>2000.0</v>
      </c>
      <c r="G171" s="2">
        <v>0.0</v>
      </c>
      <c r="H171" s="8">
        <v>0.0</v>
      </c>
      <c r="I171" s="8">
        <v>0.0</v>
      </c>
      <c r="J171" s="8">
        <v>0.0014967448951882512</v>
      </c>
      <c r="K171" s="2">
        <v>0.0</v>
      </c>
      <c r="L171" s="2">
        <v>0.0</v>
      </c>
    </row>
    <row r="172">
      <c r="A172" s="2" t="s">
        <v>433</v>
      </c>
      <c r="B172" s="2" t="s">
        <v>464</v>
      </c>
      <c r="C172" s="2" t="s">
        <v>447</v>
      </c>
      <c r="D172" s="2" t="s">
        <v>439</v>
      </c>
      <c r="E172" s="2" t="s">
        <v>467</v>
      </c>
      <c r="F172" s="2">
        <v>30.0</v>
      </c>
      <c r="G172" s="2">
        <v>0.0</v>
      </c>
      <c r="H172" s="8">
        <v>0.0</v>
      </c>
      <c r="I172" s="8">
        <v>0.0</v>
      </c>
      <c r="J172" s="8">
        <v>0.09503385285530419</v>
      </c>
      <c r="K172" s="2">
        <v>0.0</v>
      </c>
      <c r="L172" s="2">
        <v>0.0</v>
      </c>
    </row>
    <row r="173">
      <c r="A173" s="2" t="s">
        <v>433</v>
      </c>
      <c r="B173" s="2" t="s">
        <v>464</v>
      </c>
      <c r="C173" s="2" t="s">
        <v>448</v>
      </c>
      <c r="D173" s="2" t="s">
        <v>436</v>
      </c>
      <c r="E173" s="2" t="s">
        <v>467</v>
      </c>
      <c r="F173" s="2">
        <v>30.0</v>
      </c>
      <c r="G173" s="2">
        <v>0.0</v>
      </c>
      <c r="H173" s="8">
        <v>0.0</v>
      </c>
      <c r="I173" s="8">
        <v>0.0</v>
      </c>
      <c r="J173" s="8">
        <v>0.09503385285530419</v>
      </c>
      <c r="K173" s="2">
        <v>0.0</v>
      </c>
      <c r="L173" s="2">
        <v>0.0</v>
      </c>
    </row>
    <row r="174">
      <c r="A174" s="2" t="s">
        <v>433</v>
      </c>
      <c r="B174" s="2" t="s">
        <v>464</v>
      </c>
      <c r="C174" s="2" t="s">
        <v>448</v>
      </c>
      <c r="D174" s="2" t="s">
        <v>438</v>
      </c>
      <c r="E174" s="2" t="s">
        <v>467</v>
      </c>
      <c r="F174" s="2">
        <v>2000.0</v>
      </c>
      <c r="G174" s="2">
        <v>0.0</v>
      </c>
      <c r="H174" s="8">
        <v>0.0</v>
      </c>
      <c r="I174" s="8">
        <v>0.0</v>
      </c>
      <c r="J174" s="8">
        <v>0.0014967448951882512</v>
      </c>
      <c r="K174" s="2">
        <v>0.0</v>
      </c>
      <c r="L174" s="2">
        <v>0.0</v>
      </c>
    </row>
    <row r="175">
      <c r="A175" s="2" t="s">
        <v>433</v>
      </c>
      <c r="B175" s="2" t="s">
        <v>464</v>
      </c>
      <c r="C175" s="2" t="s">
        <v>448</v>
      </c>
      <c r="D175" s="2" t="s">
        <v>439</v>
      </c>
      <c r="E175" s="2" t="s">
        <v>467</v>
      </c>
      <c r="F175" s="2">
        <v>30.0</v>
      </c>
      <c r="G175" s="2">
        <v>0.0</v>
      </c>
      <c r="H175" s="8">
        <v>0.0</v>
      </c>
      <c r="I175" s="8">
        <v>0.0</v>
      </c>
      <c r="J175" s="8">
        <v>0.09503385285530419</v>
      </c>
      <c r="K175" s="2">
        <v>0.0</v>
      </c>
      <c r="L175" s="2">
        <v>0.0</v>
      </c>
    </row>
    <row r="176">
      <c r="A176" s="2" t="s">
        <v>433</v>
      </c>
      <c r="B176" s="2" t="s">
        <v>464</v>
      </c>
      <c r="C176" s="2" t="s">
        <v>449</v>
      </c>
      <c r="D176" s="2" t="s">
        <v>436</v>
      </c>
      <c r="E176" s="2" t="s">
        <v>467</v>
      </c>
      <c r="F176" s="2">
        <v>30.0</v>
      </c>
      <c r="G176" s="2">
        <v>0.0</v>
      </c>
      <c r="H176" s="8">
        <v>0.0</v>
      </c>
      <c r="I176" s="8">
        <v>0.0</v>
      </c>
      <c r="J176" s="8">
        <v>0.09503385285530419</v>
      </c>
      <c r="K176" s="2">
        <v>0.0</v>
      </c>
      <c r="L176" s="2">
        <v>0.0</v>
      </c>
    </row>
    <row r="177">
      <c r="A177" s="2" t="s">
        <v>433</v>
      </c>
      <c r="B177" s="2" t="s">
        <v>464</v>
      </c>
      <c r="C177" s="2" t="s">
        <v>449</v>
      </c>
      <c r="D177" s="2" t="s">
        <v>438</v>
      </c>
      <c r="E177" s="2" t="s">
        <v>467</v>
      </c>
      <c r="F177" s="2">
        <v>2000.0</v>
      </c>
      <c r="G177" s="2">
        <v>0.0</v>
      </c>
      <c r="H177" s="8">
        <v>0.0</v>
      </c>
      <c r="I177" s="8">
        <v>0.0</v>
      </c>
      <c r="J177" s="8">
        <v>0.0014967448951882512</v>
      </c>
      <c r="K177" s="2">
        <v>0.0</v>
      </c>
      <c r="L177" s="2">
        <v>0.0</v>
      </c>
    </row>
    <row r="178">
      <c r="A178" s="2" t="s">
        <v>433</v>
      </c>
      <c r="B178" s="2" t="s">
        <v>464</v>
      </c>
      <c r="C178" s="2" t="s">
        <v>449</v>
      </c>
      <c r="D178" s="2" t="s">
        <v>439</v>
      </c>
      <c r="E178" s="2" t="s">
        <v>467</v>
      </c>
      <c r="F178" s="2">
        <v>30.0</v>
      </c>
      <c r="G178" s="2">
        <v>0.0</v>
      </c>
      <c r="H178" s="8">
        <v>0.0</v>
      </c>
      <c r="I178" s="8">
        <v>0.0</v>
      </c>
      <c r="J178" s="8">
        <v>0.09503385285530419</v>
      </c>
      <c r="K178" s="2">
        <v>0.0</v>
      </c>
      <c r="L178" s="2">
        <v>0.0</v>
      </c>
    </row>
    <row r="179">
      <c r="A179" s="2" t="s">
        <v>433</v>
      </c>
      <c r="B179" s="2" t="s">
        <v>464</v>
      </c>
      <c r="C179" s="2" t="s">
        <v>450</v>
      </c>
      <c r="D179" s="2" t="s">
        <v>436</v>
      </c>
      <c r="E179" s="2" t="s">
        <v>467</v>
      </c>
      <c r="F179" s="2">
        <v>30.0</v>
      </c>
      <c r="G179" s="2">
        <v>0.0</v>
      </c>
      <c r="H179" s="8">
        <v>0.0</v>
      </c>
      <c r="I179" s="8">
        <v>0.0</v>
      </c>
      <c r="J179" s="8">
        <v>0.09503385285530419</v>
      </c>
      <c r="K179" s="2">
        <v>0.0</v>
      </c>
      <c r="L179" s="2">
        <v>0.0</v>
      </c>
    </row>
    <row r="180">
      <c r="A180" s="2" t="s">
        <v>433</v>
      </c>
      <c r="B180" s="2" t="s">
        <v>464</v>
      </c>
      <c r="C180" s="2" t="s">
        <v>450</v>
      </c>
      <c r="D180" s="2" t="s">
        <v>438</v>
      </c>
      <c r="E180" s="2" t="s">
        <v>467</v>
      </c>
      <c r="F180" s="2">
        <v>2000.0</v>
      </c>
      <c r="G180" s="2">
        <v>0.0</v>
      </c>
      <c r="H180" s="8">
        <v>0.0</v>
      </c>
      <c r="I180" s="8">
        <v>0.0</v>
      </c>
      <c r="J180" s="8">
        <v>0.0014967448951882512</v>
      </c>
      <c r="K180" s="2">
        <v>0.0</v>
      </c>
      <c r="L180" s="2">
        <v>0.0</v>
      </c>
    </row>
    <row r="181">
      <c r="A181" s="2" t="s">
        <v>433</v>
      </c>
      <c r="B181" s="2" t="s">
        <v>464</v>
      </c>
      <c r="C181" s="2" t="s">
        <v>450</v>
      </c>
      <c r="D181" s="2" t="s">
        <v>439</v>
      </c>
      <c r="E181" s="2" t="s">
        <v>467</v>
      </c>
      <c r="F181" s="2">
        <v>30.0</v>
      </c>
      <c r="G181" s="2">
        <v>0.0</v>
      </c>
      <c r="H181" s="8">
        <v>0.0</v>
      </c>
      <c r="I181" s="8">
        <v>0.0</v>
      </c>
      <c r="J181" s="8">
        <v>0.09503385285530419</v>
      </c>
      <c r="K181" s="2">
        <v>0.0</v>
      </c>
      <c r="L181" s="2">
        <v>0.0</v>
      </c>
    </row>
    <row r="182">
      <c r="A182" s="2" t="s">
        <v>433</v>
      </c>
      <c r="B182" s="2" t="s">
        <v>464</v>
      </c>
      <c r="C182" s="2" t="s">
        <v>451</v>
      </c>
      <c r="D182" s="2" t="s">
        <v>436</v>
      </c>
      <c r="E182" s="2" t="s">
        <v>467</v>
      </c>
      <c r="F182" s="2">
        <v>30.0</v>
      </c>
      <c r="G182" s="2">
        <v>0.0</v>
      </c>
      <c r="H182" s="8">
        <v>0.0</v>
      </c>
      <c r="I182" s="8">
        <v>0.0</v>
      </c>
      <c r="J182" s="8">
        <v>0.09503385285530419</v>
      </c>
      <c r="K182" s="2">
        <v>0.0</v>
      </c>
      <c r="L182" s="2">
        <v>0.0</v>
      </c>
    </row>
    <row r="183">
      <c r="A183" s="2" t="s">
        <v>433</v>
      </c>
      <c r="B183" s="2" t="s">
        <v>464</v>
      </c>
      <c r="C183" s="2" t="s">
        <v>451</v>
      </c>
      <c r="D183" s="2" t="s">
        <v>438</v>
      </c>
      <c r="E183" s="2" t="s">
        <v>467</v>
      </c>
      <c r="F183" s="2">
        <v>2000.0</v>
      </c>
      <c r="G183" s="2">
        <v>0.0</v>
      </c>
      <c r="H183" s="8">
        <v>0.0</v>
      </c>
      <c r="I183" s="8">
        <v>0.0</v>
      </c>
      <c r="J183" s="8">
        <v>0.0014967448951882512</v>
      </c>
      <c r="K183" s="2">
        <v>0.0</v>
      </c>
      <c r="L183" s="2">
        <v>0.0</v>
      </c>
    </row>
    <row r="184">
      <c r="A184" s="2" t="s">
        <v>433</v>
      </c>
      <c r="B184" s="2" t="s">
        <v>464</v>
      </c>
      <c r="C184" s="2" t="s">
        <v>451</v>
      </c>
      <c r="D184" s="2" t="s">
        <v>439</v>
      </c>
      <c r="E184" s="2" t="s">
        <v>467</v>
      </c>
      <c r="F184" s="2">
        <v>30.0</v>
      </c>
      <c r="G184" s="2">
        <v>0.0</v>
      </c>
      <c r="H184" s="8">
        <v>0.0</v>
      </c>
      <c r="I184" s="8">
        <v>0.0</v>
      </c>
      <c r="J184" s="8">
        <v>0.09503385285530419</v>
      </c>
      <c r="K184" s="2">
        <v>0.0</v>
      </c>
      <c r="L184" s="2">
        <v>0.0</v>
      </c>
    </row>
    <row r="185">
      <c r="A185" s="2" t="s">
        <v>433</v>
      </c>
      <c r="B185" s="2" t="s">
        <v>464</v>
      </c>
      <c r="C185" s="2" t="s">
        <v>452</v>
      </c>
      <c r="D185" s="2" t="s">
        <v>436</v>
      </c>
      <c r="E185" s="2" t="s">
        <v>467</v>
      </c>
      <c r="F185" s="2">
        <v>30.0</v>
      </c>
      <c r="G185" s="2">
        <v>0.0</v>
      </c>
      <c r="H185" s="8">
        <v>0.0</v>
      </c>
      <c r="I185" s="8">
        <v>0.0</v>
      </c>
      <c r="J185" s="8">
        <v>0.09503385285530419</v>
      </c>
      <c r="K185" s="2">
        <v>0.0</v>
      </c>
      <c r="L185" s="2">
        <v>0.0</v>
      </c>
    </row>
    <row r="186">
      <c r="A186" s="2" t="s">
        <v>433</v>
      </c>
      <c r="B186" s="2" t="s">
        <v>464</v>
      </c>
      <c r="C186" s="2" t="s">
        <v>452</v>
      </c>
      <c r="D186" s="2" t="s">
        <v>438</v>
      </c>
      <c r="E186" s="2" t="s">
        <v>467</v>
      </c>
      <c r="F186" s="2">
        <v>2000.0</v>
      </c>
      <c r="G186" s="2">
        <v>0.0</v>
      </c>
      <c r="H186" s="8">
        <v>0.0</v>
      </c>
      <c r="I186" s="8">
        <v>0.0</v>
      </c>
      <c r="J186" s="8">
        <v>0.0014967448951882512</v>
      </c>
      <c r="K186" s="2">
        <v>0.0</v>
      </c>
      <c r="L186" s="2">
        <v>0.0</v>
      </c>
    </row>
    <row r="187">
      <c r="A187" s="2" t="s">
        <v>433</v>
      </c>
      <c r="B187" s="2" t="s">
        <v>464</v>
      </c>
      <c r="C187" s="2" t="s">
        <v>452</v>
      </c>
      <c r="D187" s="2" t="s">
        <v>439</v>
      </c>
      <c r="E187" s="2" t="s">
        <v>467</v>
      </c>
      <c r="F187" s="2">
        <v>30.0</v>
      </c>
      <c r="G187" s="2">
        <v>0.0</v>
      </c>
      <c r="H187" s="8">
        <v>0.0</v>
      </c>
      <c r="I187" s="8">
        <v>0.0</v>
      </c>
      <c r="J187" s="8">
        <v>0.09503385285530419</v>
      </c>
      <c r="K187" s="2">
        <v>0.0</v>
      </c>
      <c r="L187" s="2">
        <v>0.0</v>
      </c>
    </row>
    <row r="188">
      <c r="A188" s="2" t="s">
        <v>433</v>
      </c>
      <c r="B188" s="2" t="s">
        <v>464</v>
      </c>
      <c r="C188" s="2" t="s">
        <v>453</v>
      </c>
      <c r="D188" s="2" t="s">
        <v>436</v>
      </c>
      <c r="E188" s="2" t="s">
        <v>467</v>
      </c>
      <c r="F188" s="2">
        <v>300.0</v>
      </c>
      <c r="G188" s="2">
        <v>0.0</v>
      </c>
      <c r="H188" s="8">
        <v>0.0</v>
      </c>
      <c r="I188" s="8">
        <v>0.0</v>
      </c>
      <c r="J188" s="8">
        <v>0.00993608194445772</v>
      </c>
      <c r="K188" s="2">
        <v>0.0</v>
      </c>
      <c r="L188" s="2">
        <v>0.0</v>
      </c>
    </row>
    <row r="189">
      <c r="A189" s="2" t="s">
        <v>433</v>
      </c>
      <c r="B189" s="2" t="s">
        <v>464</v>
      </c>
      <c r="C189" s="2" t="s">
        <v>453</v>
      </c>
      <c r="D189" s="2" t="s">
        <v>438</v>
      </c>
      <c r="E189" s="2" t="s">
        <v>467</v>
      </c>
      <c r="F189" s="2">
        <v>2000.0</v>
      </c>
      <c r="G189" s="2">
        <v>0.0</v>
      </c>
      <c r="H189" s="8">
        <v>0.0</v>
      </c>
      <c r="I189" s="8">
        <v>0.0</v>
      </c>
      <c r="J189" s="8">
        <v>0.0014967448951882512</v>
      </c>
      <c r="K189" s="2">
        <v>0.0</v>
      </c>
      <c r="L189" s="2">
        <v>0.0</v>
      </c>
    </row>
    <row r="190">
      <c r="A190" s="2" t="s">
        <v>433</v>
      </c>
      <c r="B190" s="2" t="s">
        <v>464</v>
      </c>
      <c r="C190" s="2" t="s">
        <v>453</v>
      </c>
      <c r="D190" s="2" t="s">
        <v>439</v>
      </c>
      <c r="E190" s="2" t="s">
        <v>467</v>
      </c>
      <c r="F190" s="2">
        <v>300.0</v>
      </c>
      <c r="G190" s="2">
        <v>0.0</v>
      </c>
      <c r="H190" s="8">
        <v>0.0</v>
      </c>
      <c r="I190" s="8">
        <v>0.0</v>
      </c>
      <c r="J190" s="8">
        <v>0.00993608194445772</v>
      </c>
      <c r="K190" s="2">
        <v>0.0</v>
      </c>
      <c r="L190" s="2">
        <v>0.0</v>
      </c>
    </row>
    <row r="191">
      <c r="A191" s="2" t="s">
        <v>433</v>
      </c>
      <c r="B191" s="2" t="s">
        <v>464</v>
      </c>
      <c r="C191" s="2" t="s">
        <v>454</v>
      </c>
      <c r="D191" s="2" t="s">
        <v>436</v>
      </c>
      <c r="E191" s="2" t="s">
        <v>467</v>
      </c>
      <c r="F191" s="2">
        <v>30.0</v>
      </c>
      <c r="G191" s="2">
        <v>0.0</v>
      </c>
      <c r="H191" s="8">
        <v>0.0</v>
      </c>
      <c r="I191" s="8">
        <v>0.0</v>
      </c>
      <c r="J191" s="8">
        <v>0.09503385285530419</v>
      </c>
      <c r="K191" s="2">
        <v>0.0</v>
      </c>
      <c r="L191" s="2">
        <v>0.0</v>
      </c>
    </row>
    <row r="192">
      <c r="A192" s="2" t="s">
        <v>433</v>
      </c>
      <c r="B192" s="2" t="s">
        <v>464</v>
      </c>
      <c r="C192" s="2" t="s">
        <v>454</v>
      </c>
      <c r="D192" s="2" t="s">
        <v>438</v>
      </c>
      <c r="E192" s="2" t="s">
        <v>467</v>
      </c>
      <c r="F192" s="2">
        <v>2000.0</v>
      </c>
      <c r="G192" s="2">
        <v>0.0</v>
      </c>
      <c r="H192" s="8">
        <v>0.0</v>
      </c>
      <c r="I192" s="8">
        <v>0.0</v>
      </c>
      <c r="J192" s="8">
        <v>0.0014967448951882512</v>
      </c>
      <c r="K192" s="2">
        <v>0.0</v>
      </c>
      <c r="L192" s="2">
        <v>0.0</v>
      </c>
    </row>
    <row r="193">
      <c r="A193" s="2" t="s">
        <v>433</v>
      </c>
      <c r="B193" s="2" t="s">
        <v>464</v>
      </c>
      <c r="C193" s="2" t="s">
        <v>454</v>
      </c>
      <c r="D193" s="2" t="s">
        <v>439</v>
      </c>
      <c r="E193" s="2" t="s">
        <v>467</v>
      </c>
      <c r="F193" s="2">
        <v>30.0</v>
      </c>
      <c r="G193" s="2">
        <v>0.0</v>
      </c>
      <c r="H193" s="8">
        <v>0.0</v>
      </c>
      <c r="I193" s="8">
        <v>0.0</v>
      </c>
      <c r="J193" s="8">
        <v>0.09503385285530419</v>
      </c>
      <c r="K193" s="2">
        <v>0.0</v>
      </c>
      <c r="L193" s="2">
        <v>0.0</v>
      </c>
    </row>
    <row r="194">
      <c r="A194" s="2" t="s">
        <v>433</v>
      </c>
      <c r="B194" s="2" t="s">
        <v>464</v>
      </c>
      <c r="C194" s="2" t="s">
        <v>455</v>
      </c>
      <c r="D194" s="2" t="s">
        <v>436</v>
      </c>
      <c r="E194" s="2" t="s">
        <v>467</v>
      </c>
      <c r="F194" s="2">
        <v>30.0</v>
      </c>
      <c r="G194" s="2">
        <v>0.0</v>
      </c>
      <c r="H194" s="8">
        <v>0.0</v>
      </c>
      <c r="I194" s="8">
        <v>0.0</v>
      </c>
      <c r="J194" s="8">
        <v>0.09503385285530419</v>
      </c>
      <c r="K194" s="2">
        <v>0.0</v>
      </c>
      <c r="L194" s="2">
        <v>0.0</v>
      </c>
    </row>
    <row r="195">
      <c r="A195" s="2" t="s">
        <v>433</v>
      </c>
      <c r="B195" s="2" t="s">
        <v>464</v>
      </c>
      <c r="C195" s="2" t="s">
        <v>455</v>
      </c>
      <c r="D195" s="2" t="s">
        <v>438</v>
      </c>
      <c r="E195" s="2" t="s">
        <v>467</v>
      </c>
      <c r="F195" s="2">
        <v>2000.0</v>
      </c>
      <c r="G195" s="2">
        <v>0.0</v>
      </c>
      <c r="H195" s="8">
        <v>0.0</v>
      </c>
      <c r="I195" s="8">
        <v>0.0</v>
      </c>
      <c r="J195" s="8">
        <v>0.0014967448951882512</v>
      </c>
      <c r="K195" s="2">
        <v>0.0</v>
      </c>
      <c r="L195" s="2">
        <v>0.0</v>
      </c>
    </row>
    <row r="196">
      <c r="A196" s="2" t="s">
        <v>433</v>
      </c>
      <c r="B196" s="2" t="s">
        <v>464</v>
      </c>
      <c r="C196" s="2" t="s">
        <v>455</v>
      </c>
      <c r="D196" s="2" t="s">
        <v>439</v>
      </c>
      <c r="E196" s="2" t="s">
        <v>467</v>
      </c>
      <c r="F196" s="2">
        <v>30.0</v>
      </c>
      <c r="G196" s="2">
        <v>0.0</v>
      </c>
      <c r="H196" s="8">
        <v>0.0</v>
      </c>
      <c r="I196" s="8">
        <v>0.0</v>
      </c>
      <c r="J196" s="8">
        <v>0.09503385285530419</v>
      </c>
      <c r="K196" s="2">
        <v>0.0</v>
      </c>
      <c r="L196" s="2">
        <v>0.0</v>
      </c>
    </row>
    <row r="197">
      <c r="A197" s="2" t="s">
        <v>433</v>
      </c>
      <c r="B197" s="2" t="s">
        <v>464</v>
      </c>
      <c r="C197" s="2" t="s">
        <v>456</v>
      </c>
      <c r="D197" s="2" t="s">
        <v>436</v>
      </c>
      <c r="E197" s="2" t="s">
        <v>467</v>
      </c>
      <c r="F197" s="2">
        <v>30.0</v>
      </c>
      <c r="G197" s="2">
        <v>0.0</v>
      </c>
      <c r="H197" s="8">
        <v>0.0</v>
      </c>
      <c r="I197" s="8">
        <v>0.0</v>
      </c>
      <c r="J197" s="8">
        <v>0.09503385285530419</v>
      </c>
      <c r="K197" s="2">
        <v>0.0</v>
      </c>
      <c r="L197" s="2">
        <v>0.0</v>
      </c>
    </row>
    <row r="198">
      <c r="A198" s="2" t="s">
        <v>433</v>
      </c>
      <c r="B198" s="2" t="s">
        <v>464</v>
      </c>
      <c r="C198" s="2" t="s">
        <v>456</v>
      </c>
      <c r="D198" s="2" t="s">
        <v>438</v>
      </c>
      <c r="E198" s="2" t="s">
        <v>467</v>
      </c>
      <c r="F198" s="2">
        <v>2000.0</v>
      </c>
      <c r="G198" s="2">
        <v>0.0</v>
      </c>
      <c r="H198" s="8">
        <v>0.0</v>
      </c>
      <c r="I198" s="8">
        <v>0.0</v>
      </c>
      <c r="J198" s="8">
        <v>0.0014967448951882512</v>
      </c>
      <c r="K198" s="2">
        <v>0.0</v>
      </c>
      <c r="L198" s="2">
        <v>0.0</v>
      </c>
    </row>
    <row r="199">
      <c r="A199" s="2" t="s">
        <v>433</v>
      </c>
      <c r="B199" s="2" t="s">
        <v>464</v>
      </c>
      <c r="C199" s="2" t="s">
        <v>456</v>
      </c>
      <c r="D199" s="2" t="s">
        <v>439</v>
      </c>
      <c r="E199" s="2" t="s">
        <v>467</v>
      </c>
      <c r="F199" s="2">
        <v>30.0</v>
      </c>
      <c r="G199" s="2">
        <v>0.0</v>
      </c>
      <c r="H199" s="8">
        <v>0.0</v>
      </c>
      <c r="I199" s="8">
        <v>0.0</v>
      </c>
      <c r="J199" s="8">
        <v>0.09503385285530419</v>
      </c>
      <c r="K199" s="2">
        <v>0.0</v>
      </c>
      <c r="L199" s="2">
        <v>0.0</v>
      </c>
    </row>
    <row r="200">
      <c r="A200" s="2" t="s">
        <v>433</v>
      </c>
      <c r="B200" s="2" t="s">
        <v>464</v>
      </c>
      <c r="C200" s="2" t="s">
        <v>457</v>
      </c>
      <c r="D200" s="2" t="s">
        <v>436</v>
      </c>
      <c r="E200" s="2" t="s">
        <v>467</v>
      </c>
      <c r="F200" s="2">
        <v>30.0</v>
      </c>
      <c r="G200" s="2">
        <v>0.0</v>
      </c>
      <c r="H200" s="8">
        <v>0.0</v>
      </c>
      <c r="I200" s="8">
        <v>0.0</v>
      </c>
      <c r="J200" s="8">
        <v>0.09503385285530419</v>
      </c>
      <c r="K200" s="2">
        <v>0.0</v>
      </c>
      <c r="L200" s="2">
        <v>0.0</v>
      </c>
    </row>
    <row r="201">
      <c r="A201" s="2" t="s">
        <v>433</v>
      </c>
      <c r="B201" s="2" t="s">
        <v>464</v>
      </c>
      <c r="C201" s="2" t="s">
        <v>457</v>
      </c>
      <c r="D201" s="2" t="s">
        <v>438</v>
      </c>
      <c r="E201" s="2" t="s">
        <v>467</v>
      </c>
      <c r="F201" s="2">
        <v>2000.0</v>
      </c>
      <c r="G201" s="2">
        <v>0.0</v>
      </c>
      <c r="H201" s="8">
        <v>0.0</v>
      </c>
      <c r="I201" s="8">
        <v>0.0</v>
      </c>
      <c r="J201" s="8">
        <v>0.0014967448951882512</v>
      </c>
      <c r="K201" s="2">
        <v>0.0</v>
      </c>
      <c r="L201" s="2">
        <v>0.0</v>
      </c>
    </row>
    <row r="202">
      <c r="A202" s="2" t="s">
        <v>433</v>
      </c>
      <c r="B202" s="2" t="s">
        <v>464</v>
      </c>
      <c r="C202" s="2" t="s">
        <v>457</v>
      </c>
      <c r="D202" s="2" t="s">
        <v>439</v>
      </c>
      <c r="E202" s="2" t="s">
        <v>467</v>
      </c>
      <c r="F202" s="2">
        <v>30.0</v>
      </c>
      <c r="G202" s="2">
        <v>0.0</v>
      </c>
      <c r="H202" s="8">
        <v>0.0</v>
      </c>
      <c r="I202" s="8">
        <v>0.0</v>
      </c>
      <c r="J202" s="8">
        <v>0.09503385285530419</v>
      </c>
      <c r="K202" s="2">
        <v>0.0</v>
      </c>
      <c r="L202" s="2">
        <v>0.0</v>
      </c>
    </row>
    <row r="203">
      <c r="A203" s="2" t="s">
        <v>433</v>
      </c>
      <c r="B203" s="2" t="s">
        <v>464</v>
      </c>
      <c r="C203" s="2" t="s">
        <v>458</v>
      </c>
      <c r="D203" s="2" t="s">
        <v>436</v>
      </c>
      <c r="E203" s="2" t="s">
        <v>467</v>
      </c>
      <c r="F203" s="2">
        <v>30.0</v>
      </c>
      <c r="G203" s="2">
        <v>0.0</v>
      </c>
      <c r="H203" s="8">
        <v>0.0</v>
      </c>
      <c r="I203" s="8">
        <v>0.0</v>
      </c>
      <c r="J203" s="8">
        <v>0.09503385285530419</v>
      </c>
      <c r="K203" s="2">
        <v>0.0</v>
      </c>
      <c r="L203" s="2">
        <v>0.0</v>
      </c>
    </row>
    <row r="204">
      <c r="A204" s="2" t="s">
        <v>433</v>
      </c>
      <c r="B204" s="2" t="s">
        <v>464</v>
      </c>
      <c r="C204" s="2" t="s">
        <v>458</v>
      </c>
      <c r="D204" s="2" t="s">
        <v>438</v>
      </c>
      <c r="E204" s="2" t="s">
        <v>467</v>
      </c>
      <c r="F204" s="2">
        <v>2000.0</v>
      </c>
      <c r="G204" s="2">
        <v>0.0</v>
      </c>
      <c r="H204" s="8">
        <v>0.0</v>
      </c>
      <c r="I204" s="8">
        <v>0.0</v>
      </c>
      <c r="J204" s="8">
        <v>0.0014967448951882512</v>
      </c>
      <c r="K204" s="2">
        <v>0.0</v>
      </c>
      <c r="L204" s="2">
        <v>0.0</v>
      </c>
    </row>
    <row r="205">
      <c r="A205" s="2" t="s">
        <v>433</v>
      </c>
      <c r="B205" s="2" t="s">
        <v>464</v>
      </c>
      <c r="C205" s="2" t="s">
        <v>458</v>
      </c>
      <c r="D205" s="2" t="s">
        <v>439</v>
      </c>
      <c r="E205" s="2" t="s">
        <v>467</v>
      </c>
      <c r="F205" s="2">
        <v>30.0</v>
      </c>
      <c r="G205" s="2">
        <v>0.0</v>
      </c>
      <c r="H205" s="8">
        <v>0.0</v>
      </c>
      <c r="I205" s="8">
        <v>0.0</v>
      </c>
      <c r="J205" s="8">
        <v>0.09503385285530419</v>
      </c>
      <c r="K205" s="2">
        <v>0.0</v>
      </c>
      <c r="L205" s="2">
        <v>0.0</v>
      </c>
    </row>
    <row r="206">
      <c r="A206" s="2" t="s">
        <v>433</v>
      </c>
      <c r="B206" s="2" t="s">
        <v>464</v>
      </c>
      <c r="C206" s="2" t="s">
        <v>459</v>
      </c>
      <c r="D206" s="2" t="s">
        <v>436</v>
      </c>
      <c r="E206" s="2" t="s">
        <v>467</v>
      </c>
      <c r="F206" s="2">
        <v>30.0</v>
      </c>
      <c r="G206" s="2">
        <v>0.0</v>
      </c>
      <c r="H206" s="8">
        <v>0.0</v>
      </c>
      <c r="I206" s="8">
        <v>0.0</v>
      </c>
      <c r="J206" s="8">
        <v>0.09503385285530419</v>
      </c>
      <c r="K206" s="2">
        <v>0.0</v>
      </c>
      <c r="L206" s="2">
        <v>0.0</v>
      </c>
    </row>
    <row r="207">
      <c r="A207" s="2" t="s">
        <v>433</v>
      </c>
      <c r="B207" s="2" t="s">
        <v>464</v>
      </c>
      <c r="C207" s="2" t="s">
        <v>459</v>
      </c>
      <c r="D207" s="2" t="s">
        <v>438</v>
      </c>
      <c r="E207" s="2" t="s">
        <v>467</v>
      </c>
      <c r="F207" s="2">
        <v>2000.0</v>
      </c>
      <c r="G207" s="2">
        <v>0.0</v>
      </c>
      <c r="H207" s="8">
        <v>0.0</v>
      </c>
      <c r="I207" s="8">
        <v>0.0</v>
      </c>
      <c r="J207" s="8">
        <v>0.0014967448951882512</v>
      </c>
      <c r="K207" s="2">
        <v>0.0</v>
      </c>
      <c r="L207" s="2">
        <v>0.0</v>
      </c>
    </row>
    <row r="208">
      <c r="A208" s="2" t="s">
        <v>433</v>
      </c>
      <c r="B208" s="2" t="s">
        <v>464</v>
      </c>
      <c r="C208" s="2" t="s">
        <v>459</v>
      </c>
      <c r="D208" s="2" t="s">
        <v>439</v>
      </c>
      <c r="E208" s="2" t="s">
        <v>467</v>
      </c>
      <c r="F208" s="2">
        <v>30.0</v>
      </c>
      <c r="G208" s="2">
        <v>0.0</v>
      </c>
      <c r="H208" s="8">
        <v>0.0</v>
      </c>
      <c r="I208" s="8">
        <v>0.0</v>
      </c>
      <c r="J208" s="8">
        <v>0.09503385285530419</v>
      </c>
      <c r="K208" s="2">
        <v>0.0</v>
      </c>
      <c r="L208" s="2">
        <v>0.0</v>
      </c>
    </row>
    <row r="209">
      <c r="A209" s="2" t="s">
        <v>433</v>
      </c>
      <c r="B209" s="2" t="s">
        <v>464</v>
      </c>
      <c r="C209" s="2" t="s">
        <v>460</v>
      </c>
      <c r="D209" s="2" t="s">
        <v>436</v>
      </c>
      <c r="E209" s="2" t="s">
        <v>467</v>
      </c>
      <c r="F209" s="2">
        <v>30.0</v>
      </c>
      <c r="G209" s="2">
        <v>0.0</v>
      </c>
      <c r="H209" s="8">
        <v>0.0</v>
      </c>
      <c r="I209" s="8">
        <v>0.0</v>
      </c>
      <c r="J209" s="8">
        <v>0.09503385285530419</v>
      </c>
      <c r="K209" s="2">
        <v>0.0</v>
      </c>
      <c r="L209" s="2">
        <v>0.0</v>
      </c>
    </row>
    <row r="210">
      <c r="A210" s="2" t="s">
        <v>433</v>
      </c>
      <c r="B210" s="2" t="s">
        <v>464</v>
      </c>
      <c r="C210" s="2" t="s">
        <v>460</v>
      </c>
      <c r="D210" s="2" t="s">
        <v>438</v>
      </c>
      <c r="E210" s="2" t="s">
        <v>467</v>
      </c>
      <c r="F210" s="2">
        <v>2000.0</v>
      </c>
      <c r="G210" s="2">
        <v>0.0</v>
      </c>
      <c r="H210" s="8">
        <v>0.0</v>
      </c>
      <c r="I210" s="8">
        <v>0.0</v>
      </c>
      <c r="J210" s="8">
        <v>0.0014967448951882512</v>
      </c>
      <c r="K210" s="2">
        <v>0.0</v>
      </c>
      <c r="L210" s="2">
        <v>0.0</v>
      </c>
    </row>
    <row r="211">
      <c r="A211" s="2" t="s">
        <v>433</v>
      </c>
      <c r="B211" s="2" t="s">
        <v>464</v>
      </c>
      <c r="C211" s="2" t="s">
        <v>460</v>
      </c>
      <c r="D211" s="2" t="s">
        <v>439</v>
      </c>
      <c r="E211" s="2" t="s">
        <v>467</v>
      </c>
      <c r="F211" s="2">
        <v>30.0</v>
      </c>
      <c r="G211" s="2">
        <v>0.0</v>
      </c>
      <c r="H211" s="8">
        <v>0.0</v>
      </c>
      <c r="I211" s="8">
        <v>0.0</v>
      </c>
      <c r="J211" s="8">
        <v>0.09503385285530419</v>
      </c>
      <c r="K211" s="2">
        <v>0.0</v>
      </c>
      <c r="L211" s="2">
        <v>0.0</v>
      </c>
    </row>
    <row r="212">
      <c r="A212" s="2" t="s">
        <v>433</v>
      </c>
      <c r="B212" s="2" t="s">
        <v>464</v>
      </c>
      <c r="C212" s="2" t="s">
        <v>461</v>
      </c>
      <c r="D212" s="2" t="s">
        <v>436</v>
      </c>
      <c r="E212" s="2" t="s">
        <v>467</v>
      </c>
      <c r="F212" s="2">
        <v>30.0</v>
      </c>
      <c r="G212" s="2">
        <v>0.0</v>
      </c>
      <c r="H212" s="8">
        <v>0.0</v>
      </c>
      <c r="I212" s="8">
        <v>0.0</v>
      </c>
      <c r="J212" s="8">
        <v>0.09503385285530419</v>
      </c>
      <c r="K212" s="2">
        <v>0.0</v>
      </c>
      <c r="L212" s="2">
        <v>0.0</v>
      </c>
    </row>
    <row r="213">
      <c r="A213" s="2" t="s">
        <v>433</v>
      </c>
      <c r="B213" s="2" t="s">
        <v>464</v>
      </c>
      <c r="C213" s="2" t="s">
        <v>461</v>
      </c>
      <c r="D213" s="2" t="s">
        <v>438</v>
      </c>
      <c r="E213" s="2" t="s">
        <v>467</v>
      </c>
      <c r="F213" s="2">
        <v>2000.0</v>
      </c>
      <c r="G213" s="2">
        <v>0.0</v>
      </c>
      <c r="H213" s="8">
        <v>0.0</v>
      </c>
      <c r="I213" s="8">
        <v>0.0</v>
      </c>
      <c r="J213" s="8">
        <v>0.0014967448951882512</v>
      </c>
      <c r="K213" s="2">
        <v>0.0</v>
      </c>
      <c r="L213" s="2">
        <v>0.0</v>
      </c>
    </row>
    <row r="214">
      <c r="A214" s="2" t="s">
        <v>433</v>
      </c>
      <c r="B214" s="2" t="s">
        <v>464</v>
      </c>
      <c r="C214" s="2" t="s">
        <v>461</v>
      </c>
      <c r="D214" s="2" t="s">
        <v>439</v>
      </c>
      <c r="E214" s="2" t="s">
        <v>467</v>
      </c>
      <c r="F214" s="2">
        <v>30.0</v>
      </c>
      <c r="G214" s="2">
        <v>0.0</v>
      </c>
      <c r="H214" s="8">
        <v>0.0</v>
      </c>
      <c r="I214" s="8">
        <v>0.0</v>
      </c>
      <c r="J214" s="8">
        <v>0.09503385285530419</v>
      </c>
      <c r="K214" s="2">
        <v>0.0</v>
      </c>
      <c r="L214" s="2">
        <v>0.0</v>
      </c>
    </row>
    <row r="215">
      <c r="A215" s="2" t="s">
        <v>433</v>
      </c>
      <c r="B215" s="2" t="s">
        <v>464</v>
      </c>
      <c r="C215" s="2" t="s">
        <v>462</v>
      </c>
      <c r="D215" s="2" t="s">
        <v>436</v>
      </c>
      <c r="E215" s="2" t="s">
        <v>467</v>
      </c>
      <c r="F215" s="2">
        <v>30.0</v>
      </c>
      <c r="G215" s="2">
        <v>0.0</v>
      </c>
      <c r="H215" s="8">
        <v>0.0</v>
      </c>
      <c r="I215" s="8">
        <v>0.0</v>
      </c>
      <c r="J215" s="8">
        <v>0.09503385285530419</v>
      </c>
      <c r="K215" s="2">
        <v>0.0</v>
      </c>
      <c r="L215" s="2">
        <v>0.0</v>
      </c>
    </row>
    <row r="216">
      <c r="A216" s="2" t="s">
        <v>433</v>
      </c>
      <c r="B216" s="2" t="s">
        <v>464</v>
      </c>
      <c r="C216" s="2" t="s">
        <v>462</v>
      </c>
      <c r="D216" s="2" t="s">
        <v>438</v>
      </c>
      <c r="E216" s="2" t="s">
        <v>467</v>
      </c>
      <c r="F216" s="2">
        <v>2000.0</v>
      </c>
      <c r="G216" s="2">
        <v>0.0</v>
      </c>
      <c r="H216" s="8">
        <v>0.0</v>
      </c>
      <c r="I216" s="8">
        <v>0.0</v>
      </c>
      <c r="J216" s="8">
        <v>0.0014967448951882512</v>
      </c>
      <c r="K216" s="2">
        <v>0.0</v>
      </c>
      <c r="L216" s="2">
        <v>0.0</v>
      </c>
    </row>
    <row r="217">
      <c r="A217" s="2" t="s">
        <v>433</v>
      </c>
      <c r="B217" s="2" t="s">
        <v>464</v>
      </c>
      <c r="C217" s="2" t="s">
        <v>462</v>
      </c>
      <c r="D217" s="2" t="s">
        <v>439</v>
      </c>
      <c r="E217" s="2" t="s">
        <v>467</v>
      </c>
      <c r="F217" s="2">
        <v>30.0</v>
      </c>
      <c r="G217" s="2">
        <v>0.0</v>
      </c>
      <c r="H217" s="8">
        <v>0.0</v>
      </c>
      <c r="I217" s="8">
        <v>0.0</v>
      </c>
      <c r="J217" s="8">
        <v>0.09503385285530419</v>
      </c>
      <c r="K217" s="2">
        <v>0.0</v>
      </c>
      <c r="L217" s="2">
        <v>0.0</v>
      </c>
    </row>
    <row r="218">
      <c r="A218" s="2" t="s">
        <v>433</v>
      </c>
      <c r="B218" s="2" t="s">
        <v>465</v>
      </c>
      <c r="C218" s="2" t="s">
        <v>435</v>
      </c>
      <c r="D218" s="2" t="s">
        <v>436</v>
      </c>
      <c r="E218" s="2" t="s">
        <v>467</v>
      </c>
      <c r="F218" s="2">
        <v>30.0</v>
      </c>
      <c r="G218" s="2">
        <v>4.0</v>
      </c>
      <c r="H218" s="8">
        <v>0.13333333333333333</v>
      </c>
      <c r="I218" s="8">
        <v>0.04685482691460088</v>
      </c>
      <c r="J218" s="8">
        <v>0.2796151658934817</v>
      </c>
      <c r="K218" s="2">
        <v>2.0</v>
      </c>
      <c r="L218" s="2">
        <v>8.0</v>
      </c>
    </row>
    <row r="219">
      <c r="A219" s="2" t="s">
        <v>433</v>
      </c>
      <c r="B219" s="2" t="s">
        <v>465</v>
      </c>
      <c r="C219" s="2" t="s">
        <v>435</v>
      </c>
      <c r="D219" s="2" t="s">
        <v>438</v>
      </c>
      <c r="E219" s="2" t="s">
        <v>467</v>
      </c>
      <c r="F219" s="2">
        <v>2000.0</v>
      </c>
      <c r="G219" s="2">
        <v>0.0</v>
      </c>
      <c r="H219" s="8">
        <v>0.0</v>
      </c>
      <c r="I219" s="8">
        <v>0.0</v>
      </c>
      <c r="J219" s="8">
        <v>0.0014967448951882512</v>
      </c>
      <c r="K219" s="2">
        <v>0.0</v>
      </c>
      <c r="L219" s="2">
        <v>0.0</v>
      </c>
    </row>
    <row r="220">
      <c r="A220" s="2" t="s">
        <v>433</v>
      </c>
      <c r="B220" s="2" t="s">
        <v>465</v>
      </c>
      <c r="C220" s="2" t="s">
        <v>435</v>
      </c>
      <c r="D220" s="2" t="s">
        <v>439</v>
      </c>
      <c r="E220" s="2" t="s">
        <v>467</v>
      </c>
      <c r="F220" s="2">
        <v>30.0</v>
      </c>
      <c r="G220" s="2">
        <v>0.0</v>
      </c>
      <c r="H220" s="8">
        <v>0.0</v>
      </c>
      <c r="I220" s="8">
        <v>0.0</v>
      </c>
      <c r="J220" s="8">
        <v>0.09503385285530419</v>
      </c>
      <c r="K220" s="2">
        <v>0.0</v>
      </c>
      <c r="L220" s="2">
        <v>10.0</v>
      </c>
    </row>
    <row r="221">
      <c r="A221" s="2" t="s">
        <v>433</v>
      </c>
      <c r="B221" s="2" t="s">
        <v>465</v>
      </c>
      <c r="C221" s="2" t="s">
        <v>440</v>
      </c>
      <c r="D221" s="2" t="s">
        <v>436</v>
      </c>
      <c r="E221" s="2" t="s">
        <v>467</v>
      </c>
      <c r="F221" s="2">
        <v>30.0</v>
      </c>
      <c r="G221" s="2">
        <v>0.0</v>
      </c>
      <c r="H221" s="8">
        <v>0.0</v>
      </c>
      <c r="I221" s="8">
        <v>0.0</v>
      </c>
      <c r="J221" s="8">
        <v>0.09503385285530419</v>
      </c>
      <c r="K221" s="2">
        <v>0.0</v>
      </c>
      <c r="L221" s="2">
        <v>0.0</v>
      </c>
    </row>
    <row r="222">
      <c r="A222" s="2" t="s">
        <v>433</v>
      </c>
      <c r="B222" s="2" t="s">
        <v>465</v>
      </c>
      <c r="C222" s="2" t="s">
        <v>440</v>
      </c>
      <c r="D222" s="2" t="s">
        <v>438</v>
      </c>
      <c r="E222" s="2" t="s">
        <v>467</v>
      </c>
      <c r="F222" s="2">
        <v>2000.0</v>
      </c>
      <c r="G222" s="2">
        <v>0.0</v>
      </c>
      <c r="H222" s="8">
        <v>0.0</v>
      </c>
      <c r="I222" s="8">
        <v>0.0</v>
      </c>
      <c r="J222" s="8">
        <v>0.0014967448951882512</v>
      </c>
      <c r="K222" s="2">
        <v>0.0</v>
      </c>
      <c r="L222" s="2">
        <v>0.0</v>
      </c>
    </row>
    <row r="223">
      <c r="A223" s="2" t="s">
        <v>433</v>
      </c>
      <c r="B223" s="2" t="s">
        <v>465</v>
      </c>
      <c r="C223" s="2" t="s">
        <v>440</v>
      </c>
      <c r="D223" s="2" t="s">
        <v>439</v>
      </c>
      <c r="E223" s="2" t="s">
        <v>467</v>
      </c>
      <c r="F223" s="2">
        <v>30.0</v>
      </c>
      <c r="G223" s="2">
        <v>0.0</v>
      </c>
      <c r="H223" s="8">
        <v>0.0</v>
      </c>
      <c r="I223" s="8">
        <v>0.0</v>
      </c>
      <c r="J223" s="8">
        <v>0.09503385285530419</v>
      </c>
      <c r="K223" s="2">
        <v>0.0</v>
      </c>
      <c r="L223" s="2">
        <v>0.0</v>
      </c>
    </row>
    <row r="224">
      <c r="A224" s="2" t="s">
        <v>433</v>
      </c>
      <c r="B224" s="2" t="s">
        <v>465</v>
      </c>
      <c r="C224" s="2" t="s">
        <v>441</v>
      </c>
      <c r="D224" s="2" t="s">
        <v>436</v>
      </c>
      <c r="E224" s="2" t="s">
        <v>467</v>
      </c>
      <c r="F224" s="2">
        <v>30.0</v>
      </c>
      <c r="G224" s="2">
        <v>0.0</v>
      </c>
      <c r="H224" s="8">
        <v>0.0</v>
      </c>
      <c r="I224" s="8">
        <v>0.0</v>
      </c>
      <c r="J224" s="8">
        <v>0.09503385285530419</v>
      </c>
      <c r="K224" s="2">
        <v>0.0</v>
      </c>
      <c r="L224" s="2">
        <v>0.0</v>
      </c>
    </row>
    <row r="225">
      <c r="A225" s="2" t="s">
        <v>433</v>
      </c>
      <c r="B225" s="2" t="s">
        <v>465</v>
      </c>
      <c r="C225" s="2" t="s">
        <v>441</v>
      </c>
      <c r="D225" s="2" t="s">
        <v>438</v>
      </c>
      <c r="E225" s="2" t="s">
        <v>467</v>
      </c>
      <c r="F225" s="2">
        <v>2000.0</v>
      </c>
      <c r="G225" s="2">
        <v>0.0</v>
      </c>
      <c r="H225" s="8">
        <v>0.0</v>
      </c>
      <c r="I225" s="8">
        <v>0.0</v>
      </c>
      <c r="J225" s="8">
        <v>0.0014967448951882512</v>
      </c>
      <c r="K225" s="2">
        <v>0.0</v>
      </c>
      <c r="L225" s="2">
        <v>0.0</v>
      </c>
    </row>
    <row r="226">
      <c r="A226" s="2" t="s">
        <v>433</v>
      </c>
      <c r="B226" s="2" t="s">
        <v>465</v>
      </c>
      <c r="C226" s="2" t="s">
        <v>441</v>
      </c>
      <c r="D226" s="2" t="s">
        <v>439</v>
      </c>
      <c r="E226" s="2" t="s">
        <v>467</v>
      </c>
      <c r="F226" s="2">
        <v>30.0</v>
      </c>
      <c r="G226" s="2">
        <v>0.0</v>
      </c>
      <c r="H226" s="8">
        <v>0.0</v>
      </c>
      <c r="I226" s="8">
        <v>0.0</v>
      </c>
      <c r="J226" s="8">
        <v>0.09503385285530419</v>
      </c>
      <c r="K226" s="2">
        <v>0.0</v>
      </c>
      <c r="L226" s="2">
        <v>0.0</v>
      </c>
    </row>
    <row r="227">
      <c r="A227" s="2" t="s">
        <v>433</v>
      </c>
      <c r="B227" s="2" t="s">
        <v>465</v>
      </c>
      <c r="C227" s="2" t="s">
        <v>442</v>
      </c>
      <c r="D227" s="2" t="s">
        <v>436</v>
      </c>
      <c r="E227" s="2" t="s">
        <v>467</v>
      </c>
      <c r="F227" s="2">
        <v>30.0</v>
      </c>
      <c r="G227" s="2">
        <v>0.0</v>
      </c>
      <c r="H227" s="8">
        <v>0.0</v>
      </c>
      <c r="I227" s="8">
        <v>0.0</v>
      </c>
      <c r="J227" s="8">
        <v>0.09503385285530419</v>
      </c>
      <c r="K227" s="2">
        <v>0.0</v>
      </c>
      <c r="L227" s="2">
        <v>0.0</v>
      </c>
    </row>
    <row r="228">
      <c r="A228" s="2" t="s">
        <v>433</v>
      </c>
      <c r="B228" s="2" t="s">
        <v>465</v>
      </c>
      <c r="C228" s="2" t="s">
        <v>442</v>
      </c>
      <c r="D228" s="2" t="s">
        <v>438</v>
      </c>
      <c r="E228" s="2" t="s">
        <v>467</v>
      </c>
      <c r="F228" s="2">
        <v>2000.0</v>
      </c>
      <c r="G228" s="2">
        <v>0.0</v>
      </c>
      <c r="H228" s="8">
        <v>0.0</v>
      </c>
      <c r="I228" s="8">
        <v>0.0</v>
      </c>
      <c r="J228" s="8">
        <v>0.0014967448951882512</v>
      </c>
      <c r="K228" s="2">
        <v>0.0</v>
      </c>
      <c r="L228" s="2">
        <v>0.0</v>
      </c>
    </row>
    <row r="229">
      <c r="A229" s="2" t="s">
        <v>433</v>
      </c>
      <c r="B229" s="2" t="s">
        <v>465</v>
      </c>
      <c r="C229" s="2" t="s">
        <v>442</v>
      </c>
      <c r="D229" s="2" t="s">
        <v>439</v>
      </c>
      <c r="E229" s="2" t="s">
        <v>467</v>
      </c>
      <c r="F229" s="2">
        <v>30.0</v>
      </c>
      <c r="G229" s="2">
        <v>0.0</v>
      </c>
      <c r="H229" s="8">
        <v>0.0</v>
      </c>
      <c r="I229" s="8">
        <v>0.0</v>
      </c>
      <c r="J229" s="8">
        <v>0.09503385285530419</v>
      </c>
      <c r="K229" s="2">
        <v>0.0</v>
      </c>
      <c r="L229" s="2">
        <v>0.0</v>
      </c>
    </row>
    <row r="230">
      <c r="A230" s="2" t="s">
        <v>433</v>
      </c>
      <c r="B230" s="2" t="s">
        <v>465</v>
      </c>
      <c r="C230" s="2" t="s">
        <v>443</v>
      </c>
      <c r="D230" s="2" t="s">
        <v>436</v>
      </c>
      <c r="E230" s="2" t="s">
        <v>467</v>
      </c>
      <c r="F230" s="2">
        <v>30.0</v>
      </c>
      <c r="G230" s="2">
        <v>1.0</v>
      </c>
      <c r="H230" s="8">
        <v>0.03333333333333333</v>
      </c>
      <c r="I230" s="8">
        <v>0.0017083156444657305</v>
      </c>
      <c r="J230" s="8">
        <v>0.14859606865911323</v>
      </c>
      <c r="K230" s="2">
        <v>0.0</v>
      </c>
      <c r="L230" s="2">
        <v>1.0</v>
      </c>
    </row>
    <row r="231">
      <c r="A231" s="2" t="s">
        <v>433</v>
      </c>
      <c r="B231" s="2" t="s">
        <v>465</v>
      </c>
      <c r="C231" s="2" t="s">
        <v>443</v>
      </c>
      <c r="D231" s="2" t="s">
        <v>438</v>
      </c>
      <c r="E231" s="2" t="s">
        <v>467</v>
      </c>
      <c r="F231" s="2">
        <v>2000.0</v>
      </c>
      <c r="G231" s="2">
        <v>0.0</v>
      </c>
      <c r="H231" s="8">
        <v>0.0</v>
      </c>
      <c r="I231" s="8">
        <v>0.0</v>
      </c>
      <c r="J231" s="8">
        <v>0.0014967448951882512</v>
      </c>
      <c r="K231" s="2">
        <v>0.0</v>
      </c>
      <c r="L231" s="2">
        <v>0.0</v>
      </c>
    </row>
    <row r="232">
      <c r="A232" s="2" t="s">
        <v>433</v>
      </c>
      <c r="B232" s="2" t="s">
        <v>465</v>
      </c>
      <c r="C232" s="2" t="s">
        <v>443</v>
      </c>
      <c r="D232" s="2" t="s">
        <v>439</v>
      </c>
      <c r="E232" s="2" t="s">
        <v>467</v>
      </c>
      <c r="F232" s="2">
        <v>30.0</v>
      </c>
      <c r="G232" s="2">
        <v>1.0</v>
      </c>
      <c r="H232" s="8">
        <v>0.03333333333333333</v>
      </c>
      <c r="I232" s="8">
        <v>0.0017083156444657305</v>
      </c>
      <c r="J232" s="8">
        <v>0.14859606865911323</v>
      </c>
      <c r="K232" s="2">
        <v>0.0</v>
      </c>
      <c r="L232" s="2">
        <v>1.0</v>
      </c>
    </row>
    <row r="233">
      <c r="A233" s="2" t="s">
        <v>433</v>
      </c>
      <c r="B233" s="2" t="s">
        <v>465</v>
      </c>
      <c r="C233" s="2" t="s">
        <v>444</v>
      </c>
      <c r="D233" s="2" t="s">
        <v>436</v>
      </c>
      <c r="E233" s="2" t="s">
        <v>467</v>
      </c>
      <c r="F233" s="2">
        <v>30.0</v>
      </c>
      <c r="G233" s="2">
        <v>0.0</v>
      </c>
      <c r="H233" s="8">
        <v>0.0</v>
      </c>
      <c r="I233" s="8">
        <v>0.0</v>
      </c>
      <c r="J233" s="8">
        <v>0.09503385285530419</v>
      </c>
      <c r="K233" s="2">
        <v>0.0</v>
      </c>
      <c r="L233" s="2">
        <v>0.0</v>
      </c>
    </row>
    <row r="234">
      <c r="A234" s="2" t="s">
        <v>433</v>
      </c>
      <c r="B234" s="2" t="s">
        <v>465</v>
      </c>
      <c r="C234" s="2" t="s">
        <v>444</v>
      </c>
      <c r="D234" s="2" t="s">
        <v>438</v>
      </c>
      <c r="E234" s="2" t="s">
        <v>467</v>
      </c>
      <c r="F234" s="2">
        <v>2000.0</v>
      </c>
      <c r="G234" s="2">
        <v>0.0</v>
      </c>
      <c r="H234" s="8">
        <v>0.0</v>
      </c>
      <c r="I234" s="8">
        <v>0.0</v>
      </c>
      <c r="J234" s="8">
        <v>0.0014967448951882512</v>
      </c>
      <c r="K234" s="2">
        <v>0.0</v>
      </c>
      <c r="L234" s="2">
        <v>0.0</v>
      </c>
    </row>
    <row r="235">
      <c r="A235" s="2" t="s">
        <v>433</v>
      </c>
      <c r="B235" s="2" t="s">
        <v>465</v>
      </c>
      <c r="C235" s="2" t="s">
        <v>444</v>
      </c>
      <c r="D235" s="2" t="s">
        <v>439</v>
      </c>
      <c r="E235" s="2" t="s">
        <v>467</v>
      </c>
      <c r="F235" s="2">
        <v>30.0</v>
      </c>
      <c r="G235" s="2">
        <v>0.0</v>
      </c>
      <c r="H235" s="8">
        <v>0.0</v>
      </c>
      <c r="I235" s="8">
        <v>0.0</v>
      </c>
      <c r="J235" s="8">
        <v>0.09503385285530419</v>
      </c>
      <c r="K235" s="2">
        <v>0.0</v>
      </c>
      <c r="L235" s="2">
        <v>0.0</v>
      </c>
    </row>
    <row r="236">
      <c r="A236" s="2" t="s">
        <v>433</v>
      </c>
      <c r="B236" s="2" t="s">
        <v>465</v>
      </c>
      <c r="C236" s="2" t="s">
        <v>445</v>
      </c>
      <c r="D236" s="2" t="s">
        <v>436</v>
      </c>
      <c r="E236" s="2" t="s">
        <v>467</v>
      </c>
      <c r="F236" s="2">
        <v>30.0</v>
      </c>
      <c r="G236" s="2">
        <v>0.0</v>
      </c>
      <c r="H236" s="8">
        <v>0.0</v>
      </c>
      <c r="I236" s="8">
        <v>0.0</v>
      </c>
      <c r="J236" s="8">
        <v>0.09503385285530419</v>
      </c>
      <c r="K236" s="2">
        <v>0.0</v>
      </c>
      <c r="L236" s="2">
        <v>0.0</v>
      </c>
    </row>
    <row r="237">
      <c r="A237" s="2" t="s">
        <v>433</v>
      </c>
      <c r="B237" s="2" t="s">
        <v>465</v>
      </c>
      <c r="C237" s="2" t="s">
        <v>445</v>
      </c>
      <c r="D237" s="2" t="s">
        <v>438</v>
      </c>
      <c r="E237" s="2" t="s">
        <v>467</v>
      </c>
      <c r="F237" s="2">
        <v>2000.0</v>
      </c>
      <c r="G237" s="2">
        <v>0.0</v>
      </c>
      <c r="H237" s="8">
        <v>0.0</v>
      </c>
      <c r="I237" s="8">
        <v>0.0</v>
      </c>
      <c r="J237" s="8">
        <v>0.0014967448951882512</v>
      </c>
      <c r="K237" s="2">
        <v>0.0</v>
      </c>
      <c r="L237" s="2">
        <v>0.0</v>
      </c>
    </row>
    <row r="238">
      <c r="A238" s="2" t="s">
        <v>433</v>
      </c>
      <c r="B238" s="2" t="s">
        <v>465</v>
      </c>
      <c r="C238" s="2" t="s">
        <v>445</v>
      </c>
      <c r="D238" s="2" t="s">
        <v>439</v>
      </c>
      <c r="E238" s="2" t="s">
        <v>467</v>
      </c>
      <c r="F238" s="2">
        <v>30.0</v>
      </c>
      <c r="G238" s="2">
        <v>0.0</v>
      </c>
      <c r="H238" s="8">
        <v>0.0</v>
      </c>
      <c r="I238" s="8">
        <v>0.0</v>
      </c>
      <c r="J238" s="8">
        <v>0.09503385285530419</v>
      </c>
      <c r="K238" s="2">
        <v>0.0</v>
      </c>
      <c r="L238" s="2">
        <v>0.0</v>
      </c>
    </row>
    <row r="239">
      <c r="A239" s="2" t="s">
        <v>433</v>
      </c>
      <c r="B239" s="2" t="s">
        <v>465</v>
      </c>
      <c r="C239" s="2" t="s">
        <v>446</v>
      </c>
      <c r="D239" s="2" t="s">
        <v>436</v>
      </c>
      <c r="E239" s="2" t="s">
        <v>467</v>
      </c>
      <c r="F239" s="2">
        <v>30.0</v>
      </c>
      <c r="G239" s="2">
        <v>0.0</v>
      </c>
      <c r="H239" s="8">
        <v>0.0</v>
      </c>
      <c r="I239" s="8">
        <v>0.0</v>
      </c>
      <c r="J239" s="8">
        <v>0.09503385285530419</v>
      </c>
      <c r="K239" s="2">
        <v>0.0</v>
      </c>
      <c r="L239" s="2">
        <v>0.0</v>
      </c>
    </row>
    <row r="240">
      <c r="A240" s="2" t="s">
        <v>433</v>
      </c>
      <c r="B240" s="2" t="s">
        <v>465</v>
      </c>
      <c r="C240" s="2" t="s">
        <v>446</v>
      </c>
      <c r="D240" s="2" t="s">
        <v>438</v>
      </c>
      <c r="E240" s="2" t="s">
        <v>467</v>
      </c>
      <c r="F240" s="2">
        <v>2000.0</v>
      </c>
      <c r="G240" s="2">
        <v>0.0</v>
      </c>
      <c r="H240" s="8">
        <v>0.0</v>
      </c>
      <c r="I240" s="8">
        <v>0.0</v>
      </c>
      <c r="J240" s="8">
        <v>0.0014967448951882512</v>
      </c>
      <c r="K240" s="2">
        <v>0.0</v>
      </c>
      <c r="L240" s="2">
        <v>0.0</v>
      </c>
    </row>
    <row r="241">
      <c r="A241" s="2" t="s">
        <v>433</v>
      </c>
      <c r="B241" s="2" t="s">
        <v>465</v>
      </c>
      <c r="C241" s="2" t="s">
        <v>446</v>
      </c>
      <c r="D241" s="2" t="s">
        <v>439</v>
      </c>
      <c r="E241" s="2" t="s">
        <v>467</v>
      </c>
      <c r="F241" s="2">
        <v>30.0</v>
      </c>
      <c r="G241" s="2">
        <v>0.0</v>
      </c>
      <c r="H241" s="8">
        <v>0.0</v>
      </c>
      <c r="I241" s="8">
        <v>0.0</v>
      </c>
      <c r="J241" s="8">
        <v>0.09503385285530419</v>
      </c>
      <c r="K241" s="2">
        <v>0.0</v>
      </c>
      <c r="L241" s="2">
        <v>0.0</v>
      </c>
    </row>
    <row r="242">
      <c r="A242" s="2" t="s">
        <v>433</v>
      </c>
      <c r="B242" s="2" t="s">
        <v>465</v>
      </c>
      <c r="C242" s="2" t="s">
        <v>447</v>
      </c>
      <c r="D242" s="2" t="s">
        <v>436</v>
      </c>
      <c r="E242" s="2" t="s">
        <v>467</v>
      </c>
      <c r="F242" s="2">
        <v>30.0</v>
      </c>
      <c r="G242" s="2">
        <v>1.0</v>
      </c>
      <c r="H242" s="8">
        <v>0.03333333333333333</v>
      </c>
      <c r="I242" s="8">
        <v>0.0017083156444657305</v>
      </c>
      <c r="J242" s="8">
        <v>0.14859606865911323</v>
      </c>
      <c r="K242" s="2">
        <v>0.0</v>
      </c>
      <c r="L242" s="2">
        <v>1.0</v>
      </c>
    </row>
    <row r="243">
      <c r="A243" s="2" t="s">
        <v>433</v>
      </c>
      <c r="B243" s="2" t="s">
        <v>465</v>
      </c>
      <c r="C243" s="2" t="s">
        <v>447</v>
      </c>
      <c r="D243" s="2" t="s">
        <v>438</v>
      </c>
      <c r="E243" s="2" t="s">
        <v>467</v>
      </c>
      <c r="F243" s="2">
        <v>2000.0</v>
      </c>
      <c r="G243" s="2">
        <v>0.0</v>
      </c>
      <c r="H243" s="8">
        <v>0.0</v>
      </c>
      <c r="I243" s="8">
        <v>0.0</v>
      </c>
      <c r="J243" s="8">
        <v>0.0014967448951882512</v>
      </c>
      <c r="K243" s="2">
        <v>0.0</v>
      </c>
      <c r="L243" s="2">
        <v>0.0</v>
      </c>
    </row>
    <row r="244">
      <c r="A244" s="2" t="s">
        <v>433</v>
      </c>
      <c r="B244" s="2" t="s">
        <v>465</v>
      </c>
      <c r="C244" s="2" t="s">
        <v>447</v>
      </c>
      <c r="D244" s="2" t="s">
        <v>439</v>
      </c>
      <c r="E244" s="2" t="s">
        <v>467</v>
      </c>
      <c r="F244" s="2">
        <v>30.0</v>
      </c>
      <c r="G244" s="2">
        <v>2.0</v>
      </c>
      <c r="H244" s="8">
        <v>0.06666666666666667</v>
      </c>
      <c r="I244" s="8">
        <v>0.011975800965209185</v>
      </c>
      <c r="J244" s="8">
        <v>0.19532604365492579</v>
      </c>
      <c r="K244" s="2">
        <v>0.0</v>
      </c>
      <c r="L244" s="2">
        <v>4.0</v>
      </c>
    </row>
    <row r="245">
      <c r="A245" s="2" t="s">
        <v>433</v>
      </c>
      <c r="B245" s="2" t="s">
        <v>465</v>
      </c>
      <c r="C245" s="2" t="s">
        <v>448</v>
      </c>
      <c r="D245" s="2" t="s">
        <v>436</v>
      </c>
      <c r="E245" s="2" t="s">
        <v>467</v>
      </c>
      <c r="F245" s="2">
        <v>30.0</v>
      </c>
      <c r="G245" s="2">
        <v>0.0</v>
      </c>
      <c r="H245" s="8">
        <v>0.0</v>
      </c>
      <c r="I245" s="8">
        <v>0.0</v>
      </c>
      <c r="J245" s="8">
        <v>0.09503385285530419</v>
      </c>
      <c r="K245" s="2">
        <v>0.0</v>
      </c>
      <c r="L245" s="2">
        <v>0.0</v>
      </c>
    </row>
    <row r="246">
      <c r="A246" s="2" t="s">
        <v>433</v>
      </c>
      <c r="B246" s="2" t="s">
        <v>465</v>
      </c>
      <c r="C246" s="2" t="s">
        <v>448</v>
      </c>
      <c r="D246" s="2" t="s">
        <v>438</v>
      </c>
      <c r="E246" s="2" t="s">
        <v>467</v>
      </c>
      <c r="F246" s="2">
        <v>2000.0</v>
      </c>
      <c r="G246" s="2">
        <v>0.0</v>
      </c>
      <c r="H246" s="8">
        <v>0.0</v>
      </c>
      <c r="I246" s="8">
        <v>0.0</v>
      </c>
      <c r="J246" s="8">
        <v>0.0014967448951882512</v>
      </c>
      <c r="K246" s="2">
        <v>0.0</v>
      </c>
      <c r="L246" s="2">
        <v>0.0</v>
      </c>
    </row>
    <row r="247">
      <c r="A247" s="2" t="s">
        <v>433</v>
      </c>
      <c r="B247" s="2" t="s">
        <v>465</v>
      </c>
      <c r="C247" s="2" t="s">
        <v>448</v>
      </c>
      <c r="D247" s="2" t="s">
        <v>439</v>
      </c>
      <c r="E247" s="2" t="s">
        <v>467</v>
      </c>
      <c r="F247" s="2">
        <v>30.0</v>
      </c>
      <c r="G247" s="2">
        <v>0.0</v>
      </c>
      <c r="H247" s="8">
        <v>0.0</v>
      </c>
      <c r="I247" s="8">
        <v>0.0</v>
      </c>
      <c r="J247" s="8">
        <v>0.09503385285530419</v>
      </c>
      <c r="K247" s="2">
        <v>0.0</v>
      </c>
      <c r="L247" s="2">
        <v>0.0</v>
      </c>
    </row>
    <row r="248">
      <c r="A248" s="2" t="s">
        <v>433</v>
      </c>
      <c r="B248" s="2" t="s">
        <v>465</v>
      </c>
      <c r="C248" s="2" t="s">
        <v>449</v>
      </c>
      <c r="D248" s="2" t="s">
        <v>436</v>
      </c>
      <c r="E248" s="2" t="s">
        <v>467</v>
      </c>
      <c r="F248" s="2">
        <v>30.0</v>
      </c>
      <c r="G248" s="2">
        <v>0.0</v>
      </c>
      <c r="H248" s="8">
        <v>0.0</v>
      </c>
      <c r="I248" s="8">
        <v>0.0</v>
      </c>
      <c r="J248" s="8">
        <v>0.09503385285530419</v>
      </c>
      <c r="K248" s="2">
        <v>0.0</v>
      </c>
      <c r="L248" s="2">
        <v>0.0</v>
      </c>
    </row>
    <row r="249">
      <c r="A249" s="2" t="s">
        <v>433</v>
      </c>
      <c r="B249" s="2" t="s">
        <v>465</v>
      </c>
      <c r="C249" s="2" t="s">
        <v>449</v>
      </c>
      <c r="D249" s="2" t="s">
        <v>438</v>
      </c>
      <c r="E249" s="2" t="s">
        <v>467</v>
      </c>
      <c r="F249" s="2">
        <v>2000.0</v>
      </c>
      <c r="G249" s="2">
        <v>0.0</v>
      </c>
      <c r="H249" s="8">
        <v>0.0</v>
      </c>
      <c r="I249" s="8">
        <v>0.0</v>
      </c>
      <c r="J249" s="8">
        <v>0.0014967448951882512</v>
      </c>
      <c r="K249" s="2">
        <v>0.0</v>
      </c>
      <c r="L249" s="2">
        <v>0.0</v>
      </c>
    </row>
    <row r="250">
      <c r="A250" s="2" t="s">
        <v>433</v>
      </c>
      <c r="B250" s="2" t="s">
        <v>465</v>
      </c>
      <c r="C250" s="2" t="s">
        <v>449</v>
      </c>
      <c r="D250" s="2" t="s">
        <v>439</v>
      </c>
      <c r="E250" s="2" t="s">
        <v>467</v>
      </c>
      <c r="F250" s="2">
        <v>30.0</v>
      </c>
      <c r="G250" s="2">
        <v>0.0</v>
      </c>
      <c r="H250" s="8">
        <v>0.0</v>
      </c>
      <c r="I250" s="8">
        <v>0.0</v>
      </c>
      <c r="J250" s="8">
        <v>0.09503385285530419</v>
      </c>
      <c r="K250" s="2">
        <v>0.0</v>
      </c>
      <c r="L250" s="2">
        <v>0.0</v>
      </c>
    </row>
    <row r="251">
      <c r="A251" s="2" t="s">
        <v>433</v>
      </c>
      <c r="B251" s="2" t="s">
        <v>465</v>
      </c>
      <c r="C251" s="2" t="s">
        <v>450</v>
      </c>
      <c r="D251" s="2" t="s">
        <v>436</v>
      </c>
      <c r="E251" s="2" t="s">
        <v>467</v>
      </c>
      <c r="F251" s="2">
        <v>30.0</v>
      </c>
      <c r="G251" s="2">
        <v>0.0</v>
      </c>
      <c r="H251" s="8">
        <v>0.0</v>
      </c>
      <c r="I251" s="8">
        <v>0.0</v>
      </c>
      <c r="J251" s="8">
        <v>0.09503385285530419</v>
      </c>
      <c r="K251" s="2">
        <v>0.0</v>
      </c>
      <c r="L251" s="2">
        <v>0.0</v>
      </c>
    </row>
    <row r="252">
      <c r="A252" s="2" t="s">
        <v>433</v>
      </c>
      <c r="B252" s="2" t="s">
        <v>465</v>
      </c>
      <c r="C252" s="2" t="s">
        <v>450</v>
      </c>
      <c r="D252" s="2" t="s">
        <v>438</v>
      </c>
      <c r="E252" s="2" t="s">
        <v>467</v>
      </c>
      <c r="F252" s="2">
        <v>2000.0</v>
      </c>
      <c r="G252" s="2">
        <v>0.0</v>
      </c>
      <c r="H252" s="8">
        <v>0.0</v>
      </c>
      <c r="I252" s="8">
        <v>0.0</v>
      </c>
      <c r="J252" s="8">
        <v>0.0014967448951882512</v>
      </c>
      <c r="K252" s="2">
        <v>0.0</v>
      </c>
      <c r="L252" s="2">
        <v>0.0</v>
      </c>
    </row>
    <row r="253">
      <c r="A253" s="2" t="s">
        <v>433</v>
      </c>
      <c r="B253" s="2" t="s">
        <v>465</v>
      </c>
      <c r="C253" s="2" t="s">
        <v>450</v>
      </c>
      <c r="D253" s="2" t="s">
        <v>439</v>
      </c>
      <c r="E253" s="2" t="s">
        <v>467</v>
      </c>
      <c r="F253" s="2">
        <v>30.0</v>
      </c>
      <c r="G253" s="2">
        <v>0.0</v>
      </c>
      <c r="H253" s="8">
        <v>0.0</v>
      </c>
      <c r="I253" s="8">
        <v>0.0</v>
      </c>
      <c r="J253" s="8">
        <v>0.09503385285530419</v>
      </c>
      <c r="K253" s="2">
        <v>0.0</v>
      </c>
      <c r="L253" s="2">
        <v>0.0</v>
      </c>
    </row>
    <row r="254">
      <c r="A254" s="2" t="s">
        <v>433</v>
      </c>
      <c r="B254" s="2" t="s">
        <v>465</v>
      </c>
      <c r="C254" s="2" t="s">
        <v>451</v>
      </c>
      <c r="D254" s="2" t="s">
        <v>436</v>
      </c>
      <c r="E254" s="2" t="s">
        <v>467</v>
      </c>
      <c r="F254" s="2">
        <v>30.0</v>
      </c>
      <c r="G254" s="2">
        <v>4.0</v>
      </c>
      <c r="H254" s="8">
        <v>0.13333333333333333</v>
      </c>
      <c r="I254" s="8">
        <v>0.04685482691460088</v>
      </c>
      <c r="J254" s="8">
        <v>0.2796151658934817</v>
      </c>
      <c r="K254" s="2">
        <v>0.0</v>
      </c>
      <c r="L254" s="2">
        <v>2.0</v>
      </c>
    </row>
    <row r="255">
      <c r="A255" s="2" t="s">
        <v>433</v>
      </c>
      <c r="B255" s="2" t="s">
        <v>465</v>
      </c>
      <c r="C255" s="2" t="s">
        <v>451</v>
      </c>
      <c r="D255" s="2" t="s">
        <v>438</v>
      </c>
      <c r="E255" s="2" t="s">
        <v>467</v>
      </c>
      <c r="F255" s="2">
        <v>2000.0</v>
      </c>
      <c r="G255" s="2">
        <v>0.0</v>
      </c>
      <c r="H255" s="8">
        <v>0.0</v>
      </c>
      <c r="I255" s="8">
        <v>0.0</v>
      </c>
      <c r="J255" s="8">
        <v>0.0014967448951882512</v>
      </c>
      <c r="K255" s="2">
        <v>0.0</v>
      </c>
      <c r="L255" s="2">
        <v>0.0</v>
      </c>
    </row>
    <row r="256">
      <c r="A256" s="2" t="s">
        <v>433</v>
      </c>
      <c r="B256" s="2" t="s">
        <v>465</v>
      </c>
      <c r="C256" s="2" t="s">
        <v>451</v>
      </c>
      <c r="D256" s="2" t="s">
        <v>439</v>
      </c>
      <c r="E256" s="2" t="s">
        <v>467</v>
      </c>
      <c r="F256" s="2">
        <v>30.0</v>
      </c>
      <c r="G256" s="2">
        <v>5.0</v>
      </c>
      <c r="H256" s="8">
        <v>0.16666666666666666</v>
      </c>
      <c r="I256" s="8">
        <v>0.0680555735803846</v>
      </c>
      <c r="J256" s="8">
        <v>0.318971181947315</v>
      </c>
      <c r="K256" s="2">
        <v>5.0</v>
      </c>
      <c r="L256" s="2">
        <v>7.0</v>
      </c>
    </row>
    <row r="257">
      <c r="A257" s="2" t="s">
        <v>433</v>
      </c>
      <c r="B257" s="2" t="s">
        <v>465</v>
      </c>
      <c r="C257" s="2" t="s">
        <v>452</v>
      </c>
      <c r="D257" s="2" t="s">
        <v>436</v>
      </c>
      <c r="E257" s="2" t="s">
        <v>467</v>
      </c>
      <c r="F257" s="2">
        <v>30.0</v>
      </c>
      <c r="G257" s="2">
        <v>0.0</v>
      </c>
      <c r="H257" s="8">
        <v>0.0</v>
      </c>
      <c r="I257" s="8">
        <v>0.0</v>
      </c>
      <c r="J257" s="8">
        <v>0.09503385285530419</v>
      </c>
      <c r="K257" s="2">
        <v>0.0</v>
      </c>
      <c r="L257" s="2">
        <v>2.0</v>
      </c>
    </row>
    <row r="258">
      <c r="A258" s="2" t="s">
        <v>433</v>
      </c>
      <c r="B258" s="2" t="s">
        <v>465</v>
      </c>
      <c r="C258" s="2" t="s">
        <v>452</v>
      </c>
      <c r="D258" s="2" t="s">
        <v>438</v>
      </c>
      <c r="E258" s="2" t="s">
        <v>467</v>
      </c>
      <c r="F258" s="2">
        <v>2000.0</v>
      </c>
      <c r="G258" s="2">
        <v>0.0</v>
      </c>
      <c r="H258" s="8">
        <v>0.0</v>
      </c>
      <c r="I258" s="8">
        <v>0.0</v>
      </c>
      <c r="J258" s="8">
        <v>0.0014967448951882512</v>
      </c>
      <c r="K258" s="2">
        <v>0.0</v>
      </c>
      <c r="L258" s="2">
        <v>0.0</v>
      </c>
    </row>
    <row r="259">
      <c r="A259" s="2" t="s">
        <v>433</v>
      </c>
      <c r="B259" s="2" t="s">
        <v>465</v>
      </c>
      <c r="C259" s="2" t="s">
        <v>452</v>
      </c>
      <c r="D259" s="2" t="s">
        <v>439</v>
      </c>
      <c r="E259" s="2" t="s">
        <v>467</v>
      </c>
      <c r="F259" s="2">
        <v>30.0</v>
      </c>
      <c r="G259" s="2">
        <v>0.0</v>
      </c>
      <c r="H259" s="8">
        <v>0.0</v>
      </c>
      <c r="I259" s="8">
        <v>0.0</v>
      </c>
      <c r="J259" s="8">
        <v>0.09503385285530419</v>
      </c>
      <c r="K259" s="2">
        <v>0.0</v>
      </c>
      <c r="L259" s="2">
        <v>0.0</v>
      </c>
    </row>
    <row r="260">
      <c r="A260" s="2" t="s">
        <v>433</v>
      </c>
      <c r="B260" s="2" t="s">
        <v>465</v>
      </c>
      <c r="C260" s="2" t="s">
        <v>453</v>
      </c>
      <c r="D260" s="2" t="s">
        <v>436</v>
      </c>
      <c r="E260" s="2" t="s">
        <v>467</v>
      </c>
      <c r="F260" s="2">
        <v>30.0</v>
      </c>
      <c r="G260" s="2">
        <v>0.0</v>
      </c>
      <c r="H260" s="8">
        <v>0.0</v>
      </c>
      <c r="I260" s="8">
        <v>0.0</v>
      </c>
      <c r="J260" s="8">
        <v>0.09503385285530419</v>
      </c>
      <c r="K260" s="2">
        <v>0.0</v>
      </c>
      <c r="L260" s="2">
        <v>0.0</v>
      </c>
    </row>
    <row r="261">
      <c r="A261" s="2" t="s">
        <v>433</v>
      </c>
      <c r="B261" s="2" t="s">
        <v>465</v>
      </c>
      <c r="C261" s="2" t="s">
        <v>453</v>
      </c>
      <c r="D261" s="2" t="s">
        <v>438</v>
      </c>
      <c r="E261" s="2" t="s">
        <v>467</v>
      </c>
      <c r="F261" s="2">
        <v>2000.0</v>
      </c>
      <c r="G261" s="2">
        <v>0.0</v>
      </c>
      <c r="H261" s="8">
        <v>0.0</v>
      </c>
      <c r="I261" s="8">
        <v>0.0</v>
      </c>
      <c r="J261" s="8">
        <v>0.0014967448951882512</v>
      </c>
      <c r="K261" s="2">
        <v>0.0</v>
      </c>
      <c r="L261" s="2">
        <v>0.0</v>
      </c>
    </row>
    <row r="262">
      <c r="A262" s="2" t="s">
        <v>433</v>
      </c>
      <c r="B262" s="2" t="s">
        <v>465</v>
      </c>
      <c r="C262" s="2" t="s">
        <v>453</v>
      </c>
      <c r="D262" s="2" t="s">
        <v>439</v>
      </c>
      <c r="E262" s="2" t="s">
        <v>467</v>
      </c>
      <c r="F262" s="2">
        <v>30.0</v>
      </c>
      <c r="G262" s="2">
        <v>0.0</v>
      </c>
      <c r="H262" s="8">
        <v>0.0</v>
      </c>
      <c r="I262" s="8">
        <v>0.0</v>
      </c>
      <c r="J262" s="8">
        <v>0.09503385285530419</v>
      </c>
      <c r="K262" s="2">
        <v>0.0</v>
      </c>
      <c r="L262" s="2">
        <v>0.0</v>
      </c>
    </row>
    <row r="263">
      <c r="A263" s="2" t="s">
        <v>433</v>
      </c>
      <c r="B263" s="2" t="s">
        <v>465</v>
      </c>
      <c r="C263" s="2" t="s">
        <v>454</v>
      </c>
      <c r="D263" s="2" t="s">
        <v>436</v>
      </c>
      <c r="E263" s="2" t="s">
        <v>467</v>
      </c>
      <c r="F263" s="2">
        <v>30.0</v>
      </c>
      <c r="G263" s="2">
        <v>0.0</v>
      </c>
      <c r="H263" s="8">
        <v>0.0</v>
      </c>
      <c r="I263" s="8">
        <v>0.0</v>
      </c>
      <c r="J263" s="8">
        <v>0.09503385285530419</v>
      </c>
      <c r="K263" s="2">
        <v>0.0</v>
      </c>
      <c r="L263" s="2">
        <v>0.0</v>
      </c>
    </row>
    <row r="264">
      <c r="A264" s="2" t="s">
        <v>433</v>
      </c>
      <c r="B264" s="2" t="s">
        <v>465</v>
      </c>
      <c r="C264" s="2" t="s">
        <v>454</v>
      </c>
      <c r="D264" s="2" t="s">
        <v>438</v>
      </c>
      <c r="E264" s="2" t="s">
        <v>467</v>
      </c>
      <c r="F264" s="2">
        <v>2000.0</v>
      </c>
      <c r="G264" s="2">
        <v>0.0</v>
      </c>
      <c r="H264" s="8">
        <v>0.0</v>
      </c>
      <c r="I264" s="8">
        <v>0.0</v>
      </c>
      <c r="J264" s="8">
        <v>0.0014967448951882512</v>
      </c>
      <c r="K264" s="2">
        <v>0.0</v>
      </c>
      <c r="L264" s="2">
        <v>0.0</v>
      </c>
    </row>
    <row r="265">
      <c r="A265" s="2" t="s">
        <v>433</v>
      </c>
      <c r="B265" s="2" t="s">
        <v>465</v>
      </c>
      <c r="C265" s="2" t="s">
        <v>454</v>
      </c>
      <c r="D265" s="2" t="s">
        <v>439</v>
      </c>
      <c r="E265" s="2" t="s">
        <v>467</v>
      </c>
      <c r="F265" s="2">
        <v>30.0</v>
      </c>
      <c r="G265" s="2">
        <v>0.0</v>
      </c>
      <c r="H265" s="8">
        <v>0.0</v>
      </c>
      <c r="I265" s="8">
        <v>0.0</v>
      </c>
      <c r="J265" s="8">
        <v>0.09503385285530419</v>
      </c>
      <c r="K265" s="2">
        <v>0.0</v>
      </c>
      <c r="L265" s="2">
        <v>0.0</v>
      </c>
    </row>
    <row r="266">
      <c r="A266" s="2" t="s">
        <v>433</v>
      </c>
      <c r="B266" s="2" t="s">
        <v>465</v>
      </c>
      <c r="C266" s="2" t="s">
        <v>455</v>
      </c>
      <c r="D266" s="2" t="s">
        <v>436</v>
      </c>
      <c r="E266" s="2" t="s">
        <v>467</v>
      </c>
      <c r="F266" s="2">
        <v>30.0</v>
      </c>
      <c r="G266" s="2">
        <v>3.0</v>
      </c>
      <c r="H266" s="8">
        <v>0.1</v>
      </c>
      <c r="I266" s="8">
        <v>0.027815549739749798</v>
      </c>
      <c r="J266" s="8">
        <v>0.23859785729325056</v>
      </c>
      <c r="K266" s="2">
        <v>2.0</v>
      </c>
      <c r="L266" s="2">
        <v>4.0</v>
      </c>
    </row>
    <row r="267">
      <c r="A267" s="2" t="s">
        <v>433</v>
      </c>
      <c r="B267" s="2" t="s">
        <v>465</v>
      </c>
      <c r="C267" s="2" t="s">
        <v>455</v>
      </c>
      <c r="D267" s="2" t="s">
        <v>438</v>
      </c>
      <c r="E267" s="2" t="s">
        <v>467</v>
      </c>
      <c r="F267" s="2">
        <v>2000.0</v>
      </c>
      <c r="G267" s="2">
        <v>0.0</v>
      </c>
      <c r="H267" s="8">
        <v>0.0</v>
      </c>
      <c r="I267" s="8">
        <v>0.0</v>
      </c>
      <c r="J267" s="8">
        <v>0.0014967448951882512</v>
      </c>
      <c r="K267" s="2">
        <v>0.0</v>
      </c>
      <c r="L267" s="2">
        <v>0.0</v>
      </c>
    </row>
    <row r="268">
      <c r="A268" s="2" t="s">
        <v>433</v>
      </c>
      <c r="B268" s="2" t="s">
        <v>465</v>
      </c>
      <c r="C268" s="2" t="s">
        <v>455</v>
      </c>
      <c r="D268" s="2" t="s">
        <v>439</v>
      </c>
      <c r="E268" s="2" t="s">
        <v>467</v>
      </c>
      <c r="F268" s="2">
        <v>30.0</v>
      </c>
      <c r="G268" s="2">
        <v>7.0</v>
      </c>
      <c r="H268" s="8">
        <v>0.23333333333333334</v>
      </c>
      <c r="I268" s="8">
        <v>0.11498689556973896</v>
      </c>
      <c r="J268" s="8">
        <v>0.3939474225223629</v>
      </c>
      <c r="K268" s="2">
        <v>7.0</v>
      </c>
      <c r="L268" s="2">
        <v>7.0</v>
      </c>
    </row>
    <row r="269">
      <c r="A269" s="2" t="s">
        <v>433</v>
      </c>
      <c r="B269" s="2" t="s">
        <v>465</v>
      </c>
      <c r="C269" s="2" t="s">
        <v>456</v>
      </c>
      <c r="D269" s="2" t="s">
        <v>436</v>
      </c>
      <c r="E269" s="2" t="s">
        <v>467</v>
      </c>
      <c r="F269" s="2">
        <v>30.0</v>
      </c>
      <c r="G269" s="2">
        <v>0.0</v>
      </c>
      <c r="H269" s="8">
        <v>0.0</v>
      </c>
      <c r="I269" s="8">
        <v>0.0</v>
      </c>
      <c r="J269" s="8">
        <v>0.09503385285530419</v>
      </c>
      <c r="K269" s="2">
        <v>0.0</v>
      </c>
      <c r="L269" s="2">
        <v>0.0</v>
      </c>
    </row>
    <row r="270">
      <c r="A270" s="2" t="s">
        <v>433</v>
      </c>
      <c r="B270" s="2" t="s">
        <v>465</v>
      </c>
      <c r="C270" s="2" t="s">
        <v>456</v>
      </c>
      <c r="D270" s="2" t="s">
        <v>438</v>
      </c>
      <c r="E270" s="2" t="s">
        <v>467</v>
      </c>
      <c r="F270" s="2">
        <v>2000.0</v>
      </c>
      <c r="G270" s="2">
        <v>0.0</v>
      </c>
      <c r="H270" s="8">
        <v>0.0</v>
      </c>
      <c r="I270" s="8">
        <v>0.0</v>
      </c>
      <c r="J270" s="8">
        <v>0.0014967448951882512</v>
      </c>
      <c r="K270" s="2">
        <v>0.0</v>
      </c>
      <c r="L270" s="2">
        <v>0.0</v>
      </c>
    </row>
    <row r="271">
      <c r="A271" s="2" t="s">
        <v>433</v>
      </c>
      <c r="B271" s="2" t="s">
        <v>465</v>
      </c>
      <c r="C271" s="2" t="s">
        <v>456</v>
      </c>
      <c r="D271" s="2" t="s">
        <v>439</v>
      </c>
      <c r="E271" s="2" t="s">
        <v>467</v>
      </c>
      <c r="F271" s="2">
        <v>30.0</v>
      </c>
      <c r="G271" s="2">
        <v>0.0</v>
      </c>
      <c r="H271" s="8">
        <v>0.0</v>
      </c>
      <c r="I271" s="8">
        <v>0.0</v>
      </c>
      <c r="J271" s="8">
        <v>0.09503385285530419</v>
      </c>
      <c r="K271" s="2">
        <v>0.0</v>
      </c>
      <c r="L271" s="2">
        <v>0.0</v>
      </c>
    </row>
    <row r="272">
      <c r="A272" s="2" t="s">
        <v>433</v>
      </c>
      <c r="B272" s="2" t="s">
        <v>465</v>
      </c>
      <c r="C272" s="2" t="s">
        <v>457</v>
      </c>
      <c r="D272" s="2" t="s">
        <v>436</v>
      </c>
      <c r="E272" s="2" t="s">
        <v>467</v>
      </c>
      <c r="F272" s="2">
        <v>30.0</v>
      </c>
      <c r="G272" s="2">
        <v>0.0</v>
      </c>
      <c r="H272" s="8">
        <v>0.0</v>
      </c>
      <c r="I272" s="8">
        <v>0.0</v>
      </c>
      <c r="J272" s="8">
        <v>0.09503385285530419</v>
      </c>
      <c r="K272" s="2">
        <v>0.0</v>
      </c>
      <c r="L272" s="2">
        <v>0.0</v>
      </c>
    </row>
    <row r="273">
      <c r="A273" s="2" t="s">
        <v>433</v>
      </c>
      <c r="B273" s="2" t="s">
        <v>465</v>
      </c>
      <c r="C273" s="2" t="s">
        <v>457</v>
      </c>
      <c r="D273" s="2" t="s">
        <v>438</v>
      </c>
      <c r="E273" s="2" t="s">
        <v>467</v>
      </c>
      <c r="F273" s="2">
        <v>2000.0</v>
      </c>
      <c r="G273" s="2">
        <v>0.0</v>
      </c>
      <c r="H273" s="8">
        <v>0.0</v>
      </c>
      <c r="I273" s="8">
        <v>0.0</v>
      </c>
      <c r="J273" s="8">
        <v>0.0014967448951882512</v>
      </c>
      <c r="K273" s="2">
        <v>0.0</v>
      </c>
      <c r="L273" s="2">
        <v>0.0</v>
      </c>
    </row>
    <row r="274">
      <c r="A274" s="2" t="s">
        <v>433</v>
      </c>
      <c r="B274" s="2" t="s">
        <v>465</v>
      </c>
      <c r="C274" s="2" t="s">
        <v>457</v>
      </c>
      <c r="D274" s="2" t="s">
        <v>439</v>
      </c>
      <c r="E274" s="2" t="s">
        <v>467</v>
      </c>
      <c r="F274" s="2">
        <v>30.0</v>
      </c>
      <c r="G274" s="2">
        <v>0.0</v>
      </c>
      <c r="H274" s="8">
        <v>0.0</v>
      </c>
      <c r="I274" s="8">
        <v>0.0</v>
      </c>
      <c r="J274" s="8">
        <v>0.09503385285530419</v>
      </c>
      <c r="K274" s="2">
        <v>0.0</v>
      </c>
      <c r="L274" s="2">
        <v>0.0</v>
      </c>
    </row>
    <row r="275">
      <c r="A275" s="2" t="s">
        <v>433</v>
      </c>
      <c r="B275" s="2" t="s">
        <v>465</v>
      </c>
      <c r="C275" s="2" t="s">
        <v>458</v>
      </c>
      <c r="D275" s="2" t="s">
        <v>436</v>
      </c>
      <c r="E275" s="2" t="s">
        <v>467</v>
      </c>
      <c r="F275" s="2">
        <v>30.0</v>
      </c>
      <c r="G275" s="2">
        <v>0.0</v>
      </c>
      <c r="H275" s="8">
        <v>0.0</v>
      </c>
      <c r="I275" s="8">
        <v>0.0</v>
      </c>
      <c r="J275" s="8">
        <v>0.09503385285530419</v>
      </c>
      <c r="K275" s="2">
        <v>0.0</v>
      </c>
      <c r="L275" s="2">
        <v>0.0</v>
      </c>
    </row>
    <row r="276">
      <c r="A276" s="2" t="s">
        <v>433</v>
      </c>
      <c r="B276" s="2" t="s">
        <v>465</v>
      </c>
      <c r="C276" s="2" t="s">
        <v>458</v>
      </c>
      <c r="D276" s="2" t="s">
        <v>438</v>
      </c>
      <c r="E276" s="2" t="s">
        <v>467</v>
      </c>
      <c r="F276" s="2">
        <v>2000.0</v>
      </c>
      <c r="G276" s="2">
        <v>0.0</v>
      </c>
      <c r="H276" s="8">
        <v>0.0</v>
      </c>
      <c r="I276" s="8">
        <v>0.0</v>
      </c>
      <c r="J276" s="8">
        <v>0.0014967448951882512</v>
      </c>
      <c r="K276" s="2">
        <v>0.0</v>
      </c>
      <c r="L276" s="2">
        <v>0.0</v>
      </c>
    </row>
    <row r="277">
      <c r="A277" s="2" t="s">
        <v>433</v>
      </c>
      <c r="B277" s="2" t="s">
        <v>465</v>
      </c>
      <c r="C277" s="2" t="s">
        <v>458</v>
      </c>
      <c r="D277" s="2" t="s">
        <v>439</v>
      </c>
      <c r="E277" s="2" t="s">
        <v>467</v>
      </c>
      <c r="F277" s="2">
        <v>30.0</v>
      </c>
      <c r="G277" s="2">
        <v>0.0</v>
      </c>
      <c r="H277" s="8">
        <v>0.0</v>
      </c>
      <c r="I277" s="8">
        <v>0.0</v>
      </c>
      <c r="J277" s="8">
        <v>0.09503385285530419</v>
      </c>
      <c r="K277" s="2">
        <v>0.0</v>
      </c>
      <c r="L277" s="2">
        <v>0.0</v>
      </c>
    </row>
    <row r="278">
      <c r="A278" s="2" t="s">
        <v>433</v>
      </c>
      <c r="B278" s="2" t="s">
        <v>465</v>
      </c>
      <c r="C278" s="2" t="s">
        <v>459</v>
      </c>
      <c r="D278" s="2" t="s">
        <v>436</v>
      </c>
      <c r="E278" s="2" t="s">
        <v>467</v>
      </c>
      <c r="F278" s="2">
        <v>30.0</v>
      </c>
      <c r="G278" s="2">
        <v>4.0</v>
      </c>
      <c r="H278" s="8">
        <v>0.13333333333333333</v>
      </c>
      <c r="I278" s="8">
        <v>0.04685482691460088</v>
      </c>
      <c r="J278" s="8">
        <v>0.2796151658934817</v>
      </c>
      <c r="K278" s="2">
        <v>4.0</v>
      </c>
      <c r="L278" s="2">
        <v>6.0</v>
      </c>
    </row>
    <row r="279">
      <c r="A279" s="2" t="s">
        <v>433</v>
      </c>
      <c r="B279" s="2" t="s">
        <v>465</v>
      </c>
      <c r="C279" s="2" t="s">
        <v>459</v>
      </c>
      <c r="D279" s="2" t="s">
        <v>438</v>
      </c>
      <c r="E279" s="2" t="s">
        <v>467</v>
      </c>
      <c r="F279" s="2">
        <v>2000.0</v>
      </c>
      <c r="G279" s="2">
        <v>0.0</v>
      </c>
      <c r="H279" s="8">
        <v>0.0</v>
      </c>
      <c r="I279" s="8">
        <v>0.0</v>
      </c>
      <c r="J279" s="8">
        <v>0.0014967448951882512</v>
      </c>
      <c r="K279" s="2">
        <v>0.0</v>
      </c>
      <c r="L279" s="2">
        <v>0.0</v>
      </c>
    </row>
    <row r="280">
      <c r="A280" s="2" t="s">
        <v>433</v>
      </c>
      <c r="B280" s="2" t="s">
        <v>465</v>
      </c>
      <c r="C280" s="2" t="s">
        <v>459</v>
      </c>
      <c r="D280" s="2" t="s">
        <v>439</v>
      </c>
      <c r="E280" s="2" t="s">
        <v>467</v>
      </c>
      <c r="F280" s="2">
        <v>30.0</v>
      </c>
      <c r="G280" s="2">
        <v>14.0</v>
      </c>
      <c r="H280" s="8">
        <v>0.4666666666666667</v>
      </c>
      <c r="I280" s="8">
        <v>0.3084640271933943</v>
      </c>
      <c r="J280" s="8">
        <v>0.6300524448838062</v>
      </c>
      <c r="K280" s="2">
        <v>14.0</v>
      </c>
      <c r="L280" s="2">
        <v>16.0</v>
      </c>
    </row>
    <row r="281">
      <c r="A281" s="2" t="s">
        <v>433</v>
      </c>
      <c r="B281" s="2" t="s">
        <v>465</v>
      </c>
      <c r="C281" s="2" t="s">
        <v>460</v>
      </c>
      <c r="D281" s="2" t="s">
        <v>436</v>
      </c>
      <c r="E281" s="2" t="s">
        <v>467</v>
      </c>
      <c r="F281" s="2">
        <v>30.0</v>
      </c>
      <c r="G281" s="2">
        <v>0.0</v>
      </c>
      <c r="H281" s="8">
        <v>0.0</v>
      </c>
      <c r="I281" s="8">
        <v>0.0</v>
      </c>
      <c r="J281" s="8">
        <v>0.09503385285530419</v>
      </c>
      <c r="K281" s="2">
        <v>0.0</v>
      </c>
      <c r="L281" s="2">
        <v>0.0</v>
      </c>
    </row>
    <row r="282">
      <c r="A282" s="2" t="s">
        <v>433</v>
      </c>
      <c r="B282" s="2" t="s">
        <v>465</v>
      </c>
      <c r="C282" s="2" t="s">
        <v>460</v>
      </c>
      <c r="D282" s="2" t="s">
        <v>438</v>
      </c>
      <c r="E282" s="2" t="s">
        <v>467</v>
      </c>
      <c r="F282" s="2">
        <v>2000.0</v>
      </c>
      <c r="G282" s="2">
        <v>0.0</v>
      </c>
      <c r="H282" s="8">
        <v>0.0</v>
      </c>
      <c r="I282" s="8">
        <v>0.0</v>
      </c>
      <c r="J282" s="8">
        <v>0.0014967448951882512</v>
      </c>
      <c r="K282" s="2">
        <v>0.0</v>
      </c>
      <c r="L282" s="2">
        <v>0.0</v>
      </c>
    </row>
    <row r="283">
      <c r="A283" s="2" t="s">
        <v>433</v>
      </c>
      <c r="B283" s="2" t="s">
        <v>465</v>
      </c>
      <c r="C283" s="2" t="s">
        <v>460</v>
      </c>
      <c r="D283" s="2" t="s">
        <v>439</v>
      </c>
      <c r="E283" s="2" t="s">
        <v>467</v>
      </c>
      <c r="F283" s="2">
        <v>30.0</v>
      </c>
      <c r="G283" s="2">
        <v>1.0</v>
      </c>
      <c r="H283" s="8">
        <v>0.03333333333333333</v>
      </c>
      <c r="I283" s="8">
        <v>0.0017083156444657305</v>
      </c>
      <c r="J283" s="8">
        <v>0.14859606865911323</v>
      </c>
      <c r="K283" s="2">
        <v>1.0</v>
      </c>
      <c r="L283" s="2">
        <v>2.0</v>
      </c>
    </row>
    <row r="284">
      <c r="A284" s="2" t="s">
        <v>433</v>
      </c>
      <c r="B284" s="2" t="s">
        <v>465</v>
      </c>
      <c r="C284" s="2" t="s">
        <v>461</v>
      </c>
      <c r="D284" s="2" t="s">
        <v>436</v>
      </c>
      <c r="E284" s="2" t="s">
        <v>467</v>
      </c>
      <c r="F284" s="2">
        <v>30.0</v>
      </c>
      <c r="G284" s="2">
        <v>0.0</v>
      </c>
      <c r="H284" s="8">
        <v>0.0</v>
      </c>
      <c r="I284" s="8">
        <v>0.0</v>
      </c>
      <c r="J284" s="8">
        <v>0.09503385285530419</v>
      </c>
      <c r="K284" s="2">
        <v>0.0</v>
      </c>
      <c r="L284" s="2">
        <v>0.0</v>
      </c>
    </row>
    <row r="285">
      <c r="A285" s="2" t="s">
        <v>433</v>
      </c>
      <c r="B285" s="2" t="s">
        <v>465</v>
      </c>
      <c r="C285" s="2" t="s">
        <v>461</v>
      </c>
      <c r="D285" s="2" t="s">
        <v>438</v>
      </c>
      <c r="E285" s="2" t="s">
        <v>467</v>
      </c>
      <c r="F285" s="2">
        <v>2000.0</v>
      </c>
      <c r="G285" s="2">
        <v>0.0</v>
      </c>
      <c r="H285" s="8">
        <v>0.0</v>
      </c>
      <c r="I285" s="8">
        <v>0.0</v>
      </c>
      <c r="J285" s="8">
        <v>0.0014967448951882512</v>
      </c>
      <c r="K285" s="2">
        <v>0.0</v>
      </c>
      <c r="L285" s="2">
        <v>0.0</v>
      </c>
    </row>
    <row r="286">
      <c r="A286" s="2" t="s">
        <v>433</v>
      </c>
      <c r="B286" s="2" t="s">
        <v>465</v>
      </c>
      <c r="C286" s="2" t="s">
        <v>461</v>
      </c>
      <c r="D286" s="2" t="s">
        <v>439</v>
      </c>
      <c r="E286" s="2" t="s">
        <v>467</v>
      </c>
      <c r="F286" s="2">
        <v>30.0</v>
      </c>
      <c r="G286" s="2">
        <v>0.0</v>
      </c>
      <c r="H286" s="8">
        <v>0.0</v>
      </c>
      <c r="I286" s="8">
        <v>0.0</v>
      </c>
      <c r="J286" s="8">
        <v>0.09503385285530419</v>
      </c>
      <c r="K286" s="2">
        <v>0.0</v>
      </c>
      <c r="L286" s="2">
        <v>0.0</v>
      </c>
    </row>
    <row r="287">
      <c r="A287" s="2" t="s">
        <v>433</v>
      </c>
      <c r="B287" s="2" t="s">
        <v>465</v>
      </c>
      <c r="C287" s="2" t="s">
        <v>462</v>
      </c>
      <c r="D287" s="2" t="s">
        <v>436</v>
      </c>
      <c r="E287" s="2" t="s">
        <v>467</v>
      </c>
      <c r="F287" s="2">
        <v>30.0</v>
      </c>
      <c r="G287" s="2">
        <v>0.0</v>
      </c>
      <c r="H287" s="8">
        <v>0.0</v>
      </c>
      <c r="I287" s="8">
        <v>0.0</v>
      </c>
      <c r="J287" s="8">
        <v>0.09503385285530419</v>
      </c>
      <c r="K287" s="2">
        <v>0.0</v>
      </c>
      <c r="L287" s="2">
        <v>0.0</v>
      </c>
    </row>
    <row r="288">
      <c r="A288" s="2" t="s">
        <v>433</v>
      </c>
      <c r="B288" s="2" t="s">
        <v>465</v>
      </c>
      <c r="C288" s="2" t="s">
        <v>462</v>
      </c>
      <c r="D288" s="2" t="s">
        <v>438</v>
      </c>
      <c r="E288" s="2" t="s">
        <v>467</v>
      </c>
      <c r="F288" s="2">
        <v>2000.0</v>
      </c>
      <c r="G288" s="2">
        <v>0.0</v>
      </c>
      <c r="H288" s="8">
        <v>0.0</v>
      </c>
      <c r="I288" s="8">
        <v>0.0</v>
      </c>
      <c r="J288" s="8">
        <v>0.0014967448951882512</v>
      </c>
      <c r="K288" s="2">
        <v>0.0</v>
      </c>
      <c r="L288" s="2">
        <v>0.0</v>
      </c>
    </row>
    <row r="289">
      <c r="A289" s="2" t="s">
        <v>433</v>
      </c>
      <c r="B289" s="2" t="s">
        <v>465</v>
      </c>
      <c r="C289" s="2" t="s">
        <v>462</v>
      </c>
      <c r="D289" s="2" t="s">
        <v>439</v>
      </c>
      <c r="E289" s="2" t="s">
        <v>467</v>
      </c>
      <c r="F289" s="2">
        <v>30.0</v>
      </c>
      <c r="G289" s="2">
        <v>0.0</v>
      </c>
      <c r="H289" s="8">
        <v>0.0</v>
      </c>
      <c r="I289" s="8">
        <v>0.0</v>
      </c>
      <c r="J289" s="8">
        <v>0.09503385285530419</v>
      </c>
      <c r="K289" s="2">
        <v>0.0</v>
      </c>
      <c r="L289" s="2">
        <v>0.0</v>
      </c>
    </row>
    <row r="290">
      <c r="A290" s="2" t="s">
        <v>466</v>
      </c>
      <c r="B290" s="2" t="s">
        <v>434</v>
      </c>
      <c r="C290" s="2" t="s">
        <v>440</v>
      </c>
      <c r="D290" s="2" t="s">
        <v>436</v>
      </c>
      <c r="E290" s="2" t="s">
        <v>467</v>
      </c>
      <c r="F290" s="2">
        <v>300.0</v>
      </c>
      <c r="G290" s="2">
        <v>0.0</v>
      </c>
      <c r="H290" s="8">
        <v>0.0</v>
      </c>
      <c r="I290" s="8">
        <v>0.0</v>
      </c>
      <c r="J290" s="8">
        <v>0.00993608194445772</v>
      </c>
      <c r="K290" s="2">
        <v>0.0</v>
      </c>
      <c r="L290" s="2">
        <v>0.0</v>
      </c>
    </row>
    <row r="291">
      <c r="A291" s="2" t="s">
        <v>466</v>
      </c>
      <c r="B291" s="2" t="s">
        <v>434</v>
      </c>
      <c r="C291" s="2" t="s">
        <v>440</v>
      </c>
      <c r="D291" s="2" t="s">
        <v>439</v>
      </c>
      <c r="E291" s="2" t="s">
        <v>467</v>
      </c>
      <c r="F291" s="2">
        <v>300.0</v>
      </c>
      <c r="G291" s="2">
        <v>0.0</v>
      </c>
      <c r="H291" s="8">
        <v>0.0</v>
      </c>
      <c r="I291" s="8">
        <v>0.0</v>
      </c>
      <c r="J291" s="8">
        <v>0.00993608194445772</v>
      </c>
      <c r="K291" s="2">
        <v>0.0</v>
      </c>
      <c r="L291" s="2">
        <v>0.0</v>
      </c>
    </row>
    <row r="292">
      <c r="A292" s="2" t="s">
        <v>466</v>
      </c>
      <c r="B292" s="2" t="s">
        <v>434</v>
      </c>
      <c r="C292" s="2" t="s">
        <v>453</v>
      </c>
      <c r="D292" s="2" t="s">
        <v>436</v>
      </c>
      <c r="E292" s="2" t="s">
        <v>467</v>
      </c>
      <c r="F292" s="2">
        <v>300.0</v>
      </c>
      <c r="G292" s="2">
        <v>0.0</v>
      </c>
      <c r="H292" s="8">
        <v>0.0</v>
      </c>
      <c r="I292" s="8">
        <v>0.0</v>
      </c>
      <c r="J292" s="8">
        <v>0.00993608194445772</v>
      </c>
      <c r="K292" s="2">
        <v>0.0</v>
      </c>
      <c r="L292" s="2">
        <v>0.0</v>
      </c>
    </row>
    <row r="293">
      <c r="A293" s="2" t="s">
        <v>466</v>
      </c>
      <c r="B293" s="2" t="s">
        <v>434</v>
      </c>
      <c r="C293" s="2" t="s">
        <v>453</v>
      </c>
      <c r="D293" s="2" t="s">
        <v>439</v>
      </c>
      <c r="E293" s="2" t="s">
        <v>467</v>
      </c>
      <c r="F293" s="2">
        <v>300.0</v>
      </c>
      <c r="G293" s="2">
        <v>0.0</v>
      </c>
      <c r="H293" s="8">
        <v>0.0</v>
      </c>
      <c r="I293" s="8">
        <v>0.0</v>
      </c>
      <c r="J293" s="8">
        <v>0.00993608194445772</v>
      </c>
      <c r="K293" s="2">
        <v>0.0</v>
      </c>
      <c r="L293" s="2">
        <v>0.0</v>
      </c>
    </row>
    <row r="294">
      <c r="A294" s="2" t="s">
        <v>466</v>
      </c>
      <c r="B294" s="2" t="s">
        <v>464</v>
      </c>
      <c r="C294" s="2" t="s">
        <v>440</v>
      </c>
      <c r="D294" s="2" t="s">
        <v>436</v>
      </c>
      <c r="E294" s="2" t="s">
        <v>467</v>
      </c>
      <c r="F294" s="2">
        <v>300.0</v>
      </c>
      <c r="G294" s="2">
        <v>0.0</v>
      </c>
      <c r="H294" s="8">
        <v>0.0</v>
      </c>
      <c r="I294" s="8">
        <v>0.0</v>
      </c>
      <c r="J294" s="8">
        <v>0.00993608194445772</v>
      </c>
      <c r="K294" s="2">
        <v>0.0</v>
      </c>
      <c r="L294" s="2">
        <v>0.0</v>
      </c>
    </row>
    <row r="295">
      <c r="A295" s="2" t="s">
        <v>466</v>
      </c>
      <c r="B295" s="2" t="s">
        <v>464</v>
      </c>
      <c r="C295" s="2" t="s">
        <v>440</v>
      </c>
      <c r="D295" s="2" t="s">
        <v>439</v>
      </c>
      <c r="E295" s="2" t="s">
        <v>467</v>
      </c>
      <c r="F295" s="2">
        <v>300.0</v>
      </c>
      <c r="G295" s="2">
        <v>0.0</v>
      </c>
      <c r="H295" s="8">
        <v>0.0</v>
      </c>
      <c r="I295" s="8">
        <v>0.0</v>
      </c>
      <c r="J295" s="8">
        <v>0.00993608194445772</v>
      </c>
      <c r="K295" s="2">
        <v>0.0</v>
      </c>
      <c r="L295" s="2">
        <v>0.0</v>
      </c>
    </row>
    <row r="296">
      <c r="A296" s="2" t="s">
        <v>466</v>
      </c>
      <c r="B296" s="2" t="s">
        <v>464</v>
      </c>
      <c r="C296" s="2" t="s">
        <v>453</v>
      </c>
      <c r="D296" s="2" t="s">
        <v>436</v>
      </c>
      <c r="E296" s="2" t="s">
        <v>467</v>
      </c>
      <c r="F296" s="2">
        <v>300.0</v>
      </c>
      <c r="G296" s="2">
        <v>0.0</v>
      </c>
      <c r="H296" s="8">
        <v>0.0</v>
      </c>
      <c r="I296" s="8">
        <v>0.0</v>
      </c>
      <c r="J296" s="8">
        <v>0.00993608194445772</v>
      </c>
      <c r="K296" s="2">
        <v>0.0</v>
      </c>
      <c r="L296" s="2">
        <v>0.0</v>
      </c>
    </row>
    <row r="297">
      <c r="A297" s="2" t="s">
        <v>466</v>
      </c>
      <c r="B297" s="2" t="s">
        <v>464</v>
      </c>
      <c r="C297" s="2" t="s">
        <v>453</v>
      </c>
      <c r="D297" s="2" t="s">
        <v>439</v>
      </c>
      <c r="E297" s="2" t="s">
        <v>467</v>
      </c>
      <c r="F297" s="2">
        <v>300.0</v>
      </c>
      <c r="G297" s="2">
        <v>0.0</v>
      </c>
      <c r="H297" s="8">
        <v>0.0</v>
      </c>
      <c r="I297" s="8">
        <v>0.0</v>
      </c>
      <c r="J297" s="8">
        <v>0.00993608194445772</v>
      </c>
      <c r="K297" s="2">
        <v>0.0</v>
      </c>
      <c r="L297" s="2">
        <v>0.0</v>
      </c>
    </row>
  </sheetData>
  <autoFilter ref="$A$1:$L$297"/>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2" width="21.38"/>
  </cols>
  <sheetData>
    <row r="1">
      <c r="A1" s="1" t="s">
        <v>470</v>
      </c>
      <c r="B1" s="1" t="s">
        <v>471</v>
      </c>
      <c r="C1" s="1" t="s">
        <v>472</v>
      </c>
      <c r="D1" s="1" t="s">
        <v>473</v>
      </c>
      <c r="E1" s="1" t="s">
        <v>474</v>
      </c>
      <c r="F1" s="1" t="s">
        <v>475</v>
      </c>
      <c r="G1" s="1" t="s">
        <v>476</v>
      </c>
      <c r="H1" s="1" t="s">
        <v>424</v>
      </c>
      <c r="I1" s="1" t="s">
        <v>425</v>
      </c>
      <c r="J1" s="1" t="s">
        <v>477</v>
      </c>
      <c r="K1" s="1" t="s">
        <v>478</v>
      </c>
      <c r="L1" s="1" t="s">
        <v>479</v>
      </c>
    </row>
    <row r="2">
      <c r="A2" s="2" t="s">
        <v>480</v>
      </c>
      <c r="B2" s="2" t="b">
        <v>0</v>
      </c>
      <c r="C2" s="2">
        <v>7.3989937096168275</v>
      </c>
      <c r="D2" s="2">
        <v>1.065896948231629</v>
      </c>
      <c r="E2" s="2">
        <v>0.7795</v>
      </c>
      <c r="F2" s="2">
        <v>0.162</v>
      </c>
      <c r="G2" s="2">
        <v>2.9997406695950035</v>
      </c>
      <c r="H2" s="2" t="s">
        <v>434</v>
      </c>
      <c r="I2" s="2" t="s">
        <v>453</v>
      </c>
      <c r="J2" s="2" t="s">
        <v>436</v>
      </c>
      <c r="K2" s="2" t="s">
        <v>481</v>
      </c>
      <c r="L2" s="2">
        <v>0.0</v>
      </c>
    </row>
    <row r="3">
      <c r="A3" s="2" t="s">
        <v>480</v>
      </c>
      <c r="B3" s="2" t="b">
        <v>0</v>
      </c>
      <c r="C3" s="2">
        <v>7.58847737271365</v>
      </c>
      <c r="D3" s="2">
        <v>0.7459148794809038</v>
      </c>
      <c r="E3" s="2">
        <v>0.792</v>
      </c>
      <c r="F3" s="2">
        <v>0.162</v>
      </c>
      <c r="G3" s="2">
        <v>2.999361173855499</v>
      </c>
      <c r="H3" s="2" t="s">
        <v>434</v>
      </c>
      <c r="I3" s="2" t="s">
        <v>453</v>
      </c>
      <c r="J3" s="2" t="s">
        <v>436</v>
      </c>
      <c r="K3" s="2" t="s">
        <v>482</v>
      </c>
      <c r="L3" s="2">
        <v>0.0</v>
      </c>
    </row>
    <row r="4">
      <c r="A4" s="2" t="s">
        <v>480</v>
      </c>
      <c r="B4" s="2" t="b">
        <v>0</v>
      </c>
      <c r="C4" s="2">
        <v>7.870860827680672</v>
      </c>
      <c r="D4" s="2">
        <v>1.7693926367567934</v>
      </c>
      <c r="E4" s="2">
        <v>0.8155</v>
      </c>
      <c r="F4" s="2">
        <v>0.11</v>
      </c>
      <c r="G4" s="2">
        <v>2.9985799273631595</v>
      </c>
      <c r="H4" s="2" t="s">
        <v>434</v>
      </c>
      <c r="I4" s="2" t="s">
        <v>453</v>
      </c>
      <c r="J4" s="2" t="s">
        <v>436</v>
      </c>
      <c r="K4" s="2" t="s">
        <v>483</v>
      </c>
      <c r="L4" s="2">
        <v>0.0</v>
      </c>
    </row>
    <row r="5">
      <c r="A5" s="2" t="s">
        <v>480</v>
      </c>
      <c r="B5" s="2" t="b">
        <v>0</v>
      </c>
      <c r="C5" s="2">
        <v>8.021593935840928</v>
      </c>
      <c r="D5" s="2">
        <v>2.540495828034213</v>
      </c>
      <c r="E5" s="2">
        <v>0.7795</v>
      </c>
      <c r="F5" s="2">
        <v>0.1665</v>
      </c>
      <c r="G5" s="2">
        <v>2.9980874226670515</v>
      </c>
      <c r="H5" s="2" t="s">
        <v>434</v>
      </c>
      <c r="I5" s="2" t="s">
        <v>453</v>
      </c>
      <c r="J5" s="2" t="s">
        <v>436</v>
      </c>
      <c r="K5" s="2" t="s">
        <v>481</v>
      </c>
      <c r="L5" s="2">
        <v>1.0</v>
      </c>
    </row>
    <row r="6">
      <c r="A6" s="2" t="s">
        <v>480</v>
      </c>
      <c r="B6" s="2" t="b">
        <v>0</v>
      </c>
      <c r="C6" s="2">
        <v>6.103007480239295</v>
      </c>
      <c r="D6" s="2">
        <v>2.394969308331805</v>
      </c>
      <c r="E6" s="2">
        <v>0.8665</v>
      </c>
      <c r="F6" s="2">
        <v>0.1665</v>
      </c>
      <c r="G6" s="2">
        <v>2.9977587767143525</v>
      </c>
      <c r="H6" s="2" t="s">
        <v>434</v>
      </c>
      <c r="I6" s="2" t="s">
        <v>453</v>
      </c>
      <c r="J6" s="2" t="s">
        <v>436</v>
      </c>
      <c r="K6" s="2" t="s">
        <v>482</v>
      </c>
      <c r="L6" s="2">
        <v>1.0</v>
      </c>
    </row>
    <row r="7">
      <c r="A7" s="2" t="s">
        <v>480</v>
      </c>
      <c r="B7" s="2" t="b">
        <v>0</v>
      </c>
      <c r="C7" s="2">
        <v>4.9194318455926185</v>
      </c>
      <c r="D7" s="2">
        <v>0.634169215243229</v>
      </c>
      <c r="E7" s="2">
        <v>0.85</v>
      </c>
      <c r="F7" s="2">
        <v>0.11</v>
      </c>
      <c r="G7" s="2">
        <v>2.998390879933396</v>
      </c>
      <c r="H7" s="2" t="s">
        <v>434</v>
      </c>
      <c r="I7" s="2" t="s">
        <v>453</v>
      </c>
      <c r="J7" s="2" t="s">
        <v>436</v>
      </c>
      <c r="K7" s="2" t="s">
        <v>483</v>
      </c>
      <c r="L7" s="2">
        <v>1.0</v>
      </c>
    </row>
    <row r="8">
      <c r="A8" s="2" t="s">
        <v>480</v>
      </c>
      <c r="B8" s="2" t="b">
        <v>0</v>
      </c>
      <c r="C8" s="2">
        <v>6.839333980525138</v>
      </c>
      <c r="D8" s="2">
        <v>0.5327680840801191</v>
      </c>
      <c r="E8" s="2">
        <v>0.7645000000000001</v>
      </c>
      <c r="F8" s="2">
        <v>0.1655</v>
      </c>
      <c r="G8" s="2">
        <v>2.9995192865867937</v>
      </c>
      <c r="H8" s="2" t="s">
        <v>434</v>
      </c>
      <c r="I8" s="2" t="s">
        <v>453</v>
      </c>
      <c r="J8" s="2" t="s">
        <v>436</v>
      </c>
      <c r="K8" s="2" t="s">
        <v>481</v>
      </c>
      <c r="L8" s="2">
        <v>2.0</v>
      </c>
    </row>
    <row r="9">
      <c r="A9" s="2" t="s">
        <v>480</v>
      </c>
      <c r="B9" s="2" t="b">
        <v>0</v>
      </c>
      <c r="C9" s="2">
        <v>6.863303511867024</v>
      </c>
      <c r="D9" s="2">
        <v>0.2330464431063257</v>
      </c>
      <c r="E9" s="2">
        <v>0.787</v>
      </c>
      <c r="F9" s="2">
        <v>0.1655</v>
      </c>
      <c r="G9" s="2">
        <v>2.998602582487937</v>
      </c>
      <c r="H9" s="2" t="s">
        <v>434</v>
      </c>
      <c r="I9" s="2" t="s">
        <v>453</v>
      </c>
      <c r="J9" s="2" t="s">
        <v>436</v>
      </c>
      <c r="K9" s="2" t="s">
        <v>482</v>
      </c>
      <c r="L9" s="2">
        <v>2.0</v>
      </c>
    </row>
    <row r="10">
      <c r="A10" s="2" t="s">
        <v>480</v>
      </c>
      <c r="B10" s="2" t="b">
        <v>0</v>
      </c>
      <c r="C10" s="2">
        <v>7.674083734578021</v>
      </c>
      <c r="D10" s="2">
        <v>1.2996089398526398</v>
      </c>
      <c r="E10" s="2">
        <v>0.7975</v>
      </c>
      <c r="F10" s="2">
        <v>0.11</v>
      </c>
      <c r="G10" s="2">
        <v>2.997676112249983</v>
      </c>
      <c r="H10" s="2" t="s">
        <v>434</v>
      </c>
      <c r="I10" s="2" t="s">
        <v>453</v>
      </c>
      <c r="J10" s="2" t="s">
        <v>436</v>
      </c>
      <c r="K10" s="2" t="s">
        <v>483</v>
      </c>
      <c r="L10" s="2">
        <v>2.0</v>
      </c>
    </row>
    <row r="11">
      <c r="A11" s="2" t="s">
        <v>480</v>
      </c>
      <c r="B11" s="2" t="b">
        <v>0</v>
      </c>
      <c r="C11" s="2">
        <v>7.978229531502916</v>
      </c>
      <c r="D11" s="2">
        <v>2.75032504233291</v>
      </c>
      <c r="E11" s="2">
        <v>0.779</v>
      </c>
      <c r="F11" s="2">
        <v>0.192</v>
      </c>
      <c r="G11" s="2">
        <v>2.999117664126326</v>
      </c>
      <c r="H11" s="2" t="s">
        <v>434</v>
      </c>
      <c r="I11" s="2" t="s">
        <v>453</v>
      </c>
      <c r="J11" s="2" t="s">
        <v>436</v>
      </c>
      <c r="K11" s="2" t="s">
        <v>481</v>
      </c>
      <c r="L11" s="2">
        <v>3.0</v>
      </c>
    </row>
    <row r="12">
      <c r="A12" s="2" t="s">
        <v>480</v>
      </c>
      <c r="B12" s="2" t="b">
        <v>0</v>
      </c>
      <c r="C12" s="2">
        <v>4.554247502094759</v>
      </c>
      <c r="D12" s="2">
        <v>1.1173715983613746</v>
      </c>
      <c r="E12" s="2">
        <v>0.8875000000000001</v>
      </c>
      <c r="F12" s="2">
        <v>0.192</v>
      </c>
      <c r="G12" s="2">
        <v>2.9986852824915338</v>
      </c>
      <c r="H12" s="2" t="s">
        <v>434</v>
      </c>
      <c r="I12" s="2" t="s">
        <v>453</v>
      </c>
      <c r="J12" s="2" t="s">
        <v>436</v>
      </c>
      <c r="K12" s="2" t="s">
        <v>482</v>
      </c>
      <c r="L12" s="2">
        <v>3.0</v>
      </c>
    </row>
    <row r="13">
      <c r="A13" s="2" t="s">
        <v>480</v>
      </c>
      <c r="B13" s="2" t="b">
        <v>0</v>
      </c>
      <c r="C13" s="2">
        <v>7.3635371734964155</v>
      </c>
      <c r="D13" s="2">
        <v>1.1262083348484018</v>
      </c>
      <c r="E13" s="2">
        <v>0.8160000000000001</v>
      </c>
      <c r="F13" s="2">
        <v>0.11</v>
      </c>
      <c r="G13" s="2">
        <v>2.9994363454324793</v>
      </c>
      <c r="H13" s="2" t="s">
        <v>434</v>
      </c>
      <c r="I13" s="2" t="s">
        <v>453</v>
      </c>
      <c r="J13" s="2" t="s">
        <v>436</v>
      </c>
      <c r="K13" s="2" t="s">
        <v>483</v>
      </c>
      <c r="L13" s="2">
        <v>3.0</v>
      </c>
    </row>
    <row r="14">
      <c r="A14" s="2" t="s">
        <v>480</v>
      </c>
      <c r="B14" s="2" t="b">
        <v>0</v>
      </c>
      <c r="C14" s="2">
        <v>7.772664702366996</v>
      </c>
      <c r="D14" s="2">
        <v>1.6488990354225426</v>
      </c>
      <c r="E14" s="2">
        <v>0.777</v>
      </c>
      <c r="F14" s="2">
        <v>0.1885</v>
      </c>
      <c r="G14" s="2">
        <v>2.996457180369712</v>
      </c>
      <c r="H14" s="2" t="s">
        <v>434</v>
      </c>
      <c r="I14" s="2" t="s">
        <v>453</v>
      </c>
      <c r="J14" s="2" t="s">
        <v>436</v>
      </c>
      <c r="K14" s="2" t="s">
        <v>481</v>
      </c>
      <c r="L14" s="2">
        <v>4.0</v>
      </c>
    </row>
    <row r="15">
      <c r="A15" s="2" t="s">
        <v>480</v>
      </c>
      <c r="B15" s="2" t="b">
        <v>0</v>
      </c>
      <c r="C15" s="2">
        <v>7.198390459326286</v>
      </c>
      <c r="D15" s="2">
        <v>0.6623300029450445</v>
      </c>
      <c r="E15" s="2">
        <v>0.8160000000000001</v>
      </c>
      <c r="F15" s="2">
        <v>0.1885</v>
      </c>
      <c r="G15" s="2">
        <v>2.9983094960547394</v>
      </c>
      <c r="H15" s="2" t="s">
        <v>434</v>
      </c>
      <c r="I15" s="2" t="s">
        <v>453</v>
      </c>
      <c r="J15" s="2" t="s">
        <v>436</v>
      </c>
      <c r="K15" s="2" t="s">
        <v>482</v>
      </c>
      <c r="L15" s="2">
        <v>4.0</v>
      </c>
    </row>
    <row r="16">
      <c r="A16" s="2" t="s">
        <v>480</v>
      </c>
      <c r="B16" s="2" t="b">
        <v>0</v>
      </c>
      <c r="C16" s="2">
        <v>7.0044276108301595</v>
      </c>
      <c r="D16" s="2">
        <v>3.0528614243887255</v>
      </c>
      <c r="E16" s="2">
        <v>0.851</v>
      </c>
      <c r="F16" s="2">
        <v>0.11</v>
      </c>
      <c r="G16" s="2">
        <v>2.9987574342505217</v>
      </c>
      <c r="H16" s="2" t="s">
        <v>434</v>
      </c>
      <c r="I16" s="2" t="s">
        <v>453</v>
      </c>
      <c r="J16" s="2" t="s">
        <v>436</v>
      </c>
      <c r="K16" s="2" t="s">
        <v>483</v>
      </c>
      <c r="L16" s="2">
        <v>4.0</v>
      </c>
    </row>
    <row r="17">
      <c r="A17" s="2" t="s">
        <v>480</v>
      </c>
      <c r="B17" s="2" t="b">
        <v>0</v>
      </c>
      <c r="C17" s="2">
        <v>6.685922707672911</v>
      </c>
      <c r="D17" s="2">
        <v>0.2741532544898955</v>
      </c>
      <c r="E17" s="2">
        <v>0.7425</v>
      </c>
      <c r="F17" s="2">
        <v>0.1765</v>
      </c>
      <c r="G17" s="2">
        <v>2.9984758660262094</v>
      </c>
      <c r="H17" s="2" t="s">
        <v>434</v>
      </c>
      <c r="I17" s="2" t="s">
        <v>453</v>
      </c>
      <c r="J17" s="2" t="s">
        <v>436</v>
      </c>
      <c r="K17" s="2" t="s">
        <v>481</v>
      </c>
      <c r="L17" s="2">
        <v>5.0</v>
      </c>
    </row>
    <row r="18">
      <c r="A18" s="2" t="s">
        <v>480</v>
      </c>
      <c r="B18" s="2" t="b">
        <v>0</v>
      </c>
      <c r="C18" s="2">
        <v>6.846946857541393</v>
      </c>
      <c r="D18" s="2">
        <v>0.1675073960801765</v>
      </c>
      <c r="E18" s="2">
        <v>0.802</v>
      </c>
      <c r="F18" s="2">
        <v>0.1765</v>
      </c>
      <c r="G18" s="2">
        <v>2.999660313503964</v>
      </c>
      <c r="H18" s="2" t="s">
        <v>434</v>
      </c>
      <c r="I18" s="2" t="s">
        <v>453</v>
      </c>
      <c r="J18" s="2" t="s">
        <v>436</v>
      </c>
      <c r="K18" s="2" t="s">
        <v>482</v>
      </c>
      <c r="L18" s="2">
        <v>5.0</v>
      </c>
    </row>
    <row r="19">
      <c r="A19" s="2" t="s">
        <v>480</v>
      </c>
      <c r="B19" s="2" t="b">
        <v>0</v>
      </c>
      <c r="C19" s="2">
        <v>7.342208496368302</v>
      </c>
      <c r="D19" s="2">
        <v>0.9548911813623044</v>
      </c>
      <c r="E19" s="2">
        <v>0.8105</v>
      </c>
      <c r="F19" s="2">
        <v>0.11</v>
      </c>
      <c r="G19" s="2">
        <v>2.99646456785009</v>
      </c>
      <c r="H19" s="2" t="s">
        <v>434</v>
      </c>
      <c r="I19" s="2" t="s">
        <v>453</v>
      </c>
      <c r="J19" s="2" t="s">
        <v>436</v>
      </c>
      <c r="K19" s="2" t="s">
        <v>483</v>
      </c>
      <c r="L19" s="2">
        <v>5.0</v>
      </c>
    </row>
    <row r="20">
      <c r="A20" s="2" t="s">
        <v>480</v>
      </c>
      <c r="B20" s="2" t="b">
        <v>0</v>
      </c>
      <c r="C20" s="2">
        <v>6.597435121286443</v>
      </c>
      <c r="D20" s="2">
        <v>0.7727439778948834</v>
      </c>
      <c r="E20" s="2">
        <v>0.7705</v>
      </c>
      <c r="F20" s="2">
        <v>0.192</v>
      </c>
      <c r="G20" s="2">
        <v>2.998617046533114</v>
      </c>
      <c r="H20" s="2" t="s">
        <v>434</v>
      </c>
      <c r="I20" s="2" t="s">
        <v>453</v>
      </c>
      <c r="J20" s="2" t="s">
        <v>436</v>
      </c>
      <c r="K20" s="2" t="s">
        <v>481</v>
      </c>
      <c r="L20" s="2">
        <v>6.0</v>
      </c>
    </row>
    <row r="21">
      <c r="A21" s="2" t="s">
        <v>480</v>
      </c>
      <c r="B21" s="2" t="b">
        <v>0</v>
      </c>
      <c r="C21" s="2">
        <v>7.290939178643444</v>
      </c>
      <c r="D21" s="2">
        <v>2.313042778092551</v>
      </c>
      <c r="E21" s="2">
        <v>0.794</v>
      </c>
      <c r="F21" s="2">
        <v>0.192</v>
      </c>
      <c r="G21" s="2">
        <v>2.9986508513716985</v>
      </c>
      <c r="H21" s="2" t="s">
        <v>434</v>
      </c>
      <c r="I21" s="2" t="s">
        <v>453</v>
      </c>
      <c r="J21" s="2" t="s">
        <v>436</v>
      </c>
      <c r="K21" s="2" t="s">
        <v>482</v>
      </c>
      <c r="L21" s="2">
        <v>6.0</v>
      </c>
    </row>
    <row r="22">
      <c r="A22" s="2" t="s">
        <v>480</v>
      </c>
      <c r="B22" s="2" t="b">
        <v>0</v>
      </c>
      <c r="C22" s="2">
        <v>6.516701648812396</v>
      </c>
      <c r="D22" s="2">
        <v>1.486246246131673</v>
      </c>
      <c r="E22" s="2">
        <v>0.7725</v>
      </c>
      <c r="F22" s="2">
        <v>0.11</v>
      </c>
      <c r="G22" s="2">
        <v>2.9984152530820043</v>
      </c>
      <c r="H22" s="2" t="s">
        <v>434</v>
      </c>
      <c r="I22" s="2" t="s">
        <v>453</v>
      </c>
      <c r="J22" s="2" t="s">
        <v>436</v>
      </c>
      <c r="K22" s="2" t="s">
        <v>483</v>
      </c>
      <c r="L22" s="2">
        <v>6.0</v>
      </c>
    </row>
    <row r="23">
      <c r="A23" s="2" t="s">
        <v>480</v>
      </c>
      <c r="B23" s="2" t="b">
        <v>0</v>
      </c>
      <c r="C23" s="2">
        <v>7.23255830530506</v>
      </c>
      <c r="D23" s="2">
        <v>0.9886108818993755</v>
      </c>
      <c r="E23" s="2">
        <v>0.769</v>
      </c>
      <c r="F23" s="2">
        <v>0.1695</v>
      </c>
      <c r="G23" s="2">
        <v>2.9966961126504073</v>
      </c>
      <c r="H23" s="2" t="s">
        <v>434</v>
      </c>
      <c r="I23" s="2" t="s">
        <v>453</v>
      </c>
      <c r="J23" s="2" t="s">
        <v>436</v>
      </c>
      <c r="K23" s="2" t="s">
        <v>481</v>
      </c>
      <c r="L23" s="2">
        <v>7.0</v>
      </c>
    </row>
    <row r="24">
      <c r="A24" s="2" t="s">
        <v>480</v>
      </c>
      <c r="B24" s="2" t="b">
        <v>0</v>
      </c>
      <c r="C24" s="2">
        <v>7.6255362679782674</v>
      </c>
      <c r="D24" s="2">
        <v>1.4859260356709088</v>
      </c>
      <c r="E24" s="2">
        <v>0.8035</v>
      </c>
      <c r="F24" s="2">
        <v>0.1695</v>
      </c>
      <c r="G24" s="2">
        <v>2.996425961173597</v>
      </c>
      <c r="H24" s="2" t="s">
        <v>434</v>
      </c>
      <c r="I24" s="2" t="s">
        <v>453</v>
      </c>
      <c r="J24" s="2" t="s">
        <v>436</v>
      </c>
      <c r="K24" s="2" t="s">
        <v>482</v>
      </c>
      <c r="L24" s="2">
        <v>7.0</v>
      </c>
    </row>
    <row r="25">
      <c r="A25" s="2" t="s">
        <v>480</v>
      </c>
      <c r="B25" s="2" t="b">
        <v>0</v>
      </c>
      <c r="C25" s="2">
        <v>7.2330591328486955</v>
      </c>
      <c r="D25" s="2">
        <v>2.7784303825195558</v>
      </c>
      <c r="E25" s="2">
        <v>0.8260000000000001</v>
      </c>
      <c r="F25" s="2">
        <v>0.11</v>
      </c>
      <c r="G25" s="2">
        <v>2.996536482168867</v>
      </c>
      <c r="H25" s="2" t="s">
        <v>434</v>
      </c>
      <c r="I25" s="2" t="s">
        <v>453</v>
      </c>
      <c r="J25" s="2" t="s">
        <v>436</v>
      </c>
      <c r="K25" s="2" t="s">
        <v>483</v>
      </c>
      <c r="L25" s="2">
        <v>7.0</v>
      </c>
    </row>
    <row r="26">
      <c r="A26" s="2" t="s">
        <v>480</v>
      </c>
      <c r="B26" s="2" t="b">
        <v>0</v>
      </c>
      <c r="C26" s="2">
        <v>7.797263020631472</v>
      </c>
      <c r="D26" s="2">
        <v>1.6379741128407914</v>
      </c>
      <c r="E26" s="2">
        <v>0.7605000000000001</v>
      </c>
      <c r="F26" s="2">
        <v>0.1995</v>
      </c>
      <c r="G26" s="2">
        <v>2.9996783025697296</v>
      </c>
      <c r="H26" s="2" t="s">
        <v>434</v>
      </c>
      <c r="I26" s="2" t="s">
        <v>453</v>
      </c>
      <c r="J26" s="2" t="s">
        <v>436</v>
      </c>
      <c r="K26" s="2" t="s">
        <v>481</v>
      </c>
      <c r="L26" s="2">
        <v>8.0</v>
      </c>
    </row>
    <row r="27">
      <c r="A27" s="2" t="s">
        <v>480</v>
      </c>
      <c r="B27" s="2" t="b">
        <v>0</v>
      </c>
      <c r="C27" s="2">
        <v>6.083808909384911</v>
      </c>
      <c r="D27" s="2">
        <v>2.287951541490968</v>
      </c>
      <c r="E27" s="2">
        <v>0.871</v>
      </c>
      <c r="F27" s="2">
        <v>0.1995</v>
      </c>
      <c r="G27" s="2">
        <v>2.9996986332550013</v>
      </c>
      <c r="H27" s="2" t="s">
        <v>434</v>
      </c>
      <c r="I27" s="2" t="s">
        <v>453</v>
      </c>
      <c r="J27" s="2" t="s">
        <v>436</v>
      </c>
      <c r="K27" s="2" t="s">
        <v>482</v>
      </c>
      <c r="L27" s="2">
        <v>8.0</v>
      </c>
    </row>
    <row r="28">
      <c r="A28" s="2" t="s">
        <v>480</v>
      </c>
      <c r="B28" s="2" t="b">
        <v>0</v>
      </c>
      <c r="C28" s="2">
        <v>5.488162644661047</v>
      </c>
      <c r="D28" s="2">
        <v>0.33107694852225816</v>
      </c>
      <c r="E28" s="2">
        <v>0.809</v>
      </c>
      <c r="F28" s="2">
        <v>0.11</v>
      </c>
      <c r="G28" s="2">
        <v>2.9980166822669814</v>
      </c>
      <c r="H28" s="2" t="s">
        <v>434</v>
      </c>
      <c r="I28" s="2" t="s">
        <v>453</v>
      </c>
      <c r="J28" s="2" t="s">
        <v>436</v>
      </c>
      <c r="K28" s="2" t="s">
        <v>483</v>
      </c>
      <c r="L28" s="2">
        <v>8.0</v>
      </c>
    </row>
    <row r="29">
      <c r="A29" s="2" t="s">
        <v>480</v>
      </c>
      <c r="B29" s="2" t="b">
        <v>0</v>
      </c>
      <c r="C29" s="2">
        <v>7.782691113252716</v>
      </c>
      <c r="D29" s="2">
        <v>1.5123393927256867</v>
      </c>
      <c r="E29" s="2">
        <v>0.7705</v>
      </c>
      <c r="F29" s="2">
        <v>0.1945</v>
      </c>
      <c r="G29" s="2">
        <v>2.997995094738653</v>
      </c>
      <c r="H29" s="2" t="s">
        <v>434</v>
      </c>
      <c r="I29" s="2" t="s">
        <v>453</v>
      </c>
      <c r="J29" s="2" t="s">
        <v>436</v>
      </c>
      <c r="K29" s="2" t="s">
        <v>481</v>
      </c>
      <c r="L29" s="2">
        <v>9.0</v>
      </c>
    </row>
    <row r="30">
      <c r="A30" s="2" t="s">
        <v>480</v>
      </c>
      <c r="B30" s="2" t="b">
        <v>0</v>
      </c>
      <c r="C30" s="2">
        <v>6.807962151085816</v>
      </c>
      <c r="D30" s="2">
        <v>0.3441253574805829</v>
      </c>
      <c r="E30" s="2">
        <v>0.8180000000000001</v>
      </c>
      <c r="F30" s="2">
        <v>0.1945</v>
      </c>
      <c r="G30" s="2">
        <v>2.999463327046048</v>
      </c>
      <c r="H30" s="2" t="s">
        <v>434</v>
      </c>
      <c r="I30" s="2" t="s">
        <v>453</v>
      </c>
      <c r="J30" s="2" t="s">
        <v>436</v>
      </c>
      <c r="K30" s="2" t="s">
        <v>482</v>
      </c>
      <c r="L30" s="2">
        <v>9.0</v>
      </c>
    </row>
    <row r="31">
      <c r="A31" s="2" t="s">
        <v>480</v>
      </c>
      <c r="B31" s="2" t="b">
        <v>0</v>
      </c>
      <c r="C31" s="2">
        <v>7.2302447420398</v>
      </c>
      <c r="D31" s="2">
        <v>2.532742006193867</v>
      </c>
      <c r="E31" s="2">
        <v>0.854</v>
      </c>
      <c r="F31" s="2">
        <v>0.11</v>
      </c>
      <c r="G31" s="2">
        <v>2.9986448821201788</v>
      </c>
      <c r="H31" s="2" t="s">
        <v>434</v>
      </c>
      <c r="I31" s="2" t="s">
        <v>453</v>
      </c>
      <c r="J31" s="2" t="s">
        <v>436</v>
      </c>
      <c r="K31" s="2" t="s">
        <v>483</v>
      </c>
      <c r="L31" s="2">
        <v>9.0</v>
      </c>
    </row>
    <row r="32">
      <c r="A32" s="2" t="s">
        <v>480</v>
      </c>
      <c r="B32" s="2" t="b">
        <v>0</v>
      </c>
      <c r="C32" s="2">
        <v>6.704323191548985</v>
      </c>
      <c r="D32" s="2">
        <v>0.732960502690935</v>
      </c>
      <c r="E32" s="2">
        <v>0.7375</v>
      </c>
      <c r="F32" s="2">
        <v>0.1885</v>
      </c>
      <c r="G32" s="2">
        <v>2.9998904392238677</v>
      </c>
      <c r="H32" s="2" t="s">
        <v>434</v>
      </c>
      <c r="I32" s="2" t="s">
        <v>453</v>
      </c>
      <c r="J32" s="2" t="s">
        <v>436</v>
      </c>
      <c r="K32" s="2" t="s">
        <v>481</v>
      </c>
      <c r="L32" s="2">
        <v>10.0</v>
      </c>
    </row>
    <row r="33">
      <c r="A33" s="2" t="s">
        <v>480</v>
      </c>
      <c r="B33" s="2" t="b">
        <v>0</v>
      </c>
      <c r="C33" s="2">
        <v>6.895948537657445</v>
      </c>
      <c r="D33" s="2">
        <v>0.907844325384143</v>
      </c>
      <c r="E33" s="2">
        <v>0.7865</v>
      </c>
      <c r="F33" s="2">
        <v>0.1885</v>
      </c>
      <c r="G33" s="2">
        <v>2.9971069361150615</v>
      </c>
      <c r="H33" s="2" t="s">
        <v>434</v>
      </c>
      <c r="I33" s="2" t="s">
        <v>453</v>
      </c>
      <c r="J33" s="2" t="s">
        <v>436</v>
      </c>
      <c r="K33" s="2" t="s">
        <v>482</v>
      </c>
      <c r="L33" s="2">
        <v>10.0</v>
      </c>
    </row>
    <row r="34">
      <c r="A34" s="2" t="s">
        <v>480</v>
      </c>
      <c r="B34" s="2" t="b">
        <v>0</v>
      </c>
      <c r="C34" s="2">
        <v>7.763509267130602</v>
      </c>
      <c r="D34" s="2">
        <v>0.7851123676482122</v>
      </c>
      <c r="E34" s="2">
        <v>0.7725</v>
      </c>
      <c r="F34" s="2">
        <v>0.11</v>
      </c>
      <c r="G34" s="2">
        <v>2.9999175669003364</v>
      </c>
      <c r="H34" s="2" t="s">
        <v>434</v>
      </c>
      <c r="I34" s="2" t="s">
        <v>453</v>
      </c>
      <c r="J34" s="2" t="s">
        <v>436</v>
      </c>
      <c r="K34" s="2" t="s">
        <v>483</v>
      </c>
      <c r="L34" s="2">
        <v>10.0</v>
      </c>
    </row>
    <row r="35">
      <c r="A35" s="2" t="s">
        <v>480</v>
      </c>
      <c r="B35" s="2" t="b">
        <v>0</v>
      </c>
      <c r="C35" s="2">
        <v>7.338290954803864</v>
      </c>
      <c r="D35" s="2">
        <v>0.8912116704206209</v>
      </c>
      <c r="E35" s="2">
        <v>0.744</v>
      </c>
      <c r="F35" s="2">
        <v>0.1815</v>
      </c>
      <c r="G35" s="2">
        <v>2.9963706031990553</v>
      </c>
      <c r="H35" s="2" t="s">
        <v>434</v>
      </c>
      <c r="I35" s="2" t="s">
        <v>453</v>
      </c>
      <c r="J35" s="2" t="s">
        <v>436</v>
      </c>
      <c r="K35" s="2" t="s">
        <v>481</v>
      </c>
      <c r="L35" s="2">
        <v>11.0</v>
      </c>
    </row>
    <row r="36">
      <c r="A36" s="2" t="s">
        <v>480</v>
      </c>
      <c r="B36" s="2" t="b">
        <v>0</v>
      </c>
      <c r="C36" s="2">
        <v>7.752305762591356</v>
      </c>
      <c r="D36" s="2">
        <v>0.890052296776325</v>
      </c>
      <c r="E36" s="2">
        <v>0.782</v>
      </c>
      <c r="F36" s="2">
        <v>0.1815</v>
      </c>
      <c r="G36" s="2">
        <v>2.9962054844178305</v>
      </c>
      <c r="H36" s="2" t="s">
        <v>434</v>
      </c>
      <c r="I36" s="2" t="s">
        <v>453</v>
      </c>
      <c r="J36" s="2" t="s">
        <v>436</v>
      </c>
      <c r="K36" s="2" t="s">
        <v>482</v>
      </c>
      <c r="L36" s="2">
        <v>11.0</v>
      </c>
    </row>
    <row r="37">
      <c r="A37" s="2" t="s">
        <v>480</v>
      </c>
      <c r="B37" s="2" t="b">
        <v>0</v>
      </c>
      <c r="C37" s="2">
        <v>7.904582271945703</v>
      </c>
      <c r="D37" s="2">
        <v>2.4051013339455776</v>
      </c>
      <c r="E37" s="2">
        <v>0.787</v>
      </c>
      <c r="F37" s="2">
        <v>0.11</v>
      </c>
      <c r="G37" s="2">
        <v>2.9999499039661783</v>
      </c>
      <c r="H37" s="2" t="s">
        <v>434</v>
      </c>
      <c r="I37" s="2" t="s">
        <v>453</v>
      </c>
      <c r="J37" s="2" t="s">
        <v>436</v>
      </c>
      <c r="K37" s="2" t="s">
        <v>483</v>
      </c>
      <c r="L37" s="2">
        <v>11.0</v>
      </c>
    </row>
    <row r="38">
      <c r="A38" s="2" t="s">
        <v>480</v>
      </c>
      <c r="B38" s="2" t="b">
        <v>0</v>
      </c>
      <c r="C38" s="2">
        <v>6.459246724875743</v>
      </c>
      <c r="D38" s="2">
        <v>0.7212317367400359</v>
      </c>
      <c r="E38" s="2">
        <v>0.811</v>
      </c>
      <c r="F38" s="2">
        <v>0.179</v>
      </c>
      <c r="G38" s="2">
        <v>2.998285672103282</v>
      </c>
      <c r="H38" s="2" t="s">
        <v>434</v>
      </c>
      <c r="I38" s="2" t="s">
        <v>453</v>
      </c>
      <c r="J38" s="2" t="s">
        <v>439</v>
      </c>
      <c r="K38" s="2" t="s">
        <v>481</v>
      </c>
      <c r="L38" s="2">
        <v>0.0</v>
      </c>
    </row>
    <row r="39">
      <c r="A39" s="2" t="s">
        <v>480</v>
      </c>
      <c r="B39" s="2" t="b">
        <v>0</v>
      </c>
      <c r="C39" s="2">
        <v>7.17775153531332</v>
      </c>
      <c r="D39" s="2">
        <v>1.4523339995423603</v>
      </c>
      <c r="E39" s="2">
        <v>0.8205</v>
      </c>
      <c r="F39" s="2">
        <v>0.179</v>
      </c>
      <c r="G39" s="2">
        <v>2.999261050860622</v>
      </c>
      <c r="H39" s="2" t="s">
        <v>434</v>
      </c>
      <c r="I39" s="2" t="s">
        <v>453</v>
      </c>
      <c r="J39" s="2" t="s">
        <v>439</v>
      </c>
      <c r="K39" s="2" t="s">
        <v>482</v>
      </c>
      <c r="L39" s="2">
        <v>0.0</v>
      </c>
    </row>
    <row r="40">
      <c r="A40" s="2" t="s">
        <v>480</v>
      </c>
      <c r="B40" s="2" t="b">
        <v>0</v>
      </c>
      <c r="C40" s="2">
        <v>6.806199922409266</v>
      </c>
      <c r="D40" s="2">
        <v>0.6405843157076134</v>
      </c>
      <c r="E40" s="2">
        <v>0.776</v>
      </c>
      <c r="F40" s="2">
        <v>0.11</v>
      </c>
      <c r="G40" s="2">
        <v>2.9974203108680406</v>
      </c>
      <c r="H40" s="2" t="s">
        <v>434</v>
      </c>
      <c r="I40" s="2" t="s">
        <v>453</v>
      </c>
      <c r="J40" s="2" t="s">
        <v>439</v>
      </c>
      <c r="K40" s="2" t="s">
        <v>483</v>
      </c>
      <c r="L40" s="2">
        <v>0.0</v>
      </c>
    </row>
    <row r="41">
      <c r="A41" s="2" t="s">
        <v>480</v>
      </c>
      <c r="B41" s="2" t="b">
        <v>0</v>
      </c>
      <c r="C41" s="2">
        <v>6.971847908438192</v>
      </c>
      <c r="D41" s="2">
        <v>1.3506179727428838</v>
      </c>
      <c r="E41" s="2">
        <v>0.8215</v>
      </c>
      <c r="F41" s="2">
        <v>0.1885</v>
      </c>
      <c r="G41" s="2">
        <v>2.9990550070227004</v>
      </c>
      <c r="H41" s="2" t="s">
        <v>434</v>
      </c>
      <c r="I41" s="2" t="s">
        <v>453</v>
      </c>
      <c r="J41" s="2" t="s">
        <v>439</v>
      </c>
      <c r="K41" s="2" t="s">
        <v>481</v>
      </c>
      <c r="L41" s="2">
        <v>1.0</v>
      </c>
    </row>
    <row r="42">
      <c r="A42" s="2" t="s">
        <v>480</v>
      </c>
      <c r="B42" s="2" t="b">
        <v>0</v>
      </c>
      <c r="C42" s="2">
        <v>5.672529532161329</v>
      </c>
      <c r="D42" s="2">
        <v>0.6219179592266052</v>
      </c>
      <c r="E42" s="2">
        <v>0.9015</v>
      </c>
      <c r="F42" s="2">
        <v>0.1885</v>
      </c>
      <c r="G42" s="2">
        <v>2.999857110962921</v>
      </c>
      <c r="H42" s="2" t="s">
        <v>434</v>
      </c>
      <c r="I42" s="2" t="s">
        <v>453</v>
      </c>
      <c r="J42" s="2" t="s">
        <v>439</v>
      </c>
      <c r="K42" s="2" t="s">
        <v>482</v>
      </c>
      <c r="L42" s="2">
        <v>1.0</v>
      </c>
    </row>
    <row r="43">
      <c r="A43" s="2" t="s">
        <v>480</v>
      </c>
      <c r="B43" s="2" t="b">
        <v>0</v>
      </c>
      <c r="C43" s="2">
        <v>5.947101365343379</v>
      </c>
      <c r="D43" s="2">
        <v>1.4960943844950578</v>
      </c>
      <c r="E43" s="2">
        <v>1.0375</v>
      </c>
      <c r="F43" s="2">
        <v>0.11</v>
      </c>
      <c r="G43" s="2">
        <v>2.9982749845291026</v>
      </c>
      <c r="H43" s="2" t="s">
        <v>434</v>
      </c>
      <c r="I43" s="2" t="s">
        <v>453</v>
      </c>
      <c r="J43" s="2" t="s">
        <v>439</v>
      </c>
      <c r="K43" s="2" t="s">
        <v>483</v>
      </c>
      <c r="L43" s="2">
        <v>1.0</v>
      </c>
    </row>
    <row r="44">
      <c r="A44" s="2" t="s">
        <v>480</v>
      </c>
      <c r="B44" s="2" t="b">
        <v>0</v>
      </c>
      <c r="C44" s="2">
        <v>6.1591476286862745</v>
      </c>
      <c r="D44" s="2">
        <v>0.40058052905760816</v>
      </c>
      <c r="E44" s="2">
        <v>0.8205</v>
      </c>
      <c r="F44" s="2">
        <v>0.19</v>
      </c>
      <c r="G44" s="2">
        <v>2.9981644456029226</v>
      </c>
      <c r="H44" s="2" t="s">
        <v>434</v>
      </c>
      <c r="I44" s="2" t="s">
        <v>453</v>
      </c>
      <c r="J44" s="2" t="s">
        <v>439</v>
      </c>
      <c r="K44" s="2" t="s">
        <v>481</v>
      </c>
      <c r="L44" s="2">
        <v>2.0</v>
      </c>
    </row>
    <row r="45">
      <c r="A45" s="2" t="s">
        <v>480</v>
      </c>
      <c r="B45" s="2" t="b">
        <v>0</v>
      </c>
      <c r="C45" s="2">
        <v>6.954427423929756</v>
      </c>
      <c r="D45" s="2">
        <v>0.3925574298514067</v>
      </c>
      <c r="E45" s="2">
        <v>0.8195</v>
      </c>
      <c r="F45" s="2">
        <v>0.19</v>
      </c>
      <c r="G45" s="2">
        <v>2.997943914503146</v>
      </c>
      <c r="H45" s="2" t="s">
        <v>434</v>
      </c>
      <c r="I45" s="2" t="s">
        <v>453</v>
      </c>
      <c r="J45" s="2" t="s">
        <v>439</v>
      </c>
      <c r="K45" s="2" t="s">
        <v>482</v>
      </c>
      <c r="L45" s="2">
        <v>2.0</v>
      </c>
    </row>
    <row r="46">
      <c r="A46" s="2" t="s">
        <v>480</v>
      </c>
      <c r="B46" s="2" t="b">
        <v>0</v>
      </c>
      <c r="C46" s="2">
        <v>6.9543493958909</v>
      </c>
      <c r="D46" s="2">
        <v>2.450227894892081</v>
      </c>
      <c r="E46" s="2">
        <v>0.836</v>
      </c>
      <c r="F46" s="2">
        <v>0.11</v>
      </c>
      <c r="G46" s="2">
        <v>2.9971577950475057</v>
      </c>
      <c r="H46" s="2" t="s">
        <v>434</v>
      </c>
      <c r="I46" s="2" t="s">
        <v>453</v>
      </c>
      <c r="J46" s="2" t="s">
        <v>439</v>
      </c>
      <c r="K46" s="2" t="s">
        <v>483</v>
      </c>
      <c r="L46" s="2">
        <v>2.0</v>
      </c>
    </row>
    <row r="47">
      <c r="A47" s="2" t="s">
        <v>480</v>
      </c>
      <c r="B47" s="2" t="b">
        <v>0</v>
      </c>
      <c r="C47" s="2">
        <v>6.877311398057879</v>
      </c>
      <c r="D47" s="2">
        <v>1.163108706445791</v>
      </c>
      <c r="E47" s="2">
        <v>0.806</v>
      </c>
      <c r="F47" s="2">
        <v>0.1835</v>
      </c>
      <c r="G47" s="2">
        <v>2.999166581861989</v>
      </c>
      <c r="H47" s="2" t="s">
        <v>434</v>
      </c>
      <c r="I47" s="2" t="s">
        <v>453</v>
      </c>
      <c r="J47" s="2" t="s">
        <v>439</v>
      </c>
      <c r="K47" s="2" t="s">
        <v>481</v>
      </c>
      <c r="L47" s="2">
        <v>3.0</v>
      </c>
    </row>
    <row r="48">
      <c r="A48" s="2" t="s">
        <v>480</v>
      </c>
      <c r="B48" s="2" t="b">
        <v>0</v>
      </c>
      <c r="C48" s="2">
        <v>6.556513598878122</v>
      </c>
      <c r="D48" s="2">
        <v>0.5584981668736724</v>
      </c>
      <c r="E48" s="2">
        <v>0.8265</v>
      </c>
      <c r="F48" s="2">
        <v>0.1835</v>
      </c>
      <c r="G48" s="2">
        <v>2.9983887839190633</v>
      </c>
      <c r="H48" s="2" t="s">
        <v>434</v>
      </c>
      <c r="I48" s="2" t="s">
        <v>453</v>
      </c>
      <c r="J48" s="2" t="s">
        <v>439</v>
      </c>
      <c r="K48" s="2" t="s">
        <v>482</v>
      </c>
      <c r="L48" s="2">
        <v>3.0</v>
      </c>
    </row>
    <row r="49">
      <c r="A49" s="2" t="s">
        <v>480</v>
      </c>
      <c r="B49" s="2" t="b">
        <v>0</v>
      </c>
      <c r="C49" s="2">
        <v>6.48333710942961</v>
      </c>
      <c r="D49" s="2">
        <v>2.296793639008827</v>
      </c>
      <c r="E49" s="2">
        <v>0.8925000000000001</v>
      </c>
      <c r="F49" s="2">
        <v>0.11</v>
      </c>
      <c r="G49" s="2">
        <v>2.9973277989049203</v>
      </c>
      <c r="H49" s="2" t="s">
        <v>434</v>
      </c>
      <c r="I49" s="2" t="s">
        <v>453</v>
      </c>
      <c r="J49" s="2" t="s">
        <v>439</v>
      </c>
      <c r="K49" s="2" t="s">
        <v>483</v>
      </c>
      <c r="L49" s="2">
        <v>3.0</v>
      </c>
    </row>
    <row r="50">
      <c r="A50" s="2" t="s">
        <v>480</v>
      </c>
      <c r="B50" s="2" t="b">
        <v>0</v>
      </c>
      <c r="C50" s="2">
        <v>6.275093989280255</v>
      </c>
      <c r="D50" s="2">
        <v>0.6990951221848895</v>
      </c>
      <c r="E50" s="2">
        <v>0.8165</v>
      </c>
      <c r="F50" s="2">
        <v>0.17550000000000002</v>
      </c>
      <c r="G50" s="2">
        <v>2.9969999976160837</v>
      </c>
      <c r="H50" s="2" t="s">
        <v>434</v>
      </c>
      <c r="I50" s="2" t="s">
        <v>453</v>
      </c>
      <c r="J50" s="2" t="s">
        <v>439</v>
      </c>
      <c r="K50" s="2" t="s">
        <v>481</v>
      </c>
      <c r="L50" s="2">
        <v>4.0</v>
      </c>
    </row>
    <row r="51">
      <c r="A51" s="2" t="s">
        <v>480</v>
      </c>
      <c r="B51" s="2" t="b">
        <v>0</v>
      </c>
      <c r="C51" s="2">
        <v>7.015437449817837</v>
      </c>
      <c r="D51" s="2">
        <v>0.2769549541032453</v>
      </c>
      <c r="E51" s="2">
        <v>0.7915</v>
      </c>
      <c r="F51" s="2">
        <v>0.17550000000000002</v>
      </c>
      <c r="G51" s="2">
        <v>2.9991835205699844</v>
      </c>
      <c r="H51" s="2" t="s">
        <v>434</v>
      </c>
      <c r="I51" s="2" t="s">
        <v>453</v>
      </c>
      <c r="J51" s="2" t="s">
        <v>439</v>
      </c>
      <c r="K51" s="2" t="s">
        <v>482</v>
      </c>
      <c r="L51" s="2">
        <v>4.0</v>
      </c>
    </row>
    <row r="52">
      <c r="A52" s="2" t="s">
        <v>480</v>
      </c>
      <c r="B52" s="2" t="b">
        <v>0</v>
      </c>
      <c r="C52" s="2">
        <v>7.443809439354664</v>
      </c>
      <c r="D52" s="2">
        <v>2.8396577858765544</v>
      </c>
      <c r="E52" s="2">
        <v>0.7835</v>
      </c>
      <c r="F52" s="2">
        <v>0.11</v>
      </c>
      <c r="G52" s="2">
        <v>2.9980616222763565</v>
      </c>
      <c r="H52" s="2" t="s">
        <v>434</v>
      </c>
      <c r="I52" s="2" t="s">
        <v>453</v>
      </c>
      <c r="J52" s="2" t="s">
        <v>439</v>
      </c>
      <c r="K52" s="2" t="s">
        <v>483</v>
      </c>
      <c r="L52" s="2">
        <v>4.0</v>
      </c>
    </row>
    <row r="53">
      <c r="A53" s="2" t="s">
        <v>480</v>
      </c>
      <c r="B53" s="2" t="b">
        <v>0</v>
      </c>
      <c r="C53" s="2">
        <v>6.820413301394014</v>
      </c>
      <c r="D53" s="2">
        <v>1.0879782182978648</v>
      </c>
      <c r="E53" s="2">
        <v>0.8035</v>
      </c>
      <c r="F53" s="2">
        <v>0.2</v>
      </c>
      <c r="G53" s="2">
        <v>2.997695523301773</v>
      </c>
      <c r="H53" s="2" t="s">
        <v>434</v>
      </c>
      <c r="I53" s="2" t="s">
        <v>453</v>
      </c>
      <c r="J53" s="2" t="s">
        <v>439</v>
      </c>
      <c r="K53" s="2" t="s">
        <v>481</v>
      </c>
      <c r="L53" s="2">
        <v>5.0</v>
      </c>
    </row>
    <row r="54">
      <c r="A54" s="2" t="s">
        <v>480</v>
      </c>
      <c r="B54" s="2" t="b">
        <v>0</v>
      </c>
      <c r="C54" s="2">
        <v>7.349518625054628</v>
      </c>
      <c r="D54" s="2">
        <v>1.3457179640082855</v>
      </c>
      <c r="E54" s="2">
        <v>0.838</v>
      </c>
      <c r="F54" s="2">
        <v>0.2</v>
      </c>
      <c r="G54" s="2">
        <v>2.9981437999684415</v>
      </c>
      <c r="H54" s="2" t="s">
        <v>434</v>
      </c>
      <c r="I54" s="2" t="s">
        <v>453</v>
      </c>
      <c r="J54" s="2" t="s">
        <v>439</v>
      </c>
      <c r="K54" s="2" t="s">
        <v>482</v>
      </c>
      <c r="L54" s="2">
        <v>5.0</v>
      </c>
    </row>
    <row r="55">
      <c r="A55" s="2" t="s">
        <v>480</v>
      </c>
      <c r="B55" s="2" t="b">
        <v>0</v>
      </c>
      <c r="C55" s="2">
        <v>6.195111621593089</v>
      </c>
      <c r="D55" s="2">
        <v>1.0930135251005177</v>
      </c>
      <c r="E55" s="2">
        <v>0.856</v>
      </c>
      <c r="F55" s="2">
        <v>0.11</v>
      </c>
      <c r="G55" s="2">
        <v>2.998290004162701</v>
      </c>
      <c r="H55" s="2" t="s">
        <v>434</v>
      </c>
      <c r="I55" s="2" t="s">
        <v>453</v>
      </c>
      <c r="J55" s="2" t="s">
        <v>439</v>
      </c>
      <c r="K55" s="2" t="s">
        <v>483</v>
      </c>
      <c r="L55" s="2">
        <v>5.0</v>
      </c>
    </row>
    <row r="56">
      <c r="A56" s="2" t="s">
        <v>480</v>
      </c>
      <c r="B56" s="2" t="b">
        <v>0</v>
      </c>
      <c r="C56" s="2">
        <v>6.371123170648392</v>
      </c>
      <c r="D56" s="2">
        <v>0.8416871008871335</v>
      </c>
      <c r="E56" s="2">
        <v>0.8085</v>
      </c>
      <c r="F56" s="2">
        <v>0.1825</v>
      </c>
      <c r="G56" s="2">
        <v>2.9999582484419767</v>
      </c>
      <c r="H56" s="2" t="s">
        <v>434</v>
      </c>
      <c r="I56" s="2" t="s">
        <v>453</v>
      </c>
      <c r="J56" s="2" t="s">
        <v>439</v>
      </c>
      <c r="K56" s="2" t="s">
        <v>481</v>
      </c>
      <c r="L56" s="2">
        <v>6.0</v>
      </c>
    </row>
    <row r="57">
      <c r="A57" s="2" t="s">
        <v>480</v>
      </c>
      <c r="B57" s="2" t="b">
        <v>0</v>
      </c>
      <c r="C57" s="2">
        <v>5.968978312002601</v>
      </c>
      <c r="D57" s="2">
        <v>1.8161629952149674</v>
      </c>
      <c r="E57" s="2">
        <v>0.9295</v>
      </c>
      <c r="F57" s="2">
        <v>0.1825</v>
      </c>
      <c r="G57" s="2">
        <v>2.997249128623838</v>
      </c>
      <c r="H57" s="2" t="s">
        <v>434</v>
      </c>
      <c r="I57" s="2" t="s">
        <v>453</v>
      </c>
      <c r="J57" s="2" t="s">
        <v>439</v>
      </c>
      <c r="K57" s="2" t="s">
        <v>482</v>
      </c>
      <c r="L57" s="2">
        <v>6.0</v>
      </c>
    </row>
    <row r="58">
      <c r="A58" s="2" t="s">
        <v>480</v>
      </c>
      <c r="B58" s="2" t="b">
        <v>0</v>
      </c>
      <c r="C58" s="2">
        <v>2.6785799046518037</v>
      </c>
      <c r="D58" s="2">
        <v>0.6193091005712056</v>
      </c>
      <c r="E58" s="2">
        <v>1.1260000000000001</v>
      </c>
      <c r="F58" s="2">
        <v>0.11</v>
      </c>
      <c r="G58" s="2">
        <v>2.998877984488722</v>
      </c>
      <c r="H58" s="2" t="s">
        <v>434</v>
      </c>
      <c r="I58" s="2" t="s">
        <v>453</v>
      </c>
      <c r="J58" s="2" t="s">
        <v>439</v>
      </c>
      <c r="K58" s="2" t="s">
        <v>483</v>
      </c>
      <c r="L58" s="2">
        <v>6.0</v>
      </c>
    </row>
    <row r="59">
      <c r="A59" s="2" t="s">
        <v>480</v>
      </c>
      <c r="B59" s="2" t="b">
        <v>0</v>
      </c>
      <c r="C59" s="2">
        <v>6.462946376300887</v>
      </c>
      <c r="D59" s="2">
        <v>0.8130481060389266</v>
      </c>
      <c r="E59" s="2">
        <v>0.806</v>
      </c>
      <c r="F59" s="2">
        <v>0.1945</v>
      </c>
      <c r="G59" s="2">
        <v>2.9971257694694216</v>
      </c>
      <c r="H59" s="2" t="s">
        <v>434</v>
      </c>
      <c r="I59" s="2" t="s">
        <v>453</v>
      </c>
      <c r="J59" s="2" t="s">
        <v>439</v>
      </c>
      <c r="K59" s="2" t="s">
        <v>481</v>
      </c>
      <c r="L59" s="2">
        <v>7.0</v>
      </c>
    </row>
    <row r="60">
      <c r="A60" s="2" t="s">
        <v>480</v>
      </c>
      <c r="B60" s="2" t="b">
        <v>0</v>
      </c>
      <c r="C60" s="2">
        <v>5.630986076962405</v>
      </c>
      <c r="D60" s="2">
        <v>1.2459833777760017</v>
      </c>
      <c r="E60" s="2">
        <v>0.8525</v>
      </c>
      <c r="F60" s="2">
        <v>0.1945</v>
      </c>
      <c r="G60" s="2">
        <v>2.9985312676192852</v>
      </c>
      <c r="H60" s="2" t="s">
        <v>434</v>
      </c>
      <c r="I60" s="2" t="s">
        <v>453</v>
      </c>
      <c r="J60" s="2" t="s">
        <v>439</v>
      </c>
      <c r="K60" s="2" t="s">
        <v>482</v>
      </c>
      <c r="L60" s="2">
        <v>7.0</v>
      </c>
    </row>
    <row r="61">
      <c r="A61" s="2" t="s">
        <v>480</v>
      </c>
      <c r="B61" s="2" t="b">
        <v>0</v>
      </c>
      <c r="C61" s="2">
        <v>6.182339978785379</v>
      </c>
      <c r="D61" s="2">
        <v>1.6012856133441096</v>
      </c>
      <c r="E61" s="2">
        <v>0.9430000000000001</v>
      </c>
      <c r="F61" s="2">
        <v>0.11</v>
      </c>
      <c r="G61" s="2">
        <v>2.999682784448288</v>
      </c>
      <c r="H61" s="2" t="s">
        <v>434</v>
      </c>
      <c r="I61" s="2" t="s">
        <v>453</v>
      </c>
      <c r="J61" s="2" t="s">
        <v>439</v>
      </c>
      <c r="K61" s="2" t="s">
        <v>483</v>
      </c>
      <c r="L61" s="2">
        <v>7.0</v>
      </c>
    </row>
    <row r="62">
      <c r="A62" s="2" t="s">
        <v>480</v>
      </c>
      <c r="B62" s="2" t="b">
        <v>0</v>
      </c>
      <c r="C62" s="2">
        <v>6.976456806659246</v>
      </c>
      <c r="D62" s="2">
        <v>1.7624148668125321</v>
      </c>
      <c r="E62" s="2">
        <v>0.8175</v>
      </c>
      <c r="F62" s="2">
        <v>0.196</v>
      </c>
      <c r="G62" s="2">
        <v>2.9990134948126626</v>
      </c>
      <c r="H62" s="2" t="s">
        <v>434</v>
      </c>
      <c r="I62" s="2" t="s">
        <v>453</v>
      </c>
      <c r="J62" s="2" t="s">
        <v>439</v>
      </c>
      <c r="K62" s="2" t="s">
        <v>481</v>
      </c>
      <c r="L62" s="2">
        <v>8.0</v>
      </c>
    </row>
    <row r="63">
      <c r="A63" s="2" t="s">
        <v>480</v>
      </c>
      <c r="B63" s="2" t="b">
        <v>0</v>
      </c>
      <c r="C63" s="2">
        <v>6.167026143160296</v>
      </c>
      <c r="D63" s="2">
        <v>1.3965207640977069</v>
      </c>
      <c r="E63" s="2">
        <v>0.927</v>
      </c>
      <c r="F63" s="2">
        <v>0.196</v>
      </c>
      <c r="G63" s="2">
        <v>2.997954686153841</v>
      </c>
      <c r="H63" s="2" t="s">
        <v>434</v>
      </c>
      <c r="I63" s="2" t="s">
        <v>453</v>
      </c>
      <c r="J63" s="2" t="s">
        <v>439</v>
      </c>
      <c r="K63" s="2" t="s">
        <v>482</v>
      </c>
      <c r="L63" s="2">
        <v>8.0</v>
      </c>
    </row>
    <row r="64">
      <c r="A64" s="2" t="s">
        <v>480</v>
      </c>
      <c r="B64" s="2" t="b">
        <v>0</v>
      </c>
      <c r="C64" s="2">
        <v>4.648709681883481</v>
      </c>
      <c r="D64" s="2">
        <v>1.3827860317095753</v>
      </c>
      <c r="E64" s="2">
        <v>1.1135</v>
      </c>
      <c r="F64" s="2">
        <v>0.11</v>
      </c>
      <c r="G64" s="2">
        <v>2.997768058410704</v>
      </c>
      <c r="H64" s="2" t="s">
        <v>434</v>
      </c>
      <c r="I64" s="2" t="s">
        <v>453</v>
      </c>
      <c r="J64" s="2" t="s">
        <v>439</v>
      </c>
      <c r="K64" s="2" t="s">
        <v>483</v>
      </c>
      <c r="L64" s="2">
        <v>8.0</v>
      </c>
    </row>
    <row r="65">
      <c r="A65" s="2" t="s">
        <v>480</v>
      </c>
      <c r="B65" s="2" t="b">
        <v>0</v>
      </c>
      <c r="C65" s="2">
        <v>6.268728108052566</v>
      </c>
      <c r="D65" s="2">
        <v>0.4668159340470959</v>
      </c>
      <c r="E65" s="2">
        <v>0.8125</v>
      </c>
      <c r="F65" s="2">
        <v>0.179</v>
      </c>
      <c r="G65" s="2">
        <v>2.997677749140088</v>
      </c>
      <c r="H65" s="2" t="s">
        <v>434</v>
      </c>
      <c r="I65" s="2" t="s">
        <v>453</v>
      </c>
      <c r="J65" s="2" t="s">
        <v>439</v>
      </c>
      <c r="K65" s="2" t="s">
        <v>481</v>
      </c>
      <c r="L65" s="2">
        <v>9.0</v>
      </c>
    </row>
    <row r="66">
      <c r="A66" s="2" t="s">
        <v>480</v>
      </c>
      <c r="B66" s="2" t="b">
        <v>0</v>
      </c>
      <c r="C66" s="2">
        <v>6.643485036352925</v>
      </c>
      <c r="D66" s="2">
        <v>1.486956049921213</v>
      </c>
      <c r="E66" s="2">
        <v>0.8075</v>
      </c>
      <c r="F66" s="2">
        <v>0.179</v>
      </c>
      <c r="G66" s="2">
        <v>2.998449630202817</v>
      </c>
      <c r="H66" s="2" t="s">
        <v>434</v>
      </c>
      <c r="I66" s="2" t="s">
        <v>453</v>
      </c>
      <c r="J66" s="2" t="s">
        <v>439</v>
      </c>
      <c r="K66" s="2" t="s">
        <v>482</v>
      </c>
      <c r="L66" s="2">
        <v>9.0</v>
      </c>
    </row>
    <row r="67">
      <c r="A67" s="2" t="s">
        <v>480</v>
      </c>
      <c r="B67" s="2" t="b">
        <v>0</v>
      </c>
      <c r="C67" s="2">
        <v>7.531814559358935</v>
      </c>
      <c r="D67" s="2">
        <v>1.6389844397026825</v>
      </c>
      <c r="E67" s="2">
        <v>0.78</v>
      </c>
      <c r="F67" s="2">
        <v>0.11</v>
      </c>
      <c r="G67" s="2">
        <v>2.998049641263828</v>
      </c>
      <c r="H67" s="2" t="s">
        <v>434</v>
      </c>
      <c r="I67" s="2" t="s">
        <v>453</v>
      </c>
      <c r="J67" s="2" t="s">
        <v>439</v>
      </c>
      <c r="K67" s="2" t="s">
        <v>483</v>
      </c>
      <c r="L67" s="2">
        <v>9.0</v>
      </c>
    </row>
    <row r="68">
      <c r="A68" s="2" t="s">
        <v>480</v>
      </c>
      <c r="B68" s="2" t="b">
        <v>0</v>
      </c>
      <c r="C68" s="2">
        <v>7.009138505786211</v>
      </c>
      <c r="D68" s="2">
        <v>1.513276902357504</v>
      </c>
      <c r="E68" s="2">
        <v>0.8175</v>
      </c>
      <c r="F68" s="2">
        <v>0.189</v>
      </c>
      <c r="G68" s="2">
        <v>2.9992615593298138</v>
      </c>
      <c r="H68" s="2" t="s">
        <v>434</v>
      </c>
      <c r="I68" s="2" t="s">
        <v>453</v>
      </c>
      <c r="J68" s="2" t="s">
        <v>439</v>
      </c>
      <c r="K68" s="2" t="s">
        <v>481</v>
      </c>
      <c r="L68" s="2">
        <v>10.0</v>
      </c>
    </row>
    <row r="69">
      <c r="A69" s="2" t="s">
        <v>480</v>
      </c>
      <c r="B69" s="2" t="b">
        <v>0</v>
      </c>
      <c r="C69" s="2">
        <v>6.3892777072468165</v>
      </c>
      <c r="D69" s="2">
        <v>0.5002630783308124</v>
      </c>
      <c r="E69" s="2">
        <v>0.809</v>
      </c>
      <c r="F69" s="2">
        <v>0.189</v>
      </c>
      <c r="G69" s="2">
        <v>2.9999870510660265</v>
      </c>
      <c r="H69" s="2" t="s">
        <v>434</v>
      </c>
      <c r="I69" s="2" t="s">
        <v>453</v>
      </c>
      <c r="J69" s="2" t="s">
        <v>439</v>
      </c>
      <c r="K69" s="2" t="s">
        <v>482</v>
      </c>
      <c r="L69" s="2">
        <v>10.0</v>
      </c>
    </row>
    <row r="70">
      <c r="A70" s="2" t="s">
        <v>480</v>
      </c>
      <c r="B70" s="2" t="b">
        <v>0</v>
      </c>
      <c r="C70" s="2">
        <v>6.690836889573531</v>
      </c>
      <c r="D70" s="2">
        <v>1.7408286293145876</v>
      </c>
      <c r="E70" s="2">
        <v>0.88</v>
      </c>
      <c r="F70" s="2">
        <v>0.11</v>
      </c>
      <c r="G70" s="2">
        <v>2.9979588541165825</v>
      </c>
      <c r="H70" s="2" t="s">
        <v>434</v>
      </c>
      <c r="I70" s="2" t="s">
        <v>453</v>
      </c>
      <c r="J70" s="2" t="s">
        <v>439</v>
      </c>
      <c r="K70" s="2" t="s">
        <v>483</v>
      </c>
      <c r="L70" s="2">
        <v>10.0</v>
      </c>
    </row>
    <row r="71">
      <c r="A71" s="2" t="s">
        <v>480</v>
      </c>
      <c r="B71" s="2" t="b">
        <v>0</v>
      </c>
      <c r="C71" s="2">
        <v>6.719240482364463</v>
      </c>
      <c r="D71" s="2">
        <v>0.961567399263069</v>
      </c>
      <c r="E71" s="2">
        <v>0.8130000000000001</v>
      </c>
      <c r="F71" s="2">
        <v>0.1845</v>
      </c>
      <c r="G71" s="2">
        <v>2.999091175378472</v>
      </c>
      <c r="H71" s="2" t="s">
        <v>434</v>
      </c>
      <c r="I71" s="2" t="s">
        <v>453</v>
      </c>
      <c r="J71" s="2" t="s">
        <v>439</v>
      </c>
      <c r="K71" s="2" t="s">
        <v>481</v>
      </c>
      <c r="L71" s="2">
        <v>11.0</v>
      </c>
    </row>
    <row r="72">
      <c r="A72" s="2" t="s">
        <v>480</v>
      </c>
      <c r="B72" s="2" t="b">
        <v>0</v>
      </c>
      <c r="C72" s="2">
        <v>7.257782487148152</v>
      </c>
      <c r="D72" s="2">
        <v>1.5716558081077956</v>
      </c>
      <c r="E72" s="2">
        <v>0.8150000000000001</v>
      </c>
      <c r="F72" s="2">
        <v>0.1845</v>
      </c>
      <c r="G72" s="2">
        <v>2.9971717393607755</v>
      </c>
      <c r="H72" s="2" t="s">
        <v>434</v>
      </c>
      <c r="I72" s="2" t="s">
        <v>453</v>
      </c>
      <c r="J72" s="2" t="s">
        <v>439</v>
      </c>
      <c r="K72" s="2" t="s">
        <v>482</v>
      </c>
      <c r="L72" s="2">
        <v>11.0</v>
      </c>
    </row>
    <row r="73">
      <c r="A73" s="2" t="s">
        <v>480</v>
      </c>
      <c r="B73" s="2" t="b">
        <v>0</v>
      </c>
      <c r="C73" s="2">
        <v>6.431812784000516</v>
      </c>
      <c r="D73" s="2">
        <v>2.079381097515019</v>
      </c>
      <c r="E73" s="2">
        <v>0.81</v>
      </c>
      <c r="F73" s="2">
        <v>0.11</v>
      </c>
      <c r="G73" s="2">
        <v>2.9969532583795964</v>
      </c>
      <c r="H73" s="2" t="s">
        <v>434</v>
      </c>
      <c r="I73" s="2" t="s">
        <v>453</v>
      </c>
      <c r="J73" s="2" t="s">
        <v>439</v>
      </c>
      <c r="K73" s="2" t="s">
        <v>483</v>
      </c>
      <c r="L73" s="2">
        <v>11.0</v>
      </c>
    </row>
    <row r="74">
      <c r="A74" s="2" t="s">
        <v>480</v>
      </c>
      <c r="B74" s="2" t="b">
        <v>0</v>
      </c>
      <c r="C74" s="2">
        <v>4.80631301871376</v>
      </c>
      <c r="D74" s="2">
        <v>0.9364793827462409</v>
      </c>
      <c r="E74" s="2">
        <v>0.4325</v>
      </c>
      <c r="F74" s="2">
        <v>0.3615</v>
      </c>
      <c r="G74" s="2">
        <v>1.4991872400205144</v>
      </c>
      <c r="H74" s="2" t="s">
        <v>434</v>
      </c>
      <c r="I74" s="2" t="s">
        <v>440</v>
      </c>
      <c r="J74" s="2" t="s">
        <v>436</v>
      </c>
      <c r="K74" s="2" t="s">
        <v>481</v>
      </c>
      <c r="L74" s="2">
        <v>0.0</v>
      </c>
    </row>
    <row r="75">
      <c r="A75" s="2" t="s">
        <v>480</v>
      </c>
      <c r="B75" s="2" t="b">
        <v>0</v>
      </c>
      <c r="C75" s="2">
        <v>5.203785639563427</v>
      </c>
      <c r="D75" s="2">
        <v>0.3225390294533559</v>
      </c>
      <c r="E75" s="2">
        <v>0.47900000000000004</v>
      </c>
      <c r="F75" s="2">
        <v>0.3615</v>
      </c>
      <c r="G75" s="2">
        <v>1.4979245089248656</v>
      </c>
      <c r="H75" s="2" t="s">
        <v>434</v>
      </c>
      <c r="I75" s="2" t="s">
        <v>440</v>
      </c>
      <c r="J75" s="2" t="s">
        <v>436</v>
      </c>
      <c r="K75" s="2" t="s">
        <v>482</v>
      </c>
      <c r="L75" s="2">
        <v>0.0</v>
      </c>
    </row>
    <row r="76">
      <c r="A76" s="2" t="s">
        <v>480</v>
      </c>
      <c r="B76" s="2" t="b">
        <v>0</v>
      </c>
      <c r="C76" s="2">
        <v>5.936233464218005</v>
      </c>
      <c r="D76" s="2">
        <v>0.9666579087495439</v>
      </c>
      <c r="E76" s="2">
        <v>0.467</v>
      </c>
      <c r="F76" s="2">
        <v>0.3</v>
      </c>
      <c r="G76" s="2">
        <v>1.4985155356848985</v>
      </c>
      <c r="H76" s="2" t="s">
        <v>434</v>
      </c>
      <c r="I76" s="2" t="s">
        <v>440</v>
      </c>
      <c r="J76" s="2" t="s">
        <v>436</v>
      </c>
      <c r="K76" s="2" t="s">
        <v>483</v>
      </c>
      <c r="L76" s="2">
        <v>0.0</v>
      </c>
    </row>
    <row r="77">
      <c r="A77" s="2" t="s">
        <v>480</v>
      </c>
      <c r="B77" s="2" t="b">
        <v>0</v>
      </c>
      <c r="C77" s="2">
        <v>4.979822264299528</v>
      </c>
      <c r="D77" s="2">
        <v>1.2436777410128297</v>
      </c>
      <c r="E77" s="2">
        <v>0.4315</v>
      </c>
      <c r="F77" s="2">
        <v>0.352</v>
      </c>
      <c r="G77" s="2">
        <v>1.4985510126865333</v>
      </c>
      <c r="H77" s="2" t="s">
        <v>434</v>
      </c>
      <c r="I77" s="2" t="s">
        <v>440</v>
      </c>
      <c r="J77" s="2" t="s">
        <v>436</v>
      </c>
      <c r="K77" s="2" t="s">
        <v>481</v>
      </c>
      <c r="L77" s="2">
        <v>1.0</v>
      </c>
    </row>
    <row r="78">
      <c r="A78" s="2" t="s">
        <v>480</v>
      </c>
      <c r="B78" s="2" t="b">
        <v>0</v>
      </c>
      <c r="C78" s="2">
        <v>5.155470532560823</v>
      </c>
      <c r="D78" s="2">
        <v>2.6278968089170647</v>
      </c>
      <c r="E78" s="2">
        <v>0.4615</v>
      </c>
      <c r="F78" s="2">
        <v>0.352</v>
      </c>
      <c r="G78" s="2">
        <v>1.4993539622260117</v>
      </c>
      <c r="H78" s="2" t="s">
        <v>434</v>
      </c>
      <c r="I78" s="2" t="s">
        <v>440</v>
      </c>
      <c r="J78" s="2" t="s">
        <v>436</v>
      </c>
      <c r="K78" s="2" t="s">
        <v>482</v>
      </c>
      <c r="L78" s="2">
        <v>1.0</v>
      </c>
    </row>
    <row r="79">
      <c r="A79" s="2" t="s">
        <v>480</v>
      </c>
      <c r="B79" s="2" t="b">
        <v>0</v>
      </c>
      <c r="C79" s="2">
        <v>4.900136656886357</v>
      </c>
      <c r="D79" s="2">
        <v>2.290353346633112</v>
      </c>
      <c r="E79" s="2">
        <v>0.4645</v>
      </c>
      <c r="F79" s="2">
        <v>0.3</v>
      </c>
      <c r="G79" s="2">
        <v>1.4996471204423871</v>
      </c>
      <c r="H79" s="2" t="s">
        <v>434</v>
      </c>
      <c r="I79" s="2" t="s">
        <v>440</v>
      </c>
      <c r="J79" s="2" t="s">
        <v>436</v>
      </c>
      <c r="K79" s="2" t="s">
        <v>483</v>
      </c>
      <c r="L79" s="2">
        <v>1.0</v>
      </c>
    </row>
    <row r="80">
      <c r="A80" s="2" t="s">
        <v>480</v>
      </c>
      <c r="B80" s="2" t="b">
        <v>0</v>
      </c>
      <c r="C80" s="2">
        <v>4.795903459518443</v>
      </c>
      <c r="D80" s="2">
        <v>0.9404879331856635</v>
      </c>
      <c r="E80" s="2">
        <v>0.433</v>
      </c>
      <c r="F80" s="2">
        <v>0.358</v>
      </c>
      <c r="G80" s="2">
        <v>1.4983988560277588</v>
      </c>
      <c r="H80" s="2" t="s">
        <v>434</v>
      </c>
      <c r="I80" s="2" t="s">
        <v>440</v>
      </c>
      <c r="J80" s="2" t="s">
        <v>436</v>
      </c>
      <c r="K80" s="2" t="s">
        <v>481</v>
      </c>
      <c r="L80" s="2">
        <v>2.0</v>
      </c>
    </row>
    <row r="81">
      <c r="A81" s="2" t="s">
        <v>480</v>
      </c>
      <c r="B81" s="2" t="b">
        <v>0</v>
      </c>
      <c r="C81" s="2">
        <v>5.427077817396711</v>
      </c>
      <c r="D81" s="2">
        <v>0.4996470954776285</v>
      </c>
      <c r="E81" s="2">
        <v>0.482</v>
      </c>
      <c r="F81" s="2">
        <v>0.358</v>
      </c>
      <c r="G81" s="2">
        <v>1.4978364826303672</v>
      </c>
      <c r="H81" s="2" t="s">
        <v>434</v>
      </c>
      <c r="I81" s="2" t="s">
        <v>440</v>
      </c>
      <c r="J81" s="2" t="s">
        <v>436</v>
      </c>
      <c r="K81" s="2" t="s">
        <v>482</v>
      </c>
      <c r="L81" s="2">
        <v>2.0</v>
      </c>
    </row>
    <row r="82">
      <c r="A82" s="2" t="s">
        <v>480</v>
      </c>
      <c r="B82" s="2" t="b">
        <v>0</v>
      </c>
      <c r="C82" s="2">
        <v>5.983562349594959</v>
      </c>
      <c r="D82" s="2">
        <v>1.019864487329003</v>
      </c>
      <c r="E82" s="2">
        <v>0.47250000000000003</v>
      </c>
      <c r="F82" s="2">
        <v>0.3</v>
      </c>
      <c r="G82" s="2">
        <v>1.4984509794889915</v>
      </c>
      <c r="H82" s="2" t="s">
        <v>434</v>
      </c>
      <c r="I82" s="2" t="s">
        <v>440</v>
      </c>
      <c r="J82" s="2" t="s">
        <v>436</v>
      </c>
      <c r="K82" s="2" t="s">
        <v>483</v>
      </c>
      <c r="L82" s="2">
        <v>2.0</v>
      </c>
    </row>
    <row r="83">
      <c r="A83" s="2" t="s">
        <v>480</v>
      </c>
      <c r="B83" s="2" t="b">
        <v>0</v>
      </c>
      <c r="C83" s="2">
        <v>4.995251428255729</v>
      </c>
      <c r="D83" s="2">
        <v>1.2265134161644267</v>
      </c>
      <c r="E83" s="2">
        <v>0.431</v>
      </c>
      <c r="F83" s="2">
        <v>0.365</v>
      </c>
      <c r="G83" s="2">
        <v>1.4976037161171634</v>
      </c>
      <c r="H83" s="2" t="s">
        <v>434</v>
      </c>
      <c r="I83" s="2" t="s">
        <v>440</v>
      </c>
      <c r="J83" s="2" t="s">
        <v>436</v>
      </c>
      <c r="K83" s="2" t="s">
        <v>481</v>
      </c>
      <c r="L83" s="2">
        <v>3.0</v>
      </c>
    </row>
    <row r="84">
      <c r="A84" s="2" t="s">
        <v>480</v>
      </c>
      <c r="B84" s="2" t="b">
        <v>0</v>
      </c>
      <c r="C84" s="2">
        <v>4.724896054789914</v>
      </c>
      <c r="D84" s="2">
        <v>0.6575398545797676</v>
      </c>
      <c r="E84" s="2">
        <v>0.4625</v>
      </c>
      <c r="F84" s="2">
        <v>0.365</v>
      </c>
      <c r="G84" s="2">
        <v>1.4981397351919186</v>
      </c>
      <c r="H84" s="2" t="s">
        <v>434</v>
      </c>
      <c r="I84" s="2" t="s">
        <v>440</v>
      </c>
      <c r="J84" s="2" t="s">
        <v>436</v>
      </c>
      <c r="K84" s="2" t="s">
        <v>482</v>
      </c>
      <c r="L84" s="2">
        <v>3.0</v>
      </c>
    </row>
    <row r="85">
      <c r="A85" s="2" t="s">
        <v>480</v>
      </c>
      <c r="B85" s="2" t="b">
        <v>0</v>
      </c>
      <c r="C85" s="2">
        <v>5.273560770294478</v>
      </c>
      <c r="D85" s="2">
        <v>0.4217967224606206</v>
      </c>
      <c r="E85" s="2">
        <v>0.4515</v>
      </c>
      <c r="F85" s="2">
        <v>0.3</v>
      </c>
      <c r="G85" s="2">
        <v>1.4974807279332776</v>
      </c>
      <c r="H85" s="2" t="s">
        <v>434</v>
      </c>
      <c r="I85" s="2" t="s">
        <v>440</v>
      </c>
      <c r="J85" s="2" t="s">
        <v>436</v>
      </c>
      <c r="K85" s="2" t="s">
        <v>483</v>
      </c>
      <c r="L85" s="2">
        <v>3.0</v>
      </c>
    </row>
    <row r="86">
      <c r="A86" s="2" t="s">
        <v>480</v>
      </c>
      <c r="B86" s="2" t="b">
        <v>0</v>
      </c>
      <c r="C86" s="2">
        <v>4.903130052039015</v>
      </c>
      <c r="D86" s="2">
        <v>1.0126037271986699</v>
      </c>
      <c r="E86" s="2">
        <v>0.4315</v>
      </c>
      <c r="F86" s="2">
        <v>0.3765</v>
      </c>
      <c r="G86" s="2">
        <v>1.4988378281339565</v>
      </c>
      <c r="H86" s="2" t="s">
        <v>434</v>
      </c>
      <c r="I86" s="2" t="s">
        <v>440</v>
      </c>
      <c r="J86" s="2" t="s">
        <v>436</v>
      </c>
      <c r="K86" s="2" t="s">
        <v>481</v>
      </c>
      <c r="L86" s="2">
        <v>4.0</v>
      </c>
    </row>
    <row r="87">
      <c r="A87" s="2" t="s">
        <v>480</v>
      </c>
      <c r="B87" s="2" t="b">
        <v>0</v>
      </c>
      <c r="C87" s="2">
        <v>4.4863066048333256</v>
      </c>
      <c r="D87" s="2">
        <v>0.9630459173821668</v>
      </c>
      <c r="E87" s="2">
        <v>0.4805</v>
      </c>
      <c r="F87" s="2">
        <v>0.3765</v>
      </c>
      <c r="G87" s="2">
        <v>1.499442795573395</v>
      </c>
      <c r="H87" s="2" t="s">
        <v>434</v>
      </c>
      <c r="I87" s="2" t="s">
        <v>440</v>
      </c>
      <c r="J87" s="2" t="s">
        <v>436</v>
      </c>
      <c r="K87" s="2" t="s">
        <v>482</v>
      </c>
      <c r="L87" s="2">
        <v>4.0</v>
      </c>
    </row>
    <row r="88">
      <c r="A88" s="2" t="s">
        <v>480</v>
      </c>
      <c r="B88" s="2" t="b">
        <v>0</v>
      </c>
      <c r="C88" s="2">
        <v>5.1524615988900075</v>
      </c>
      <c r="D88" s="2">
        <v>0.3687440550935679</v>
      </c>
      <c r="E88" s="2">
        <v>0.465</v>
      </c>
      <c r="F88" s="2">
        <v>0.3</v>
      </c>
      <c r="G88" s="2">
        <v>1.4995871107577399</v>
      </c>
      <c r="H88" s="2" t="s">
        <v>434</v>
      </c>
      <c r="I88" s="2" t="s">
        <v>440</v>
      </c>
      <c r="J88" s="2" t="s">
        <v>436</v>
      </c>
      <c r="K88" s="2" t="s">
        <v>483</v>
      </c>
      <c r="L88" s="2">
        <v>4.0</v>
      </c>
    </row>
    <row r="89">
      <c r="A89" s="2" t="s">
        <v>480</v>
      </c>
      <c r="B89" s="2" t="b">
        <v>0</v>
      </c>
      <c r="C89" s="2">
        <v>4.898226744717981</v>
      </c>
      <c r="D89" s="2">
        <v>0.9303394775354693</v>
      </c>
      <c r="E89" s="2">
        <v>0.431</v>
      </c>
      <c r="F89" s="2">
        <v>0.369</v>
      </c>
      <c r="G89" s="2">
        <v>1.4980207310466307</v>
      </c>
      <c r="H89" s="2" t="s">
        <v>434</v>
      </c>
      <c r="I89" s="2" t="s">
        <v>440</v>
      </c>
      <c r="J89" s="2" t="s">
        <v>436</v>
      </c>
      <c r="K89" s="2" t="s">
        <v>481</v>
      </c>
      <c r="L89" s="2">
        <v>5.0</v>
      </c>
    </row>
    <row r="90">
      <c r="A90" s="2" t="s">
        <v>480</v>
      </c>
      <c r="B90" s="2" t="b">
        <v>0</v>
      </c>
      <c r="C90" s="2">
        <v>5.158356153584673</v>
      </c>
      <c r="D90" s="2">
        <v>0.24970482374898972</v>
      </c>
      <c r="E90" s="2">
        <v>0.4825</v>
      </c>
      <c r="F90" s="2">
        <v>0.369</v>
      </c>
      <c r="G90" s="2">
        <v>1.4998320925517306</v>
      </c>
      <c r="H90" s="2" t="s">
        <v>434</v>
      </c>
      <c r="I90" s="2" t="s">
        <v>440</v>
      </c>
      <c r="J90" s="2" t="s">
        <v>436</v>
      </c>
      <c r="K90" s="2" t="s">
        <v>482</v>
      </c>
      <c r="L90" s="2">
        <v>5.0</v>
      </c>
    </row>
    <row r="91">
      <c r="A91" s="2" t="s">
        <v>480</v>
      </c>
      <c r="B91" s="2" t="b">
        <v>0</v>
      </c>
      <c r="C91" s="2">
        <v>5.821227713401583</v>
      </c>
      <c r="D91" s="2">
        <v>0.9679844287775227</v>
      </c>
      <c r="E91" s="2">
        <v>0.47150000000000003</v>
      </c>
      <c r="F91" s="2">
        <v>0.3</v>
      </c>
      <c r="G91" s="2">
        <v>1.498224347141334</v>
      </c>
      <c r="H91" s="2" t="s">
        <v>434</v>
      </c>
      <c r="I91" s="2" t="s">
        <v>440</v>
      </c>
      <c r="J91" s="2" t="s">
        <v>436</v>
      </c>
      <c r="K91" s="2" t="s">
        <v>483</v>
      </c>
      <c r="L91" s="2">
        <v>5.0</v>
      </c>
    </row>
    <row r="92">
      <c r="A92" s="2" t="s">
        <v>480</v>
      </c>
      <c r="B92" s="2" t="b">
        <v>0</v>
      </c>
      <c r="C92" s="2">
        <v>4.866224024044071</v>
      </c>
      <c r="D92" s="2">
        <v>1.1300908287588904</v>
      </c>
      <c r="E92" s="2">
        <v>0.433</v>
      </c>
      <c r="F92" s="2">
        <v>0.3545</v>
      </c>
      <c r="G92" s="2">
        <v>1.499329213471577</v>
      </c>
      <c r="H92" s="2" t="s">
        <v>434</v>
      </c>
      <c r="I92" s="2" t="s">
        <v>440</v>
      </c>
      <c r="J92" s="2" t="s">
        <v>436</v>
      </c>
      <c r="K92" s="2" t="s">
        <v>481</v>
      </c>
      <c r="L92" s="2">
        <v>6.0</v>
      </c>
    </row>
    <row r="93">
      <c r="A93" s="2" t="s">
        <v>480</v>
      </c>
      <c r="B93" s="2" t="b">
        <v>0</v>
      </c>
      <c r="C93" s="2">
        <v>4.868526617079403</v>
      </c>
      <c r="D93" s="2">
        <v>0.42939690644163186</v>
      </c>
      <c r="E93" s="2">
        <v>0.467</v>
      </c>
      <c r="F93" s="2">
        <v>0.3545</v>
      </c>
      <c r="G93" s="2">
        <v>1.4982598527702098</v>
      </c>
      <c r="H93" s="2" t="s">
        <v>434</v>
      </c>
      <c r="I93" s="2" t="s">
        <v>440</v>
      </c>
      <c r="J93" s="2" t="s">
        <v>436</v>
      </c>
      <c r="K93" s="2" t="s">
        <v>482</v>
      </c>
      <c r="L93" s="2">
        <v>6.0</v>
      </c>
    </row>
    <row r="94">
      <c r="A94" s="2" t="s">
        <v>480</v>
      </c>
      <c r="B94" s="2" t="b">
        <v>0</v>
      </c>
      <c r="C94" s="2">
        <v>5.474999957283672</v>
      </c>
      <c r="D94" s="2">
        <v>0.4983317655950296</v>
      </c>
      <c r="E94" s="2">
        <v>0.456</v>
      </c>
      <c r="F94" s="2">
        <v>0.3</v>
      </c>
      <c r="G94" s="2">
        <v>1.4988828371791114</v>
      </c>
      <c r="H94" s="2" t="s">
        <v>434</v>
      </c>
      <c r="I94" s="2" t="s">
        <v>440</v>
      </c>
      <c r="J94" s="2" t="s">
        <v>436</v>
      </c>
      <c r="K94" s="2" t="s">
        <v>483</v>
      </c>
      <c r="L94" s="2">
        <v>6.0</v>
      </c>
    </row>
    <row r="95">
      <c r="A95" s="2" t="s">
        <v>480</v>
      </c>
      <c r="B95" s="2" t="b">
        <v>0</v>
      </c>
      <c r="C95" s="2">
        <v>4.6235332983082325</v>
      </c>
      <c r="D95" s="2">
        <v>0.9249780446610767</v>
      </c>
      <c r="E95" s="2">
        <v>0.4355</v>
      </c>
      <c r="F95" s="2">
        <v>0.352</v>
      </c>
      <c r="G95" s="2">
        <v>1.4992387818674482</v>
      </c>
      <c r="H95" s="2" t="s">
        <v>434</v>
      </c>
      <c r="I95" s="2" t="s">
        <v>440</v>
      </c>
      <c r="J95" s="2" t="s">
        <v>436</v>
      </c>
      <c r="K95" s="2" t="s">
        <v>481</v>
      </c>
      <c r="L95" s="2">
        <v>7.0</v>
      </c>
    </row>
    <row r="96">
      <c r="A96" s="2" t="s">
        <v>480</v>
      </c>
      <c r="B96" s="2" t="b">
        <v>0</v>
      </c>
      <c r="C96" s="2">
        <v>4.90255584612693</v>
      </c>
      <c r="D96" s="2">
        <v>0.20412482864849854</v>
      </c>
      <c r="E96" s="2">
        <v>0.4805</v>
      </c>
      <c r="F96" s="2">
        <v>0.352</v>
      </c>
      <c r="G96" s="2">
        <v>1.499279751913499</v>
      </c>
      <c r="H96" s="2" t="s">
        <v>434</v>
      </c>
      <c r="I96" s="2" t="s">
        <v>440</v>
      </c>
      <c r="J96" s="2" t="s">
        <v>436</v>
      </c>
      <c r="K96" s="2" t="s">
        <v>482</v>
      </c>
      <c r="L96" s="2">
        <v>7.0</v>
      </c>
    </row>
    <row r="97">
      <c r="A97" s="2" t="s">
        <v>480</v>
      </c>
      <c r="B97" s="2" t="b">
        <v>0</v>
      </c>
      <c r="C97" s="2">
        <v>5.5085727253574746</v>
      </c>
      <c r="D97" s="2">
        <v>0.3580841306456963</v>
      </c>
      <c r="E97" s="2">
        <v>0.468</v>
      </c>
      <c r="F97" s="2">
        <v>0.3</v>
      </c>
      <c r="G97" s="2">
        <v>1.4982874967918982</v>
      </c>
      <c r="H97" s="2" t="s">
        <v>434</v>
      </c>
      <c r="I97" s="2" t="s">
        <v>440</v>
      </c>
      <c r="J97" s="2" t="s">
        <v>436</v>
      </c>
      <c r="K97" s="2" t="s">
        <v>483</v>
      </c>
      <c r="L97" s="2">
        <v>7.0</v>
      </c>
    </row>
    <row r="98">
      <c r="A98" s="2" t="s">
        <v>480</v>
      </c>
      <c r="B98" s="2" t="b">
        <v>0</v>
      </c>
      <c r="C98" s="2">
        <v>4.997013742085309</v>
      </c>
      <c r="D98" s="2">
        <v>1.1437430307515473</v>
      </c>
      <c r="E98" s="2">
        <v>0.4315</v>
      </c>
      <c r="F98" s="2">
        <v>0.352</v>
      </c>
      <c r="G98" s="2">
        <v>1.4996900167450493</v>
      </c>
      <c r="H98" s="2" t="s">
        <v>434</v>
      </c>
      <c r="I98" s="2" t="s">
        <v>440</v>
      </c>
      <c r="J98" s="2" t="s">
        <v>436</v>
      </c>
      <c r="K98" s="2" t="s">
        <v>481</v>
      </c>
      <c r="L98" s="2">
        <v>8.0</v>
      </c>
    </row>
    <row r="99">
      <c r="A99" s="2" t="s">
        <v>480</v>
      </c>
      <c r="B99" s="2" t="b">
        <v>0</v>
      </c>
      <c r="C99" s="2">
        <v>4.996192275180022</v>
      </c>
      <c r="D99" s="2">
        <v>0.4281257635578629</v>
      </c>
      <c r="E99" s="2">
        <v>0.463</v>
      </c>
      <c r="F99" s="2">
        <v>0.352</v>
      </c>
      <c r="G99" s="2">
        <v>1.499466844802741</v>
      </c>
      <c r="H99" s="2" t="s">
        <v>434</v>
      </c>
      <c r="I99" s="2" t="s">
        <v>440</v>
      </c>
      <c r="J99" s="2" t="s">
        <v>436</v>
      </c>
      <c r="K99" s="2" t="s">
        <v>482</v>
      </c>
      <c r="L99" s="2">
        <v>8.0</v>
      </c>
    </row>
    <row r="100">
      <c r="A100" s="2" t="s">
        <v>480</v>
      </c>
      <c r="B100" s="2" t="b">
        <v>0</v>
      </c>
      <c r="C100" s="2">
        <v>5.402290731871529</v>
      </c>
      <c r="D100" s="2">
        <v>0.43707872249203966</v>
      </c>
      <c r="E100" s="2">
        <v>0.4555</v>
      </c>
      <c r="F100" s="2">
        <v>0.3</v>
      </c>
      <c r="G100" s="2">
        <v>1.4975403313243225</v>
      </c>
      <c r="H100" s="2" t="s">
        <v>434</v>
      </c>
      <c r="I100" s="2" t="s">
        <v>440</v>
      </c>
      <c r="J100" s="2" t="s">
        <v>436</v>
      </c>
      <c r="K100" s="2" t="s">
        <v>483</v>
      </c>
      <c r="L100" s="2">
        <v>8.0</v>
      </c>
    </row>
    <row r="101">
      <c r="A101" s="2" t="s">
        <v>480</v>
      </c>
      <c r="B101" s="2" t="b">
        <v>0</v>
      </c>
      <c r="C101" s="2">
        <v>5.0764995179154795</v>
      </c>
      <c r="D101" s="2">
        <v>0.9948476123770131</v>
      </c>
      <c r="E101" s="2">
        <v>0.43</v>
      </c>
      <c r="F101" s="2">
        <v>0.3845</v>
      </c>
      <c r="G101" s="2">
        <v>1.4999027387435626</v>
      </c>
      <c r="H101" s="2" t="s">
        <v>434</v>
      </c>
      <c r="I101" s="2" t="s">
        <v>440</v>
      </c>
      <c r="J101" s="2" t="s">
        <v>436</v>
      </c>
      <c r="K101" s="2" t="s">
        <v>481</v>
      </c>
      <c r="L101" s="2">
        <v>9.0</v>
      </c>
    </row>
    <row r="102">
      <c r="A102" s="2" t="s">
        <v>480</v>
      </c>
      <c r="B102" s="2" t="b">
        <v>0</v>
      </c>
      <c r="C102" s="2">
        <v>4.7471344602385885</v>
      </c>
      <c r="D102" s="2">
        <v>1.4762903830964118</v>
      </c>
      <c r="E102" s="2">
        <v>0.47700000000000004</v>
      </c>
      <c r="F102" s="2">
        <v>0.3845</v>
      </c>
      <c r="G102" s="2">
        <v>1.499642146434986</v>
      </c>
      <c r="H102" s="2" t="s">
        <v>434</v>
      </c>
      <c r="I102" s="2" t="s">
        <v>440</v>
      </c>
      <c r="J102" s="2" t="s">
        <v>436</v>
      </c>
      <c r="K102" s="2" t="s">
        <v>482</v>
      </c>
      <c r="L102" s="2">
        <v>9.0</v>
      </c>
    </row>
    <row r="103">
      <c r="A103" s="2" t="s">
        <v>480</v>
      </c>
      <c r="B103" s="2" t="b">
        <v>0</v>
      </c>
      <c r="C103" s="2">
        <v>4.811785337304172</v>
      </c>
      <c r="D103" s="2">
        <v>0.5465492412982725</v>
      </c>
      <c r="E103" s="2">
        <v>0.47050000000000003</v>
      </c>
      <c r="F103" s="2">
        <v>0.3</v>
      </c>
      <c r="G103" s="2">
        <v>1.4991873533425781</v>
      </c>
      <c r="H103" s="2" t="s">
        <v>434</v>
      </c>
      <c r="I103" s="2" t="s">
        <v>440</v>
      </c>
      <c r="J103" s="2" t="s">
        <v>436</v>
      </c>
      <c r="K103" s="2" t="s">
        <v>483</v>
      </c>
      <c r="L103" s="2">
        <v>9.0</v>
      </c>
    </row>
    <row r="104">
      <c r="A104" s="2" t="s">
        <v>480</v>
      </c>
      <c r="B104" s="2" t="b">
        <v>0</v>
      </c>
      <c r="C104" s="2">
        <v>4.864962408740593</v>
      </c>
      <c r="D104" s="2">
        <v>0.8821211534056365</v>
      </c>
      <c r="E104" s="2">
        <v>0.4315</v>
      </c>
      <c r="F104" s="2">
        <v>0.3645</v>
      </c>
      <c r="G104" s="2">
        <v>1.497630628669398</v>
      </c>
      <c r="H104" s="2" t="s">
        <v>434</v>
      </c>
      <c r="I104" s="2" t="s">
        <v>440</v>
      </c>
      <c r="J104" s="2" t="s">
        <v>436</v>
      </c>
      <c r="K104" s="2" t="s">
        <v>481</v>
      </c>
      <c r="L104" s="2">
        <v>10.0</v>
      </c>
    </row>
    <row r="105">
      <c r="A105" s="2" t="s">
        <v>480</v>
      </c>
      <c r="B105" s="2" t="b">
        <v>0</v>
      </c>
      <c r="C105" s="2">
        <v>5.070673286495107</v>
      </c>
      <c r="D105" s="2">
        <v>0.09931931735929232</v>
      </c>
      <c r="E105" s="2">
        <v>0.4845</v>
      </c>
      <c r="F105" s="2">
        <v>0.3645</v>
      </c>
      <c r="G105" s="2">
        <v>1.4986366457462612</v>
      </c>
      <c r="H105" s="2" t="s">
        <v>434</v>
      </c>
      <c r="I105" s="2" t="s">
        <v>440</v>
      </c>
      <c r="J105" s="2" t="s">
        <v>436</v>
      </c>
      <c r="K105" s="2" t="s">
        <v>482</v>
      </c>
      <c r="L105" s="2">
        <v>10.0</v>
      </c>
    </row>
    <row r="106">
      <c r="A106" s="2" t="s">
        <v>480</v>
      </c>
      <c r="B106" s="2" t="b">
        <v>0</v>
      </c>
      <c r="C106" s="2">
        <v>5.820258385150933</v>
      </c>
      <c r="D106" s="2">
        <v>0.8770421363336441</v>
      </c>
      <c r="E106" s="2">
        <v>0.47250000000000003</v>
      </c>
      <c r="F106" s="2">
        <v>0.3</v>
      </c>
      <c r="G106" s="2">
        <v>1.498391772147387</v>
      </c>
      <c r="H106" s="2" t="s">
        <v>434</v>
      </c>
      <c r="I106" s="2" t="s">
        <v>440</v>
      </c>
      <c r="J106" s="2" t="s">
        <v>436</v>
      </c>
      <c r="K106" s="2" t="s">
        <v>483</v>
      </c>
      <c r="L106" s="2">
        <v>10.0</v>
      </c>
    </row>
    <row r="107">
      <c r="A107" s="2" t="s">
        <v>480</v>
      </c>
      <c r="B107" s="2" t="b">
        <v>0</v>
      </c>
      <c r="C107" s="2">
        <v>5.187618050784183</v>
      </c>
      <c r="D107" s="2">
        <v>1.2722151137628526</v>
      </c>
      <c r="E107" s="2">
        <v>0.429</v>
      </c>
      <c r="F107" s="2">
        <v>0.3865</v>
      </c>
      <c r="G107" s="2">
        <v>1.4978027613202627</v>
      </c>
      <c r="H107" s="2" t="s">
        <v>434</v>
      </c>
      <c r="I107" s="2" t="s">
        <v>440</v>
      </c>
      <c r="J107" s="2" t="s">
        <v>436</v>
      </c>
      <c r="K107" s="2" t="s">
        <v>481</v>
      </c>
      <c r="L107" s="2">
        <v>11.0</v>
      </c>
    </row>
    <row r="108">
      <c r="A108" s="2" t="s">
        <v>480</v>
      </c>
      <c r="B108" s="2" t="b">
        <v>0</v>
      </c>
      <c r="C108" s="2">
        <v>4.876593624317631</v>
      </c>
      <c r="D108" s="2">
        <v>1.5683295430672943</v>
      </c>
      <c r="E108" s="2">
        <v>0.4575</v>
      </c>
      <c r="F108" s="2">
        <v>0.3865</v>
      </c>
      <c r="G108" s="2">
        <v>1.4988371501402395</v>
      </c>
      <c r="H108" s="2" t="s">
        <v>434</v>
      </c>
      <c r="I108" s="2" t="s">
        <v>440</v>
      </c>
      <c r="J108" s="2" t="s">
        <v>436</v>
      </c>
      <c r="K108" s="2" t="s">
        <v>482</v>
      </c>
      <c r="L108" s="2">
        <v>11.0</v>
      </c>
    </row>
    <row r="109">
      <c r="A109" s="2" t="s">
        <v>480</v>
      </c>
      <c r="B109" s="2" t="b">
        <v>0</v>
      </c>
      <c r="C109" s="2">
        <v>4.81192427047129</v>
      </c>
      <c r="D109" s="2">
        <v>1.1630620856904634</v>
      </c>
      <c r="E109" s="2">
        <v>0.4555</v>
      </c>
      <c r="F109" s="2">
        <v>0.3</v>
      </c>
      <c r="G109" s="2">
        <v>1.4988257945625998</v>
      </c>
      <c r="H109" s="2" t="s">
        <v>434</v>
      </c>
      <c r="I109" s="2" t="s">
        <v>440</v>
      </c>
      <c r="J109" s="2" t="s">
        <v>436</v>
      </c>
      <c r="K109" s="2" t="s">
        <v>483</v>
      </c>
      <c r="L109" s="2">
        <v>11.0</v>
      </c>
    </row>
    <row r="110">
      <c r="A110" s="2" t="s">
        <v>480</v>
      </c>
      <c r="B110" s="2" t="b">
        <v>0</v>
      </c>
      <c r="C110" s="2">
        <v>4.891322377312059</v>
      </c>
      <c r="D110" s="2">
        <v>1.2369371199452623</v>
      </c>
      <c r="E110" s="2">
        <v>0.433</v>
      </c>
      <c r="F110" s="2">
        <v>0.358</v>
      </c>
      <c r="G110" s="2">
        <v>1.4977489846135994</v>
      </c>
      <c r="H110" s="2" t="s">
        <v>434</v>
      </c>
      <c r="I110" s="2" t="s">
        <v>440</v>
      </c>
      <c r="J110" s="2" t="s">
        <v>439</v>
      </c>
      <c r="K110" s="2" t="s">
        <v>481</v>
      </c>
      <c r="L110" s="2">
        <v>0.0</v>
      </c>
    </row>
    <row r="111">
      <c r="A111" s="2" t="s">
        <v>480</v>
      </c>
      <c r="B111" s="2" t="b">
        <v>0</v>
      </c>
      <c r="C111" s="2">
        <v>4.495060188091553</v>
      </c>
      <c r="D111" s="2">
        <v>1.6033470260328877</v>
      </c>
      <c r="E111" s="2">
        <v>0.467</v>
      </c>
      <c r="F111" s="2">
        <v>0.358</v>
      </c>
      <c r="G111" s="2">
        <v>1.4989851572056268</v>
      </c>
      <c r="H111" s="2" t="s">
        <v>434</v>
      </c>
      <c r="I111" s="2" t="s">
        <v>440</v>
      </c>
      <c r="J111" s="2" t="s">
        <v>439</v>
      </c>
      <c r="K111" s="2" t="s">
        <v>482</v>
      </c>
      <c r="L111" s="2">
        <v>0.0</v>
      </c>
    </row>
    <row r="112">
      <c r="A112" s="2" t="s">
        <v>480</v>
      </c>
      <c r="B112" s="2" t="b">
        <v>0</v>
      </c>
      <c r="C112" s="2">
        <v>4.457973723294156</v>
      </c>
      <c r="D112" s="2">
        <v>1.0253151276996928</v>
      </c>
      <c r="E112" s="2">
        <v>0.462</v>
      </c>
      <c r="F112" s="2">
        <v>0.3</v>
      </c>
      <c r="G112" s="2">
        <v>1.4992994542439588</v>
      </c>
      <c r="H112" s="2" t="s">
        <v>434</v>
      </c>
      <c r="I112" s="2" t="s">
        <v>440</v>
      </c>
      <c r="J112" s="2" t="s">
        <v>439</v>
      </c>
      <c r="K112" s="2" t="s">
        <v>483</v>
      </c>
      <c r="L112" s="2">
        <v>0.0</v>
      </c>
    </row>
    <row r="113">
      <c r="A113" s="2" t="s">
        <v>480</v>
      </c>
      <c r="B113" s="2" t="b">
        <v>0</v>
      </c>
      <c r="C113" s="2">
        <v>4.780490595375255</v>
      </c>
      <c r="D113" s="2">
        <v>0.991534469346369</v>
      </c>
      <c r="E113" s="2">
        <v>0.4335</v>
      </c>
      <c r="F113" s="2">
        <v>0.358</v>
      </c>
      <c r="G113" s="2">
        <v>1.497858651152628</v>
      </c>
      <c r="H113" s="2" t="s">
        <v>434</v>
      </c>
      <c r="I113" s="2" t="s">
        <v>440</v>
      </c>
      <c r="J113" s="2" t="s">
        <v>439</v>
      </c>
      <c r="K113" s="2" t="s">
        <v>481</v>
      </c>
      <c r="L113" s="2">
        <v>1.0</v>
      </c>
    </row>
    <row r="114">
      <c r="A114" s="2" t="s">
        <v>480</v>
      </c>
      <c r="B114" s="2" t="b">
        <v>0</v>
      </c>
      <c r="C114" s="2">
        <v>4.543504465827322</v>
      </c>
      <c r="D114" s="2">
        <v>1.5843016942556305</v>
      </c>
      <c r="E114" s="2">
        <v>0.47950000000000004</v>
      </c>
      <c r="F114" s="2">
        <v>0.358</v>
      </c>
      <c r="G114" s="2">
        <v>1.4995924734237083</v>
      </c>
      <c r="H114" s="2" t="s">
        <v>434</v>
      </c>
      <c r="I114" s="2" t="s">
        <v>440</v>
      </c>
      <c r="J114" s="2" t="s">
        <v>439</v>
      </c>
      <c r="K114" s="2" t="s">
        <v>482</v>
      </c>
      <c r="L114" s="2">
        <v>1.0</v>
      </c>
    </row>
    <row r="115">
      <c r="A115" s="2" t="s">
        <v>480</v>
      </c>
      <c r="B115" s="2" t="b">
        <v>0</v>
      </c>
      <c r="C115" s="2">
        <v>4.602722135937183</v>
      </c>
      <c r="D115" s="2">
        <v>0.8170318671430246</v>
      </c>
      <c r="E115" s="2">
        <v>0.47150000000000003</v>
      </c>
      <c r="F115" s="2">
        <v>0.3</v>
      </c>
      <c r="G115" s="2">
        <v>1.4992080739295126</v>
      </c>
      <c r="H115" s="2" t="s">
        <v>434</v>
      </c>
      <c r="I115" s="2" t="s">
        <v>440</v>
      </c>
      <c r="J115" s="2" t="s">
        <v>439</v>
      </c>
      <c r="K115" s="2" t="s">
        <v>483</v>
      </c>
      <c r="L115" s="2">
        <v>1.0</v>
      </c>
    </row>
    <row r="116">
      <c r="A116" s="2" t="s">
        <v>480</v>
      </c>
      <c r="B116" s="2" t="b">
        <v>0</v>
      </c>
      <c r="C116" s="2">
        <v>4.527981713262944</v>
      </c>
      <c r="D116" s="2">
        <v>0.9443569045735659</v>
      </c>
      <c r="E116" s="2">
        <v>0.4375</v>
      </c>
      <c r="F116" s="2">
        <v>0.35100000000000003</v>
      </c>
      <c r="G116" s="2">
        <v>1.4986671932831375</v>
      </c>
      <c r="H116" s="2" t="s">
        <v>434</v>
      </c>
      <c r="I116" s="2" t="s">
        <v>440</v>
      </c>
      <c r="J116" s="2" t="s">
        <v>439</v>
      </c>
      <c r="K116" s="2" t="s">
        <v>481</v>
      </c>
      <c r="L116" s="2">
        <v>2.0</v>
      </c>
    </row>
    <row r="117">
      <c r="A117" s="2" t="s">
        <v>480</v>
      </c>
      <c r="B117" s="2" t="b">
        <v>0</v>
      </c>
      <c r="C117" s="2">
        <v>4.537026108143354</v>
      </c>
      <c r="D117" s="2">
        <v>2.18034913588815</v>
      </c>
      <c r="E117" s="2">
        <v>0.4865</v>
      </c>
      <c r="F117" s="2">
        <v>0.35100000000000003</v>
      </c>
      <c r="G117" s="2">
        <v>1.4995601104888667</v>
      </c>
      <c r="H117" s="2" t="s">
        <v>434</v>
      </c>
      <c r="I117" s="2" t="s">
        <v>440</v>
      </c>
      <c r="J117" s="2" t="s">
        <v>439</v>
      </c>
      <c r="K117" s="2" t="s">
        <v>482</v>
      </c>
      <c r="L117" s="2">
        <v>2.0</v>
      </c>
    </row>
    <row r="118">
      <c r="A118" s="2" t="s">
        <v>480</v>
      </c>
      <c r="B118" s="2" t="b">
        <v>0</v>
      </c>
      <c r="C118" s="2">
        <v>4.169804905437615</v>
      </c>
      <c r="D118" s="2">
        <v>1.3358226775623265</v>
      </c>
      <c r="E118" s="2">
        <v>0.4815</v>
      </c>
      <c r="F118" s="2">
        <v>0.3</v>
      </c>
      <c r="G118" s="2">
        <v>1.4992846549394692</v>
      </c>
      <c r="H118" s="2" t="s">
        <v>434</v>
      </c>
      <c r="I118" s="2" t="s">
        <v>440</v>
      </c>
      <c r="J118" s="2" t="s">
        <v>439</v>
      </c>
      <c r="K118" s="2" t="s">
        <v>483</v>
      </c>
      <c r="L118" s="2">
        <v>2.0</v>
      </c>
    </row>
    <row r="119">
      <c r="A119" s="2" t="s">
        <v>480</v>
      </c>
      <c r="B119" s="2" t="b">
        <v>0</v>
      </c>
      <c r="C119" s="2">
        <v>5.108494495687282</v>
      </c>
      <c r="D119" s="2">
        <v>1.1860990344741253</v>
      </c>
      <c r="E119" s="2">
        <v>0.43</v>
      </c>
      <c r="F119" s="2">
        <v>0.387</v>
      </c>
      <c r="G119" s="2">
        <v>1.497877222662718</v>
      </c>
      <c r="H119" s="2" t="s">
        <v>434</v>
      </c>
      <c r="I119" s="2" t="s">
        <v>440</v>
      </c>
      <c r="J119" s="2" t="s">
        <v>439</v>
      </c>
      <c r="K119" s="2" t="s">
        <v>481</v>
      </c>
      <c r="L119" s="2">
        <v>3.0</v>
      </c>
    </row>
    <row r="120">
      <c r="A120" s="2" t="s">
        <v>480</v>
      </c>
      <c r="B120" s="2" t="b">
        <v>0</v>
      </c>
      <c r="C120" s="2">
        <v>5.3315293826563614</v>
      </c>
      <c r="D120" s="2">
        <v>2.6709870370821713</v>
      </c>
      <c r="E120" s="2">
        <v>0.46</v>
      </c>
      <c r="F120" s="2">
        <v>0.387</v>
      </c>
      <c r="G120" s="2">
        <v>1.498915937643961</v>
      </c>
      <c r="H120" s="2" t="s">
        <v>434</v>
      </c>
      <c r="I120" s="2" t="s">
        <v>440</v>
      </c>
      <c r="J120" s="2" t="s">
        <v>439</v>
      </c>
      <c r="K120" s="2" t="s">
        <v>482</v>
      </c>
      <c r="L120" s="2">
        <v>3.0</v>
      </c>
    </row>
    <row r="121">
      <c r="A121" s="2" t="s">
        <v>480</v>
      </c>
      <c r="B121" s="2" t="b">
        <v>0</v>
      </c>
      <c r="C121" s="2">
        <v>4.694186736284074</v>
      </c>
      <c r="D121" s="2">
        <v>2.143322452536411</v>
      </c>
      <c r="E121" s="2">
        <v>0.46900000000000003</v>
      </c>
      <c r="F121" s="2">
        <v>0.3</v>
      </c>
      <c r="G121" s="2">
        <v>1.4976509998683416</v>
      </c>
      <c r="H121" s="2" t="s">
        <v>434</v>
      </c>
      <c r="I121" s="2" t="s">
        <v>440</v>
      </c>
      <c r="J121" s="2" t="s">
        <v>439</v>
      </c>
      <c r="K121" s="2" t="s">
        <v>483</v>
      </c>
      <c r="L121" s="2">
        <v>3.0</v>
      </c>
    </row>
    <row r="122">
      <c r="A122" s="2" t="s">
        <v>480</v>
      </c>
      <c r="B122" s="2" t="b">
        <v>0</v>
      </c>
      <c r="C122" s="2">
        <v>4.915405893217507</v>
      </c>
      <c r="D122" s="2">
        <v>1.0961041410878285</v>
      </c>
      <c r="E122" s="2">
        <v>0.4315</v>
      </c>
      <c r="F122" s="2">
        <v>0.376</v>
      </c>
      <c r="G122" s="2">
        <v>1.4977143399420456</v>
      </c>
      <c r="H122" s="2" t="s">
        <v>434</v>
      </c>
      <c r="I122" s="2" t="s">
        <v>440</v>
      </c>
      <c r="J122" s="2" t="s">
        <v>439</v>
      </c>
      <c r="K122" s="2" t="s">
        <v>481</v>
      </c>
      <c r="L122" s="2">
        <v>4.0</v>
      </c>
    </row>
    <row r="123">
      <c r="A123" s="2" t="s">
        <v>480</v>
      </c>
      <c r="B123" s="2" t="b">
        <v>0</v>
      </c>
      <c r="C123" s="2">
        <v>5.9434470954078265</v>
      </c>
      <c r="D123" s="2">
        <v>2.041023621393813</v>
      </c>
      <c r="E123" s="2">
        <v>0.4595</v>
      </c>
      <c r="F123" s="2">
        <v>0.376</v>
      </c>
      <c r="G123" s="2">
        <v>1.4979184731701318</v>
      </c>
      <c r="H123" s="2" t="s">
        <v>434</v>
      </c>
      <c r="I123" s="2" t="s">
        <v>440</v>
      </c>
      <c r="J123" s="2" t="s">
        <v>439</v>
      </c>
      <c r="K123" s="2" t="s">
        <v>482</v>
      </c>
      <c r="L123" s="2">
        <v>4.0</v>
      </c>
    </row>
    <row r="124">
      <c r="A124" s="2" t="s">
        <v>480</v>
      </c>
      <c r="B124" s="2" t="b">
        <v>0</v>
      </c>
      <c r="C124" s="2">
        <v>5.552968761014045</v>
      </c>
      <c r="D124" s="2">
        <v>2.3505309748804595</v>
      </c>
      <c r="E124" s="2">
        <v>0.47400000000000003</v>
      </c>
      <c r="F124" s="2">
        <v>0.3</v>
      </c>
      <c r="G124" s="2">
        <v>1.4976281612110587</v>
      </c>
      <c r="H124" s="2" t="s">
        <v>434</v>
      </c>
      <c r="I124" s="2" t="s">
        <v>440</v>
      </c>
      <c r="J124" s="2" t="s">
        <v>439</v>
      </c>
      <c r="K124" s="2" t="s">
        <v>483</v>
      </c>
      <c r="L124" s="2">
        <v>4.0</v>
      </c>
    </row>
    <row r="125">
      <c r="A125" s="2" t="s">
        <v>480</v>
      </c>
      <c r="B125" s="2" t="b">
        <v>0</v>
      </c>
      <c r="C125" s="2">
        <v>5.000263805155462</v>
      </c>
      <c r="D125" s="2">
        <v>1.057431162043208</v>
      </c>
      <c r="E125" s="2">
        <v>0.4315</v>
      </c>
      <c r="F125" s="2">
        <v>0.39</v>
      </c>
      <c r="G125" s="2">
        <v>1.4981107086890488</v>
      </c>
      <c r="H125" s="2" t="s">
        <v>434</v>
      </c>
      <c r="I125" s="2" t="s">
        <v>440</v>
      </c>
      <c r="J125" s="2" t="s">
        <v>439</v>
      </c>
      <c r="K125" s="2" t="s">
        <v>481</v>
      </c>
      <c r="L125" s="2">
        <v>5.0</v>
      </c>
    </row>
    <row r="126">
      <c r="A126" s="2" t="s">
        <v>480</v>
      </c>
      <c r="B126" s="2" t="b">
        <v>0</v>
      </c>
      <c r="C126" s="2">
        <v>4.733187120242594</v>
      </c>
      <c r="D126" s="2">
        <v>1.9668770825576125</v>
      </c>
      <c r="E126" s="2">
        <v>0.47500000000000003</v>
      </c>
      <c r="F126" s="2">
        <v>0.39</v>
      </c>
      <c r="G126" s="2">
        <v>1.4977490546458052</v>
      </c>
      <c r="H126" s="2" t="s">
        <v>434</v>
      </c>
      <c r="I126" s="2" t="s">
        <v>440</v>
      </c>
      <c r="J126" s="2" t="s">
        <v>439</v>
      </c>
      <c r="K126" s="2" t="s">
        <v>482</v>
      </c>
      <c r="L126" s="2">
        <v>5.0</v>
      </c>
    </row>
    <row r="127">
      <c r="A127" s="2" t="s">
        <v>480</v>
      </c>
      <c r="B127" s="2" t="b">
        <v>0</v>
      </c>
      <c r="C127" s="2">
        <v>4.538127857050093</v>
      </c>
      <c r="D127" s="2">
        <v>1.361426686604627</v>
      </c>
      <c r="E127" s="2">
        <v>0.47200000000000003</v>
      </c>
      <c r="F127" s="2">
        <v>0.3</v>
      </c>
      <c r="G127" s="2">
        <v>1.4991839974400256</v>
      </c>
      <c r="H127" s="2" t="s">
        <v>434</v>
      </c>
      <c r="I127" s="2" t="s">
        <v>440</v>
      </c>
      <c r="J127" s="2" t="s">
        <v>439</v>
      </c>
      <c r="K127" s="2" t="s">
        <v>483</v>
      </c>
      <c r="L127" s="2">
        <v>5.0</v>
      </c>
    </row>
    <row r="128">
      <c r="A128" s="2" t="s">
        <v>480</v>
      </c>
      <c r="B128" s="2" t="b">
        <v>0</v>
      </c>
      <c r="C128" s="2">
        <v>4.6820781973361605</v>
      </c>
      <c r="D128" s="2">
        <v>1.019932916917477</v>
      </c>
      <c r="E128" s="2">
        <v>0.4355</v>
      </c>
      <c r="F128" s="2">
        <v>0.34900000000000003</v>
      </c>
      <c r="G128" s="2">
        <v>1.4992299516933278</v>
      </c>
      <c r="H128" s="2" t="s">
        <v>434</v>
      </c>
      <c r="I128" s="2" t="s">
        <v>440</v>
      </c>
      <c r="J128" s="2" t="s">
        <v>439</v>
      </c>
      <c r="K128" s="2" t="s">
        <v>481</v>
      </c>
      <c r="L128" s="2">
        <v>6.0</v>
      </c>
    </row>
    <row r="129">
      <c r="A129" s="2" t="s">
        <v>480</v>
      </c>
      <c r="B129" s="2" t="b">
        <v>0</v>
      </c>
      <c r="C129" s="2">
        <v>5.4923770875746385</v>
      </c>
      <c r="D129" s="2">
        <v>0.7696082699696981</v>
      </c>
      <c r="E129" s="2">
        <v>0.47650000000000003</v>
      </c>
      <c r="F129" s="2">
        <v>0.34900000000000003</v>
      </c>
      <c r="G129" s="2">
        <v>1.4987980418708038</v>
      </c>
      <c r="H129" s="2" t="s">
        <v>434</v>
      </c>
      <c r="I129" s="2" t="s">
        <v>440</v>
      </c>
      <c r="J129" s="2" t="s">
        <v>439</v>
      </c>
      <c r="K129" s="2" t="s">
        <v>482</v>
      </c>
      <c r="L129" s="2">
        <v>6.0</v>
      </c>
    </row>
    <row r="130">
      <c r="A130" s="2" t="s">
        <v>480</v>
      </c>
      <c r="B130" s="2" t="b">
        <v>0</v>
      </c>
      <c r="C130" s="2">
        <v>5.621686635115314</v>
      </c>
      <c r="D130" s="2">
        <v>1.1681618195278944</v>
      </c>
      <c r="E130" s="2">
        <v>0.47500000000000003</v>
      </c>
      <c r="F130" s="2">
        <v>0.3</v>
      </c>
      <c r="G130" s="2">
        <v>1.4984297714370185</v>
      </c>
      <c r="H130" s="2" t="s">
        <v>434</v>
      </c>
      <c r="I130" s="2" t="s">
        <v>440</v>
      </c>
      <c r="J130" s="2" t="s">
        <v>439</v>
      </c>
      <c r="K130" s="2" t="s">
        <v>483</v>
      </c>
      <c r="L130" s="2">
        <v>6.0</v>
      </c>
    </row>
    <row r="131">
      <c r="A131" s="2" t="s">
        <v>480</v>
      </c>
      <c r="B131" s="2" t="b">
        <v>0</v>
      </c>
      <c r="C131" s="2">
        <v>5.0528389384736965</v>
      </c>
      <c r="D131" s="2">
        <v>1.0941663289703936</v>
      </c>
      <c r="E131" s="2">
        <v>0.4305</v>
      </c>
      <c r="F131" s="2">
        <v>0.3845</v>
      </c>
      <c r="G131" s="2">
        <v>1.4991105297374372</v>
      </c>
      <c r="H131" s="2" t="s">
        <v>434</v>
      </c>
      <c r="I131" s="2" t="s">
        <v>440</v>
      </c>
      <c r="J131" s="2" t="s">
        <v>439</v>
      </c>
      <c r="K131" s="2" t="s">
        <v>481</v>
      </c>
      <c r="L131" s="2">
        <v>7.0</v>
      </c>
    </row>
    <row r="132">
      <c r="A132" s="2" t="s">
        <v>480</v>
      </c>
      <c r="B132" s="2" t="b">
        <v>0</v>
      </c>
      <c r="C132" s="2">
        <v>4.852498230577257</v>
      </c>
      <c r="D132" s="2">
        <v>1.9920713682637272</v>
      </c>
      <c r="E132" s="2">
        <v>0.46950000000000003</v>
      </c>
      <c r="F132" s="2">
        <v>0.3845</v>
      </c>
      <c r="G132" s="2">
        <v>1.498487491293472</v>
      </c>
      <c r="H132" s="2" t="s">
        <v>434</v>
      </c>
      <c r="I132" s="2" t="s">
        <v>440</v>
      </c>
      <c r="J132" s="2" t="s">
        <v>439</v>
      </c>
      <c r="K132" s="2" t="s">
        <v>482</v>
      </c>
      <c r="L132" s="2">
        <v>7.0</v>
      </c>
    </row>
    <row r="133">
      <c r="A133" s="2" t="s">
        <v>480</v>
      </c>
      <c r="B133" s="2" t="b">
        <v>0</v>
      </c>
      <c r="C133" s="2">
        <v>4.524089466814701</v>
      </c>
      <c r="D133" s="2">
        <v>1.2310761046509995</v>
      </c>
      <c r="E133" s="2">
        <v>0.46900000000000003</v>
      </c>
      <c r="F133" s="2">
        <v>0.3</v>
      </c>
      <c r="G133" s="2">
        <v>1.4987275108320106</v>
      </c>
      <c r="H133" s="2" t="s">
        <v>434</v>
      </c>
      <c r="I133" s="2" t="s">
        <v>440</v>
      </c>
      <c r="J133" s="2" t="s">
        <v>439</v>
      </c>
      <c r="K133" s="2" t="s">
        <v>483</v>
      </c>
      <c r="L133" s="2">
        <v>7.0</v>
      </c>
    </row>
    <row r="134">
      <c r="A134" s="2" t="s">
        <v>480</v>
      </c>
      <c r="B134" s="2" t="b">
        <v>0</v>
      </c>
      <c r="C134" s="2">
        <v>4.933837039399056</v>
      </c>
      <c r="D134" s="2">
        <v>1.22305249488274</v>
      </c>
      <c r="E134" s="2">
        <v>0.433</v>
      </c>
      <c r="F134" s="2">
        <v>0.3715</v>
      </c>
      <c r="G134" s="2">
        <v>1.4998721248326705</v>
      </c>
      <c r="H134" s="2" t="s">
        <v>434</v>
      </c>
      <c r="I134" s="2" t="s">
        <v>440</v>
      </c>
      <c r="J134" s="2" t="s">
        <v>439</v>
      </c>
      <c r="K134" s="2" t="s">
        <v>481</v>
      </c>
      <c r="L134" s="2">
        <v>8.0</v>
      </c>
    </row>
    <row r="135">
      <c r="A135" s="2" t="s">
        <v>480</v>
      </c>
      <c r="B135" s="2" t="b">
        <v>0</v>
      </c>
      <c r="C135" s="2">
        <v>4.430616193702233</v>
      </c>
      <c r="D135" s="2">
        <v>1.0620428665849124</v>
      </c>
      <c r="E135" s="2">
        <v>0.4675</v>
      </c>
      <c r="F135" s="2">
        <v>0.3715</v>
      </c>
      <c r="G135" s="2">
        <v>1.498215356942708</v>
      </c>
      <c r="H135" s="2" t="s">
        <v>434</v>
      </c>
      <c r="I135" s="2" t="s">
        <v>440</v>
      </c>
      <c r="J135" s="2" t="s">
        <v>439</v>
      </c>
      <c r="K135" s="2" t="s">
        <v>482</v>
      </c>
      <c r="L135" s="2">
        <v>8.0</v>
      </c>
    </row>
    <row r="136">
      <c r="A136" s="2" t="s">
        <v>480</v>
      </c>
      <c r="B136" s="2" t="b">
        <v>0</v>
      </c>
      <c r="C136" s="2">
        <v>4.8307406909007</v>
      </c>
      <c r="D136" s="2">
        <v>0.45435954256806244</v>
      </c>
      <c r="E136" s="2">
        <v>0.4565</v>
      </c>
      <c r="F136" s="2">
        <v>0.3</v>
      </c>
      <c r="G136" s="2">
        <v>1.4979110312677584</v>
      </c>
      <c r="H136" s="2" t="s">
        <v>434</v>
      </c>
      <c r="I136" s="2" t="s">
        <v>440</v>
      </c>
      <c r="J136" s="2" t="s">
        <v>439</v>
      </c>
      <c r="K136" s="2" t="s">
        <v>483</v>
      </c>
      <c r="L136" s="2">
        <v>8.0</v>
      </c>
    </row>
    <row r="137">
      <c r="A137" s="2" t="s">
        <v>480</v>
      </c>
      <c r="B137" s="2" t="b">
        <v>0</v>
      </c>
      <c r="C137" s="2">
        <v>4.568950637359794</v>
      </c>
      <c r="D137" s="2">
        <v>0.8429541701805182</v>
      </c>
      <c r="E137" s="2">
        <v>0.4355</v>
      </c>
      <c r="F137" s="2">
        <v>0.359</v>
      </c>
      <c r="G137" s="2">
        <v>1.4997466377029078</v>
      </c>
      <c r="H137" s="2" t="s">
        <v>434</v>
      </c>
      <c r="I137" s="2" t="s">
        <v>440</v>
      </c>
      <c r="J137" s="2" t="s">
        <v>439</v>
      </c>
      <c r="K137" s="2" t="s">
        <v>481</v>
      </c>
      <c r="L137" s="2">
        <v>9.0</v>
      </c>
    </row>
    <row r="138">
      <c r="A138" s="2" t="s">
        <v>480</v>
      </c>
      <c r="B138" s="2" t="b">
        <v>0</v>
      </c>
      <c r="C138" s="2">
        <v>4.37431862716947</v>
      </c>
      <c r="D138" s="2">
        <v>1.8318504635878388</v>
      </c>
      <c r="E138" s="2">
        <v>0.4945</v>
      </c>
      <c r="F138" s="2">
        <v>0.359</v>
      </c>
      <c r="G138" s="2">
        <v>1.4985035132636568</v>
      </c>
      <c r="H138" s="2" t="s">
        <v>434</v>
      </c>
      <c r="I138" s="2" t="s">
        <v>440</v>
      </c>
      <c r="J138" s="2" t="s">
        <v>439</v>
      </c>
      <c r="K138" s="2" t="s">
        <v>482</v>
      </c>
      <c r="L138" s="2">
        <v>9.0</v>
      </c>
    </row>
    <row r="139">
      <c r="A139" s="2" t="s">
        <v>480</v>
      </c>
      <c r="B139" s="2" t="b">
        <v>0</v>
      </c>
      <c r="C139" s="2">
        <v>4.325853794978234</v>
      </c>
      <c r="D139" s="2">
        <v>0.7576451117154315</v>
      </c>
      <c r="E139" s="2">
        <v>0.4825</v>
      </c>
      <c r="F139" s="2">
        <v>0.3</v>
      </c>
      <c r="G139" s="2">
        <v>1.499057836181663</v>
      </c>
      <c r="H139" s="2" t="s">
        <v>434</v>
      </c>
      <c r="I139" s="2" t="s">
        <v>440</v>
      </c>
      <c r="J139" s="2" t="s">
        <v>439</v>
      </c>
      <c r="K139" s="2" t="s">
        <v>483</v>
      </c>
      <c r="L139" s="2">
        <v>9.0</v>
      </c>
    </row>
    <row r="140">
      <c r="A140" s="2" t="s">
        <v>480</v>
      </c>
      <c r="B140" s="2" t="b">
        <v>0</v>
      </c>
      <c r="C140" s="2">
        <v>4.731677728494311</v>
      </c>
      <c r="D140" s="2">
        <v>1.162910653963273</v>
      </c>
      <c r="E140" s="2">
        <v>0.435</v>
      </c>
      <c r="F140" s="2">
        <v>0.354</v>
      </c>
      <c r="G140" s="2">
        <v>1.4992176164977675</v>
      </c>
      <c r="H140" s="2" t="s">
        <v>434</v>
      </c>
      <c r="I140" s="2" t="s">
        <v>440</v>
      </c>
      <c r="J140" s="2" t="s">
        <v>439</v>
      </c>
      <c r="K140" s="2" t="s">
        <v>481</v>
      </c>
      <c r="L140" s="2">
        <v>10.0</v>
      </c>
    </row>
    <row r="141">
      <c r="A141" s="2" t="s">
        <v>480</v>
      </c>
      <c r="B141" s="2" t="b">
        <v>0</v>
      </c>
      <c r="C141" s="2">
        <v>4.863805128858574</v>
      </c>
      <c r="D141" s="2">
        <v>2.5454866314866154</v>
      </c>
      <c r="E141" s="2">
        <v>0.47450000000000003</v>
      </c>
      <c r="F141" s="2">
        <v>0.354</v>
      </c>
      <c r="G141" s="2">
        <v>1.4976401243781594</v>
      </c>
      <c r="H141" s="2" t="s">
        <v>434</v>
      </c>
      <c r="I141" s="2" t="s">
        <v>440</v>
      </c>
      <c r="J141" s="2" t="s">
        <v>439</v>
      </c>
      <c r="K141" s="2" t="s">
        <v>482</v>
      </c>
      <c r="L141" s="2">
        <v>10.0</v>
      </c>
    </row>
    <row r="142">
      <c r="A142" s="2" t="s">
        <v>480</v>
      </c>
      <c r="B142" s="2" t="b">
        <v>0</v>
      </c>
      <c r="C142" s="2">
        <v>4.5594452170240976</v>
      </c>
      <c r="D142" s="2">
        <v>2.1780146633095665</v>
      </c>
      <c r="E142" s="2">
        <v>0.47600000000000003</v>
      </c>
      <c r="F142" s="2">
        <v>0.3</v>
      </c>
      <c r="G142" s="2">
        <v>1.4980398823198464</v>
      </c>
      <c r="H142" s="2" t="s">
        <v>434</v>
      </c>
      <c r="I142" s="2" t="s">
        <v>440</v>
      </c>
      <c r="J142" s="2" t="s">
        <v>439</v>
      </c>
      <c r="K142" s="2" t="s">
        <v>483</v>
      </c>
      <c r="L142" s="2">
        <v>10.0</v>
      </c>
    </row>
    <row r="143">
      <c r="A143" s="2" t="s">
        <v>480</v>
      </c>
      <c r="B143" s="2" t="b">
        <v>0</v>
      </c>
      <c r="C143" s="2">
        <v>4.708198701231259</v>
      </c>
      <c r="D143" s="2">
        <v>0.9977882838607849</v>
      </c>
      <c r="E143" s="2">
        <v>0.434</v>
      </c>
      <c r="F143" s="2">
        <v>0.3605</v>
      </c>
      <c r="G143" s="2">
        <v>1.4980563440415755</v>
      </c>
      <c r="H143" s="2" t="s">
        <v>434</v>
      </c>
      <c r="I143" s="2" t="s">
        <v>440</v>
      </c>
      <c r="J143" s="2" t="s">
        <v>439</v>
      </c>
      <c r="K143" s="2" t="s">
        <v>481</v>
      </c>
      <c r="L143" s="2">
        <v>11.0</v>
      </c>
    </row>
    <row r="144">
      <c r="A144" s="2" t="s">
        <v>480</v>
      </c>
      <c r="B144" s="2" t="b">
        <v>0</v>
      </c>
      <c r="C144" s="2">
        <v>4.971437286445414</v>
      </c>
      <c r="D144" s="2">
        <v>0.18825406811216014</v>
      </c>
      <c r="E144" s="2">
        <v>0.47600000000000003</v>
      </c>
      <c r="F144" s="2">
        <v>0.3605</v>
      </c>
      <c r="G144" s="2">
        <v>1.497639338541109</v>
      </c>
      <c r="H144" s="2" t="s">
        <v>434</v>
      </c>
      <c r="I144" s="2" t="s">
        <v>440</v>
      </c>
      <c r="J144" s="2" t="s">
        <v>439</v>
      </c>
      <c r="K144" s="2" t="s">
        <v>482</v>
      </c>
      <c r="L144" s="2">
        <v>11.0</v>
      </c>
    </row>
    <row r="145">
      <c r="A145" s="2" t="s">
        <v>480</v>
      </c>
      <c r="B145" s="2" t="b">
        <v>0</v>
      </c>
      <c r="C145" s="2">
        <v>5.252379548674177</v>
      </c>
      <c r="D145" s="2">
        <v>0.6770483047953625</v>
      </c>
      <c r="E145" s="2">
        <v>0.47300000000000003</v>
      </c>
      <c r="F145" s="2">
        <v>0.3</v>
      </c>
      <c r="G145" s="2">
        <v>1.4982179083690834</v>
      </c>
      <c r="H145" s="2" t="s">
        <v>434</v>
      </c>
      <c r="I145" s="2" t="s">
        <v>440</v>
      </c>
      <c r="J145" s="2" t="s">
        <v>439</v>
      </c>
      <c r="K145" s="2" t="s">
        <v>483</v>
      </c>
      <c r="L145" s="2">
        <v>11.0</v>
      </c>
    </row>
    <row r="146">
      <c r="A146" s="2" t="s">
        <v>480</v>
      </c>
      <c r="B146" s="2" t="b">
        <v>0</v>
      </c>
      <c r="C146" s="2">
        <v>6.8744728907560155</v>
      </c>
      <c r="D146" s="2">
        <v>2.1614118983612416</v>
      </c>
      <c r="E146" s="2">
        <v>0.8075</v>
      </c>
      <c r="F146" s="2">
        <v>0.1885</v>
      </c>
      <c r="G146" s="2">
        <v>2.9966610999108068</v>
      </c>
      <c r="H146" s="2" t="s">
        <v>464</v>
      </c>
      <c r="I146" s="2" t="s">
        <v>453</v>
      </c>
      <c r="J146" s="2" t="s">
        <v>436</v>
      </c>
      <c r="K146" s="2" t="s">
        <v>481</v>
      </c>
      <c r="L146" s="2">
        <v>0.0</v>
      </c>
    </row>
    <row r="147">
      <c r="A147" s="2" t="s">
        <v>480</v>
      </c>
      <c r="B147" s="2" t="b">
        <v>0</v>
      </c>
      <c r="C147" s="2">
        <v>6.591644913068857</v>
      </c>
      <c r="D147" s="2">
        <v>1.3471238068729965</v>
      </c>
      <c r="E147" s="2">
        <v>0.8805000000000001</v>
      </c>
      <c r="F147" s="2">
        <v>0.1885</v>
      </c>
      <c r="G147" s="2">
        <v>2.9978595677410063</v>
      </c>
      <c r="H147" s="2" t="s">
        <v>464</v>
      </c>
      <c r="I147" s="2" t="s">
        <v>453</v>
      </c>
      <c r="J147" s="2" t="s">
        <v>436</v>
      </c>
      <c r="K147" s="2" t="s">
        <v>482</v>
      </c>
      <c r="L147" s="2">
        <v>0.0</v>
      </c>
    </row>
    <row r="148">
      <c r="A148" s="2" t="s">
        <v>480</v>
      </c>
      <c r="B148" s="2" t="b">
        <v>0</v>
      </c>
      <c r="C148" s="2">
        <v>6.663947612089671</v>
      </c>
      <c r="D148" s="2">
        <v>0.8528785210966159</v>
      </c>
      <c r="E148" s="2">
        <v>0.882</v>
      </c>
      <c r="F148" s="2">
        <v>0.11</v>
      </c>
      <c r="G148" s="2">
        <v>2.9988557958653055</v>
      </c>
      <c r="H148" s="2" t="s">
        <v>464</v>
      </c>
      <c r="I148" s="2" t="s">
        <v>453</v>
      </c>
      <c r="J148" s="2" t="s">
        <v>436</v>
      </c>
      <c r="K148" s="2" t="s">
        <v>483</v>
      </c>
      <c r="L148" s="2">
        <v>0.0</v>
      </c>
    </row>
    <row r="149">
      <c r="A149" s="2" t="s">
        <v>480</v>
      </c>
      <c r="B149" s="2" t="b">
        <v>0</v>
      </c>
      <c r="C149" s="2">
        <v>6.909585607543377</v>
      </c>
      <c r="D149" s="2">
        <v>1.7022856216000228</v>
      </c>
      <c r="E149" s="2">
        <v>0.804</v>
      </c>
      <c r="F149" s="2">
        <v>0.193</v>
      </c>
      <c r="G149" s="2">
        <v>2.9970381649219324</v>
      </c>
      <c r="H149" s="2" t="s">
        <v>464</v>
      </c>
      <c r="I149" s="2" t="s">
        <v>453</v>
      </c>
      <c r="J149" s="2" t="s">
        <v>436</v>
      </c>
      <c r="K149" s="2" t="s">
        <v>481</v>
      </c>
      <c r="L149" s="2">
        <v>1.0</v>
      </c>
    </row>
    <row r="150">
      <c r="A150" s="2" t="s">
        <v>480</v>
      </c>
      <c r="B150" s="2" t="b">
        <v>0</v>
      </c>
      <c r="C150" s="2">
        <v>6.579420634430249</v>
      </c>
      <c r="D150" s="2">
        <v>0.6628861344226756</v>
      </c>
      <c r="E150" s="2">
        <v>0.8695</v>
      </c>
      <c r="F150" s="2">
        <v>0.193</v>
      </c>
      <c r="G150" s="2">
        <v>2.998645318011538</v>
      </c>
      <c r="H150" s="2" t="s">
        <v>464</v>
      </c>
      <c r="I150" s="2" t="s">
        <v>453</v>
      </c>
      <c r="J150" s="2" t="s">
        <v>436</v>
      </c>
      <c r="K150" s="2" t="s">
        <v>482</v>
      </c>
      <c r="L150" s="2">
        <v>1.0</v>
      </c>
    </row>
    <row r="151">
      <c r="A151" s="2" t="s">
        <v>480</v>
      </c>
      <c r="B151" s="2" t="b">
        <v>0</v>
      </c>
      <c r="C151" s="2">
        <v>6.6999618072985445</v>
      </c>
      <c r="D151" s="2">
        <v>1.527747850804686</v>
      </c>
      <c r="E151" s="2">
        <v>0.868</v>
      </c>
      <c r="F151" s="2">
        <v>0.11</v>
      </c>
      <c r="G151" s="2">
        <v>2.9983822190244793</v>
      </c>
      <c r="H151" s="2" t="s">
        <v>464</v>
      </c>
      <c r="I151" s="2" t="s">
        <v>453</v>
      </c>
      <c r="J151" s="2" t="s">
        <v>436</v>
      </c>
      <c r="K151" s="2" t="s">
        <v>483</v>
      </c>
      <c r="L151" s="2">
        <v>1.0</v>
      </c>
    </row>
    <row r="152">
      <c r="A152" s="2" t="s">
        <v>480</v>
      </c>
      <c r="B152" s="2" t="b">
        <v>0</v>
      </c>
      <c r="C152" s="2">
        <v>6.903608219732451</v>
      </c>
      <c r="D152" s="2">
        <v>1.3267404285502145</v>
      </c>
      <c r="E152" s="2">
        <v>0.8115</v>
      </c>
      <c r="F152" s="2">
        <v>0.17450000000000002</v>
      </c>
      <c r="G152" s="2">
        <v>2.9978815092013424</v>
      </c>
      <c r="H152" s="2" t="s">
        <v>464</v>
      </c>
      <c r="I152" s="2" t="s">
        <v>453</v>
      </c>
      <c r="J152" s="2" t="s">
        <v>436</v>
      </c>
      <c r="K152" s="2" t="s">
        <v>481</v>
      </c>
      <c r="L152" s="2">
        <v>2.0</v>
      </c>
    </row>
    <row r="153">
      <c r="A153" s="2" t="s">
        <v>480</v>
      </c>
      <c r="B153" s="2" t="b">
        <v>0</v>
      </c>
      <c r="C153" s="2">
        <v>6.720047938477171</v>
      </c>
      <c r="D153" s="2">
        <v>1.9040490864839752</v>
      </c>
      <c r="E153" s="2">
        <v>0.8725</v>
      </c>
      <c r="F153" s="2">
        <v>0.17450000000000002</v>
      </c>
      <c r="G153" s="2">
        <v>2.9997366829987966</v>
      </c>
      <c r="H153" s="2" t="s">
        <v>464</v>
      </c>
      <c r="I153" s="2" t="s">
        <v>453</v>
      </c>
      <c r="J153" s="2" t="s">
        <v>436</v>
      </c>
      <c r="K153" s="2" t="s">
        <v>482</v>
      </c>
      <c r="L153" s="2">
        <v>2.0</v>
      </c>
    </row>
    <row r="154">
      <c r="A154" s="2" t="s">
        <v>480</v>
      </c>
      <c r="B154" s="2" t="b">
        <v>0</v>
      </c>
      <c r="C154" s="2">
        <v>6.6545981399786855</v>
      </c>
      <c r="D154" s="2">
        <v>2.215954165322913</v>
      </c>
      <c r="E154" s="2">
        <v>0.875</v>
      </c>
      <c r="F154" s="2">
        <v>0.11</v>
      </c>
      <c r="G154" s="2">
        <v>2.99970047320467</v>
      </c>
      <c r="H154" s="2" t="s">
        <v>464</v>
      </c>
      <c r="I154" s="2" t="s">
        <v>453</v>
      </c>
      <c r="J154" s="2" t="s">
        <v>436</v>
      </c>
      <c r="K154" s="2" t="s">
        <v>483</v>
      </c>
      <c r="L154" s="2">
        <v>2.0</v>
      </c>
    </row>
    <row r="155">
      <c r="A155" s="2" t="s">
        <v>480</v>
      </c>
      <c r="B155" s="2" t="b">
        <v>0</v>
      </c>
      <c r="C155" s="2">
        <v>6.653414884545422</v>
      </c>
      <c r="D155" s="2">
        <v>2.207807045208335</v>
      </c>
      <c r="E155" s="2">
        <v>0.8280000000000001</v>
      </c>
      <c r="F155" s="2">
        <v>0.17350000000000002</v>
      </c>
      <c r="G155" s="2">
        <v>2.9969069223082205</v>
      </c>
      <c r="H155" s="2" t="s">
        <v>464</v>
      </c>
      <c r="I155" s="2" t="s">
        <v>453</v>
      </c>
      <c r="J155" s="2" t="s">
        <v>436</v>
      </c>
      <c r="K155" s="2" t="s">
        <v>481</v>
      </c>
      <c r="L155" s="2">
        <v>3.0</v>
      </c>
    </row>
    <row r="156">
      <c r="A156" s="2" t="s">
        <v>480</v>
      </c>
      <c r="B156" s="2" t="b">
        <v>0</v>
      </c>
      <c r="C156" s="2">
        <v>6.394019156052074</v>
      </c>
      <c r="D156" s="2">
        <v>0.33321395376032964</v>
      </c>
      <c r="E156" s="2">
        <v>0.8925000000000001</v>
      </c>
      <c r="F156" s="2">
        <v>0.17350000000000002</v>
      </c>
      <c r="G156" s="2">
        <v>2.9970926813494616</v>
      </c>
      <c r="H156" s="2" t="s">
        <v>464</v>
      </c>
      <c r="I156" s="2" t="s">
        <v>453</v>
      </c>
      <c r="J156" s="2" t="s">
        <v>436</v>
      </c>
      <c r="K156" s="2" t="s">
        <v>482</v>
      </c>
      <c r="L156" s="2">
        <v>3.0</v>
      </c>
    </row>
    <row r="157">
      <c r="A157" s="2" t="s">
        <v>480</v>
      </c>
      <c r="B157" s="2" t="b">
        <v>0</v>
      </c>
      <c r="C157" s="2">
        <v>6.47994656424161</v>
      </c>
      <c r="D157" s="2">
        <v>0.6365561291113375</v>
      </c>
      <c r="E157" s="2">
        <v>0.8965</v>
      </c>
      <c r="F157" s="2">
        <v>0.11</v>
      </c>
      <c r="G157" s="2">
        <v>2.9998266788685695</v>
      </c>
      <c r="H157" s="2" t="s">
        <v>464</v>
      </c>
      <c r="I157" s="2" t="s">
        <v>453</v>
      </c>
      <c r="J157" s="2" t="s">
        <v>436</v>
      </c>
      <c r="K157" s="2" t="s">
        <v>483</v>
      </c>
      <c r="L157" s="2">
        <v>3.0</v>
      </c>
    </row>
    <row r="158">
      <c r="A158" s="2" t="s">
        <v>480</v>
      </c>
      <c r="B158" s="2" t="b">
        <v>0</v>
      </c>
      <c r="C158" s="2">
        <v>6.819178412564262</v>
      </c>
      <c r="D158" s="2">
        <v>2.0589410713403797</v>
      </c>
      <c r="E158" s="2">
        <v>0.8075</v>
      </c>
      <c r="F158" s="2">
        <v>0.191</v>
      </c>
      <c r="G158" s="2">
        <v>2.9999031922617556</v>
      </c>
      <c r="H158" s="2" t="s">
        <v>464</v>
      </c>
      <c r="I158" s="2" t="s">
        <v>453</v>
      </c>
      <c r="J158" s="2" t="s">
        <v>436</v>
      </c>
      <c r="K158" s="2" t="s">
        <v>481</v>
      </c>
      <c r="L158" s="2">
        <v>4.0</v>
      </c>
    </row>
    <row r="159">
      <c r="A159" s="2" t="s">
        <v>480</v>
      </c>
      <c r="B159" s="2" t="b">
        <v>0</v>
      </c>
      <c r="C159" s="2">
        <v>6.474525437975661</v>
      </c>
      <c r="D159" s="2">
        <v>0.8876110115525221</v>
      </c>
      <c r="E159" s="2">
        <v>0.8875000000000001</v>
      </c>
      <c r="F159" s="2">
        <v>0.191</v>
      </c>
      <c r="G159" s="2">
        <v>2.999555776064199</v>
      </c>
      <c r="H159" s="2" t="s">
        <v>464</v>
      </c>
      <c r="I159" s="2" t="s">
        <v>453</v>
      </c>
      <c r="J159" s="2" t="s">
        <v>436</v>
      </c>
      <c r="K159" s="2" t="s">
        <v>482</v>
      </c>
      <c r="L159" s="2">
        <v>4.0</v>
      </c>
    </row>
    <row r="160">
      <c r="A160" s="2" t="s">
        <v>480</v>
      </c>
      <c r="B160" s="2" t="b">
        <v>0</v>
      </c>
      <c r="C160" s="2">
        <v>6.560535394607275</v>
      </c>
      <c r="D160" s="2">
        <v>0.5447989097891457</v>
      </c>
      <c r="E160" s="2">
        <v>0.8885000000000001</v>
      </c>
      <c r="F160" s="2">
        <v>0.11</v>
      </c>
      <c r="G160" s="2">
        <v>2.999390448427083</v>
      </c>
      <c r="H160" s="2" t="s">
        <v>464</v>
      </c>
      <c r="I160" s="2" t="s">
        <v>453</v>
      </c>
      <c r="J160" s="2" t="s">
        <v>436</v>
      </c>
      <c r="K160" s="2" t="s">
        <v>483</v>
      </c>
      <c r="L160" s="2">
        <v>4.0</v>
      </c>
    </row>
    <row r="161">
      <c r="A161" s="2" t="s">
        <v>480</v>
      </c>
      <c r="B161" s="2" t="b">
        <v>0</v>
      </c>
      <c r="C161" s="2">
        <v>6.860716218665044</v>
      </c>
      <c r="D161" s="2">
        <v>1.0108129637632572</v>
      </c>
      <c r="E161" s="2">
        <v>0.8160000000000001</v>
      </c>
      <c r="F161" s="2">
        <v>0.179</v>
      </c>
      <c r="G161" s="2">
        <v>2.998725681737294</v>
      </c>
      <c r="H161" s="2" t="s">
        <v>464</v>
      </c>
      <c r="I161" s="2" t="s">
        <v>453</v>
      </c>
      <c r="J161" s="2" t="s">
        <v>436</v>
      </c>
      <c r="K161" s="2" t="s">
        <v>481</v>
      </c>
      <c r="L161" s="2">
        <v>5.0</v>
      </c>
    </row>
    <row r="162">
      <c r="A162" s="2" t="s">
        <v>480</v>
      </c>
      <c r="B162" s="2" t="b">
        <v>0</v>
      </c>
      <c r="C162" s="2">
        <v>6.758616901967586</v>
      </c>
      <c r="D162" s="2">
        <v>1.2775644338809136</v>
      </c>
      <c r="E162" s="2">
        <v>0.8805000000000001</v>
      </c>
      <c r="F162" s="2">
        <v>0.179</v>
      </c>
      <c r="G162" s="2">
        <v>2.9970637966218745</v>
      </c>
      <c r="H162" s="2" t="s">
        <v>464</v>
      </c>
      <c r="I162" s="2" t="s">
        <v>453</v>
      </c>
      <c r="J162" s="2" t="s">
        <v>436</v>
      </c>
      <c r="K162" s="2" t="s">
        <v>482</v>
      </c>
      <c r="L162" s="2">
        <v>5.0</v>
      </c>
    </row>
    <row r="163">
      <c r="A163" s="2" t="s">
        <v>480</v>
      </c>
      <c r="B163" s="2" t="b">
        <v>0</v>
      </c>
      <c r="C163" s="2">
        <v>6.674609253316297</v>
      </c>
      <c r="D163" s="2">
        <v>2.522365794257439</v>
      </c>
      <c r="E163" s="2">
        <v>0.8855000000000001</v>
      </c>
      <c r="F163" s="2">
        <v>0.11</v>
      </c>
      <c r="G163" s="2">
        <v>2.9990388218684783</v>
      </c>
      <c r="H163" s="2" t="s">
        <v>464</v>
      </c>
      <c r="I163" s="2" t="s">
        <v>453</v>
      </c>
      <c r="J163" s="2" t="s">
        <v>436</v>
      </c>
      <c r="K163" s="2" t="s">
        <v>483</v>
      </c>
      <c r="L163" s="2">
        <v>5.0</v>
      </c>
    </row>
    <row r="164">
      <c r="A164" s="2" t="s">
        <v>480</v>
      </c>
      <c r="B164" s="2" t="b">
        <v>0</v>
      </c>
      <c r="C164" s="2">
        <v>6.968642460771277</v>
      </c>
      <c r="D164" s="2">
        <v>1.1942968565489234</v>
      </c>
      <c r="E164" s="2">
        <v>0.806</v>
      </c>
      <c r="F164" s="2">
        <v>0.1805</v>
      </c>
      <c r="G164" s="2">
        <v>2.9997717769937977</v>
      </c>
      <c r="H164" s="2" t="s">
        <v>464</v>
      </c>
      <c r="I164" s="2" t="s">
        <v>453</v>
      </c>
      <c r="J164" s="2" t="s">
        <v>436</v>
      </c>
      <c r="K164" s="2" t="s">
        <v>481</v>
      </c>
      <c r="L164" s="2">
        <v>6.0</v>
      </c>
    </row>
    <row r="165">
      <c r="A165" s="2" t="s">
        <v>480</v>
      </c>
      <c r="B165" s="2" t="b">
        <v>0</v>
      </c>
      <c r="C165" s="2">
        <v>6.891087297806123</v>
      </c>
      <c r="D165" s="2">
        <v>1.4517052155191195</v>
      </c>
      <c r="E165" s="2">
        <v>0.8555</v>
      </c>
      <c r="F165" s="2">
        <v>0.1805</v>
      </c>
      <c r="G165" s="2">
        <v>2.997391558062376</v>
      </c>
      <c r="H165" s="2" t="s">
        <v>464</v>
      </c>
      <c r="I165" s="2" t="s">
        <v>453</v>
      </c>
      <c r="J165" s="2" t="s">
        <v>436</v>
      </c>
      <c r="K165" s="2" t="s">
        <v>482</v>
      </c>
      <c r="L165" s="2">
        <v>6.0</v>
      </c>
    </row>
    <row r="166">
      <c r="A166" s="2" t="s">
        <v>480</v>
      </c>
      <c r="B166" s="2" t="b">
        <v>0</v>
      </c>
      <c r="C166" s="2">
        <v>6.801007152306298</v>
      </c>
      <c r="D166" s="2">
        <v>2.1533696822042825</v>
      </c>
      <c r="E166" s="2">
        <v>0.864</v>
      </c>
      <c r="F166" s="2">
        <v>0.11</v>
      </c>
      <c r="G166" s="2">
        <v>2.9992214559697845</v>
      </c>
      <c r="H166" s="2" t="s">
        <v>464</v>
      </c>
      <c r="I166" s="2" t="s">
        <v>453</v>
      </c>
      <c r="J166" s="2" t="s">
        <v>436</v>
      </c>
      <c r="K166" s="2" t="s">
        <v>483</v>
      </c>
      <c r="L166" s="2">
        <v>6.0</v>
      </c>
    </row>
    <row r="167">
      <c r="A167" s="2" t="s">
        <v>480</v>
      </c>
      <c r="B167" s="2" t="b">
        <v>0</v>
      </c>
      <c r="C167" s="2">
        <v>6.947467492962138</v>
      </c>
      <c r="D167" s="2">
        <v>1.2537214727442616</v>
      </c>
      <c r="E167" s="2">
        <v>0.8065</v>
      </c>
      <c r="F167" s="2">
        <v>0.165</v>
      </c>
      <c r="G167" s="2">
        <v>2.9985874738771163</v>
      </c>
      <c r="H167" s="2" t="s">
        <v>464</v>
      </c>
      <c r="I167" s="2" t="s">
        <v>453</v>
      </c>
      <c r="J167" s="2" t="s">
        <v>436</v>
      </c>
      <c r="K167" s="2" t="s">
        <v>481</v>
      </c>
      <c r="L167" s="2">
        <v>7.0</v>
      </c>
    </row>
    <row r="168">
      <c r="A168" s="2" t="s">
        <v>480</v>
      </c>
      <c r="B168" s="2" t="b">
        <v>0</v>
      </c>
      <c r="C168" s="2">
        <v>6.576637487646276</v>
      </c>
      <c r="D168" s="2">
        <v>2.4850415224589333</v>
      </c>
      <c r="E168" s="2">
        <v>0.8745</v>
      </c>
      <c r="F168" s="2">
        <v>0.165</v>
      </c>
      <c r="G168" s="2">
        <v>2.9979436958827734</v>
      </c>
      <c r="H168" s="2" t="s">
        <v>464</v>
      </c>
      <c r="I168" s="2" t="s">
        <v>453</v>
      </c>
      <c r="J168" s="2" t="s">
        <v>436</v>
      </c>
      <c r="K168" s="2" t="s">
        <v>482</v>
      </c>
      <c r="L168" s="2">
        <v>7.0</v>
      </c>
    </row>
    <row r="169">
      <c r="A169" s="2" t="s">
        <v>480</v>
      </c>
      <c r="B169" s="2" t="b">
        <v>0</v>
      </c>
      <c r="C169" s="2">
        <v>6.555612016601375</v>
      </c>
      <c r="D169" s="2">
        <v>1.858893317122642</v>
      </c>
      <c r="E169" s="2">
        <v>0.871</v>
      </c>
      <c r="F169" s="2">
        <v>0.11</v>
      </c>
      <c r="G169" s="2">
        <v>2.998626357290816</v>
      </c>
      <c r="H169" s="2" t="s">
        <v>464</v>
      </c>
      <c r="I169" s="2" t="s">
        <v>453</v>
      </c>
      <c r="J169" s="2" t="s">
        <v>436</v>
      </c>
      <c r="K169" s="2" t="s">
        <v>483</v>
      </c>
      <c r="L169" s="2">
        <v>7.0</v>
      </c>
    </row>
    <row r="170">
      <c r="A170" s="2" t="s">
        <v>480</v>
      </c>
      <c r="B170" s="2" t="b">
        <v>0</v>
      </c>
      <c r="C170" s="2">
        <v>6.9267950387994155</v>
      </c>
      <c r="D170" s="2">
        <v>1.2180466247293544</v>
      </c>
      <c r="E170" s="2">
        <v>0.8045</v>
      </c>
      <c r="F170" s="2">
        <v>0.186</v>
      </c>
      <c r="G170" s="2">
        <v>2.999626144762573</v>
      </c>
      <c r="H170" s="2" t="s">
        <v>464</v>
      </c>
      <c r="I170" s="2" t="s">
        <v>453</v>
      </c>
      <c r="J170" s="2" t="s">
        <v>436</v>
      </c>
      <c r="K170" s="2" t="s">
        <v>481</v>
      </c>
      <c r="L170" s="2">
        <v>8.0</v>
      </c>
    </row>
    <row r="171">
      <c r="A171" s="2" t="s">
        <v>480</v>
      </c>
      <c r="B171" s="2" t="b">
        <v>0</v>
      </c>
      <c r="C171" s="2">
        <v>6.694252746306185</v>
      </c>
      <c r="D171" s="2">
        <v>2.54721053211385</v>
      </c>
      <c r="E171" s="2">
        <v>0.8695</v>
      </c>
      <c r="F171" s="2">
        <v>0.186</v>
      </c>
      <c r="G171" s="2">
        <v>2.9990368002826675</v>
      </c>
      <c r="H171" s="2" t="s">
        <v>464</v>
      </c>
      <c r="I171" s="2" t="s">
        <v>453</v>
      </c>
      <c r="J171" s="2" t="s">
        <v>436</v>
      </c>
      <c r="K171" s="2" t="s">
        <v>482</v>
      </c>
      <c r="L171" s="2">
        <v>8.0</v>
      </c>
    </row>
    <row r="172">
      <c r="A172" s="2" t="s">
        <v>480</v>
      </c>
      <c r="B172" s="2" t="b">
        <v>0</v>
      </c>
      <c r="C172" s="2">
        <v>6.655401115204381</v>
      </c>
      <c r="D172" s="2">
        <v>0.9265495453333952</v>
      </c>
      <c r="E172" s="2">
        <v>0.8695</v>
      </c>
      <c r="F172" s="2">
        <v>0.11</v>
      </c>
      <c r="G172" s="2">
        <v>2.9986520502731486</v>
      </c>
      <c r="H172" s="2" t="s">
        <v>464</v>
      </c>
      <c r="I172" s="2" t="s">
        <v>453</v>
      </c>
      <c r="J172" s="2" t="s">
        <v>436</v>
      </c>
      <c r="K172" s="2" t="s">
        <v>483</v>
      </c>
      <c r="L172" s="2">
        <v>8.0</v>
      </c>
    </row>
    <row r="173">
      <c r="A173" s="2" t="s">
        <v>480</v>
      </c>
      <c r="B173" s="2" t="b">
        <v>0</v>
      </c>
      <c r="C173" s="2">
        <v>6.686739759648206</v>
      </c>
      <c r="D173" s="2">
        <v>1.2534079989680649</v>
      </c>
      <c r="E173" s="2">
        <v>0.8235</v>
      </c>
      <c r="F173" s="2">
        <v>0.165</v>
      </c>
      <c r="G173" s="2">
        <v>2.996927936464447</v>
      </c>
      <c r="H173" s="2" t="s">
        <v>464</v>
      </c>
      <c r="I173" s="2" t="s">
        <v>453</v>
      </c>
      <c r="J173" s="2" t="s">
        <v>436</v>
      </c>
      <c r="K173" s="2" t="s">
        <v>481</v>
      </c>
      <c r="L173" s="2">
        <v>9.0</v>
      </c>
    </row>
    <row r="174">
      <c r="A174" s="2" t="s">
        <v>480</v>
      </c>
      <c r="B174" s="2" t="b">
        <v>0</v>
      </c>
      <c r="C174" s="2">
        <v>6.639778147374298</v>
      </c>
      <c r="D174" s="2">
        <v>0.990496678105731</v>
      </c>
      <c r="E174" s="2">
        <v>0.8885000000000001</v>
      </c>
      <c r="F174" s="2">
        <v>0.165</v>
      </c>
      <c r="G174" s="2">
        <v>2.9979261660417227</v>
      </c>
      <c r="H174" s="2" t="s">
        <v>464</v>
      </c>
      <c r="I174" s="2" t="s">
        <v>453</v>
      </c>
      <c r="J174" s="2" t="s">
        <v>436</v>
      </c>
      <c r="K174" s="2" t="s">
        <v>482</v>
      </c>
      <c r="L174" s="2">
        <v>9.0</v>
      </c>
    </row>
    <row r="175">
      <c r="A175" s="2" t="s">
        <v>480</v>
      </c>
      <c r="B175" s="2" t="b">
        <v>0</v>
      </c>
      <c r="C175" s="2">
        <v>6.602205299828051</v>
      </c>
      <c r="D175" s="2">
        <v>2.679602992641896</v>
      </c>
      <c r="E175" s="2">
        <v>0.8885000000000001</v>
      </c>
      <c r="F175" s="2">
        <v>0.11</v>
      </c>
      <c r="G175" s="2">
        <v>2.9975799697595855</v>
      </c>
      <c r="H175" s="2" t="s">
        <v>464</v>
      </c>
      <c r="I175" s="2" t="s">
        <v>453</v>
      </c>
      <c r="J175" s="2" t="s">
        <v>436</v>
      </c>
      <c r="K175" s="2" t="s">
        <v>483</v>
      </c>
      <c r="L175" s="2">
        <v>9.0</v>
      </c>
    </row>
    <row r="176">
      <c r="A176" s="2" t="s">
        <v>480</v>
      </c>
      <c r="B176" s="2" t="b">
        <v>0</v>
      </c>
      <c r="C176" s="2">
        <v>6.848388336414389</v>
      </c>
      <c r="D176" s="2">
        <v>1.4179160377549254</v>
      </c>
      <c r="E176" s="2">
        <v>0.8140000000000001</v>
      </c>
      <c r="F176" s="2">
        <v>0.18</v>
      </c>
      <c r="G176" s="2">
        <v>2.999306406789714</v>
      </c>
      <c r="H176" s="2" t="s">
        <v>464</v>
      </c>
      <c r="I176" s="2" t="s">
        <v>453</v>
      </c>
      <c r="J176" s="2" t="s">
        <v>436</v>
      </c>
      <c r="K176" s="2" t="s">
        <v>481</v>
      </c>
      <c r="L176" s="2">
        <v>10.0</v>
      </c>
    </row>
    <row r="177">
      <c r="A177" s="2" t="s">
        <v>480</v>
      </c>
      <c r="B177" s="2" t="b">
        <v>0</v>
      </c>
      <c r="C177" s="2">
        <v>6.501142591092746</v>
      </c>
      <c r="D177" s="2">
        <v>2.0824242150384866</v>
      </c>
      <c r="E177" s="2">
        <v>0.8875000000000001</v>
      </c>
      <c r="F177" s="2">
        <v>0.18</v>
      </c>
      <c r="G177" s="2">
        <v>2.9976640090156708</v>
      </c>
      <c r="H177" s="2" t="s">
        <v>464</v>
      </c>
      <c r="I177" s="2" t="s">
        <v>453</v>
      </c>
      <c r="J177" s="2" t="s">
        <v>436</v>
      </c>
      <c r="K177" s="2" t="s">
        <v>482</v>
      </c>
      <c r="L177" s="2">
        <v>10.0</v>
      </c>
    </row>
    <row r="178">
      <c r="A178" s="2" t="s">
        <v>480</v>
      </c>
      <c r="B178" s="2" t="b">
        <v>0</v>
      </c>
      <c r="C178" s="2">
        <v>6.501523132587014</v>
      </c>
      <c r="D178" s="2">
        <v>0.7402935783993418</v>
      </c>
      <c r="E178" s="2">
        <v>0.8875000000000001</v>
      </c>
      <c r="F178" s="2">
        <v>0.11</v>
      </c>
      <c r="G178" s="2">
        <v>2.9979107216368583</v>
      </c>
      <c r="H178" s="2" t="s">
        <v>464</v>
      </c>
      <c r="I178" s="2" t="s">
        <v>453</v>
      </c>
      <c r="J178" s="2" t="s">
        <v>436</v>
      </c>
      <c r="K178" s="2" t="s">
        <v>483</v>
      </c>
      <c r="L178" s="2">
        <v>10.0</v>
      </c>
    </row>
    <row r="179">
      <c r="A179" s="2" t="s">
        <v>480</v>
      </c>
      <c r="B179" s="2" t="b">
        <v>0</v>
      </c>
      <c r="C179" s="2">
        <v>6.961373123461193</v>
      </c>
      <c r="D179" s="2">
        <v>1.2433163766711623</v>
      </c>
      <c r="E179" s="2">
        <v>0.805</v>
      </c>
      <c r="F179" s="2">
        <v>0.17400000000000002</v>
      </c>
      <c r="G179" s="2">
        <v>2.99786925847087</v>
      </c>
      <c r="H179" s="2" t="s">
        <v>464</v>
      </c>
      <c r="I179" s="2" t="s">
        <v>453</v>
      </c>
      <c r="J179" s="2" t="s">
        <v>436</v>
      </c>
      <c r="K179" s="2" t="s">
        <v>481</v>
      </c>
      <c r="L179" s="2">
        <v>11.0</v>
      </c>
    </row>
    <row r="180">
      <c r="A180" s="2" t="s">
        <v>480</v>
      </c>
      <c r="B180" s="2" t="b">
        <v>0</v>
      </c>
      <c r="C180" s="2">
        <v>6.721114206446392</v>
      </c>
      <c r="D180" s="2">
        <v>1.1266766801419856</v>
      </c>
      <c r="E180" s="2">
        <v>0.8645</v>
      </c>
      <c r="F180" s="2">
        <v>0.17400000000000002</v>
      </c>
      <c r="G180" s="2">
        <v>2.9999448711783714</v>
      </c>
      <c r="H180" s="2" t="s">
        <v>464</v>
      </c>
      <c r="I180" s="2" t="s">
        <v>453</v>
      </c>
      <c r="J180" s="2" t="s">
        <v>436</v>
      </c>
      <c r="K180" s="2" t="s">
        <v>482</v>
      </c>
      <c r="L180" s="2">
        <v>11.0</v>
      </c>
    </row>
    <row r="181">
      <c r="A181" s="2" t="s">
        <v>480</v>
      </c>
      <c r="B181" s="2" t="b">
        <v>0</v>
      </c>
      <c r="C181" s="2">
        <v>6.668237556454678</v>
      </c>
      <c r="D181" s="2">
        <v>2.5514021042920163</v>
      </c>
      <c r="E181" s="2">
        <v>0.8655</v>
      </c>
      <c r="F181" s="2">
        <v>0.11</v>
      </c>
      <c r="G181" s="2">
        <v>2.998494060394408</v>
      </c>
      <c r="H181" s="2" t="s">
        <v>464</v>
      </c>
      <c r="I181" s="2" t="s">
        <v>453</v>
      </c>
      <c r="J181" s="2" t="s">
        <v>436</v>
      </c>
      <c r="K181" s="2" t="s">
        <v>483</v>
      </c>
      <c r="L181" s="2">
        <v>11.0</v>
      </c>
    </row>
    <row r="182">
      <c r="A182" s="2" t="s">
        <v>480</v>
      </c>
      <c r="B182" s="2" t="b">
        <v>0</v>
      </c>
      <c r="C182" s="2">
        <v>6.5108226528002024</v>
      </c>
      <c r="D182" s="2">
        <v>0.18776546444497688</v>
      </c>
      <c r="E182" s="2">
        <v>0.8085</v>
      </c>
      <c r="F182" s="2">
        <v>0.167</v>
      </c>
      <c r="G182" s="2">
        <v>2.997452171810664</v>
      </c>
      <c r="H182" s="2" t="s">
        <v>464</v>
      </c>
      <c r="I182" s="2" t="s">
        <v>453</v>
      </c>
      <c r="J182" s="2" t="s">
        <v>439</v>
      </c>
      <c r="K182" s="2" t="s">
        <v>481</v>
      </c>
      <c r="L182" s="2">
        <v>0.0</v>
      </c>
    </row>
    <row r="183">
      <c r="A183" s="2" t="s">
        <v>480</v>
      </c>
      <c r="B183" s="2" t="b">
        <v>0</v>
      </c>
      <c r="C183" s="2">
        <v>6.516720993336824</v>
      </c>
      <c r="D183" s="2">
        <v>1.4389843485296314</v>
      </c>
      <c r="E183" s="2">
        <v>0.875</v>
      </c>
      <c r="F183" s="2">
        <v>0.167</v>
      </c>
      <c r="G183" s="2">
        <v>2.9972088010459146</v>
      </c>
      <c r="H183" s="2" t="s">
        <v>464</v>
      </c>
      <c r="I183" s="2" t="s">
        <v>453</v>
      </c>
      <c r="J183" s="2" t="s">
        <v>439</v>
      </c>
      <c r="K183" s="2" t="s">
        <v>482</v>
      </c>
      <c r="L183" s="2">
        <v>0.0</v>
      </c>
    </row>
    <row r="184">
      <c r="A184" s="2" t="s">
        <v>480</v>
      </c>
      <c r="B184" s="2" t="b">
        <v>0</v>
      </c>
      <c r="C184" s="2">
        <v>6.535910423348944</v>
      </c>
      <c r="D184" s="2">
        <v>1.8504932869751107</v>
      </c>
      <c r="E184" s="2">
        <v>0.8815000000000001</v>
      </c>
      <c r="F184" s="2">
        <v>0.11</v>
      </c>
      <c r="G184" s="2">
        <v>2.9987781466299688</v>
      </c>
      <c r="H184" s="2" t="s">
        <v>464</v>
      </c>
      <c r="I184" s="2" t="s">
        <v>453</v>
      </c>
      <c r="J184" s="2" t="s">
        <v>439</v>
      </c>
      <c r="K184" s="2" t="s">
        <v>483</v>
      </c>
      <c r="L184" s="2">
        <v>0.0</v>
      </c>
    </row>
    <row r="185">
      <c r="A185" s="2" t="s">
        <v>480</v>
      </c>
      <c r="B185" s="2" t="b">
        <v>0</v>
      </c>
      <c r="C185" s="2">
        <v>6.795637335003351</v>
      </c>
      <c r="D185" s="2">
        <v>0.8299647778634553</v>
      </c>
      <c r="E185" s="2">
        <v>0.8045</v>
      </c>
      <c r="F185" s="2">
        <v>0.199</v>
      </c>
      <c r="G185" s="2">
        <v>2.9977179431062795</v>
      </c>
      <c r="H185" s="2" t="s">
        <v>464</v>
      </c>
      <c r="I185" s="2" t="s">
        <v>453</v>
      </c>
      <c r="J185" s="2" t="s">
        <v>439</v>
      </c>
      <c r="K185" s="2" t="s">
        <v>481</v>
      </c>
      <c r="L185" s="2">
        <v>1.0</v>
      </c>
    </row>
    <row r="186">
      <c r="A186" s="2" t="s">
        <v>480</v>
      </c>
      <c r="B186" s="2" t="b">
        <v>0</v>
      </c>
      <c r="C186" s="2">
        <v>6.365596613524378</v>
      </c>
      <c r="D186" s="2">
        <v>0.7931772554147114</v>
      </c>
      <c r="E186" s="2">
        <v>0.8865000000000001</v>
      </c>
      <c r="F186" s="2">
        <v>0.199</v>
      </c>
      <c r="G186" s="2">
        <v>2.9971007625378325</v>
      </c>
      <c r="H186" s="2" t="s">
        <v>464</v>
      </c>
      <c r="I186" s="2" t="s">
        <v>453</v>
      </c>
      <c r="J186" s="2" t="s">
        <v>439</v>
      </c>
      <c r="K186" s="2" t="s">
        <v>482</v>
      </c>
      <c r="L186" s="2">
        <v>1.0</v>
      </c>
    </row>
    <row r="187">
      <c r="A187" s="2" t="s">
        <v>480</v>
      </c>
      <c r="B187" s="2" t="b">
        <v>0</v>
      </c>
      <c r="C187" s="2">
        <v>6.421592223351385</v>
      </c>
      <c r="D187" s="2">
        <v>2.1888964543482095</v>
      </c>
      <c r="E187" s="2">
        <v>0.8945000000000001</v>
      </c>
      <c r="F187" s="2">
        <v>0.11</v>
      </c>
      <c r="G187" s="2">
        <v>2.9991152007197583</v>
      </c>
      <c r="H187" s="2" t="s">
        <v>464</v>
      </c>
      <c r="I187" s="2" t="s">
        <v>453</v>
      </c>
      <c r="J187" s="2" t="s">
        <v>439</v>
      </c>
      <c r="K187" s="2" t="s">
        <v>483</v>
      </c>
      <c r="L187" s="2">
        <v>1.0</v>
      </c>
    </row>
    <row r="188">
      <c r="A188" s="2" t="s">
        <v>480</v>
      </c>
      <c r="B188" s="2" t="b">
        <v>0</v>
      </c>
      <c r="C188" s="2">
        <v>6.680869134429917</v>
      </c>
      <c r="D188" s="2">
        <v>0.904617667793711</v>
      </c>
      <c r="E188" s="2">
        <v>0.8245</v>
      </c>
      <c r="F188" s="2">
        <v>0.165</v>
      </c>
      <c r="G188" s="2">
        <v>2.999128953326419</v>
      </c>
      <c r="H188" s="2" t="s">
        <v>464</v>
      </c>
      <c r="I188" s="2" t="s">
        <v>453</v>
      </c>
      <c r="J188" s="2" t="s">
        <v>439</v>
      </c>
      <c r="K188" s="2" t="s">
        <v>481</v>
      </c>
      <c r="L188" s="2">
        <v>2.0</v>
      </c>
    </row>
    <row r="189">
      <c r="A189" s="2" t="s">
        <v>480</v>
      </c>
      <c r="B189" s="2" t="b">
        <v>0</v>
      </c>
      <c r="C189" s="2">
        <v>6.590358845612683</v>
      </c>
      <c r="D189" s="2">
        <v>1.6526200075720765</v>
      </c>
      <c r="E189" s="2">
        <v>0.8705</v>
      </c>
      <c r="F189" s="2">
        <v>0.165</v>
      </c>
      <c r="G189" s="2">
        <v>2.9974104663758534</v>
      </c>
      <c r="H189" s="2" t="s">
        <v>464</v>
      </c>
      <c r="I189" s="2" t="s">
        <v>453</v>
      </c>
      <c r="J189" s="2" t="s">
        <v>439</v>
      </c>
      <c r="K189" s="2" t="s">
        <v>482</v>
      </c>
      <c r="L189" s="2">
        <v>2.0</v>
      </c>
    </row>
    <row r="190">
      <c r="A190" s="2" t="s">
        <v>480</v>
      </c>
      <c r="B190" s="2" t="b">
        <v>0</v>
      </c>
      <c r="C190" s="2">
        <v>6.610324644215256</v>
      </c>
      <c r="D190" s="2">
        <v>1.3619685331847564</v>
      </c>
      <c r="E190" s="2">
        <v>0.8785000000000001</v>
      </c>
      <c r="F190" s="2">
        <v>0.11</v>
      </c>
      <c r="G190" s="2">
        <v>2.9976462596622033</v>
      </c>
      <c r="H190" s="2" t="s">
        <v>464</v>
      </c>
      <c r="I190" s="2" t="s">
        <v>453</v>
      </c>
      <c r="J190" s="2" t="s">
        <v>439</v>
      </c>
      <c r="K190" s="2" t="s">
        <v>483</v>
      </c>
      <c r="L190" s="2">
        <v>2.0</v>
      </c>
    </row>
    <row r="191">
      <c r="A191" s="2" t="s">
        <v>480</v>
      </c>
      <c r="B191" s="2" t="b">
        <v>0</v>
      </c>
      <c r="C191" s="2">
        <v>6.6074953088529504</v>
      </c>
      <c r="D191" s="2">
        <v>2.4884309172449863</v>
      </c>
      <c r="E191" s="2">
        <v>0.8355</v>
      </c>
      <c r="F191" s="2">
        <v>0.1595</v>
      </c>
      <c r="G191" s="2">
        <v>2.997257166304438</v>
      </c>
      <c r="H191" s="2" t="s">
        <v>464</v>
      </c>
      <c r="I191" s="2" t="s">
        <v>453</v>
      </c>
      <c r="J191" s="2" t="s">
        <v>439</v>
      </c>
      <c r="K191" s="2" t="s">
        <v>481</v>
      </c>
      <c r="L191" s="2">
        <v>3.0</v>
      </c>
    </row>
    <row r="192">
      <c r="A192" s="2" t="s">
        <v>480</v>
      </c>
      <c r="B192" s="2" t="b">
        <v>0</v>
      </c>
      <c r="C192" s="2">
        <v>6.491542461398509</v>
      </c>
      <c r="D192" s="2">
        <v>2.13939711402768</v>
      </c>
      <c r="E192" s="2">
        <v>0.891</v>
      </c>
      <c r="F192" s="2">
        <v>0.1595</v>
      </c>
      <c r="G192" s="2">
        <v>2.997184100514186</v>
      </c>
      <c r="H192" s="2" t="s">
        <v>464</v>
      </c>
      <c r="I192" s="2" t="s">
        <v>453</v>
      </c>
      <c r="J192" s="2" t="s">
        <v>439</v>
      </c>
      <c r="K192" s="2" t="s">
        <v>482</v>
      </c>
      <c r="L192" s="2">
        <v>3.0</v>
      </c>
    </row>
    <row r="193">
      <c r="A193" s="2" t="s">
        <v>480</v>
      </c>
      <c r="B193" s="2" t="b">
        <v>0</v>
      </c>
      <c r="C193" s="2">
        <v>6.39866266306977</v>
      </c>
      <c r="D193" s="2">
        <v>1.301377526637866</v>
      </c>
      <c r="E193" s="2">
        <v>0.8935000000000001</v>
      </c>
      <c r="F193" s="2">
        <v>0.11</v>
      </c>
      <c r="G193" s="2">
        <v>2.99793115357791</v>
      </c>
      <c r="H193" s="2" t="s">
        <v>464</v>
      </c>
      <c r="I193" s="2" t="s">
        <v>453</v>
      </c>
      <c r="J193" s="2" t="s">
        <v>439</v>
      </c>
      <c r="K193" s="2" t="s">
        <v>483</v>
      </c>
      <c r="L193" s="2">
        <v>3.0</v>
      </c>
    </row>
    <row r="194">
      <c r="A194" s="2" t="s">
        <v>480</v>
      </c>
      <c r="B194" s="2" t="b">
        <v>0</v>
      </c>
      <c r="C194" s="2">
        <v>6.542787691645617</v>
      </c>
      <c r="D194" s="2">
        <v>1.3647820477088437</v>
      </c>
      <c r="E194" s="2">
        <v>0.8125</v>
      </c>
      <c r="F194" s="2">
        <v>0.188</v>
      </c>
      <c r="G194" s="2">
        <v>2.9989575834732847</v>
      </c>
      <c r="H194" s="2" t="s">
        <v>464</v>
      </c>
      <c r="I194" s="2" t="s">
        <v>453</v>
      </c>
      <c r="J194" s="2" t="s">
        <v>439</v>
      </c>
      <c r="K194" s="2" t="s">
        <v>481</v>
      </c>
      <c r="L194" s="2">
        <v>4.0</v>
      </c>
    </row>
    <row r="195">
      <c r="A195" s="2" t="s">
        <v>480</v>
      </c>
      <c r="B195" s="2" t="b">
        <v>0</v>
      </c>
      <c r="C195" s="2">
        <v>6.68471775540039</v>
      </c>
      <c r="D195" s="2">
        <v>1.5524456128972093</v>
      </c>
      <c r="E195" s="2">
        <v>0.862</v>
      </c>
      <c r="F195" s="2">
        <v>0.188</v>
      </c>
      <c r="G195" s="2">
        <v>2.9982833435831453</v>
      </c>
      <c r="H195" s="2" t="s">
        <v>464</v>
      </c>
      <c r="I195" s="2" t="s">
        <v>453</v>
      </c>
      <c r="J195" s="2" t="s">
        <v>439</v>
      </c>
      <c r="K195" s="2" t="s">
        <v>482</v>
      </c>
      <c r="L195" s="2">
        <v>4.0</v>
      </c>
    </row>
    <row r="196">
      <c r="A196" s="2" t="s">
        <v>480</v>
      </c>
      <c r="B196" s="2" t="b">
        <v>0</v>
      </c>
      <c r="C196" s="2">
        <v>6.553113908965462</v>
      </c>
      <c r="D196" s="2">
        <v>0.5362620105165004</v>
      </c>
      <c r="E196" s="2">
        <v>0.8825000000000001</v>
      </c>
      <c r="F196" s="2">
        <v>0.11</v>
      </c>
      <c r="G196" s="2">
        <v>2.9986799369693533</v>
      </c>
      <c r="H196" s="2" t="s">
        <v>464</v>
      </c>
      <c r="I196" s="2" t="s">
        <v>453</v>
      </c>
      <c r="J196" s="2" t="s">
        <v>439</v>
      </c>
      <c r="K196" s="2" t="s">
        <v>483</v>
      </c>
      <c r="L196" s="2">
        <v>4.0</v>
      </c>
    </row>
    <row r="197">
      <c r="A197" s="2" t="s">
        <v>480</v>
      </c>
      <c r="B197" s="2" t="b">
        <v>0</v>
      </c>
      <c r="C197" s="2">
        <v>6.576549828531254</v>
      </c>
      <c r="D197" s="2">
        <v>0.3617546657764589</v>
      </c>
      <c r="E197" s="2">
        <v>0.8075</v>
      </c>
      <c r="F197" s="2">
        <v>0.1835</v>
      </c>
      <c r="G197" s="2">
        <v>2.9991593419193663</v>
      </c>
      <c r="H197" s="2" t="s">
        <v>464</v>
      </c>
      <c r="I197" s="2" t="s">
        <v>453</v>
      </c>
      <c r="J197" s="2" t="s">
        <v>439</v>
      </c>
      <c r="K197" s="2" t="s">
        <v>481</v>
      </c>
      <c r="L197" s="2">
        <v>5.0</v>
      </c>
    </row>
    <row r="198">
      <c r="A198" s="2" t="s">
        <v>480</v>
      </c>
      <c r="B198" s="2" t="b">
        <v>0</v>
      </c>
      <c r="C198" s="2">
        <v>6.408559652633615</v>
      </c>
      <c r="D198" s="2">
        <v>1.3190983447727223</v>
      </c>
      <c r="E198" s="2">
        <v>0.887</v>
      </c>
      <c r="F198" s="2">
        <v>0.1835</v>
      </c>
      <c r="G198" s="2">
        <v>2.9991121872383855</v>
      </c>
      <c r="H198" s="2" t="s">
        <v>464</v>
      </c>
      <c r="I198" s="2" t="s">
        <v>453</v>
      </c>
      <c r="J198" s="2" t="s">
        <v>439</v>
      </c>
      <c r="K198" s="2" t="s">
        <v>482</v>
      </c>
      <c r="L198" s="2">
        <v>5.0</v>
      </c>
    </row>
    <row r="199">
      <c r="A199" s="2" t="s">
        <v>480</v>
      </c>
      <c r="B199" s="2" t="b">
        <v>0</v>
      </c>
      <c r="C199" s="2">
        <v>6.258053105158677</v>
      </c>
      <c r="D199" s="2">
        <v>0.6289070187557826</v>
      </c>
      <c r="E199" s="2">
        <v>0.895</v>
      </c>
      <c r="F199" s="2">
        <v>0.11</v>
      </c>
      <c r="G199" s="2">
        <v>2.9979341225948017</v>
      </c>
      <c r="H199" s="2" t="s">
        <v>464</v>
      </c>
      <c r="I199" s="2" t="s">
        <v>453</v>
      </c>
      <c r="J199" s="2" t="s">
        <v>439</v>
      </c>
      <c r="K199" s="2" t="s">
        <v>483</v>
      </c>
      <c r="L199" s="2">
        <v>5.0</v>
      </c>
    </row>
    <row r="200">
      <c r="A200" s="2" t="s">
        <v>480</v>
      </c>
      <c r="B200" s="2" t="b">
        <v>0</v>
      </c>
      <c r="C200" s="2">
        <v>6.569217741094195</v>
      </c>
      <c r="D200" s="2">
        <v>2.271052758133899</v>
      </c>
      <c r="E200" s="2">
        <v>0.8190000000000001</v>
      </c>
      <c r="F200" s="2">
        <v>0.1795</v>
      </c>
      <c r="G200" s="2">
        <v>2.99820693522691</v>
      </c>
      <c r="H200" s="2" t="s">
        <v>464</v>
      </c>
      <c r="I200" s="2" t="s">
        <v>453</v>
      </c>
      <c r="J200" s="2" t="s">
        <v>439</v>
      </c>
      <c r="K200" s="2" t="s">
        <v>481</v>
      </c>
      <c r="L200" s="2">
        <v>6.0</v>
      </c>
    </row>
    <row r="201">
      <c r="A201" s="2" t="s">
        <v>480</v>
      </c>
      <c r="B201" s="2" t="b">
        <v>0</v>
      </c>
      <c r="C201" s="2">
        <v>6.5687024366163485</v>
      </c>
      <c r="D201" s="2">
        <v>2.333389420811937</v>
      </c>
      <c r="E201" s="2">
        <v>0.8785000000000001</v>
      </c>
      <c r="F201" s="2">
        <v>0.1795</v>
      </c>
      <c r="G201" s="2">
        <v>2.9983927982254976</v>
      </c>
      <c r="H201" s="2" t="s">
        <v>464</v>
      </c>
      <c r="I201" s="2" t="s">
        <v>453</v>
      </c>
      <c r="J201" s="2" t="s">
        <v>439</v>
      </c>
      <c r="K201" s="2" t="s">
        <v>482</v>
      </c>
      <c r="L201" s="2">
        <v>6.0</v>
      </c>
    </row>
    <row r="202">
      <c r="A202" s="2" t="s">
        <v>480</v>
      </c>
      <c r="B202" s="2" t="b">
        <v>0</v>
      </c>
      <c r="C202" s="2">
        <v>6.5708265708910005</v>
      </c>
      <c r="D202" s="2">
        <v>1.3223640233825176</v>
      </c>
      <c r="E202" s="2">
        <v>0.894</v>
      </c>
      <c r="F202" s="2">
        <v>0.11</v>
      </c>
      <c r="G202" s="2">
        <v>2.9980901331578447</v>
      </c>
      <c r="H202" s="2" t="s">
        <v>464</v>
      </c>
      <c r="I202" s="2" t="s">
        <v>453</v>
      </c>
      <c r="J202" s="2" t="s">
        <v>439</v>
      </c>
      <c r="K202" s="2" t="s">
        <v>483</v>
      </c>
      <c r="L202" s="2">
        <v>6.0</v>
      </c>
    </row>
    <row r="203">
      <c r="A203" s="2" t="s">
        <v>480</v>
      </c>
      <c r="B203" s="2" t="b">
        <v>0</v>
      </c>
      <c r="C203" s="2">
        <v>6.53917294525048</v>
      </c>
      <c r="D203" s="2">
        <v>2.3765001855711563</v>
      </c>
      <c r="E203" s="2">
        <v>0.8355</v>
      </c>
      <c r="F203" s="2">
        <v>0.17200000000000001</v>
      </c>
      <c r="G203" s="2">
        <v>2.9999870666275843</v>
      </c>
      <c r="H203" s="2" t="s">
        <v>464</v>
      </c>
      <c r="I203" s="2" t="s">
        <v>453</v>
      </c>
      <c r="J203" s="2" t="s">
        <v>439</v>
      </c>
      <c r="K203" s="2" t="s">
        <v>481</v>
      </c>
      <c r="L203" s="2">
        <v>7.0</v>
      </c>
    </row>
    <row r="204">
      <c r="A204" s="2" t="s">
        <v>480</v>
      </c>
      <c r="B204" s="2" t="b">
        <v>0</v>
      </c>
      <c r="C204" s="2">
        <v>6.303624918284076</v>
      </c>
      <c r="D204" s="2">
        <v>0.4668304920425876</v>
      </c>
      <c r="E204" s="2">
        <v>0.8945000000000001</v>
      </c>
      <c r="F204" s="2">
        <v>0.17200000000000001</v>
      </c>
      <c r="G204" s="2">
        <v>2.997602746916493</v>
      </c>
      <c r="H204" s="2" t="s">
        <v>464</v>
      </c>
      <c r="I204" s="2" t="s">
        <v>453</v>
      </c>
      <c r="J204" s="2" t="s">
        <v>439</v>
      </c>
      <c r="K204" s="2" t="s">
        <v>482</v>
      </c>
      <c r="L204" s="2">
        <v>7.0</v>
      </c>
    </row>
    <row r="205">
      <c r="A205" s="2" t="s">
        <v>480</v>
      </c>
      <c r="B205" s="2" t="b">
        <v>0</v>
      </c>
      <c r="C205" s="2">
        <v>6.365434942476693</v>
      </c>
      <c r="D205" s="2">
        <v>2.185278952709588</v>
      </c>
      <c r="E205" s="2">
        <v>0.898</v>
      </c>
      <c r="F205" s="2">
        <v>0.11</v>
      </c>
      <c r="G205" s="2">
        <v>2.999433093915108</v>
      </c>
      <c r="H205" s="2" t="s">
        <v>464</v>
      </c>
      <c r="I205" s="2" t="s">
        <v>453</v>
      </c>
      <c r="J205" s="2" t="s">
        <v>439</v>
      </c>
      <c r="K205" s="2" t="s">
        <v>483</v>
      </c>
      <c r="L205" s="2">
        <v>7.0</v>
      </c>
    </row>
    <row r="206">
      <c r="A206" s="2" t="s">
        <v>480</v>
      </c>
      <c r="B206" s="2" t="b">
        <v>0</v>
      </c>
      <c r="C206" s="2">
        <v>6.394729062637179</v>
      </c>
      <c r="D206" s="2">
        <v>0.6321672372382521</v>
      </c>
      <c r="E206" s="2">
        <v>0.838</v>
      </c>
      <c r="F206" s="2">
        <v>0.1795</v>
      </c>
      <c r="G206" s="2">
        <v>2.998396580186201</v>
      </c>
      <c r="H206" s="2" t="s">
        <v>464</v>
      </c>
      <c r="I206" s="2" t="s">
        <v>453</v>
      </c>
      <c r="J206" s="2" t="s">
        <v>439</v>
      </c>
      <c r="K206" s="2" t="s">
        <v>481</v>
      </c>
      <c r="L206" s="2">
        <v>8.0</v>
      </c>
    </row>
    <row r="207">
      <c r="A207" s="2" t="s">
        <v>480</v>
      </c>
      <c r="B207" s="2" t="b">
        <v>0</v>
      </c>
      <c r="C207" s="2">
        <v>6.284254839884016</v>
      </c>
      <c r="D207" s="2">
        <v>1.5104570344189474</v>
      </c>
      <c r="E207" s="2">
        <v>0.9085</v>
      </c>
      <c r="F207" s="2">
        <v>0.1795</v>
      </c>
      <c r="G207" s="2">
        <v>2.999877445111631</v>
      </c>
      <c r="H207" s="2" t="s">
        <v>464</v>
      </c>
      <c r="I207" s="2" t="s">
        <v>453</v>
      </c>
      <c r="J207" s="2" t="s">
        <v>439</v>
      </c>
      <c r="K207" s="2" t="s">
        <v>482</v>
      </c>
      <c r="L207" s="2">
        <v>8.0</v>
      </c>
    </row>
    <row r="208">
      <c r="A208" s="2" t="s">
        <v>480</v>
      </c>
      <c r="B208" s="2" t="b">
        <v>0</v>
      </c>
      <c r="C208" s="2">
        <v>6.331799107862232</v>
      </c>
      <c r="D208" s="2">
        <v>0.3396200056899957</v>
      </c>
      <c r="E208" s="2">
        <v>0.914</v>
      </c>
      <c r="F208" s="2">
        <v>0.11</v>
      </c>
      <c r="G208" s="2">
        <v>2.9968583408463645</v>
      </c>
      <c r="H208" s="2" t="s">
        <v>464</v>
      </c>
      <c r="I208" s="2" t="s">
        <v>453</v>
      </c>
      <c r="J208" s="2" t="s">
        <v>439</v>
      </c>
      <c r="K208" s="2" t="s">
        <v>483</v>
      </c>
      <c r="L208" s="2">
        <v>8.0</v>
      </c>
    </row>
    <row r="209">
      <c r="A209" s="2" t="s">
        <v>480</v>
      </c>
      <c r="B209" s="2" t="b">
        <v>0</v>
      </c>
      <c r="C209" s="2">
        <v>6.477442682262695</v>
      </c>
      <c r="D209" s="2">
        <v>0.08065693895501497</v>
      </c>
      <c r="E209" s="2">
        <v>0.808</v>
      </c>
      <c r="F209" s="2">
        <v>0.196</v>
      </c>
      <c r="G209" s="2">
        <v>2.9992571794777616</v>
      </c>
      <c r="H209" s="2" t="s">
        <v>464</v>
      </c>
      <c r="I209" s="2" t="s">
        <v>453</v>
      </c>
      <c r="J209" s="2" t="s">
        <v>439</v>
      </c>
      <c r="K209" s="2" t="s">
        <v>481</v>
      </c>
      <c r="L209" s="2">
        <v>9.0</v>
      </c>
    </row>
    <row r="210">
      <c r="A210" s="2" t="s">
        <v>480</v>
      </c>
      <c r="B210" s="2" t="b">
        <v>0</v>
      </c>
      <c r="C210" s="2">
        <v>6.4673526431023385</v>
      </c>
      <c r="D210" s="2">
        <v>2.364650071237878</v>
      </c>
      <c r="E210" s="2">
        <v>0.874</v>
      </c>
      <c r="F210" s="2">
        <v>0.196</v>
      </c>
      <c r="G210" s="2">
        <v>2.9992322980719672</v>
      </c>
      <c r="H210" s="2" t="s">
        <v>464</v>
      </c>
      <c r="I210" s="2" t="s">
        <v>453</v>
      </c>
      <c r="J210" s="2" t="s">
        <v>439</v>
      </c>
      <c r="K210" s="2" t="s">
        <v>482</v>
      </c>
      <c r="L210" s="2">
        <v>9.0</v>
      </c>
    </row>
    <row r="211">
      <c r="A211" s="2" t="s">
        <v>480</v>
      </c>
      <c r="B211" s="2" t="b">
        <v>0</v>
      </c>
      <c r="C211" s="2">
        <v>6.462157447454906</v>
      </c>
      <c r="D211" s="2">
        <v>1.576926386964757</v>
      </c>
      <c r="E211" s="2">
        <v>0.884</v>
      </c>
      <c r="F211" s="2">
        <v>0.11</v>
      </c>
      <c r="G211" s="2">
        <v>2.997190269826071</v>
      </c>
      <c r="H211" s="2" t="s">
        <v>464</v>
      </c>
      <c r="I211" s="2" t="s">
        <v>453</v>
      </c>
      <c r="J211" s="2" t="s">
        <v>439</v>
      </c>
      <c r="K211" s="2" t="s">
        <v>483</v>
      </c>
      <c r="L211" s="2">
        <v>9.0</v>
      </c>
    </row>
    <row r="212">
      <c r="A212" s="2" t="s">
        <v>480</v>
      </c>
      <c r="B212" s="2" t="b">
        <v>0</v>
      </c>
      <c r="C212" s="2">
        <v>6.849586914596708</v>
      </c>
      <c r="D212" s="2">
        <v>0.8278601832420377</v>
      </c>
      <c r="E212" s="2">
        <v>0.8035</v>
      </c>
      <c r="F212" s="2">
        <v>0.17300000000000001</v>
      </c>
      <c r="G212" s="2">
        <v>2.9968744431911394</v>
      </c>
      <c r="H212" s="2" t="s">
        <v>464</v>
      </c>
      <c r="I212" s="2" t="s">
        <v>453</v>
      </c>
      <c r="J212" s="2" t="s">
        <v>439</v>
      </c>
      <c r="K212" s="2" t="s">
        <v>481</v>
      </c>
      <c r="L212" s="2">
        <v>10.0</v>
      </c>
    </row>
    <row r="213">
      <c r="A213" s="2" t="s">
        <v>480</v>
      </c>
      <c r="B213" s="2" t="b">
        <v>0</v>
      </c>
      <c r="C213" s="2">
        <v>6.667227603476009</v>
      </c>
      <c r="D213" s="2">
        <v>2.482742710407971</v>
      </c>
      <c r="E213" s="2">
        <v>0.87</v>
      </c>
      <c r="F213" s="2">
        <v>0.17300000000000001</v>
      </c>
      <c r="G213" s="2">
        <v>2.998648840928614</v>
      </c>
      <c r="H213" s="2" t="s">
        <v>464</v>
      </c>
      <c r="I213" s="2" t="s">
        <v>453</v>
      </c>
      <c r="J213" s="2" t="s">
        <v>439</v>
      </c>
      <c r="K213" s="2" t="s">
        <v>482</v>
      </c>
      <c r="L213" s="2">
        <v>10.0</v>
      </c>
    </row>
    <row r="214">
      <c r="A214" s="2" t="s">
        <v>480</v>
      </c>
      <c r="B214" s="2" t="b">
        <v>0</v>
      </c>
      <c r="C214" s="2">
        <v>6.53126243805222</v>
      </c>
      <c r="D214" s="2">
        <v>0.5849056486400455</v>
      </c>
      <c r="E214" s="2">
        <v>0.878</v>
      </c>
      <c r="F214" s="2">
        <v>0.11</v>
      </c>
      <c r="G214" s="2">
        <v>2.9989206637098897</v>
      </c>
      <c r="H214" s="2" t="s">
        <v>464</v>
      </c>
      <c r="I214" s="2" t="s">
        <v>453</v>
      </c>
      <c r="J214" s="2" t="s">
        <v>439</v>
      </c>
      <c r="K214" s="2" t="s">
        <v>483</v>
      </c>
      <c r="L214" s="2">
        <v>10.0</v>
      </c>
    </row>
    <row r="215">
      <c r="A215" s="2" t="s">
        <v>480</v>
      </c>
      <c r="B215" s="2" t="b">
        <v>0</v>
      </c>
      <c r="C215" s="2">
        <v>6.5012684988068505</v>
      </c>
      <c r="D215" s="2">
        <v>2.4357592203119744</v>
      </c>
      <c r="E215" s="2">
        <v>0.8220000000000001</v>
      </c>
      <c r="F215" s="2">
        <v>0.171</v>
      </c>
      <c r="G215" s="2">
        <v>2.998207843604742</v>
      </c>
      <c r="H215" s="2" t="s">
        <v>464</v>
      </c>
      <c r="I215" s="2" t="s">
        <v>453</v>
      </c>
      <c r="J215" s="2" t="s">
        <v>439</v>
      </c>
      <c r="K215" s="2" t="s">
        <v>481</v>
      </c>
      <c r="L215" s="2">
        <v>11.0</v>
      </c>
    </row>
    <row r="216">
      <c r="A216" s="2" t="s">
        <v>480</v>
      </c>
      <c r="B216" s="2" t="b">
        <v>0</v>
      </c>
      <c r="C216" s="2">
        <v>6.348950706362129</v>
      </c>
      <c r="D216" s="2">
        <v>1.0053087086552164</v>
      </c>
      <c r="E216" s="2">
        <v>0.8965</v>
      </c>
      <c r="F216" s="2">
        <v>0.171</v>
      </c>
      <c r="G216" s="2">
        <v>2.9983890894262806</v>
      </c>
      <c r="H216" s="2" t="s">
        <v>464</v>
      </c>
      <c r="I216" s="2" t="s">
        <v>453</v>
      </c>
      <c r="J216" s="2" t="s">
        <v>439</v>
      </c>
      <c r="K216" s="2" t="s">
        <v>482</v>
      </c>
      <c r="L216" s="2">
        <v>11.0</v>
      </c>
    </row>
    <row r="217">
      <c r="A217" s="2" t="s">
        <v>480</v>
      </c>
      <c r="B217" s="2" t="b">
        <v>0</v>
      </c>
      <c r="C217" s="2">
        <v>6.456495116346863</v>
      </c>
      <c r="D217" s="2">
        <v>1.66422913650781</v>
      </c>
      <c r="E217" s="2">
        <v>0.8975</v>
      </c>
      <c r="F217" s="2">
        <v>0.11</v>
      </c>
      <c r="G217" s="2">
        <v>2.9995732916892366</v>
      </c>
      <c r="H217" s="2" t="s">
        <v>464</v>
      </c>
      <c r="I217" s="2" t="s">
        <v>453</v>
      </c>
      <c r="J217" s="2" t="s">
        <v>439</v>
      </c>
      <c r="K217" s="2" t="s">
        <v>483</v>
      </c>
      <c r="L217" s="2">
        <v>11.0</v>
      </c>
    </row>
    <row r="218">
      <c r="A218" s="2" t="s">
        <v>480</v>
      </c>
      <c r="B218" s="2" t="b">
        <v>0</v>
      </c>
      <c r="C218" s="2">
        <v>5.077519556262653</v>
      </c>
      <c r="D218" s="2">
        <v>1.083706569928391</v>
      </c>
      <c r="E218" s="2">
        <v>0.43</v>
      </c>
      <c r="F218" s="2">
        <v>0.3735</v>
      </c>
      <c r="G218" s="2">
        <v>1.4977889314853705</v>
      </c>
      <c r="H218" s="2" t="s">
        <v>464</v>
      </c>
      <c r="I218" s="2" t="s">
        <v>440</v>
      </c>
      <c r="J218" s="2" t="s">
        <v>436</v>
      </c>
      <c r="K218" s="2" t="s">
        <v>481</v>
      </c>
      <c r="L218" s="2">
        <v>0.0</v>
      </c>
    </row>
    <row r="219">
      <c r="A219" s="2" t="s">
        <v>480</v>
      </c>
      <c r="B219" s="2" t="b">
        <v>0</v>
      </c>
      <c r="C219" s="2">
        <v>5.227735959920341</v>
      </c>
      <c r="D219" s="2">
        <v>1.319040616924577</v>
      </c>
      <c r="E219" s="2">
        <v>0.4575</v>
      </c>
      <c r="F219" s="2">
        <v>0.3735</v>
      </c>
      <c r="G219" s="2">
        <v>1.4979640406833719</v>
      </c>
      <c r="H219" s="2" t="s">
        <v>464</v>
      </c>
      <c r="I219" s="2" t="s">
        <v>440</v>
      </c>
      <c r="J219" s="2" t="s">
        <v>436</v>
      </c>
      <c r="K219" s="2" t="s">
        <v>482</v>
      </c>
      <c r="L219" s="2">
        <v>0.0</v>
      </c>
    </row>
    <row r="220">
      <c r="A220" s="2" t="s">
        <v>480</v>
      </c>
      <c r="B220" s="2" t="b">
        <v>0</v>
      </c>
      <c r="C220" s="2">
        <v>5.264319897759225</v>
      </c>
      <c r="D220" s="2">
        <v>1.5762372511710498</v>
      </c>
      <c r="E220" s="2">
        <v>0.457</v>
      </c>
      <c r="F220" s="2">
        <v>0.3</v>
      </c>
      <c r="G220" s="2">
        <v>1.4999020786468698</v>
      </c>
      <c r="H220" s="2" t="s">
        <v>464</v>
      </c>
      <c r="I220" s="2" t="s">
        <v>440</v>
      </c>
      <c r="J220" s="2" t="s">
        <v>436</v>
      </c>
      <c r="K220" s="2" t="s">
        <v>483</v>
      </c>
      <c r="L220" s="2">
        <v>0.0</v>
      </c>
    </row>
    <row r="221">
      <c r="A221" s="2" t="s">
        <v>480</v>
      </c>
      <c r="B221" s="2" t="b">
        <v>0</v>
      </c>
      <c r="C221" s="2">
        <v>5.108139139797167</v>
      </c>
      <c r="D221" s="2">
        <v>1.1104363061211635</v>
      </c>
      <c r="E221" s="2">
        <v>0.4305</v>
      </c>
      <c r="F221" s="2">
        <v>0.3725</v>
      </c>
      <c r="G221" s="2">
        <v>1.4988722430780945</v>
      </c>
      <c r="H221" s="2" t="s">
        <v>464</v>
      </c>
      <c r="I221" s="2" t="s">
        <v>440</v>
      </c>
      <c r="J221" s="2" t="s">
        <v>436</v>
      </c>
      <c r="K221" s="2" t="s">
        <v>481</v>
      </c>
      <c r="L221" s="2">
        <v>1.0</v>
      </c>
    </row>
    <row r="222">
      <c r="A222" s="2" t="s">
        <v>480</v>
      </c>
      <c r="B222" s="2" t="b">
        <v>0</v>
      </c>
      <c r="C222" s="2">
        <v>5.217611563143215</v>
      </c>
      <c r="D222" s="2">
        <v>2.4343536092170632</v>
      </c>
      <c r="E222" s="2">
        <v>0.4605</v>
      </c>
      <c r="F222" s="2">
        <v>0.3725</v>
      </c>
      <c r="G222" s="2">
        <v>1.4979435754438744</v>
      </c>
      <c r="H222" s="2" t="s">
        <v>464</v>
      </c>
      <c r="I222" s="2" t="s">
        <v>440</v>
      </c>
      <c r="J222" s="2" t="s">
        <v>436</v>
      </c>
      <c r="K222" s="2" t="s">
        <v>482</v>
      </c>
      <c r="L222" s="2">
        <v>1.0</v>
      </c>
    </row>
    <row r="223">
      <c r="A223" s="2" t="s">
        <v>480</v>
      </c>
      <c r="B223" s="2" t="b">
        <v>0</v>
      </c>
      <c r="C223" s="2">
        <v>5.142409715993212</v>
      </c>
      <c r="D223" s="2">
        <v>2.2374308294190315</v>
      </c>
      <c r="E223" s="2">
        <v>0.4625</v>
      </c>
      <c r="F223" s="2">
        <v>0.3</v>
      </c>
      <c r="G223" s="2">
        <v>1.4989628908313701</v>
      </c>
      <c r="H223" s="2" t="s">
        <v>464</v>
      </c>
      <c r="I223" s="2" t="s">
        <v>440</v>
      </c>
      <c r="J223" s="2" t="s">
        <v>436</v>
      </c>
      <c r="K223" s="2" t="s">
        <v>483</v>
      </c>
      <c r="L223" s="2">
        <v>1.0</v>
      </c>
    </row>
    <row r="224">
      <c r="A224" s="2" t="s">
        <v>480</v>
      </c>
      <c r="B224" s="2" t="b">
        <v>0</v>
      </c>
      <c r="C224" s="2">
        <v>5.05926868331669</v>
      </c>
      <c r="D224" s="2">
        <v>1.1814432719231205</v>
      </c>
      <c r="E224" s="2">
        <v>0.431</v>
      </c>
      <c r="F224" s="2">
        <v>0.3565</v>
      </c>
      <c r="G224" s="2">
        <v>1.4975867427025917</v>
      </c>
      <c r="H224" s="2" t="s">
        <v>464</v>
      </c>
      <c r="I224" s="2" t="s">
        <v>440</v>
      </c>
      <c r="J224" s="2" t="s">
        <v>436</v>
      </c>
      <c r="K224" s="2" t="s">
        <v>481</v>
      </c>
      <c r="L224" s="2">
        <v>2.0</v>
      </c>
    </row>
    <row r="225">
      <c r="A225" s="2" t="s">
        <v>480</v>
      </c>
      <c r="B225" s="2" t="b">
        <v>0</v>
      </c>
      <c r="C225" s="2">
        <v>5.25589904774903</v>
      </c>
      <c r="D225" s="2">
        <v>2.7036153188426155</v>
      </c>
      <c r="E225" s="2">
        <v>0.461</v>
      </c>
      <c r="F225" s="2">
        <v>0.3565</v>
      </c>
      <c r="G225" s="2">
        <v>1.4990762355913678</v>
      </c>
      <c r="H225" s="2" t="s">
        <v>464</v>
      </c>
      <c r="I225" s="2" t="s">
        <v>440</v>
      </c>
      <c r="J225" s="2" t="s">
        <v>436</v>
      </c>
      <c r="K225" s="2" t="s">
        <v>482</v>
      </c>
      <c r="L225" s="2">
        <v>2.0</v>
      </c>
    </row>
    <row r="226">
      <c r="A226" s="2" t="s">
        <v>480</v>
      </c>
      <c r="B226" s="2" t="b">
        <v>0</v>
      </c>
      <c r="C226" s="2">
        <v>5.246495886251327</v>
      </c>
      <c r="D226" s="2">
        <v>2.828520950244992</v>
      </c>
      <c r="E226" s="2">
        <v>0.461</v>
      </c>
      <c r="F226" s="2">
        <v>0.3</v>
      </c>
      <c r="G226" s="2">
        <v>1.4986559876185483</v>
      </c>
      <c r="H226" s="2" t="s">
        <v>464</v>
      </c>
      <c r="I226" s="2" t="s">
        <v>440</v>
      </c>
      <c r="J226" s="2" t="s">
        <v>436</v>
      </c>
      <c r="K226" s="2" t="s">
        <v>483</v>
      </c>
      <c r="L226" s="2">
        <v>2.0</v>
      </c>
    </row>
    <row r="227">
      <c r="A227" s="2" t="s">
        <v>480</v>
      </c>
      <c r="B227" s="2" t="b">
        <v>0</v>
      </c>
      <c r="C227" s="2">
        <v>5.059997359945326</v>
      </c>
      <c r="D227" s="2">
        <v>1.1178174683511117</v>
      </c>
      <c r="E227" s="2">
        <v>0.431</v>
      </c>
      <c r="F227" s="2">
        <v>0.3565</v>
      </c>
      <c r="G227" s="2">
        <v>1.4995209337303692</v>
      </c>
      <c r="H227" s="2" t="s">
        <v>464</v>
      </c>
      <c r="I227" s="2" t="s">
        <v>440</v>
      </c>
      <c r="J227" s="2" t="s">
        <v>436</v>
      </c>
      <c r="K227" s="2" t="s">
        <v>481</v>
      </c>
      <c r="L227" s="2">
        <v>3.0</v>
      </c>
    </row>
    <row r="228">
      <c r="A228" s="2" t="s">
        <v>480</v>
      </c>
      <c r="B228" s="2" t="b">
        <v>0</v>
      </c>
      <c r="C228" s="2">
        <v>5.248396432385716</v>
      </c>
      <c r="D228" s="2">
        <v>1.8313029558906007</v>
      </c>
      <c r="E228" s="2">
        <v>0.4615</v>
      </c>
      <c r="F228" s="2">
        <v>0.3565</v>
      </c>
      <c r="G228" s="2">
        <v>1.4992269947372359</v>
      </c>
      <c r="H228" s="2" t="s">
        <v>464</v>
      </c>
      <c r="I228" s="2" t="s">
        <v>440</v>
      </c>
      <c r="J228" s="2" t="s">
        <v>436</v>
      </c>
      <c r="K228" s="2" t="s">
        <v>482</v>
      </c>
      <c r="L228" s="2">
        <v>3.0</v>
      </c>
    </row>
    <row r="229">
      <c r="A229" s="2" t="s">
        <v>480</v>
      </c>
      <c r="B229" s="2" t="b">
        <v>0</v>
      </c>
      <c r="C229" s="2">
        <v>5.317527953880628</v>
      </c>
      <c r="D229" s="2">
        <v>2.211125786729565</v>
      </c>
      <c r="E229" s="2">
        <v>0.459</v>
      </c>
      <c r="F229" s="2">
        <v>0.3</v>
      </c>
      <c r="G229" s="2">
        <v>1.4976415528795526</v>
      </c>
      <c r="H229" s="2" t="s">
        <v>464</v>
      </c>
      <c r="I229" s="2" t="s">
        <v>440</v>
      </c>
      <c r="J229" s="2" t="s">
        <v>436</v>
      </c>
      <c r="K229" s="2" t="s">
        <v>483</v>
      </c>
      <c r="L229" s="2">
        <v>3.0</v>
      </c>
    </row>
    <row r="230">
      <c r="A230" s="2" t="s">
        <v>480</v>
      </c>
      <c r="B230" s="2" t="b">
        <v>0</v>
      </c>
      <c r="C230" s="2">
        <v>5.087825490016638</v>
      </c>
      <c r="D230" s="2">
        <v>1.1237325905239763</v>
      </c>
      <c r="E230" s="2">
        <v>0.4305</v>
      </c>
      <c r="F230" s="2">
        <v>0.3695</v>
      </c>
      <c r="G230" s="2">
        <v>1.4993896282601298</v>
      </c>
      <c r="H230" s="2" t="s">
        <v>464</v>
      </c>
      <c r="I230" s="2" t="s">
        <v>440</v>
      </c>
      <c r="J230" s="2" t="s">
        <v>436</v>
      </c>
      <c r="K230" s="2" t="s">
        <v>481</v>
      </c>
      <c r="L230" s="2">
        <v>4.0</v>
      </c>
    </row>
    <row r="231">
      <c r="A231" s="2" t="s">
        <v>480</v>
      </c>
      <c r="B231" s="2" t="b">
        <v>0</v>
      </c>
      <c r="C231" s="2">
        <v>5.1882088895126595</v>
      </c>
      <c r="D231" s="2">
        <v>1.9892038177187925</v>
      </c>
      <c r="E231" s="2">
        <v>0.461</v>
      </c>
      <c r="F231" s="2">
        <v>0.3695</v>
      </c>
      <c r="G231" s="2">
        <v>1.4990903075354278</v>
      </c>
      <c r="H231" s="2" t="s">
        <v>464</v>
      </c>
      <c r="I231" s="2" t="s">
        <v>440</v>
      </c>
      <c r="J231" s="2" t="s">
        <v>436</v>
      </c>
      <c r="K231" s="2" t="s">
        <v>482</v>
      </c>
      <c r="L231" s="2">
        <v>4.0</v>
      </c>
    </row>
    <row r="232">
      <c r="A232" s="2" t="s">
        <v>480</v>
      </c>
      <c r="B232" s="2" t="b">
        <v>0</v>
      </c>
      <c r="C232" s="2">
        <v>5.059581332630966</v>
      </c>
      <c r="D232" s="2">
        <v>1.7149768335027271</v>
      </c>
      <c r="E232" s="2">
        <v>0.464</v>
      </c>
      <c r="F232" s="2">
        <v>0.3</v>
      </c>
      <c r="G232" s="2">
        <v>1.4994616351204637</v>
      </c>
      <c r="H232" s="2" t="s">
        <v>464</v>
      </c>
      <c r="I232" s="2" t="s">
        <v>440</v>
      </c>
      <c r="J232" s="2" t="s">
        <v>436</v>
      </c>
      <c r="K232" s="2" t="s">
        <v>483</v>
      </c>
      <c r="L232" s="2">
        <v>4.0</v>
      </c>
    </row>
    <row r="233">
      <c r="A233" s="2" t="s">
        <v>480</v>
      </c>
      <c r="B233" s="2" t="b">
        <v>0</v>
      </c>
      <c r="C233" s="2">
        <v>5.087208653480576</v>
      </c>
      <c r="D233" s="2">
        <v>1.0714962657082998</v>
      </c>
      <c r="E233" s="2">
        <v>0.4305</v>
      </c>
      <c r="F233" s="2">
        <v>0.376</v>
      </c>
      <c r="G233" s="2">
        <v>1.497929524558722</v>
      </c>
      <c r="H233" s="2" t="s">
        <v>464</v>
      </c>
      <c r="I233" s="2" t="s">
        <v>440</v>
      </c>
      <c r="J233" s="2" t="s">
        <v>436</v>
      </c>
      <c r="K233" s="2" t="s">
        <v>481</v>
      </c>
      <c r="L233" s="2">
        <v>5.0</v>
      </c>
    </row>
    <row r="234">
      <c r="A234" s="2" t="s">
        <v>480</v>
      </c>
      <c r="B234" s="2" t="b">
        <v>0</v>
      </c>
      <c r="C234" s="2">
        <v>5.153555970407219</v>
      </c>
      <c r="D234" s="2">
        <v>1.0873025835977803</v>
      </c>
      <c r="E234" s="2">
        <v>0.4655</v>
      </c>
      <c r="F234" s="2">
        <v>0.376</v>
      </c>
      <c r="G234" s="2">
        <v>1.4997369639283626</v>
      </c>
      <c r="H234" s="2" t="s">
        <v>464</v>
      </c>
      <c r="I234" s="2" t="s">
        <v>440</v>
      </c>
      <c r="J234" s="2" t="s">
        <v>436</v>
      </c>
      <c r="K234" s="2" t="s">
        <v>482</v>
      </c>
      <c r="L234" s="2">
        <v>5.0</v>
      </c>
    </row>
    <row r="235">
      <c r="A235" s="2" t="s">
        <v>480</v>
      </c>
      <c r="B235" s="2" t="b">
        <v>0</v>
      </c>
      <c r="C235" s="2">
        <v>4.960374512568162</v>
      </c>
      <c r="D235" s="2">
        <v>0.6875155349350547</v>
      </c>
      <c r="E235" s="2">
        <v>0.47050000000000003</v>
      </c>
      <c r="F235" s="2">
        <v>0.3</v>
      </c>
      <c r="G235" s="2">
        <v>1.4993812604203638</v>
      </c>
      <c r="H235" s="2" t="s">
        <v>464</v>
      </c>
      <c r="I235" s="2" t="s">
        <v>440</v>
      </c>
      <c r="J235" s="2" t="s">
        <v>436</v>
      </c>
      <c r="K235" s="2" t="s">
        <v>483</v>
      </c>
      <c r="L235" s="2">
        <v>5.0</v>
      </c>
    </row>
    <row r="236">
      <c r="A236" s="2" t="s">
        <v>480</v>
      </c>
      <c r="B236" s="2" t="b">
        <v>0</v>
      </c>
      <c r="C236" s="2">
        <v>5.098550242343224</v>
      </c>
      <c r="D236" s="2">
        <v>1.1963834130167599</v>
      </c>
      <c r="E236" s="2">
        <v>0.4305</v>
      </c>
      <c r="F236" s="2">
        <v>0.3525</v>
      </c>
      <c r="G236" s="2">
        <v>1.497922819784558</v>
      </c>
      <c r="H236" s="2" t="s">
        <v>464</v>
      </c>
      <c r="I236" s="2" t="s">
        <v>440</v>
      </c>
      <c r="J236" s="2" t="s">
        <v>436</v>
      </c>
      <c r="K236" s="2" t="s">
        <v>481</v>
      </c>
      <c r="L236" s="2">
        <v>6.0</v>
      </c>
    </row>
    <row r="237">
      <c r="A237" s="2" t="s">
        <v>480</v>
      </c>
      <c r="B237" s="2" t="b">
        <v>0</v>
      </c>
      <c r="C237" s="2">
        <v>5.290816612336076</v>
      </c>
      <c r="D237" s="2">
        <v>2.7033721957755006</v>
      </c>
      <c r="E237" s="2">
        <v>0.4575</v>
      </c>
      <c r="F237" s="2">
        <v>0.3525</v>
      </c>
      <c r="G237" s="2">
        <v>1.4984401041932338</v>
      </c>
      <c r="H237" s="2" t="s">
        <v>464</v>
      </c>
      <c r="I237" s="2" t="s">
        <v>440</v>
      </c>
      <c r="J237" s="2" t="s">
        <v>436</v>
      </c>
      <c r="K237" s="2" t="s">
        <v>482</v>
      </c>
      <c r="L237" s="2">
        <v>6.0</v>
      </c>
    </row>
    <row r="238">
      <c r="A238" s="2" t="s">
        <v>480</v>
      </c>
      <c r="B238" s="2" t="b">
        <v>0</v>
      </c>
      <c r="C238" s="2">
        <v>5.296033002977895</v>
      </c>
      <c r="D238" s="2">
        <v>2.8523406564647678</v>
      </c>
      <c r="E238" s="2">
        <v>0.4575</v>
      </c>
      <c r="F238" s="2">
        <v>0.3</v>
      </c>
      <c r="G238" s="2">
        <v>1.4999029453258634</v>
      </c>
      <c r="H238" s="2" t="s">
        <v>464</v>
      </c>
      <c r="I238" s="2" t="s">
        <v>440</v>
      </c>
      <c r="J238" s="2" t="s">
        <v>436</v>
      </c>
      <c r="K238" s="2" t="s">
        <v>483</v>
      </c>
      <c r="L238" s="2">
        <v>6.0</v>
      </c>
    </row>
    <row r="239">
      <c r="A239" s="2" t="s">
        <v>480</v>
      </c>
      <c r="B239" s="2" t="b">
        <v>0</v>
      </c>
      <c r="C239" s="2">
        <v>5.046978780873287</v>
      </c>
      <c r="D239" s="2">
        <v>1.2238305645715775</v>
      </c>
      <c r="E239" s="2">
        <v>0.432</v>
      </c>
      <c r="F239" s="2">
        <v>0.354</v>
      </c>
      <c r="G239" s="2">
        <v>1.499705522201833</v>
      </c>
      <c r="H239" s="2" t="s">
        <v>464</v>
      </c>
      <c r="I239" s="2" t="s">
        <v>440</v>
      </c>
      <c r="J239" s="2" t="s">
        <v>436</v>
      </c>
      <c r="K239" s="2" t="s">
        <v>481</v>
      </c>
      <c r="L239" s="2">
        <v>7.0</v>
      </c>
    </row>
    <row r="240">
      <c r="A240" s="2" t="s">
        <v>480</v>
      </c>
      <c r="B240" s="2" t="b">
        <v>0</v>
      </c>
      <c r="C240" s="2">
        <v>5.244511121706498</v>
      </c>
      <c r="D240" s="2">
        <v>2.7393519762908527</v>
      </c>
      <c r="E240" s="2">
        <v>0.4605</v>
      </c>
      <c r="F240" s="2">
        <v>0.354</v>
      </c>
      <c r="G240" s="2">
        <v>1.4999444652548068</v>
      </c>
      <c r="H240" s="2" t="s">
        <v>464</v>
      </c>
      <c r="I240" s="2" t="s">
        <v>440</v>
      </c>
      <c r="J240" s="2" t="s">
        <v>436</v>
      </c>
      <c r="K240" s="2" t="s">
        <v>482</v>
      </c>
      <c r="L240" s="2">
        <v>7.0</v>
      </c>
    </row>
    <row r="241">
      <c r="A241" s="2" t="s">
        <v>480</v>
      </c>
      <c r="B241" s="2" t="b">
        <v>0</v>
      </c>
      <c r="C241" s="2">
        <v>5.197684115770422</v>
      </c>
      <c r="D241" s="2">
        <v>2.5878463590734806</v>
      </c>
      <c r="E241" s="2">
        <v>0.4615</v>
      </c>
      <c r="F241" s="2">
        <v>0.3</v>
      </c>
      <c r="G241" s="2">
        <v>1.499433243994708</v>
      </c>
      <c r="H241" s="2" t="s">
        <v>464</v>
      </c>
      <c r="I241" s="2" t="s">
        <v>440</v>
      </c>
      <c r="J241" s="2" t="s">
        <v>436</v>
      </c>
      <c r="K241" s="2" t="s">
        <v>483</v>
      </c>
      <c r="L241" s="2">
        <v>7.0</v>
      </c>
    </row>
    <row r="242">
      <c r="A242" s="2" t="s">
        <v>480</v>
      </c>
      <c r="B242" s="2" t="b">
        <v>0</v>
      </c>
      <c r="C242" s="2">
        <v>5.102145041195297</v>
      </c>
      <c r="D242" s="2">
        <v>1.0466314606205653</v>
      </c>
      <c r="E242" s="2">
        <v>0.43</v>
      </c>
      <c r="F242" s="2">
        <v>0.3685</v>
      </c>
      <c r="G242" s="2">
        <v>1.499037711369025</v>
      </c>
      <c r="H242" s="2" t="s">
        <v>464</v>
      </c>
      <c r="I242" s="2" t="s">
        <v>440</v>
      </c>
      <c r="J242" s="2" t="s">
        <v>436</v>
      </c>
      <c r="K242" s="2" t="s">
        <v>481</v>
      </c>
      <c r="L242" s="2">
        <v>8.0</v>
      </c>
    </row>
    <row r="243">
      <c r="A243" s="2" t="s">
        <v>480</v>
      </c>
      <c r="B243" s="2" t="b">
        <v>0</v>
      </c>
      <c r="C243" s="2">
        <v>5.242322666650781</v>
      </c>
      <c r="D243" s="2">
        <v>2.905469880110839</v>
      </c>
      <c r="E243" s="2">
        <v>0.461</v>
      </c>
      <c r="F243" s="2">
        <v>0.3685</v>
      </c>
      <c r="G243" s="2">
        <v>1.4974364408595842</v>
      </c>
      <c r="H243" s="2" t="s">
        <v>464</v>
      </c>
      <c r="I243" s="2" t="s">
        <v>440</v>
      </c>
      <c r="J243" s="2" t="s">
        <v>436</v>
      </c>
      <c r="K243" s="2" t="s">
        <v>482</v>
      </c>
      <c r="L243" s="2">
        <v>8.0</v>
      </c>
    </row>
    <row r="244">
      <c r="A244" s="2" t="s">
        <v>480</v>
      </c>
      <c r="B244" s="2" t="b">
        <v>0</v>
      </c>
      <c r="C244" s="2">
        <v>5.2165281667921795</v>
      </c>
      <c r="D244" s="2">
        <v>2.807891616685157</v>
      </c>
      <c r="E244" s="2">
        <v>0.462</v>
      </c>
      <c r="F244" s="2">
        <v>0.3</v>
      </c>
      <c r="G244" s="2">
        <v>1.4992197949559716</v>
      </c>
      <c r="H244" s="2" t="s">
        <v>464</v>
      </c>
      <c r="I244" s="2" t="s">
        <v>440</v>
      </c>
      <c r="J244" s="2" t="s">
        <v>436</v>
      </c>
      <c r="K244" s="2" t="s">
        <v>483</v>
      </c>
      <c r="L244" s="2">
        <v>8.0</v>
      </c>
    </row>
    <row r="245">
      <c r="A245" s="2" t="s">
        <v>480</v>
      </c>
      <c r="B245" s="2" t="b">
        <v>0</v>
      </c>
      <c r="C245" s="2">
        <v>5.157677364486353</v>
      </c>
      <c r="D245" s="2">
        <v>1.1088732260349143</v>
      </c>
      <c r="E245" s="2">
        <v>0.43</v>
      </c>
      <c r="F245" s="2">
        <v>0.382</v>
      </c>
      <c r="G245" s="2">
        <v>1.498287877338911</v>
      </c>
      <c r="H245" s="2" t="s">
        <v>464</v>
      </c>
      <c r="I245" s="2" t="s">
        <v>440</v>
      </c>
      <c r="J245" s="2" t="s">
        <v>436</v>
      </c>
      <c r="K245" s="2" t="s">
        <v>481</v>
      </c>
      <c r="L245" s="2">
        <v>9.0</v>
      </c>
    </row>
    <row r="246">
      <c r="A246" s="2" t="s">
        <v>480</v>
      </c>
      <c r="B246" s="2" t="b">
        <v>0</v>
      </c>
      <c r="C246" s="2">
        <v>5.170230937769907</v>
      </c>
      <c r="D246" s="2">
        <v>0.8259396183739411</v>
      </c>
      <c r="E246" s="2">
        <v>0.4615</v>
      </c>
      <c r="F246" s="2">
        <v>0.382</v>
      </c>
      <c r="G246" s="2">
        <v>1.4994381708262476</v>
      </c>
      <c r="H246" s="2" t="s">
        <v>464</v>
      </c>
      <c r="I246" s="2" t="s">
        <v>440</v>
      </c>
      <c r="J246" s="2" t="s">
        <v>436</v>
      </c>
      <c r="K246" s="2" t="s">
        <v>482</v>
      </c>
      <c r="L246" s="2">
        <v>9.0</v>
      </c>
    </row>
    <row r="247">
      <c r="A247" s="2" t="s">
        <v>480</v>
      </c>
      <c r="B247" s="2" t="b">
        <v>0</v>
      </c>
      <c r="C247" s="2">
        <v>5.0118683405621365</v>
      </c>
      <c r="D247" s="2">
        <v>0.4711523635443991</v>
      </c>
      <c r="E247" s="2">
        <v>0.4655</v>
      </c>
      <c r="F247" s="2">
        <v>0.3</v>
      </c>
      <c r="G247" s="2">
        <v>1.4977549604667384</v>
      </c>
      <c r="H247" s="2" t="s">
        <v>464</v>
      </c>
      <c r="I247" s="2" t="s">
        <v>440</v>
      </c>
      <c r="J247" s="2" t="s">
        <v>436</v>
      </c>
      <c r="K247" s="2" t="s">
        <v>483</v>
      </c>
      <c r="L247" s="2">
        <v>9.0</v>
      </c>
    </row>
    <row r="248">
      <c r="A248" s="2" t="s">
        <v>480</v>
      </c>
      <c r="B248" s="2" t="b">
        <v>0</v>
      </c>
      <c r="C248" s="2">
        <v>5.084913457890994</v>
      </c>
      <c r="D248" s="2">
        <v>1.2610164330878826</v>
      </c>
      <c r="E248" s="2">
        <v>0.4305</v>
      </c>
      <c r="F248" s="2">
        <v>0.3605</v>
      </c>
      <c r="G248" s="2">
        <v>1.4975622153519061</v>
      </c>
      <c r="H248" s="2" t="s">
        <v>464</v>
      </c>
      <c r="I248" s="2" t="s">
        <v>440</v>
      </c>
      <c r="J248" s="2" t="s">
        <v>436</v>
      </c>
      <c r="K248" s="2" t="s">
        <v>481</v>
      </c>
      <c r="L248" s="2">
        <v>10.0</v>
      </c>
    </row>
    <row r="249">
      <c r="A249" s="2" t="s">
        <v>480</v>
      </c>
      <c r="B249" s="2" t="b">
        <v>0</v>
      </c>
      <c r="C249" s="2">
        <v>5.120688313346229</v>
      </c>
      <c r="D249" s="2">
        <v>1.9780228043708261</v>
      </c>
      <c r="E249" s="2">
        <v>0.46</v>
      </c>
      <c r="F249" s="2">
        <v>0.3605</v>
      </c>
      <c r="G249" s="2">
        <v>1.4990629770225214</v>
      </c>
      <c r="H249" s="2" t="s">
        <v>464</v>
      </c>
      <c r="I249" s="2" t="s">
        <v>440</v>
      </c>
      <c r="J249" s="2" t="s">
        <v>436</v>
      </c>
      <c r="K249" s="2" t="s">
        <v>482</v>
      </c>
      <c r="L249" s="2">
        <v>10.0</v>
      </c>
    </row>
    <row r="250">
      <c r="A250" s="2" t="s">
        <v>480</v>
      </c>
      <c r="B250" s="2" t="b">
        <v>0</v>
      </c>
      <c r="C250" s="2">
        <v>5.013687463524474</v>
      </c>
      <c r="D250" s="2">
        <v>1.7744874732334441</v>
      </c>
      <c r="E250" s="2">
        <v>0.462</v>
      </c>
      <c r="F250" s="2">
        <v>0.3</v>
      </c>
      <c r="G250" s="2">
        <v>1.4977490314385073</v>
      </c>
      <c r="H250" s="2" t="s">
        <v>464</v>
      </c>
      <c r="I250" s="2" t="s">
        <v>440</v>
      </c>
      <c r="J250" s="2" t="s">
        <v>436</v>
      </c>
      <c r="K250" s="2" t="s">
        <v>483</v>
      </c>
      <c r="L250" s="2">
        <v>10.0</v>
      </c>
    </row>
    <row r="251">
      <c r="A251" s="2" t="s">
        <v>480</v>
      </c>
      <c r="B251" s="2" t="b">
        <v>0</v>
      </c>
      <c r="C251" s="2">
        <v>5.141971031816599</v>
      </c>
      <c r="D251" s="2">
        <v>1.2661403487977514</v>
      </c>
      <c r="E251" s="2">
        <v>0.4305</v>
      </c>
      <c r="F251" s="2">
        <v>0.3625</v>
      </c>
      <c r="G251" s="2">
        <v>1.4991516292500544</v>
      </c>
      <c r="H251" s="2" t="s">
        <v>464</v>
      </c>
      <c r="I251" s="2" t="s">
        <v>440</v>
      </c>
      <c r="J251" s="2" t="s">
        <v>436</v>
      </c>
      <c r="K251" s="2" t="s">
        <v>481</v>
      </c>
      <c r="L251" s="2">
        <v>11.0</v>
      </c>
    </row>
    <row r="252">
      <c r="A252" s="2" t="s">
        <v>480</v>
      </c>
      <c r="B252" s="2" t="b">
        <v>0</v>
      </c>
      <c r="C252" s="2">
        <v>5.218781891598506</v>
      </c>
      <c r="D252" s="2">
        <v>2.5900926283838146</v>
      </c>
      <c r="E252" s="2">
        <v>0.4565</v>
      </c>
      <c r="F252" s="2">
        <v>0.3625</v>
      </c>
      <c r="G252" s="2">
        <v>1.4994793349611997</v>
      </c>
      <c r="H252" s="2" t="s">
        <v>464</v>
      </c>
      <c r="I252" s="2" t="s">
        <v>440</v>
      </c>
      <c r="J252" s="2" t="s">
        <v>436</v>
      </c>
      <c r="K252" s="2" t="s">
        <v>482</v>
      </c>
      <c r="L252" s="2">
        <v>11.0</v>
      </c>
    </row>
    <row r="253">
      <c r="A253" s="2" t="s">
        <v>480</v>
      </c>
      <c r="B253" s="2" t="b">
        <v>0</v>
      </c>
      <c r="C253" s="2">
        <v>5.206618097391724</v>
      </c>
      <c r="D253" s="2">
        <v>2.634649584747315</v>
      </c>
      <c r="E253" s="2">
        <v>0.4565</v>
      </c>
      <c r="F253" s="2">
        <v>0.3</v>
      </c>
      <c r="G253" s="2">
        <v>1.4981922740473832</v>
      </c>
      <c r="H253" s="2" t="s">
        <v>464</v>
      </c>
      <c r="I253" s="2" t="s">
        <v>440</v>
      </c>
      <c r="J253" s="2" t="s">
        <v>436</v>
      </c>
      <c r="K253" s="2" t="s">
        <v>483</v>
      </c>
      <c r="L253" s="2">
        <v>11.0</v>
      </c>
    </row>
    <row r="254">
      <c r="A254" s="2" t="s">
        <v>480</v>
      </c>
      <c r="B254" s="2" t="b">
        <v>0</v>
      </c>
      <c r="C254" s="2">
        <v>5.012145735462209</v>
      </c>
      <c r="D254" s="2">
        <v>1.2785514082372327</v>
      </c>
      <c r="E254" s="2">
        <v>0.432</v>
      </c>
      <c r="F254" s="2">
        <v>0.357</v>
      </c>
      <c r="G254" s="2">
        <v>1.4982071680632474</v>
      </c>
      <c r="H254" s="2" t="s">
        <v>464</v>
      </c>
      <c r="I254" s="2" t="s">
        <v>440</v>
      </c>
      <c r="J254" s="2" t="s">
        <v>439</v>
      </c>
      <c r="K254" s="2" t="s">
        <v>481</v>
      </c>
      <c r="L254" s="2">
        <v>0.0</v>
      </c>
    </row>
    <row r="255">
      <c r="A255" s="2" t="s">
        <v>480</v>
      </c>
      <c r="B255" s="2" t="b">
        <v>0</v>
      </c>
      <c r="C255" s="2">
        <v>5.217158300815592</v>
      </c>
      <c r="D255" s="2">
        <v>2.040938189388277</v>
      </c>
      <c r="E255" s="2">
        <v>0.4575</v>
      </c>
      <c r="F255" s="2">
        <v>0.357</v>
      </c>
      <c r="G255" s="2">
        <v>1.4984288138310033</v>
      </c>
      <c r="H255" s="2" t="s">
        <v>464</v>
      </c>
      <c r="I255" s="2" t="s">
        <v>440</v>
      </c>
      <c r="J255" s="2" t="s">
        <v>439</v>
      </c>
      <c r="K255" s="2" t="s">
        <v>482</v>
      </c>
      <c r="L255" s="2">
        <v>0.0</v>
      </c>
    </row>
    <row r="256">
      <c r="A256" s="2" t="s">
        <v>480</v>
      </c>
      <c r="B256" s="2" t="b">
        <v>0</v>
      </c>
      <c r="C256" s="2">
        <v>5.209130664784254</v>
      </c>
      <c r="D256" s="2">
        <v>1.9984841023522018</v>
      </c>
      <c r="E256" s="2">
        <v>0.458</v>
      </c>
      <c r="F256" s="2">
        <v>0.3</v>
      </c>
      <c r="G256" s="2">
        <v>1.4990887545915175</v>
      </c>
      <c r="H256" s="2" t="s">
        <v>464</v>
      </c>
      <c r="I256" s="2" t="s">
        <v>440</v>
      </c>
      <c r="J256" s="2" t="s">
        <v>439</v>
      </c>
      <c r="K256" s="2" t="s">
        <v>483</v>
      </c>
      <c r="L256" s="2">
        <v>0.0</v>
      </c>
    </row>
    <row r="257">
      <c r="A257" s="2" t="s">
        <v>480</v>
      </c>
      <c r="B257" s="2" t="b">
        <v>0</v>
      </c>
      <c r="C257" s="2">
        <v>5.069354435056492</v>
      </c>
      <c r="D257" s="2">
        <v>1.076113055757576</v>
      </c>
      <c r="E257" s="2">
        <v>0.431</v>
      </c>
      <c r="F257" s="2">
        <v>0.377</v>
      </c>
      <c r="G257" s="2">
        <v>1.4994643120158555</v>
      </c>
      <c r="H257" s="2" t="s">
        <v>464</v>
      </c>
      <c r="I257" s="2" t="s">
        <v>440</v>
      </c>
      <c r="J257" s="2" t="s">
        <v>439</v>
      </c>
      <c r="K257" s="2" t="s">
        <v>481</v>
      </c>
      <c r="L257" s="2">
        <v>1.0</v>
      </c>
    </row>
    <row r="258">
      <c r="A258" s="2" t="s">
        <v>480</v>
      </c>
      <c r="B258" s="2" t="b">
        <v>0</v>
      </c>
      <c r="C258" s="2">
        <v>5.200202976993194</v>
      </c>
      <c r="D258" s="2">
        <v>2.058937034539837</v>
      </c>
      <c r="E258" s="2">
        <v>0.459</v>
      </c>
      <c r="F258" s="2">
        <v>0.377</v>
      </c>
      <c r="G258" s="2">
        <v>1.4974535017278758</v>
      </c>
      <c r="H258" s="2" t="s">
        <v>464</v>
      </c>
      <c r="I258" s="2" t="s">
        <v>440</v>
      </c>
      <c r="J258" s="2" t="s">
        <v>439</v>
      </c>
      <c r="K258" s="2" t="s">
        <v>482</v>
      </c>
      <c r="L258" s="2">
        <v>1.0</v>
      </c>
    </row>
    <row r="259">
      <c r="A259" s="2" t="s">
        <v>480</v>
      </c>
      <c r="B259" s="2" t="b">
        <v>0</v>
      </c>
      <c r="C259" s="2">
        <v>5.232075443540538</v>
      </c>
      <c r="D259" s="2">
        <v>2.2568698980159634</v>
      </c>
      <c r="E259" s="2">
        <v>0.4585</v>
      </c>
      <c r="F259" s="2">
        <v>0.3</v>
      </c>
      <c r="G259" s="2">
        <v>1.4985413809386543</v>
      </c>
      <c r="H259" s="2" t="s">
        <v>464</v>
      </c>
      <c r="I259" s="2" t="s">
        <v>440</v>
      </c>
      <c r="J259" s="2" t="s">
        <v>439</v>
      </c>
      <c r="K259" s="2" t="s">
        <v>483</v>
      </c>
      <c r="L259" s="2">
        <v>1.0</v>
      </c>
    </row>
    <row r="260">
      <c r="A260" s="2" t="s">
        <v>480</v>
      </c>
      <c r="B260" s="2" t="b">
        <v>0</v>
      </c>
      <c r="C260" s="2">
        <v>5.075681157113528</v>
      </c>
      <c r="D260" s="2">
        <v>1.364325642251722</v>
      </c>
      <c r="E260" s="2">
        <v>0.4325</v>
      </c>
      <c r="F260" s="2">
        <v>0.3545</v>
      </c>
      <c r="G260" s="2">
        <v>1.4979218763352933</v>
      </c>
      <c r="H260" s="2" t="s">
        <v>464</v>
      </c>
      <c r="I260" s="2" t="s">
        <v>440</v>
      </c>
      <c r="J260" s="2" t="s">
        <v>439</v>
      </c>
      <c r="K260" s="2" t="s">
        <v>481</v>
      </c>
      <c r="L260" s="2">
        <v>2.0</v>
      </c>
    </row>
    <row r="261">
      <c r="A261" s="2" t="s">
        <v>480</v>
      </c>
      <c r="B261" s="2" t="b">
        <v>0</v>
      </c>
      <c r="C261" s="2">
        <v>5.149845798584392</v>
      </c>
      <c r="D261" s="2">
        <v>0.6323876288845446</v>
      </c>
      <c r="E261" s="2">
        <v>0.4565</v>
      </c>
      <c r="F261" s="2">
        <v>0.3545</v>
      </c>
      <c r="G261" s="2">
        <v>1.4985831396358051</v>
      </c>
      <c r="H261" s="2" t="s">
        <v>464</v>
      </c>
      <c r="I261" s="2" t="s">
        <v>440</v>
      </c>
      <c r="J261" s="2" t="s">
        <v>439</v>
      </c>
      <c r="K261" s="2" t="s">
        <v>482</v>
      </c>
      <c r="L261" s="2">
        <v>2.0</v>
      </c>
    </row>
    <row r="262">
      <c r="A262" s="2" t="s">
        <v>480</v>
      </c>
      <c r="B262" s="2" t="b">
        <v>0</v>
      </c>
      <c r="C262" s="2">
        <v>5.234486544462952</v>
      </c>
      <c r="D262" s="2">
        <v>1.0357280416521082</v>
      </c>
      <c r="E262" s="2">
        <v>0.455</v>
      </c>
      <c r="F262" s="2">
        <v>0.3</v>
      </c>
      <c r="G262" s="2">
        <v>1.499474523203737</v>
      </c>
      <c r="H262" s="2" t="s">
        <v>464</v>
      </c>
      <c r="I262" s="2" t="s">
        <v>440</v>
      </c>
      <c r="J262" s="2" t="s">
        <v>439</v>
      </c>
      <c r="K262" s="2" t="s">
        <v>483</v>
      </c>
      <c r="L262" s="2">
        <v>2.0</v>
      </c>
    </row>
    <row r="263">
      <c r="A263" s="2" t="s">
        <v>480</v>
      </c>
      <c r="B263" s="2" t="b">
        <v>0</v>
      </c>
      <c r="C263" s="2">
        <v>5.126482165876351</v>
      </c>
      <c r="D263" s="2">
        <v>1.1659947930462917</v>
      </c>
      <c r="E263" s="2">
        <v>0.4305</v>
      </c>
      <c r="F263" s="2">
        <v>0.3735</v>
      </c>
      <c r="G263" s="2">
        <v>1.4981265332222156</v>
      </c>
      <c r="H263" s="2" t="s">
        <v>464</v>
      </c>
      <c r="I263" s="2" t="s">
        <v>440</v>
      </c>
      <c r="J263" s="2" t="s">
        <v>439</v>
      </c>
      <c r="K263" s="2" t="s">
        <v>481</v>
      </c>
      <c r="L263" s="2">
        <v>3.0</v>
      </c>
    </row>
    <row r="264">
      <c r="A264" s="2" t="s">
        <v>480</v>
      </c>
      <c r="B264" s="2" t="b">
        <v>0</v>
      </c>
      <c r="C264" s="2">
        <v>5.198100937732242</v>
      </c>
      <c r="D264" s="2">
        <v>0.8700572129882137</v>
      </c>
      <c r="E264" s="2">
        <v>0.456</v>
      </c>
      <c r="F264" s="2">
        <v>0.3735</v>
      </c>
      <c r="G264" s="2">
        <v>1.4984778146010411</v>
      </c>
      <c r="H264" s="2" t="s">
        <v>464</v>
      </c>
      <c r="I264" s="2" t="s">
        <v>440</v>
      </c>
      <c r="J264" s="2" t="s">
        <v>439</v>
      </c>
      <c r="K264" s="2" t="s">
        <v>482</v>
      </c>
      <c r="L264" s="2">
        <v>3.0</v>
      </c>
    </row>
    <row r="265">
      <c r="A265" s="2" t="s">
        <v>480</v>
      </c>
      <c r="B265" s="2" t="b">
        <v>0</v>
      </c>
      <c r="C265" s="2">
        <v>5.263585779514367</v>
      </c>
      <c r="D265" s="2">
        <v>1.3484853419134657</v>
      </c>
      <c r="E265" s="2">
        <v>0.455</v>
      </c>
      <c r="F265" s="2">
        <v>0.3</v>
      </c>
      <c r="G265" s="2">
        <v>1.499552429428946</v>
      </c>
      <c r="H265" s="2" t="s">
        <v>464</v>
      </c>
      <c r="I265" s="2" t="s">
        <v>440</v>
      </c>
      <c r="J265" s="2" t="s">
        <v>439</v>
      </c>
      <c r="K265" s="2" t="s">
        <v>483</v>
      </c>
      <c r="L265" s="2">
        <v>3.0</v>
      </c>
    </row>
    <row r="266">
      <c r="A266" s="2" t="s">
        <v>480</v>
      </c>
      <c r="B266" s="2" t="b">
        <v>0</v>
      </c>
      <c r="C266" s="2">
        <v>4.945634877937855</v>
      </c>
      <c r="D266" s="2">
        <v>1.1465377824262877</v>
      </c>
      <c r="E266" s="2">
        <v>0.433</v>
      </c>
      <c r="F266" s="2">
        <v>0.3695</v>
      </c>
      <c r="G266" s="2">
        <v>1.4987833970582396</v>
      </c>
      <c r="H266" s="2" t="s">
        <v>464</v>
      </c>
      <c r="I266" s="2" t="s">
        <v>440</v>
      </c>
      <c r="J266" s="2" t="s">
        <v>439</v>
      </c>
      <c r="K266" s="2" t="s">
        <v>481</v>
      </c>
      <c r="L266" s="2">
        <v>4.0</v>
      </c>
    </row>
    <row r="267">
      <c r="A267" s="2" t="s">
        <v>480</v>
      </c>
      <c r="B267" s="2" t="b">
        <v>0</v>
      </c>
      <c r="C267" s="2">
        <v>5.129890157722631</v>
      </c>
      <c r="D267" s="2">
        <v>2.8739690850448656</v>
      </c>
      <c r="E267" s="2">
        <v>0.4635</v>
      </c>
      <c r="F267" s="2">
        <v>0.3695</v>
      </c>
      <c r="G267" s="2">
        <v>1.4992380455276073</v>
      </c>
      <c r="H267" s="2" t="s">
        <v>464</v>
      </c>
      <c r="I267" s="2" t="s">
        <v>440</v>
      </c>
      <c r="J267" s="2" t="s">
        <v>439</v>
      </c>
      <c r="K267" s="2" t="s">
        <v>482</v>
      </c>
      <c r="L267" s="2">
        <v>4.0</v>
      </c>
    </row>
    <row r="268">
      <c r="A268" s="2" t="s">
        <v>480</v>
      </c>
      <c r="B268" s="2" t="b">
        <v>0</v>
      </c>
      <c r="C268" s="2">
        <v>5.0471444567960955</v>
      </c>
      <c r="D268" s="2">
        <v>2.954745637883424</v>
      </c>
      <c r="E268" s="2">
        <v>0.4655</v>
      </c>
      <c r="F268" s="2">
        <v>0.3</v>
      </c>
      <c r="G268" s="2">
        <v>1.497834105396529</v>
      </c>
      <c r="H268" s="2" t="s">
        <v>464</v>
      </c>
      <c r="I268" s="2" t="s">
        <v>440</v>
      </c>
      <c r="J268" s="2" t="s">
        <v>439</v>
      </c>
      <c r="K268" s="2" t="s">
        <v>483</v>
      </c>
      <c r="L268" s="2">
        <v>4.0</v>
      </c>
    </row>
    <row r="269">
      <c r="A269" s="2" t="s">
        <v>480</v>
      </c>
      <c r="B269" s="2" t="b">
        <v>0</v>
      </c>
      <c r="C269" s="2">
        <v>5.031308956719937</v>
      </c>
      <c r="D269" s="2">
        <v>1.1874835084363862</v>
      </c>
      <c r="E269" s="2">
        <v>0.432</v>
      </c>
      <c r="F269" s="2">
        <v>0.3605</v>
      </c>
      <c r="G269" s="2">
        <v>1.4992226278133647</v>
      </c>
      <c r="H269" s="2" t="s">
        <v>464</v>
      </c>
      <c r="I269" s="2" t="s">
        <v>440</v>
      </c>
      <c r="J269" s="2" t="s">
        <v>439</v>
      </c>
      <c r="K269" s="2" t="s">
        <v>481</v>
      </c>
      <c r="L269" s="2">
        <v>5.0</v>
      </c>
    </row>
    <row r="270">
      <c r="A270" s="2" t="s">
        <v>480</v>
      </c>
      <c r="B270" s="2" t="b">
        <v>0</v>
      </c>
      <c r="C270" s="2">
        <v>5.2162722609770675</v>
      </c>
      <c r="D270" s="2">
        <v>2.579631901681962</v>
      </c>
      <c r="E270" s="2">
        <v>0.461</v>
      </c>
      <c r="F270" s="2">
        <v>0.3605</v>
      </c>
      <c r="G270" s="2">
        <v>1.499150552004232</v>
      </c>
      <c r="H270" s="2" t="s">
        <v>464</v>
      </c>
      <c r="I270" s="2" t="s">
        <v>440</v>
      </c>
      <c r="J270" s="2" t="s">
        <v>439</v>
      </c>
      <c r="K270" s="2" t="s">
        <v>482</v>
      </c>
      <c r="L270" s="2">
        <v>5.0</v>
      </c>
    </row>
    <row r="271">
      <c r="A271" s="2" t="s">
        <v>480</v>
      </c>
      <c r="B271" s="2" t="b">
        <v>0</v>
      </c>
      <c r="C271" s="2">
        <v>5.198086854206702</v>
      </c>
      <c r="D271" s="2">
        <v>2.711660865308444</v>
      </c>
      <c r="E271" s="2">
        <v>0.461</v>
      </c>
      <c r="F271" s="2">
        <v>0.3</v>
      </c>
      <c r="G271" s="2">
        <v>1.4974366561613868</v>
      </c>
      <c r="H271" s="2" t="s">
        <v>464</v>
      </c>
      <c r="I271" s="2" t="s">
        <v>440</v>
      </c>
      <c r="J271" s="2" t="s">
        <v>439</v>
      </c>
      <c r="K271" s="2" t="s">
        <v>483</v>
      </c>
      <c r="L271" s="2">
        <v>5.0</v>
      </c>
    </row>
    <row r="272">
      <c r="A272" s="2" t="s">
        <v>480</v>
      </c>
      <c r="B272" s="2" t="b">
        <v>0</v>
      </c>
      <c r="C272" s="2">
        <v>5.180052042589675</v>
      </c>
      <c r="D272" s="2">
        <v>1.154599425191431</v>
      </c>
      <c r="E272" s="2">
        <v>0.43</v>
      </c>
      <c r="F272" s="2">
        <v>0.385</v>
      </c>
      <c r="G272" s="2">
        <v>1.4985858360193782</v>
      </c>
      <c r="H272" s="2" t="s">
        <v>464</v>
      </c>
      <c r="I272" s="2" t="s">
        <v>440</v>
      </c>
      <c r="J272" s="2" t="s">
        <v>439</v>
      </c>
      <c r="K272" s="2" t="s">
        <v>481</v>
      </c>
      <c r="L272" s="2">
        <v>6.0</v>
      </c>
    </row>
    <row r="273">
      <c r="A273" s="2" t="s">
        <v>480</v>
      </c>
      <c r="B273" s="2" t="b">
        <v>0</v>
      </c>
      <c r="C273" s="2">
        <v>5.199077976249269</v>
      </c>
      <c r="D273" s="2">
        <v>2.369415814822711</v>
      </c>
      <c r="E273" s="2">
        <v>0.4625</v>
      </c>
      <c r="F273" s="2">
        <v>0.385</v>
      </c>
      <c r="G273" s="2">
        <v>1.4999262087042078</v>
      </c>
      <c r="H273" s="2" t="s">
        <v>464</v>
      </c>
      <c r="I273" s="2" t="s">
        <v>440</v>
      </c>
      <c r="J273" s="2" t="s">
        <v>439</v>
      </c>
      <c r="K273" s="2" t="s">
        <v>482</v>
      </c>
      <c r="L273" s="2">
        <v>6.0</v>
      </c>
    </row>
    <row r="274">
      <c r="A274" s="2" t="s">
        <v>480</v>
      </c>
      <c r="B274" s="2" t="b">
        <v>0</v>
      </c>
      <c r="C274" s="2">
        <v>5.112276278592529</v>
      </c>
      <c r="D274" s="2">
        <v>2.1209532740582016</v>
      </c>
      <c r="E274" s="2">
        <v>0.464</v>
      </c>
      <c r="F274" s="2">
        <v>0.3</v>
      </c>
      <c r="G274" s="2">
        <v>1.4974438945938537</v>
      </c>
      <c r="H274" s="2" t="s">
        <v>464</v>
      </c>
      <c r="I274" s="2" t="s">
        <v>440</v>
      </c>
      <c r="J274" s="2" t="s">
        <v>439</v>
      </c>
      <c r="K274" s="2" t="s">
        <v>483</v>
      </c>
      <c r="L274" s="2">
        <v>6.0</v>
      </c>
    </row>
    <row r="275">
      <c r="A275" s="2" t="s">
        <v>480</v>
      </c>
      <c r="B275" s="2" t="b">
        <v>0</v>
      </c>
      <c r="C275" s="2">
        <v>5.106042875555368</v>
      </c>
      <c r="D275" s="2">
        <v>1.2646004115120757</v>
      </c>
      <c r="E275" s="2">
        <v>0.4315</v>
      </c>
      <c r="F275" s="2">
        <v>0.3675</v>
      </c>
      <c r="G275" s="2">
        <v>1.4981572588865883</v>
      </c>
      <c r="H275" s="2" t="s">
        <v>464</v>
      </c>
      <c r="I275" s="2" t="s">
        <v>440</v>
      </c>
      <c r="J275" s="2" t="s">
        <v>439</v>
      </c>
      <c r="K275" s="2" t="s">
        <v>481</v>
      </c>
      <c r="L275" s="2">
        <v>7.0</v>
      </c>
    </row>
    <row r="276">
      <c r="A276" s="2" t="s">
        <v>480</v>
      </c>
      <c r="B276" s="2" t="b">
        <v>0</v>
      </c>
      <c r="C276" s="2">
        <v>5.140994239237244</v>
      </c>
      <c r="D276" s="2">
        <v>2.086848481941409</v>
      </c>
      <c r="E276" s="2">
        <v>0.46</v>
      </c>
      <c r="F276" s="2">
        <v>0.3675</v>
      </c>
      <c r="G276" s="2">
        <v>1.4979243285299038</v>
      </c>
      <c r="H276" s="2" t="s">
        <v>464</v>
      </c>
      <c r="I276" s="2" t="s">
        <v>440</v>
      </c>
      <c r="J276" s="2" t="s">
        <v>439</v>
      </c>
      <c r="K276" s="2" t="s">
        <v>482</v>
      </c>
      <c r="L276" s="2">
        <v>7.0</v>
      </c>
    </row>
    <row r="277">
      <c r="A277" s="2" t="s">
        <v>480</v>
      </c>
      <c r="B277" s="2" t="b">
        <v>0</v>
      </c>
      <c r="C277" s="2">
        <v>5.041696556151678</v>
      </c>
      <c r="D277" s="2">
        <v>1.9044422146499902</v>
      </c>
      <c r="E277" s="2">
        <v>0.4625</v>
      </c>
      <c r="F277" s="2">
        <v>0.3</v>
      </c>
      <c r="G277" s="2">
        <v>1.4994148543337396</v>
      </c>
      <c r="H277" s="2" t="s">
        <v>464</v>
      </c>
      <c r="I277" s="2" t="s">
        <v>440</v>
      </c>
      <c r="J277" s="2" t="s">
        <v>439</v>
      </c>
      <c r="K277" s="2" t="s">
        <v>483</v>
      </c>
      <c r="L277" s="2">
        <v>7.0</v>
      </c>
    </row>
    <row r="278">
      <c r="A278" s="2" t="s">
        <v>480</v>
      </c>
      <c r="B278" s="2" t="b">
        <v>0</v>
      </c>
      <c r="C278" s="2">
        <v>5.179283543799235</v>
      </c>
      <c r="D278" s="2">
        <v>1.2032859827651028</v>
      </c>
      <c r="E278" s="2">
        <v>0.43</v>
      </c>
      <c r="F278" s="2">
        <v>0.377</v>
      </c>
      <c r="G278" s="2">
        <v>1.4975011563610827</v>
      </c>
      <c r="H278" s="2" t="s">
        <v>464</v>
      </c>
      <c r="I278" s="2" t="s">
        <v>440</v>
      </c>
      <c r="J278" s="2" t="s">
        <v>439</v>
      </c>
      <c r="K278" s="2" t="s">
        <v>481</v>
      </c>
      <c r="L278" s="2">
        <v>8.0</v>
      </c>
    </row>
    <row r="279">
      <c r="A279" s="2" t="s">
        <v>480</v>
      </c>
      <c r="B279" s="2" t="b">
        <v>0</v>
      </c>
      <c r="C279" s="2">
        <v>5.1930768169979045</v>
      </c>
      <c r="D279" s="2">
        <v>0.758729663114905</v>
      </c>
      <c r="E279" s="2">
        <v>0.4575</v>
      </c>
      <c r="F279" s="2">
        <v>0.377</v>
      </c>
      <c r="G279" s="2">
        <v>1.4981582377708997</v>
      </c>
      <c r="H279" s="2" t="s">
        <v>464</v>
      </c>
      <c r="I279" s="2" t="s">
        <v>440</v>
      </c>
      <c r="J279" s="2" t="s">
        <v>439</v>
      </c>
      <c r="K279" s="2" t="s">
        <v>482</v>
      </c>
      <c r="L279" s="2">
        <v>8.0</v>
      </c>
    </row>
    <row r="280">
      <c r="A280" s="2" t="s">
        <v>480</v>
      </c>
      <c r="B280" s="2" t="b">
        <v>0</v>
      </c>
      <c r="C280" s="2">
        <v>5.272219653132953</v>
      </c>
      <c r="D280" s="2">
        <v>1.241749106613498</v>
      </c>
      <c r="E280" s="2">
        <v>0.456</v>
      </c>
      <c r="F280" s="2">
        <v>0.3</v>
      </c>
      <c r="G280" s="2">
        <v>1.4999459637858643</v>
      </c>
      <c r="H280" s="2" t="s">
        <v>464</v>
      </c>
      <c r="I280" s="2" t="s">
        <v>440</v>
      </c>
      <c r="J280" s="2" t="s">
        <v>439</v>
      </c>
      <c r="K280" s="2" t="s">
        <v>483</v>
      </c>
      <c r="L280" s="2">
        <v>8.0</v>
      </c>
    </row>
    <row r="281">
      <c r="A281" s="2" t="s">
        <v>480</v>
      </c>
      <c r="B281" s="2" t="b">
        <v>0</v>
      </c>
      <c r="C281" s="2">
        <v>4.944248532618432</v>
      </c>
      <c r="D281" s="2">
        <v>1.343432678957929</v>
      </c>
      <c r="E281" s="2">
        <v>0.434</v>
      </c>
      <c r="F281" s="2">
        <v>0.352</v>
      </c>
      <c r="G281" s="2">
        <v>1.4991571916019941</v>
      </c>
      <c r="H281" s="2" t="s">
        <v>464</v>
      </c>
      <c r="I281" s="2" t="s">
        <v>440</v>
      </c>
      <c r="J281" s="2" t="s">
        <v>439</v>
      </c>
      <c r="K281" s="2" t="s">
        <v>481</v>
      </c>
      <c r="L281" s="2">
        <v>9.0</v>
      </c>
    </row>
    <row r="282">
      <c r="A282" s="2" t="s">
        <v>480</v>
      </c>
      <c r="B282" s="2" t="b">
        <v>0</v>
      </c>
      <c r="C282" s="2">
        <v>5.185686214112261</v>
      </c>
      <c r="D282" s="2">
        <v>2.583585337129626</v>
      </c>
      <c r="E282" s="2">
        <v>0.4605</v>
      </c>
      <c r="F282" s="2">
        <v>0.352</v>
      </c>
      <c r="G282" s="2">
        <v>1.4992767525229937</v>
      </c>
      <c r="H282" s="2" t="s">
        <v>464</v>
      </c>
      <c r="I282" s="2" t="s">
        <v>440</v>
      </c>
      <c r="J282" s="2" t="s">
        <v>439</v>
      </c>
      <c r="K282" s="2" t="s">
        <v>482</v>
      </c>
      <c r="L282" s="2">
        <v>9.0</v>
      </c>
    </row>
    <row r="283">
      <c r="A283" s="2" t="s">
        <v>480</v>
      </c>
      <c r="B283" s="2" t="b">
        <v>0</v>
      </c>
      <c r="C283" s="2">
        <v>5.1534165676562536</v>
      </c>
      <c r="D283" s="2">
        <v>2.657470285264278</v>
      </c>
      <c r="E283" s="2">
        <v>0.461</v>
      </c>
      <c r="F283" s="2">
        <v>0.3</v>
      </c>
      <c r="G283" s="2">
        <v>1.4974690512714928</v>
      </c>
      <c r="H283" s="2" t="s">
        <v>464</v>
      </c>
      <c r="I283" s="2" t="s">
        <v>440</v>
      </c>
      <c r="J283" s="2" t="s">
        <v>439</v>
      </c>
      <c r="K283" s="2" t="s">
        <v>483</v>
      </c>
      <c r="L283" s="2">
        <v>9.0</v>
      </c>
    </row>
    <row r="284">
      <c r="A284" s="2" t="s">
        <v>480</v>
      </c>
      <c r="B284" s="2" t="b">
        <v>0</v>
      </c>
      <c r="C284" s="2">
        <v>5.216434727100976</v>
      </c>
      <c r="D284" s="2">
        <v>1.1205524192317207</v>
      </c>
      <c r="E284" s="2">
        <v>0.4295</v>
      </c>
      <c r="F284" s="2">
        <v>0.3895</v>
      </c>
      <c r="G284" s="2">
        <v>1.4977888152991148</v>
      </c>
      <c r="H284" s="2" t="s">
        <v>464</v>
      </c>
      <c r="I284" s="2" t="s">
        <v>440</v>
      </c>
      <c r="J284" s="2" t="s">
        <v>439</v>
      </c>
      <c r="K284" s="2" t="s">
        <v>481</v>
      </c>
      <c r="L284" s="2">
        <v>10.0</v>
      </c>
    </row>
    <row r="285">
      <c r="A285" s="2" t="s">
        <v>480</v>
      </c>
      <c r="B285" s="2" t="b">
        <v>0</v>
      </c>
      <c r="C285" s="2">
        <v>5.226766483261505</v>
      </c>
      <c r="D285" s="2">
        <v>1.6421623008736823</v>
      </c>
      <c r="E285" s="2">
        <v>0.455</v>
      </c>
      <c r="F285" s="2">
        <v>0.3895</v>
      </c>
      <c r="G285" s="2">
        <v>1.4987418823305143</v>
      </c>
      <c r="H285" s="2" t="s">
        <v>464</v>
      </c>
      <c r="I285" s="2" t="s">
        <v>440</v>
      </c>
      <c r="J285" s="2" t="s">
        <v>439</v>
      </c>
      <c r="K285" s="2" t="s">
        <v>482</v>
      </c>
      <c r="L285" s="2">
        <v>10.0</v>
      </c>
    </row>
    <row r="286">
      <c r="A286" s="2" t="s">
        <v>480</v>
      </c>
      <c r="B286" s="2" t="b">
        <v>0</v>
      </c>
      <c r="C286" s="2">
        <v>5.323095444960298</v>
      </c>
      <c r="D286" s="2">
        <v>2.246365271809698</v>
      </c>
      <c r="E286" s="2">
        <v>0.4525</v>
      </c>
      <c r="F286" s="2">
        <v>0.3</v>
      </c>
      <c r="G286" s="2">
        <v>1.4992416412257477</v>
      </c>
      <c r="H286" s="2" t="s">
        <v>464</v>
      </c>
      <c r="I286" s="2" t="s">
        <v>440</v>
      </c>
      <c r="J286" s="2" t="s">
        <v>439</v>
      </c>
      <c r="K286" s="2" t="s">
        <v>483</v>
      </c>
      <c r="L286" s="2">
        <v>10.0</v>
      </c>
    </row>
    <row r="287">
      <c r="A287" s="2" t="s">
        <v>480</v>
      </c>
      <c r="B287" s="2" t="b">
        <v>0</v>
      </c>
      <c r="C287" s="2">
        <v>5.0656963244445</v>
      </c>
      <c r="D287" s="2">
        <v>1.0817588897867834</v>
      </c>
      <c r="E287" s="2">
        <v>0.4315</v>
      </c>
      <c r="F287" s="2">
        <v>0.3805</v>
      </c>
      <c r="G287" s="2">
        <v>1.499406743632277</v>
      </c>
      <c r="H287" s="2" t="s">
        <v>464</v>
      </c>
      <c r="I287" s="2" t="s">
        <v>440</v>
      </c>
      <c r="J287" s="2" t="s">
        <v>439</v>
      </c>
      <c r="K287" s="2" t="s">
        <v>481</v>
      </c>
      <c r="L287" s="2">
        <v>11.0</v>
      </c>
    </row>
    <row r="288">
      <c r="A288" s="2" t="s">
        <v>480</v>
      </c>
      <c r="B288" s="2" t="b">
        <v>0</v>
      </c>
      <c r="C288" s="2">
        <v>5.1925201778209145</v>
      </c>
      <c r="D288" s="2">
        <v>2.437148281216851</v>
      </c>
      <c r="E288" s="2">
        <v>0.457</v>
      </c>
      <c r="F288" s="2">
        <v>0.3805</v>
      </c>
      <c r="G288" s="2">
        <v>1.4994814159741376</v>
      </c>
      <c r="H288" s="2" t="s">
        <v>464</v>
      </c>
      <c r="I288" s="2" t="s">
        <v>440</v>
      </c>
      <c r="J288" s="2" t="s">
        <v>439</v>
      </c>
      <c r="K288" s="2" t="s">
        <v>482</v>
      </c>
      <c r="L288" s="2">
        <v>11.0</v>
      </c>
    </row>
    <row r="289">
      <c r="A289" s="2" t="s">
        <v>480</v>
      </c>
      <c r="B289" s="2" t="b">
        <v>0</v>
      </c>
      <c r="C289" s="2">
        <v>5.1848214537507955</v>
      </c>
      <c r="D289" s="2">
        <v>2.559500862410002</v>
      </c>
      <c r="E289" s="2">
        <v>0.457</v>
      </c>
      <c r="F289" s="2">
        <v>0.3</v>
      </c>
      <c r="G289" s="2">
        <v>1.4977236365525166</v>
      </c>
      <c r="H289" s="2" t="s">
        <v>464</v>
      </c>
      <c r="I289" s="2" t="s">
        <v>440</v>
      </c>
      <c r="J289" s="2" t="s">
        <v>439</v>
      </c>
      <c r="K289" s="2" t="s">
        <v>483</v>
      </c>
      <c r="L289" s="2">
        <v>11.0</v>
      </c>
    </row>
  </sheetData>
  <autoFilter ref="$A$1:$L$289"/>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c r="A1" s="1" t="s">
        <v>484</v>
      </c>
      <c r="B1" s="1" t="s">
        <v>425</v>
      </c>
      <c r="C1" s="1" t="s">
        <v>477</v>
      </c>
      <c r="D1" s="1" t="s">
        <v>478</v>
      </c>
      <c r="E1" s="1" t="s">
        <v>382</v>
      </c>
      <c r="F1" s="1" t="s">
        <v>485</v>
      </c>
      <c r="G1" s="1" t="s">
        <v>486</v>
      </c>
      <c r="H1" s="1" t="s">
        <v>487</v>
      </c>
    </row>
    <row r="2">
      <c r="A2" s="2" t="s">
        <v>434</v>
      </c>
      <c r="B2" s="2" t="s">
        <v>440</v>
      </c>
      <c r="C2" s="2" t="s">
        <v>436</v>
      </c>
      <c r="D2" s="2" t="s">
        <v>483</v>
      </c>
      <c r="E2" s="2">
        <f>COUNTIFS('Scenario Trials'!$H$2:$H$289,$A2,'Scenario Trials'!$I$2:$I$289,$B2,'Scenario Trials'!$J$2:$J$289,$C2,'Scenario Trials'!$K$2:$K$289,$D2)</f>
        <v>12</v>
      </c>
      <c r="F2" s="2">
        <f>COUNTIFS('Scenario Trials'!$H$2:$H$289,$A2,'Scenario Trials'!$I$2:$I$289,$B2,'Scenario Trials'!$J$2:$J$289,$C2,'Scenario Trials'!$K$2:$K$289,$D2,'Scenario Trials'!$B$2:$B$289,TRUE)</f>
        <v>0</v>
      </c>
      <c r="G2" s="2">
        <f>AVERAGEIFS('Scenario Trials'!$C$2:$C$289,'Scenario Trials'!$H$2:$H$289,$A2,'Scenario Trials'!$I$2:$I$289,$B2,'Scenario Trials'!$J$2:$J$289,$C2,'Scenario Trials'!$K$2:$K$289,$D2)</f>
        <v>5.408084497</v>
      </c>
      <c r="H2" s="2">
        <f>AVERAGEIFS('Scenario Trials'!$E$2:$E$289,'Scenario Trials'!$H$2:$H$289,$A2,'Scenario Trials'!$I$2:$I$289,$B2,'Scenario Trials'!$J$2:$J$289,$C2,'Scenario Trials'!$K$2:$K$289,$D2)</f>
        <v>0.4641666667</v>
      </c>
    </row>
    <row r="3">
      <c r="A3" s="2" t="s">
        <v>434</v>
      </c>
      <c r="B3" s="2" t="s">
        <v>440</v>
      </c>
      <c r="C3" s="2" t="s">
        <v>436</v>
      </c>
      <c r="D3" s="2" t="s">
        <v>482</v>
      </c>
      <c r="E3" s="2">
        <f>COUNTIFS('Scenario Trials'!$H$2:$H$289,$A3,'Scenario Trials'!$I$2:$I$289,$B3,'Scenario Trials'!$J$2:$J$289,$C3,'Scenario Trials'!$K$2:$K$289,$D3)</f>
        <v>12</v>
      </c>
      <c r="F3" s="2">
        <f>COUNTIFS('Scenario Trials'!$H$2:$H$289,$A3,'Scenario Trials'!$I$2:$I$289,$B3,'Scenario Trials'!$J$2:$J$289,$C3,'Scenario Trials'!$K$2:$K$289,$D3,'Scenario Trials'!$B$2:$B$289,TRUE)</f>
        <v>0</v>
      </c>
      <c r="G3" s="2">
        <f>AVERAGEIFS('Scenario Trials'!$C$2:$C$289,'Scenario Trials'!$H$2:$H$289,$A3,'Scenario Trials'!$I$2:$I$289,$B3,'Scenario Trials'!$J$2:$J$289,$C3,'Scenario Trials'!$K$2:$K$289,$D3)</f>
        <v>4.968130743</v>
      </c>
      <c r="H3" s="2">
        <f>AVERAGEIFS('Scenario Trials'!$E$2:$E$289,'Scenario Trials'!$H$2:$H$289,$A3,'Scenario Trials'!$I$2:$I$289,$B3,'Scenario Trials'!$J$2:$J$289,$C3,'Scenario Trials'!$K$2:$K$289,$D3)</f>
        <v>0.473125</v>
      </c>
    </row>
    <row r="4">
      <c r="A4" s="2" t="s">
        <v>434</v>
      </c>
      <c r="B4" s="2" t="s">
        <v>440</v>
      </c>
      <c r="C4" s="2" t="s">
        <v>436</v>
      </c>
      <c r="D4" s="2" t="s">
        <v>481</v>
      </c>
      <c r="E4" s="2">
        <f>COUNTIFS('Scenario Trials'!$H$2:$H$289,$A4,'Scenario Trials'!$I$2:$I$289,$B4,'Scenario Trials'!$J$2:$J$289,$C4,'Scenario Trials'!$K$2:$K$289,$D4)</f>
        <v>12</v>
      </c>
      <c r="F4" s="2">
        <f>COUNTIFS('Scenario Trials'!$H$2:$H$289,$A4,'Scenario Trials'!$I$2:$I$289,$B4,'Scenario Trials'!$J$2:$J$289,$C4,'Scenario Trials'!$K$2:$K$289,$D4,'Scenario Trials'!$B$2:$B$289,TRUE)</f>
        <v>0</v>
      </c>
      <c r="G4" s="2">
        <f>AVERAGEIFS('Scenario Trials'!$C$2:$C$289,'Scenario Trials'!$H$2:$H$289,$A4,'Scenario Trials'!$I$2:$I$289,$B4,'Scenario Trials'!$J$2:$J$289,$C4,'Scenario Trials'!$K$2:$K$289,$D4)</f>
        <v>4.916208167</v>
      </c>
      <c r="H4" s="2">
        <f>AVERAGEIFS('Scenario Trials'!$E$2:$E$289,'Scenario Trials'!$H$2:$H$289,$A4,'Scenario Trials'!$I$2:$I$289,$B4,'Scenario Trials'!$J$2:$J$289,$C4,'Scenario Trials'!$K$2:$K$289,$D4)</f>
        <v>0.43175</v>
      </c>
    </row>
    <row r="5">
      <c r="A5" s="2" t="s">
        <v>434</v>
      </c>
      <c r="B5" s="2" t="s">
        <v>440</v>
      </c>
      <c r="C5" s="2" t="s">
        <v>439</v>
      </c>
      <c r="D5" s="2" t="s">
        <v>483</v>
      </c>
      <c r="E5" s="2">
        <f>COUNTIFS('Scenario Trials'!$H$2:$H$289,$A5,'Scenario Trials'!$I$2:$I$289,$B5,'Scenario Trials'!$J$2:$J$289,$C5,'Scenario Trials'!$K$2:$K$289,$D5)</f>
        <v>12</v>
      </c>
      <c r="F5" s="2">
        <f>COUNTIFS('Scenario Trials'!$H$2:$H$289,$A5,'Scenario Trials'!$I$2:$I$289,$B5,'Scenario Trials'!$J$2:$J$289,$C5,'Scenario Trials'!$K$2:$K$289,$D5,'Scenario Trials'!$B$2:$B$289,TRUE)</f>
        <v>0</v>
      </c>
      <c r="G5" s="2">
        <f>AVERAGEIFS('Scenario Trials'!$C$2:$C$289,'Scenario Trials'!$H$2:$H$289,$A5,'Scenario Trials'!$I$2:$I$289,$B5,'Scenario Trials'!$J$2:$J$289,$C5,'Scenario Trials'!$K$2:$K$289,$D5)</f>
        <v>4.760831623</v>
      </c>
      <c r="H5" s="2">
        <f>AVERAGEIFS('Scenario Trials'!$E$2:$E$289,'Scenario Trials'!$H$2:$H$289,$A5,'Scenario Trials'!$I$2:$I$289,$B5,'Scenario Trials'!$J$2:$J$289,$C5,'Scenario Trials'!$K$2:$K$289,$D5)</f>
        <v>0.4718333333</v>
      </c>
    </row>
    <row r="6">
      <c r="A6" s="2" t="s">
        <v>434</v>
      </c>
      <c r="B6" s="2" t="s">
        <v>440</v>
      </c>
      <c r="C6" s="2" t="s">
        <v>439</v>
      </c>
      <c r="D6" s="2" t="s">
        <v>482</v>
      </c>
      <c r="E6" s="2">
        <f>COUNTIFS('Scenario Trials'!$H$2:$H$289,$A6,'Scenario Trials'!$I$2:$I$289,$B6,'Scenario Trials'!$J$2:$J$289,$C6,'Scenario Trials'!$K$2:$K$289,$D6)</f>
        <v>12</v>
      </c>
      <c r="F6" s="2">
        <f>COUNTIFS('Scenario Trials'!$H$2:$H$289,$A6,'Scenario Trials'!$I$2:$I$289,$B6,'Scenario Trials'!$J$2:$J$289,$C6,'Scenario Trials'!$K$2:$K$289,$D6,'Scenario Trials'!$B$2:$B$289,TRUE)</f>
        <v>0</v>
      </c>
      <c r="G6" s="2">
        <f>AVERAGEIFS('Scenario Trials'!$C$2:$C$289,'Scenario Trials'!$H$2:$H$289,$A6,'Scenario Trials'!$I$2:$I$289,$B6,'Scenario Trials'!$J$2:$J$289,$C6,'Scenario Trials'!$K$2:$K$289,$D6)</f>
        <v>4.88073391</v>
      </c>
      <c r="H6" s="2">
        <f>AVERAGEIFS('Scenario Trials'!$E$2:$E$289,'Scenario Trials'!$H$2:$H$289,$A6,'Scenario Trials'!$I$2:$I$289,$B6,'Scenario Trials'!$J$2:$J$289,$C6,'Scenario Trials'!$K$2:$K$289,$D6)</f>
        <v>0.4738333333</v>
      </c>
    </row>
    <row r="7">
      <c r="A7" s="2" t="s">
        <v>434</v>
      </c>
      <c r="B7" s="2" t="s">
        <v>440</v>
      </c>
      <c r="C7" s="2" t="s">
        <v>439</v>
      </c>
      <c r="D7" s="2" t="s">
        <v>481</v>
      </c>
      <c r="E7" s="2">
        <f>COUNTIFS('Scenario Trials'!$H$2:$H$289,$A7,'Scenario Trials'!$I$2:$I$289,$B7,'Scenario Trials'!$J$2:$J$289,$C7,'Scenario Trials'!$K$2:$K$289,$D7)</f>
        <v>12</v>
      </c>
      <c r="F7" s="2">
        <f>COUNTIFS('Scenario Trials'!$H$2:$H$289,$A7,'Scenario Trials'!$I$2:$I$289,$B7,'Scenario Trials'!$J$2:$J$289,$C7,'Scenario Trials'!$K$2:$K$289,$D7,'Scenario Trials'!$B$2:$B$289,TRUE)</f>
        <v>0</v>
      </c>
      <c r="G7" s="2">
        <f>AVERAGEIFS('Scenario Trials'!$C$2:$C$289,'Scenario Trials'!$H$2:$H$289,$A7,'Scenario Trials'!$I$2:$I$289,$B7,'Scenario Trials'!$J$2:$J$289,$C7,'Scenario Trials'!$K$2:$K$289,$D7)</f>
        <v>4.825128344</v>
      </c>
      <c r="H7" s="2">
        <f>AVERAGEIFS('Scenario Trials'!$E$2:$E$289,'Scenario Trials'!$H$2:$H$289,$A7,'Scenario Trials'!$I$2:$I$289,$B7,'Scenario Trials'!$J$2:$J$289,$C7,'Scenario Trials'!$K$2:$K$289,$D7)</f>
        <v>0.433375</v>
      </c>
    </row>
    <row r="8">
      <c r="A8" s="2" t="s">
        <v>434</v>
      </c>
      <c r="B8" s="2" t="s">
        <v>453</v>
      </c>
      <c r="C8" s="2" t="s">
        <v>436</v>
      </c>
      <c r="D8" s="2" t="s">
        <v>483</v>
      </c>
      <c r="E8" s="2">
        <f>COUNTIFS('Scenario Trials'!$H$2:$H$289,$A8,'Scenario Trials'!$I$2:$I$289,$B8,'Scenario Trials'!$J$2:$J$289,$C8,'Scenario Trials'!$K$2:$K$289,$D8)</f>
        <v>12</v>
      </c>
      <c r="F8" s="2">
        <f>COUNTIFS('Scenario Trials'!$H$2:$H$289,$A8,'Scenario Trials'!$I$2:$I$289,$B8,'Scenario Trials'!$J$2:$J$289,$C8,'Scenario Trials'!$K$2:$K$289,$D8,'Scenario Trials'!$B$2:$B$289,TRUE)</f>
        <v>0</v>
      </c>
      <c r="G8" s="2">
        <f>AVERAGEIFS('Scenario Trials'!$C$2:$C$289,'Scenario Trials'!$H$2:$H$289,$A8,'Scenario Trials'!$I$2:$I$289,$B8,'Scenario Trials'!$J$2:$J$289,$C8,'Scenario Trials'!$K$2:$K$289,$D8)</f>
        <v>7.025900783</v>
      </c>
      <c r="H8" s="2">
        <f>AVERAGEIFS('Scenario Trials'!$E$2:$E$289,'Scenario Trials'!$H$2:$H$289,$A8,'Scenario Trials'!$I$2:$I$289,$B8,'Scenario Trials'!$J$2:$J$289,$C8,'Scenario Trials'!$K$2:$K$289,$D8)</f>
        <v>0.8134583333</v>
      </c>
    </row>
    <row r="9">
      <c r="A9" s="2" t="s">
        <v>434</v>
      </c>
      <c r="B9" s="2" t="s">
        <v>453</v>
      </c>
      <c r="C9" s="2" t="s">
        <v>436</v>
      </c>
      <c r="D9" s="2" t="s">
        <v>482</v>
      </c>
      <c r="E9" s="2">
        <f>COUNTIFS('Scenario Trials'!$H$2:$H$289,$A9,'Scenario Trials'!$I$2:$I$289,$B9,'Scenario Trials'!$J$2:$J$289,$C9,'Scenario Trials'!$K$2:$K$289,$D9)</f>
        <v>12</v>
      </c>
      <c r="F9" s="2">
        <f>COUNTIFS('Scenario Trials'!$H$2:$H$289,$A9,'Scenario Trials'!$I$2:$I$289,$B9,'Scenario Trials'!$J$2:$J$289,$C9,'Scenario Trials'!$K$2:$K$289,$D9,'Scenario Trials'!$B$2:$B$289,TRUE)</f>
        <v>0</v>
      </c>
      <c r="G9" s="2">
        <f>AVERAGEIFS('Scenario Trials'!$C$2:$C$289,'Scenario Trials'!$H$2:$H$289,$A9,'Scenario Trials'!$I$2:$I$289,$B9,'Scenario Trials'!$J$2:$J$289,$C9,'Scenario Trials'!$K$2:$K$289,$D9)</f>
        <v>6.800906166</v>
      </c>
      <c r="H9" s="2">
        <f>AVERAGEIFS('Scenario Trials'!$E$2:$E$289,'Scenario Trials'!$H$2:$H$289,$A9,'Scenario Trials'!$I$2:$I$289,$B9,'Scenario Trials'!$J$2:$J$289,$C9,'Scenario Trials'!$K$2:$K$289,$D9)</f>
        <v>0.8171666667</v>
      </c>
    </row>
    <row r="10">
      <c r="A10" s="2" t="s">
        <v>434</v>
      </c>
      <c r="B10" s="2" t="s">
        <v>453</v>
      </c>
      <c r="C10" s="2" t="s">
        <v>436</v>
      </c>
      <c r="D10" s="2" t="s">
        <v>481</v>
      </c>
      <c r="E10" s="2">
        <f>COUNTIFS('Scenario Trials'!$H$2:$H$289,$A10,'Scenario Trials'!$I$2:$I$289,$B10,'Scenario Trials'!$J$2:$J$289,$C10,'Scenario Trials'!$K$2:$K$289,$D10)</f>
        <v>12</v>
      </c>
      <c r="F10" s="2">
        <f>COUNTIFS('Scenario Trials'!$H$2:$H$289,$A10,'Scenario Trials'!$I$2:$I$289,$B10,'Scenario Trials'!$J$2:$J$289,$C10,'Scenario Trials'!$K$2:$K$289,$D10,'Scenario Trials'!$B$2:$B$289,TRUE)</f>
        <v>0</v>
      </c>
      <c r="G10" s="2">
        <f>AVERAGEIFS('Scenario Trials'!$C$2:$C$289,'Scenario Trials'!$H$2:$H$289,$A10,'Scenario Trials'!$I$2:$I$289,$B10,'Scenario Trials'!$J$2:$J$289,$C10,'Scenario Trials'!$K$2:$K$289,$D10)</f>
        <v>7.345775023</v>
      </c>
      <c r="H10" s="2">
        <f>AVERAGEIFS('Scenario Trials'!$E$2:$E$289,'Scenario Trials'!$H$2:$H$289,$A10,'Scenario Trials'!$I$2:$I$289,$B10,'Scenario Trials'!$J$2:$J$289,$C10,'Scenario Trials'!$K$2:$K$289,$D10)</f>
        <v>0.7645</v>
      </c>
    </row>
    <row r="11">
      <c r="A11" s="2" t="s">
        <v>434</v>
      </c>
      <c r="B11" s="2" t="s">
        <v>453</v>
      </c>
      <c r="C11" s="2" t="s">
        <v>439</v>
      </c>
      <c r="D11" s="2" t="s">
        <v>483</v>
      </c>
      <c r="E11" s="2">
        <f>COUNTIFS('Scenario Trials'!$H$2:$H$289,$A11,'Scenario Trials'!$I$2:$I$289,$B11,'Scenario Trials'!$J$2:$J$289,$C11,'Scenario Trials'!$K$2:$K$289,$D11)</f>
        <v>12</v>
      </c>
      <c r="F11" s="2">
        <f>COUNTIFS('Scenario Trials'!$H$2:$H$289,$A11,'Scenario Trials'!$I$2:$I$289,$B11,'Scenario Trials'!$J$2:$J$289,$C11,'Scenario Trials'!$K$2:$K$289,$D11,'Scenario Trials'!$B$2:$B$289,TRUE)</f>
        <v>0</v>
      </c>
      <c r="G11" s="2">
        <f>AVERAGEIFS('Scenario Trials'!$C$2:$C$289,'Scenario Trials'!$H$2:$H$289,$A11,'Scenario Trials'!$I$2:$I$289,$B11,'Scenario Trials'!$J$2:$J$289,$C11,'Scenario Trials'!$K$2:$K$289,$D11)</f>
        <v>6.166166888</v>
      </c>
      <c r="H11" s="2">
        <f>AVERAGEIFS('Scenario Trials'!$E$2:$E$289,'Scenario Trials'!$H$2:$H$289,$A11,'Scenario Trials'!$I$2:$I$289,$B11,'Scenario Trials'!$J$2:$J$289,$C11,'Scenario Trials'!$K$2:$K$289,$D11)</f>
        <v>0.9028333333</v>
      </c>
    </row>
    <row r="12">
      <c r="A12" s="2" t="s">
        <v>434</v>
      </c>
      <c r="B12" s="2" t="s">
        <v>453</v>
      </c>
      <c r="C12" s="2" t="s">
        <v>439</v>
      </c>
      <c r="D12" s="2" t="s">
        <v>482</v>
      </c>
      <c r="E12" s="2">
        <f>COUNTIFS('Scenario Trials'!$H$2:$H$289,$A12,'Scenario Trials'!$I$2:$I$289,$B12,'Scenario Trials'!$J$2:$J$289,$C12,'Scenario Trials'!$K$2:$K$289,$D12)</f>
        <v>12</v>
      </c>
      <c r="F12" s="2">
        <f>COUNTIFS('Scenario Trials'!$H$2:$H$289,$A12,'Scenario Trials'!$I$2:$I$289,$B12,'Scenario Trials'!$J$2:$J$289,$C12,'Scenario Trials'!$K$2:$K$289,$D12,'Scenario Trials'!$B$2:$B$289,TRUE)</f>
        <v>0</v>
      </c>
      <c r="G12" s="2">
        <f>AVERAGEIFS('Scenario Trials'!$C$2:$C$289,'Scenario Trials'!$H$2:$H$289,$A12,'Scenario Trials'!$I$2:$I$289,$B12,'Scenario Trials'!$J$2:$J$289,$C12,'Scenario Trials'!$K$2:$K$289,$D12)</f>
        <v>6.565309494</v>
      </c>
      <c r="H12" s="2">
        <f>AVERAGEIFS('Scenario Trials'!$E$2:$E$289,'Scenario Trials'!$H$2:$H$289,$A12,'Scenario Trials'!$I$2:$I$289,$B12,'Scenario Trials'!$J$2:$J$289,$C12,'Scenario Trials'!$K$2:$K$289,$D12)</f>
        <v>0.8448333333</v>
      </c>
    </row>
    <row r="13">
      <c r="A13" s="2" t="s">
        <v>434</v>
      </c>
      <c r="B13" s="2" t="s">
        <v>453</v>
      </c>
      <c r="C13" s="2" t="s">
        <v>439</v>
      </c>
      <c r="D13" s="2" t="s">
        <v>481</v>
      </c>
      <c r="E13" s="2">
        <f>COUNTIFS('Scenario Trials'!$H$2:$H$289,$A13,'Scenario Trials'!$I$2:$I$289,$B13,'Scenario Trials'!$J$2:$J$289,$C13,'Scenario Trials'!$K$2:$K$289,$D13)</f>
        <v>12</v>
      </c>
      <c r="F13" s="2">
        <f>COUNTIFS('Scenario Trials'!$H$2:$H$289,$A13,'Scenario Trials'!$I$2:$I$289,$B13,'Scenario Trials'!$J$2:$J$289,$C13,'Scenario Trials'!$K$2:$K$289,$D13,'Scenario Trials'!$B$2:$B$289,TRUE)</f>
        <v>0</v>
      </c>
      <c r="G13" s="2">
        <f>AVERAGEIFS('Scenario Trials'!$C$2:$C$289,'Scenario Trials'!$H$2:$H$289,$A13,'Scenario Trials'!$I$2:$I$289,$B13,'Scenario Trials'!$J$2:$J$289,$C13,'Scenario Trials'!$K$2:$K$289,$D13)</f>
        <v>6.614224533</v>
      </c>
      <c r="H13" s="2">
        <f>AVERAGEIFS('Scenario Trials'!$E$2:$E$289,'Scenario Trials'!$H$2:$H$289,$A13,'Scenario Trials'!$I$2:$I$289,$B13,'Scenario Trials'!$J$2:$J$289,$C13,'Scenario Trials'!$K$2:$K$289,$D13)</f>
        <v>0.8128333333</v>
      </c>
    </row>
    <row r="14">
      <c r="A14" s="2" t="s">
        <v>464</v>
      </c>
      <c r="B14" s="2" t="s">
        <v>440</v>
      </c>
      <c r="C14" s="2" t="s">
        <v>436</v>
      </c>
      <c r="D14" s="2" t="s">
        <v>483</v>
      </c>
      <c r="E14" s="2">
        <f>COUNTIFS('Scenario Trials'!$H$2:$H$289,$A14,'Scenario Trials'!$I$2:$I$289,$B14,'Scenario Trials'!$J$2:$J$289,$C14,'Scenario Trials'!$K$2:$K$289,$D14)</f>
        <v>12</v>
      </c>
      <c r="F14" s="2">
        <f>COUNTIFS('Scenario Trials'!$H$2:$H$289,$A14,'Scenario Trials'!$I$2:$I$289,$B14,'Scenario Trials'!$J$2:$J$289,$C14,'Scenario Trials'!$K$2:$K$289,$D14,'Scenario Trials'!$B$2:$B$289,TRUE)</f>
        <v>0</v>
      </c>
      <c r="G14" s="2">
        <f>AVERAGEIFS('Scenario Trials'!$C$2:$C$289,'Scenario Trials'!$H$2:$H$289,$A14,'Scenario Trials'!$I$2:$I$289,$B14,'Scenario Trials'!$J$2:$J$289,$C14,'Scenario Trials'!$K$2:$K$289,$D14)</f>
        <v>5.161094041</v>
      </c>
      <c r="H14" s="2">
        <f>AVERAGEIFS('Scenario Trials'!$E$2:$E$289,'Scenario Trials'!$H$2:$H$289,$A14,'Scenario Trials'!$I$2:$I$289,$B14,'Scenario Trials'!$J$2:$J$289,$C14,'Scenario Trials'!$K$2:$K$289,$D14)</f>
        <v>0.4615833333</v>
      </c>
    </row>
    <row r="15">
      <c r="A15" s="2" t="s">
        <v>464</v>
      </c>
      <c r="B15" s="2" t="s">
        <v>440</v>
      </c>
      <c r="C15" s="2" t="s">
        <v>436</v>
      </c>
      <c r="D15" s="2" t="s">
        <v>482</v>
      </c>
      <c r="E15" s="2">
        <f>COUNTIFS('Scenario Trials'!$H$2:$H$289,$A15,'Scenario Trials'!$I$2:$I$289,$B15,'Scenario Trials'!$J$2:$J$289,$C15,'Scenario Trials'!$K$2:$K$289,$D15)</f>
        <v>12</v>
      </c>
      <c r="F15" s="2">
        <f>COUNTIFS('Scenario Trials'!$H$2:$H$289,$A15,'Scenario Trials'!$I$2:$I$289,$B15,'Scenario Trials'!$J$2:$J$289,$C15,'Scenario Trials'!$K$2:$K$289,$D15,'Scenario Trials'!$B$2:$B$289,TRUE)</f>
        <v>0</v>
      </c>
      <c r="G15" s="2">
        <f>AVERAGEIFS('Scenario Trials'!$C$2:$C$289,'Scenario Trials'!$H$2:$H$289,$A15,'Scenario Trials'!$I$2:$I$289,$B15,'Scenario Trials'!$J$2:$J$289,$C15,'Scenario Trials'!$K$2:$K$289,$D15)</f>
        <v>5.214896617</v>
      </c>
      <c r="H15" s="2">
        <f>AVERAGEIFS('Scenario Trials'!$E$2:$E$289,'Scenario Trials'!$H$2:$H$289,$A15,'Scenario Trials'!$I$2:$I$289,$B15,'Scenario Trials'!$J$2:$J$289,$C15,'Scenario Trials'!$K$2:$K$289,$D15)</f>
        <v>0.4603333333</v>
      </c>
    </row>
    <row r="16">
      <c r="A16" s="2" t="s">
        <v>464</v>
      </c>
      <c r="B16" s="2" t="s">
        <v>440</v>
      </c>
      <c r="C16" s="2" t="s">
        <v>436</v>
      </c>
      <c r="D16" s="2" t="s">
        <v>481</v>
      </c>
      <c r="E16" s="2">
        <f>COUNTIFS('Scenario Trials'!$H$2:$H$289,$A16,'Scenario Trials'!$I$2:$I$289,$B16,'Scenario Trials'!$J$2:$J$289,$C16,'Scenario Trials'!$K$2:$K$289,$D16)</f>
        <v>12</v>
      </c>
      <c r="F16" s="2">
        <f>COUNTIFS('Scenario Trials'!$H$2:$H$289,$A16,'Scenario Trials'!$I$2:$I$289,$B16,'Scenario Trials'!$J$2:$J$289,$C16,'Scenario Trials'!$K$2:$K$289,$D16,'Scenario Trials'!$B$2:$B$289,TRUE)</f>
        <v>0</v>
      </c>
      <c r="G16" s="2">
        <f>AVERAGEIFS('Scenario Trials'!$C$2:$C$289,'Scenario Trials'!$H$2:$H$289,$A16,'Scenario Trials'!$I$2:$I$289,$B16,'Scenario Trials'!$J$2:$J$289,$C16,'Scenario Trials'!$K$2:$K$289,$D16)</f>
        <v>5.0926829</v>
      </c>
      <c r="H16" s="2">
        <f>AVERAGEIFS('Scenario Trials'!$E$2:$E$289,'Scenario Trials'!$H$2:$H$289,$A16,'Scenario Trials'!$I$2:$I$289,$B16,'Scenario Trials'!$J$2:$J$289,$C16,'Scenario Trials'!$K$2:$K$289,$D16)</f>
        <v>0.4305833333</v>
      </c>
    </row>
    <row r="17">
      <c r="A17" s="2" t="s">
        <v>464</v>
      </c>
      <c r="B17" s="2" t="s">
        <v>440</v>
      </c>
      <c r="C17" s="2" t="s">
        <v>439</v>
      </c>
      <c r="D17" s="2" t="s">
        <v>483</v>
      </c>
      <c r="E17" s="2">
        <f>COUNTIFS('Scenario Trials'!$H$2:$H$289,$A17,'Scenario Trials'!$I$2:$I$289,$B17,'Scenario Trials'!$J$2:$J$289,$C17,'Scenario Trials'!$K$2:$K$289,$D17)</f>
        <v>12</v>
      </c>
      <c r="F17" s="2">
        <f>COUNTIFS('Scenario Trials'!$H$2:$H$289,$A17,'Scenario Trials'!$I$2:$I$289,$B17,'Scenario Trials'!$J$2:$J$289,$C17,'Scenario Trials'!$K$2:$K$289,$D17,'Scenario Trials'!$B$2:$B$289,TRUE)</f>
        <v>0</v>
      </c>
      <c r="G17" s="2">
        <f>AVERAGEIFS('Scenario Trials'!$C$2:$C$289,'Scenario Trials'!$H$2:$H$289,$A17,'Scenario Trials'!$I$2:$I$289,$B17,'Scenario Trials'!$J$2:$J$289,$C17,'Scenario Trials'!$K$2:$K$289,$D17)</f>
        <v>5.189336308</v>
      </c>
      <c r="H17" s="2">
        <f>AVERAGEIFS('Scenario Trials'!$E$2:$E$289,'Scenario Trials'!$H$2:$H$289,$A17,'Scenario Trials'!$I$2:$I$289,$B17,'Scenario Trials'!$J$2:$J$289,$C17,'Scenario Trials'!$K$2:$K$289,$D17)</f>
        <v>0.4588333333</v>
      </c>
    </row>
    <row r="18">
      <c r="A18" s="2" t="s">
        <v>464</v>
      </c>
      <c r="B18" s="2" t="s">
        <v>440</v>
      </c>
      <c r="C18" s="2" t="s">
        <v>439</v>
      </c>
      <c r="D18" s="2" t="s">
        <v>482</v>
      </c>
      <c r="E18" s="2">
        <f>COUNTIFS('Scenario Trials'!$H$2:$H$289,$A18,'Scenario Trials'!$I$2:$I$289,$B18,'Scenario Trials'!$J$2:$J$289,$C18,'Scenario Trials'!$K$2:$K$289,$D18)</f>
        <v>12</v>
      </c>
      <c r="F18" s="2">
        <f>COUNTIFS('Scenario Trials'!$H$2:$H$289,$A18,'Scenario Trials'!$I$2:$I$289,$B18,'Scenario Trials'!$J$2:$J$289,$C18,'Scenario Trials'!$K$2:$K$289,$D18,'Scenario Trials'!$B$2:$B$289,TRUE)</f>
        <v>0</v>
      </c>
      <c r="G18" s="2">
        <f>AVERAGEIFS('Scenario Trials'!$C$2:$C$289,'Scenario Trials'!$H$2:$H$289,$A18,'Scenario Trials'!$I$2:$I$289,$B18,'Scenario Trials'!$J$2:$J$289,$C18,'Scenario Trials'!$K$2:$K$289,$D18)</f>
        <v>5.187466028</v>
      </c>
      <c r="H18" s="2">
        <f>AVERAGEIFS('Scenario Trials'!$E$2:$E$289,'Scenario Trials'!$H$2:$H$289,$A18,'Scenario Trials'!$I$2:$I$289,$B18,'Scenario Trials'!$J$2:$J$289,$C18,'Scenario Trials'!$K$2:$K$289,$D18)</f>
        <v>0.4588333333</v>
      </c>
    </row>
    <row r="19">
      <c r="A19" s="2" t="s">
        <v>464</v>
      </c>
      <c r="B19" s="2" t="s">
        <v>440</v>
      </c>
      <c r="C19" s="2" t="s">
        <v>439</v>
      </c>
      <c r="D19" s="2" t="s">
        <v>481</v>
      </c>
      <c r="E19" s="2">
        <f>COUNTIFS('Scenario Trials'!$H$2:$H$289,$A19,'Scenario Trials'!$I$2:$I$289,$B19,'Scenario Trials'!$J$2:$J$289,$C19,'Scenario Trials'!$K$2:$K$289,$D19)</f>
        <v>12</v>
      </c>
      <c r="F19" s="2">
        <f>COUNTIFS('Scenario Trials'!$H$2:$H$289,$A19,'Scenario Trials'!$I$2:$I$289,$B19,'Scenario Trials'!$J$2:$J$289,$C19,'Scenario Trials'!$K$2:$K$289,$D19,'Scenario Trials'!$B$2:$B$289,TRUE)</f>
        <v>0</v>
      </c>
      <c r="G19" s="2">
        <f>AVERAGEIFS('Scenario Trials'!$C$2:$C$289,'Scenario Trials'!$H$2:$H$289,$A19,'Scenario Trials'!$I$2:$I$289,$B19,'Scenario Trials'!$J$2:$J$289,$C19,'Scenario Trials'!$K$2:$K$289,$D19)</f>
        <v>5.079363781</v>
      </c>
      <c r="H19" s="2">
        <f>AVERAGEIFS('Scenario Trials'!$E$2:$E$289,'Scenario Trials'!$H$2:$H$289,$A19,'Scenario Trials'!$I$2:$I$289,$B19,'Scenario Trials'!$J$2:$J$289,$C19,'Scenario Trials'!$K$2:$K$289,$D19)</f>
        <v>0.4314583333</v>
      </c>
    </row>
    <row r="20">
      <c r="A20" s="2" t="s">
        <v>464</v>
      </c>
      <c r="B20" s="2" t="s">
        <v>453</v>
      </c>
      <c r="C20" s="2" t="s">
        <v>436</v>
      </c>
      <c r="D20" s="2" t="s">
        <v>483</v>
      </c>
      <c r="E20" s="2">
        <f>COUNTIFS('Scenario Trials'!$H$2:$H$289,$A20,'Scenario Trials'!$I$2:$I$289,$B20,'Scenario Trials'!$J$2:$J$289,$C20,'Scenario Trials'!$K$2:$K$289,$D20)</f>
        <v>12</v>
      </c>
      <c r="F20" s="2">
        <f>COUNTIFS('Scenario Trials'!$H$2:$H$289,$A20,'Scenario Trials'!$I$2:$I$289,$B20,'Scenario Trials'!$J$2:$J$289,$C20,'Scenario Trials'!$K$2:$K$289,$D20,'Scenario Trials'!$B$2:$B$289,TRUE)</f>
        <v>0</v>
      </c>
      <c r="G20" s="2">
        <f>AVERAGEIFS('Scenario Trials'!$C$2:$C$289,'Scenario Trials'!$H$2:$H$289,$A20,'Scenario Trials'!$I$2:$I$289,$B20,'Scenario Trials'!$J$2:$J$289,$C20,'Scenario Trials'!$K$2:$K$289,$D20)</f>
        <v>6.62646542</v>
      </c>
      <c r="H20" s="2">
        <f>AVERAGEIFS('Scenario Trials'!$E$2:$E$289,'Scenario Trials'!$H$2:$H$289,$A20,'Scenario Trials'!$I$2:$I$289,$B20,'Scenario Trials'!$J$2:$J$289,$C20,'Scenario Trials'!$K$2:$K$289,$D20)</f>
        <v>0.8784583333</v>
      </c>
    </row>
    <row r="21">
      <c r="A21" s="2" t="s">
        <v>464</v>
      </c>
      <c r="B21" s="2" t="s">
        <v>453</v>
      </c>
      <c r="C21" s="2" t="s">
        <v>436</v>
      </c>
      <c r="D21" s="2" t="s">
        <v>482</v>
      </c>
      <c r="E21" s="2">
        <f>COUNTIFS('Scenario Trials'!$H$2:$H$289,$A21,'Scenario Trials'!$I$2:$I$289,$B21,'Scenario Trials'!$J$2:$J$289,$C21,'Scenario Trials'!$K$2:$K$289,$D21)</f>
        <v>12</v>
      </c>
      <c r="F21" s="2">
        <f>COUNTIFS('Scenario Trials'!$H$2:$H$289,$A21,'Scenario Trials'!$I$2:$I$289,$B21,'Scenario Trials'!$J$2:$J$289,$C21,'Scenario Trials'!$K$2:$K$289,$D21,'Scenario Trials'!$B$2:$B$289,TRUE)</f>
        <v>0</v>
      </c>
      <c r="G21" s="2">
        <f>AVERAGEIFS('Scenario Trials'!$C$2:$C$289,'Scenario Trials'!$H$2:$H$289,$A21,'Scenario Trials'!$I$2:$I$289,$B21,'Scenario Trials'!$J$2:$J$289,$C21,'Scenario Trials'!$K$2:$K$289,$D21)</f>
        <v>6.628523955</v>
      </c>
      <c r="H21" s="2">
        <f>AVERAGEIFS('Scenario Trials'!$E$2:$E$289,'Scenario Trials'!$H$2:$H$289,$A21,'Scenario Trials'!$I$2:$I$289,$B21,'Scenario Trials'!$J$2:$J$289,$C21,'Scenario Trials'!$K$2:$K$289,$D21)</f>
        <v>0.8769166667</v>
      </c>
    </row>
    <row r="22">
      <c r="A22" s="2" t="s">
        <v>464</v>
      </c>
      <c r="B22" s="2" t="s">
        <v>453</v>
      </c>
      <c r="C22" s="2" t="s">
        <v>436</v>
      </c>
      <c r="D22" s="2" t="s">
        <v>481</v>
      </c>
      <c r="E22" s="2">
        <f>COUNTIFS('Scenario Trials'!$H$2:$H$289,$A22,'Scenario Trials'!$I$2:$I$289,$B22,'Scenario Trials'!$J$2:$J$289,$C22,'Scenario Trials'!$K$2:$K$289,$D22)</f>
        <v>12</v>
      </c>
      <c r="F22" s="2">
        <f>COUNTIFS('Scenario Trials'!$H$2:$H$289,$A22,'Scenario Trials'!$I$2:$I$289,$B22,'Scenario Trials'!$J$2:$J$289,$C22,'Scenario Trials'!$K$2:$K$289,$D22,'Scenario Trials'!$B$2:$B$289,TRUE)</f>
        <v>0</v>
      </c>
      <c r="G22" s="2">
        <f>AVERAGEIFS('Scenario Trials'!$C$2:$C$289,'Scenario Trials'!$H$2:$H$289,$A22,'Scenario Trials'!$I$2:$I$289,$B22,'Scenario Trials'!$J$2:$J$289,$C22,'Scenario Trials'!$K$2:$K$289,$D22)</f>
        <v>6.863365204</v>
      </c>
      <c r="H22" s="2">
        <f>AVERAGEIFS('Scenario Trials'!$E$2:$E$289,'Scenario Trials'!$H$2:$H$289,$A22,'Scenario Trials'!$I$2:$I$289,$B22,'Scenario Trials'!$J$2:$J$289,$C22,'Scenario Trials'!$K$2:$K$289,$D22)</f>
        <v>0.8111666667</v>
      </c>
    </row>
    <row r="23">
      <c r="A23" s="2" t="s">
        <v>464</v>
      </c>
      <c r="B23" s="2" t="s">
        <v>453</v>
      </c>
      <c r="C23" s="2" t="s">
        <v>439</v>
      </c>
      <c r="D23" s="2" t="s">
        <v>483</v>
      </c>
      <c r="E23" s="2">
        <f>COUNTIFS('Scenario Trials'!$H$2:$H$289,$A23,'Scenario Trials'!$I$2:$I$289,$B23,'Scenario Trials'!$J$2:$J$289,$C23,'Scenario Trials'!$K$2:$K$289,$D23)</f>
        <v>12</v>
      </c>
      <c r="F23" s="2">
        <f>COUNTIFS('Scenario Trials'!$H$2:$H$289,$A23,'Scenario Trials'!$I$2:$I$289,$B23,'Scenario Trials'!$J$2:$J$289,$C23,'Scenario Trials'!$K$2:$K$289,$D23,'Scenario Trials'!$B$2:$B$289,TRUE)</f>
        <v>0</v>
      </c>
      <c r="G23" s="2">
        <f>AVERAGEIFS('Scenario Trials'!$C$2:$C$289,'Scenario Trials'!$H$2:$H$289,$A23,'Scenario Trials'!$I$2:$I$289,$B23,'Scenario Trials'!$J$2:$J$289,$C23,'Scenario Trials'!$K$2:$K$289,$D23)</f>
        <v>6.457969383</v>
      </c>
      <c r="H23" s="2">
        <f>AVERAGEIFS('Scenario Trials'!$E$2:$E$289,'Scenario Trials'!$H$2:$H$289,$A23,'Scenario Trials'!$I$2:$I$289,$B23,'Scenario Trials'!$J$2:$J$289,$C23,'Scenario Trials'!$K$2:$K$289,$D23)</f>
        <v>0.8909166667</v>
      </c>
    </row>
    <row r="24">
      <c r="A24" s="2" t="s">
        <v>464</v>
      </c>
      <c r="B24" s="2" t="s">
        <v>453</v>
      </c>
      <c r="C24" s="2" t="s">
        <v>439</v>
      </c>
      <c r="D24" s="2" t="s">
        <v>482</v>
      </c>
      <c r="E24" s="2">
        <f>COUNTIFS('Scenario Trials'!$H$2:$H$289,$A24,'Scenario Trials'!$I$2:$I$289,$B24,'Scenario Trials'!$J$2:$J$289,$C24,'Scenario Trials'!$K$2:$K$289,$D24)</f>
        <v>12</v>
      </c>
      <c r="F24" s="2">
        <f>COUNTIFS('Scenario Trials'!$H$2:$H$289,$A24,'Scenario Trials'!$I$2:$I$289,$B24,'Scenario Trials'!$J$2:$J$289,$C24,'Scenario Trials'!$K$2:$K$289,$D24,'Scenario Trials'!$B$2:$B$289,TRUE)</f>
        <v>0</v>
      </c>
      <c r="G24" s="2">
        <f>AVERAGEIFS('Scenario Trials'!$C$2:$C$289,'Scenario Trials'!$H$2:$H$289,$A24,'Scenario Trials'!$I$2:$I$289,$B24,'Scenario Trials'!$J$2:$J$289,$C24,'Scenario Trials'!$K$2:$K$289,$D24)</f>
        <v>6.474800789</v>
      </c>
      <c r="H24" s="2">
        <f>AVERAGEIFS('Scenario Trials'!$E$2:$E$289,'Scenario Trials'!$H$2:$H$289,$A24,'Scenario Trials'!$I$2:$I$289,$B24,'Scenario Trials'!$J$2:$J$289,$C24,'Scenario Trials'!$K$2:$K$289,$D24)</f>
        <v>0.8828333333</v>
      </c>
    </row>
    <row r="25">
      <c r="A25" s="2" t="s">
        <v>464</v>
      </c>
      <c r="B25" s="2" t="s">
        <v>453</v>
      </c>
      <c r="C25" s="2" t="s">
        <v>439</v>
      </c>
      <c r="D25" s="2" t="s">
        <v>481</v>
      </c>
      <c r="E25" s="2">
        <f>COUNTIFS('Scenario Trials'!$H$2:$H$289,$A25,'Scenario Trials'!$I$2:$I$289,$B25,'Scenario Trials'!$J$2:$J$289,$C25,'Scenario Trials'!$K$2:$K$289,$D25)</f>
        <v>12</v>
      </c>
      <c r="F25" s="2">
        <f>COUNTIFS('Scenario Trials'!$H$2:$H$289,$A25,'Scenario Trials'!$I$2:$I$289,$B25,'Scenario Trials'!$J$2:$J$289,$C25,'Scenario Trials'!$K$2:$K$289,$D25,'Scenario Trials'!$B$2:$B$289,TRUE)</f>
        <v>0</v>
      </c>
      <c r="G25" s="2">
        <f>AVERAGEIFS('Scenario Trials'!$C$2:$C$289,'Scenario Trials'!$H$2:$H$289,$A25,'Scenario Trials'!$I$2:$I$289,$B25,'Scenario Trials'!$J$2:$J$289,$C25,'Scenario Trials'!$K$2:$K$289,$D25)</f>
        <v>6.58713165</v>
      </c>
      <c r="H25" s="2">
        <f>AVERAGEIFS('Scenario Trials'!$E$2:$E$289,'Scenario Trials'!$H$2:$H$289,$A25,'Scenario Trials'!$I$2:$I$289,$B25,'Scenario Trials'!$J$2:$J$289,$C25,'Scenario Trials'!$K$2:$K$289,$D25)</f>
        <v>0.81825</v>
      </c>
    </row>
  </sheetData>
  <autoFilter ref="$A$1:$H$25"/>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0" width="21.38"/>
  </cols>
  <sheetData>
    <row r="1">
      <c r="A1" s="1" t="s">
        <v>488</v>
      </c>
      <c r="B1" s="1" t="s">
        <v>424</v>
      </c>
      <c r="C1" s="1" t="s">
        <v>477</v>
      </c>
      <c r="D1" s="1" t="s">
        <v>382</v>
      </c>
      <c r="E1" s="1" t="s">
        <v>489</v>
      </c>
      <c r="F1" s="1" t="s">
        <v>490</v>
      </c>
      <c r="G1" s="1" t="s">
        <v>491</v>
      </c>
      <c r="H1" s="1" t="s">
        <v>492</v>
      </c>
      <c r="I1" s="1" t="s">
        <v>493</v>
      </c>
      <c r="J1" s="1" t="s">
        <v>494</v>
      </c>
    </row>
    <row r="2">
      <c r="A2" s="2" t="s">
        <v>495</v>
      </c>
      <c r="B2" s="2" t="s">
        <v>434</v>
      </c>
      <c r="C2" s="2" t="s">
        <v>436</v>
      </c>
      <c r="D2" s="2">
        <v>24.0</v>
      </c>
      <c r="E2" s="2">
        <v>0.0</v>
      </c>
      <c r="F2" s="2">
        <v>0.0</v>
      </c>
      <c r="G2" s="2">
        <v>0.0</v>
      </c>
      <c r="H2" s="2">
        <v>24.0</v>
      </c>
      <c r="I2" s="2">
        <v>0.0</v>
      </c>
      <c r="J2" s="2">
        <v>1.0</v>
      </c>
    </row>
    <row r="3">
      <c r="A3" s="2" t="s">
        <v>495</v>
      </c>
      <c r="B3" s="2" t="s">
        <v>434</v>
      </c>
      <c r="C3" s="2" t="s">
        <v>439</v>
      </c>
      <c r="D3" s="2">
        <v>24.0</v>
      </c>
      <c r="E3" s="2">
        <v>0.0</v>
      </c>
      <c r="F3" s="2">
        <v>0.0</v>
      </c>
      <c r="G3" s="2">
        <v>0.0</v>
      </c>
      <c r="H3" s="2">
        <v>24.0</v>
      </c>
      <c r="I3" s="2">
        <v>0.0</v>
      </c>
      <c r="J3" s="2">
        <v>1.0</v>
      </c>
    </row>
    <row r="4">
      <c r="A4" s="2" t="s">
        <v>495</v>
      </c>
      <c r="B4" s="2" t="s">
        <v>464</v>
      </c>
      <c r="C4" s="2" t="s">
        <v>436</v>
      </c>
      <c r="D4" s="2">
        <v>24.0</v>
      </c>
      <c r="E4" s="2">
        <v>0.0</v>
      </c>
      <c r="F4" s="2">
        <v>0.0</v>
      </c>
      <c r="G4" s="2">
        <v>0.0</v>
      </c>
      <c r="H4" s="2">
        <v>24.0</v>
      </c>
      <c r="I4" s="2">
        <v>0.0</v>
      </c>
      <c r="J4" s="2">
        <v>1.0</v>
      </c>
    </row>
    <row r="5">
      <c r="A5" s="2" t="s">
        <v>495</v>
      </c>
      <c r="B5" s="2" t="s">
        <v>464</v>
      </c>
      <c r="C5" s="2" t="s">
        <v>439</v>
      </c>
      <c r="D5" s="2">
        <v>24.0</v>
      </c>
      <c r="E5" s="2">
        <v>0.0</v>
      </c>
      <c r="F5" s="2">
        <v>0.0</v>
      </c>
      <c r="G5" s="2">
        <v>0.0</v>
      </c>
      <c r="H5" s="2">
        <v>24.0</v>
      </c>
      <c r="I5" s="2">
        <v>0.0</v>
      </c>
      <c r="J5" s="2">
        <v>1.0</v>
      </c>
    </row>
    <row r="6">
      <c r="A6" s="2" t="s">
        <v>496</v>
      </c>
      <c r="B6" s="2" t="s">
        <v>434</v>
      </c>
      <c r="C6" s="2" t="s">
        <v>436</v>
      </c>
      <c r="D6" s="2">
        <v>24.0</v>
      </c>
      <c r="E6" s="2">
        <v>0.0</v>
      </c>
      <c r="F6" s="2">
        <v>0.0</v>
      </c>
      <c r="G6" s="2">
        <v>0.0</v>
      </c>
      <c r="H6" s="2">
        <v>24.0</v>
      </c>
      <c r="I6" s="2">
        <v>0.0</v>
      </c>
      <c r="J6" s="2">
        <v>1.0</v>
      </c>
    </row>
    <row r="7">
      <c r="A7" s="2" t="s">
        <v>496</v>
      </c>
      <c r="B7" s="2" t="s">
        <v>434</v>
      </c>
      <c r="C7" s="2" t="s">
        <v>439</v>
      </c>
      <c r="D7" s="2">
        <v>24.0</v>
      </c>
      <c r="E7" s="2">
        <v>0.0</v>
      </c>
      <c r="F7" s="2">
        <v>0.0</v>
      </c>
      <c r="G7" s="2">
        <v>0.0</v>
      </c>
      <c r="H7" s="2">
        <v>24.0</v>
      </c>
      <c r="I7" s="2">
        <v>0.0</v>
      </c>
      <c r="J7" s="2">
        <v>1.0</v>
      </c>
    </row>
    <row r="8">
      <c r="A8" s="2" t="s">
        <v>496</v>
      </c>
      <c r="B8" s="2" t="s">
        <v>464</v>
      </c>
      <c r="C8" s="2" t="s">
        <v>436</v>
      </c>
      <c r="D8" s="2">
        <v>24.0</v>
      </c>
      <c r="E8" s="2">
        <v>0.0</v>
      </c>
      <c r="F8" s="2">
        <v>0.0</v>
      </c>
      <c r="G8" s="2">
        <v>0.0</v>
      </c>
      <c r="H8" s="2">
        <v>24.0</v>
      </c>
      <c r="I8" s="2">
        <v>0.0</v>
      </c>
      <c r="J8" s="2">
        <v>1.0</v>
      </c>
    </row>
    <row r="9">
      <c r="A9" s="2" t="s">
        <v>496</v>
      </c>
      <c r="B9" s="2" t="s">
        <v>464</v>
      </c>
      <c r="C9" s="2" t="s">
        <v>439</v>
      </c>
      <c r="D9" s="2">
        <v>24.0</v>
      </c>
      <c r="E9" s="2">
        <v>0.0</v>
      </c>
      <c r="F9" s="2">
        <v>0.0</v>
      </c>
      <c r="G9" s="2">
        <v>0.0</v>
      </c>
      <c r="H9" s="2">
        <v>24.0</v>
      </c>
      <c r="I9" s="2">
        <v>0.0</v>
      </c>
      <c r="J9" s="2">
        <v>1.0</v>
      </c>
    </row>
    <row r="10">
      <c r="A10" s="2" t="s">
        <v>497</v>
      </c>
      <c r="B10" s="2" t="s">
        <v>434</v>
      </c>
      <c r="C10" s="2" t="s">
        <v>436</v>
      </c>
      <c r="D10" s="2">
        <v>24.0</v>
      </c>
      <c r="E10" s="2">
        <v>0.0</v>
      </c>
      <c r="F10" s="2">
        <v>0.0</v>
      </c>
      <c r="G10" s="2">
        <v>0.0</v>
      </c>
      <c r="H10" s="2">
        <v>24.0</v>
      </c>
      <c r="I10" s="2">
        <v>0.0</v>
      </c>
      <c r="J10" s="2">
        <v>1.0</v>
      </c>
    </row>
    <row r="11">
      <c r="A11" s="2" t="s">
        <v>497</v>
      </c>
      <c r="B11" s="2" t="s">
        <v>434</v>
      </c>
      <c r="C11" s="2" t="s">
        <v>439</v>
      </c>
      <c r="D11" s="2">
        <v>24.0</v>
      </c>
      <c r="E11" s="2">
        <v>0.0</v>
      </c>
      <c r="F11" s="2">
        <v>0.0</v>
      </c>
      <c r="G11" s="2">
        <v>0.0</v>
      </c>
      <c r="H11" s="2">
        <v>24.0</v>
      </c>
      <c r="I11" s="2">
        <v>0.0</v>
      </c>
      <c r="J11" s="2">
        <v>1.0</v>
      </c>
    </row>
    <row r="12">
      <c r="A12" s="2" t="s">
        <v>497</v>
      </c>
      <c r="B12" s="2" t="s">
        <v>464</v>
      </c>
      <c r="C12" s="2" t="s">
        <v>436</v>
      </c>
      <c r="D12" s="2">
        <v>24.0</v>
      </c>
      <c r="E12" s="2">
        <v>0.0</v>
      </c>
      <c r="F12" s="2">
        <v>0.0</v>
      </c>
      <c r="G12" s="2">
        <v>0.0</v>
      </c>
      <c r="H12" s="2">
        <v>24.0</v>
      </c>
      <c r="I12" s="2">
        <v>0.0</v>
      </c>
      <c r="J12" s="2">
        <v>1.0</v>
      </c>
    </row>
    <row r="13">
      <c r="A13" s="2" t="s">
        <v>497</v>
      </c>
      <c r="B13" s="2" t="s">
        <v>464</v>
      </c>
      <c r="C13" s="2" t="s">
        <v>439</v>
      </c>
      <c r="D13" s="2">
        <v>24.0</v>
      </c>
      <c r="E13" s="2">
        <v>0.0</v>
      </c>
      <c r="F13" s="2">
        <v>0.0</v>
      </c>
      <c r="G13" s="2">
        <v>0.0</v>
      </c>
      <c r="H13" s="2">
        <v>24.0</v>
      </c>
      <c r="I13" s="2">
        <v>0.0</v>
      </c>
      <c r="J13" s="2">
        <v>1.0</v>
      </c>
    </row>
  </sheetData>
  <autoFilter ref="$A$1:$J$13"/>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c r="A1" s="1" t="s">
        <v>488</v>
      </c>
      <c r="B1" s="1" t="s">
        <v>424</v>
      </c>
      <c r="C1" s="1" t="s">
        <v>425</v>
      </c>
      <c r="D1" s="1" t="s">
        <v>382</v>
      </c>
      <c r="E1" s="1" t="s">
        <v>498</v>
      </c>
      <c r="F1" s="1" t="s">
        <v>499</v>
      </c>
      <c r="G1" s="1" t="s">
        <v>500</v>
      </c>
      <c r="H1" s="1" t="s">
        <v>501</v>
      </c>
    </row>
    <row r="2">
      <c r="A2" s="2" t="s">
        <v>495</v>
      </c>
      <c r="B2" s="2" t="s">
        <v>434</v>
      </c>
      <c r="C2" s="2" t="s">
        <v>440</v>
      </c>
      <c r="D2" s="2">
        <v>24.0</v>
      </c>
      <c r="E2" s="2">
        <v>0.05376407063066846</v>
      </c>
      <c r="F2" s="2">
        <v>-0.5032208456968235</v>
      </c>
      <c r="G2" s="2">
        <v>1.0280412021903196</v>
      </c>
      <c r="H2" s="2">
        <v>0.040916666666666685</v>
      </c>
    </row>
    <row r="3">
      <c r="A3" s="2" t="s">
        <v>495</v>
      </c>
      <c r="B3" s="2" t="s">
        <v>434</v>
      </c>
      <c r="C3" s="2" t="s">
        <v>453</v>
      </c>
      <c r="D3" s="2">
        <v>24.0</v>
      </c>
      <c r="E3" s="2">
        <v>-0.29689194815610603</v>
      </c>
      <c r="F3" s="2">
        <v>-3.4239820294081573</v>
      </c>
      <c r="G3" s="2">
        <v>0.7952797952434816</v>
      </c>
      <c r="H3" s="2">
        <v>0.042333333333333334</v>
      </c>
    </row>
    <row r="4">
      <c r="A4" s="2" t="s">
        <v>495</v>
      </c>
      <c r="B4" s="2" t="s">
        <v>464</v>
      </c>
      <c r="C4" s="2" t="s">
        <v>440</v>
      </c>
      <c r="D4" s="2">
        <v>24.0</v>
      </c>
      <c r="E4" s="2">
        <v>0.1151579821387931</v>
      </c>
      <c r="F4" s="2">
        <v>0.010331756160528727</v>
      </c>
      <c r="G4" s="2">
        <v>0.24143768149382883</v>
      </c>
      <c r="H4" s="2">
        <v>0.02856250000000003</v>
      </c>
    </row>
    <row r="5">
      <c r="A5" s="2" t="s">
        <v>495</v>
      </c>
      <c r="B5" s="2" t="s">
        <v>464</v>
      </c>
      <c r="C5" s="2" t="s">
        <v>453</v>
      </c>
      <c r="D5" s="2">
        <v>24.0</v>
      </c>
      <c r="E5" s="2">
        <v>-0.17358605472915248</v>
      </c>
      <c r="F5" s="2">
        <v>-0.43004072147897343</v>
      </c>
      <c r="G5" s="2">
        <v>0.14193006375477335</v>
      </c>
      <c r="H5" s="2">
        <v>0.06516666666666669</v>
      </c>
    </row>
    <row r="6">
      <c r="A6" s="2" t="s">
        <v>496</v>
      </c>
      <c r="B6" s="2" t="s">
        <v>434</v>
      </c>
      <c r="C6" s="2" t="s">
        <v>440</v>
      </c>
      <c r="D6" s="2">
        <v>24.0</v>
      </c>
      <c r="E6" s="2">
        <v>0.16002573359940409</v>
      </c>
      <c r="F6" s="2">
        <v>-0.6373426463722875</v>
      </c>
      <c r="G6" s="2">
        <v>0.7495850986558263</v>
      </c>
      <c r="H6" s="2">
        <v>-0.00547916666666666</v>
      </c>
    </row>
    <row r="7">
      <c r="A7" s="2" t="s">
        <v>496</v>
      </c>
      <c r="B7" s="2" t="s">
        <v>434</v>
      </c>
      <c r="C7" s="2" t="s">
        <v>453</v>
      </c>
      <c r="D7" s="2">
        <v>24.0</v>
      </c>
      <c r="E7" s="2">
        <v>-0.08707399462053539</v>
      </c>
      <c r="F7" s="2">
        <v>-3.2903984073507977</v>
      </c>
      <c r="G7" s="2">
        <v>2.8092896714016566</v>
      </c>
      <c r="H7" s="2">
        <v>0.027145833333333327</v>
      </c>
    </row>
    <row r="8">
      <c r="A8" s="2" t="s">
        <v>496</v>
      </c>
      <c r="B8" s="2" t="s">
        <v>464</v>
      </c>
      <c r="C8" s="2" t="s">
        <v>440</v>
      </c>
      <c r="D8" s="2">
        <v>24.0</v>
      </c>
      <c r="E8" s="2">
        <v>-0.025966148474109607</v>
      </c>
      <c r="F8" s="2">
        <v>-0.19318145783905738</v>
      </c>
      <c r="G8" s="2">
        <v>0.09632896169879324</v>
      </c>
      <c r="H8" s="2">
        <v>6.250000000000006E-4</v>
      </c>
    </row>
    <row r="9">
      <c r="A9" s="2" t="s">
        <v>496</v>
      </c>
      <c r="B9" s="2" t="s">
        <v>464</v>
      </c>
      <c r="C9" s="2" t="s">
        <v>453</v>
      </c>
      <c r="D9" s="2">
        <v>24.0</v>
      </c>
      <c r="E9" s="2">
        <v>-0.009444970523651897</v>
      </c>
      <c r="F9" s="2">
        <v>-0.1505065474749383</v>
      </c>
      <c r="G9" s="2">
        <v>0.12054117286829591</v>
      </c>
      <c r="H9" s="2">
        <v>0.004812499999999993</v>
      </c>
    </row>
    <row r="10">
      <c r="A10" s="2" t="s">
        <v>497</v>
      </c>
      <c r="B10" s="2" t="s">
        <v>434</v>
      </c>
      <c r="C10" s="2" t="s">
        <v>440</v>
      </c>
      <c r="D10" s="2">
        <v>24.0</v>
      </c>
      <c r="E10" s="2">
        <v>0.21378980423007254</v>
      </c>
      <c r="F10" s="2">
        <v>-0.5287494716589958</v>
      </c>
      <c r="G10" s="2">
        <v>1.1876588900765164</v>
      </c>
      <c r="H10" s="2">
        <v>0.03543750000000003</v>
      </c>
    </row>
    <row r="11">
      <c r="A11" s="2" t="s">
        <v>497</v>
      </c>
      <c r="B11" s="2" t="s">
        <v>434</v>
      </c>
      <c r="C11" s="2" t="s">
        <v>453</v>
      </c>
      <c r="D11" s="2">
        <v>24.0</v>
      </c>
      <c r="E11" s="2">
        <v>-0.38396594277664137</v>
      </c>
      <c r="F11" s="2">
        <v>-3.6925432659965884</v>
      </c>
      <c r="G11" s="2">
        <v>1.2630864513063687</v>
      </c>
      <c r="H11" s="2">
        <v>0.06947916666666666</v>
      </c>
    </row>
    <row r="12">
      <c r="A12" s="2" t="s">
        <v>497</v>
      </c>
      <c r="B12" s="2" t="s">
        <v>464</v>
      </c>
      <c r="C12" s="2" t="s">
        <v>440</v>
      </c>
      <c r="D12" s="2">
        <v>24.0</v>
      </c>
      <c r="E12" s="2">
        <v>0.08919183366468349</v>
      </c>
      <c r="F12" s="2">
        <v>-0.14580902392421624</v>
      </c>
      <c r="G12" s="2">
        <v>0.25753059393530187</v>
      </c>
      <c r="H12" s="2">
        <v>0.029187500000000022</v>
      </c>
    </row>
    <row r="13">
      <c r="A13" s="2" t="s">
        <v>497</v>
      </c>
      <c r="B13" s="2" t="s">
        <v>464</v>
      </c>
      <c r="C13" s="2" t="s">
        <v>453</v>
      </c>
      <c r="D13" s="2">
        <v>24.0</v>
      </c>
      <c r="E13" s="2">
        <v>-0.18303102525280437</v>
      </c>
      <c r="F13" s="2">
        <v>-0.3918554763607629</v>
      </c>
      <c r="G13" s="2">
        <v>0.02508777054874134</v>
      </c>
      <c r="H13" s="2">
        <v>0.06997916666666668</v>
      </c>
    </row>
  </sheetData>
  <autoFilter ref="$A$1:$H$13"/>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9" width="21.38"/>
  </cols>
  <sheetData>
    <row r="1">
      <c r="A1" s="1" t="s">
        <v>424</v>
      </c>
      <c r="B1" s="1" t="s">
        <v>425</v>
      </c>
      <c r="C1" s="1" t="s">
        <v>502</v>
      </c>
      <c r="D1" s="1" t="s">
        <v>503</v>
      </c>
      <c r="E1" s="1" t="s">
        <v>504</v>
      </c>
      <c r="F1" s="1" t="s">
        <v>505</v>
      </c>
      <c r="G1" s="1" t="s">
        <v>506</v>
      </c>
      <c r="H1" s="1" t="s">
        <v>507</v>
      </c>
      <c r="I1" s="1" t="s">
        <v>508</v>
      </c>
    </row>
    <row r="2">
      <c r="A2" s="2" t="s">
        <v>434</v>
      </c>
      <c r="B2" s="2" t="s">
        <v>453</v>
      </c>
      <c r="C2" s="2">
        <v>0.0</v>
      </c>
      <c r="D2" s="2">
        <v>7.368695824310765</v>
      </c>
      <c r="E2" s="2">
        <v>7.364342999508843</v>
      </c>
      <c r="F2" s="2">
        <v>1.081136996415857</v>
      </c>
      <c r="G2" s="2">
        <v>1.0777597418873575</v>
      </c>
      <c r="H2" s="2">
        <v>0.004352824801921784</v>
      </c>
      <c r="I2" s="2" t="b">
        <v>1</v>
      </c>
    </row>
    <row r="3">
      <c r="A3" s="2" t="s">
        <v>434</v>
      </c>
      <c r="B3" s="2" t="s">
        <v>453</v>
      </c>
      <c r="C3" s="2">
        <v>1.0</v>
      </c>
      <c r="D3" s="2">
        <v>7.681894031506751</v>
      </c>
      <c r="E3" s="2">
        <v>7.685045409276075</v>
      </c>
      <c r="F3" s="2">
        <v>1.3265023618858953</v>
      </c>
      <c r="G3" s="2">
        <v>1.322097603902543</v>
      </c>
      <c r="H3" s="2">
        <v>0.0031513777693241707</v>
      </c>
      <c r="I3" s="2" t="b">
        <v>1</v>
      </c>
    </row>
    <row r="4">
      <c r="A4" s="2" t="s">
        <v>434</v>
      </c>
      <c r="B4" s="2" t="s">
        <v>453</v>
      </c>
      <c r="C4" s="2">
        <v>2.0</v>
      </c>
      <c r="D4" s="2">
        <v>7.763832802326311</v>
      </c>
      <c r="E4" s="2">
        <v>7.766729986473605</v>
      </c>
      <c r="F4" s="2">
        <v>1.488458236310648</v>
      </c>
      <c r="G4" s="2">
        <v>1.4940763803976962</v>
      </c>
      <c r="H4" s="2">
        <v>0.0028971841472937854</v>
      </c>
      <c r="I4" s="2" t="b">
        <v>1</v>
      </c>
    </row>
    <row r="5">
      <c r="A5" s="2" t="s">
        <v>434</v>
      </c>
      <c r="B5" s="2" t="s">
        <v>440</v>
      </c>
      <c r="C5" s="2">
        <v>0.0</v>
      </c>
      <c r="D5" s="2">
        <v>5.167396430338802</v>
      </c>
      <c r="E5" s="2">
        <v>5.1669857149903375</v>
      </c>
      <c r="F5" s="2">
        <v>1.2480047213311576</v>
      </c>
      <c r="G5" s="2">
        <v>1.2483567770763049</v>
      </c>
      <c r="H5" s="2">
        <v>4.1071534846448543E-4</v>
      </c>
      <c r="I5" s="2" t="b">
        <v>1</v>
      </c>
    </row>
    <row r="6">
      <c r="A6" s="2" t="s">
        <v>434</v>
      </c>
      <c r="B6" s="2" t="s">
        <v>440</v>
      </c>
      <c r="C6" s="2">
        <v>1.0</v>
      </c>
      <c r="D6" s="2">
        <v>4.801839243410807</v>
      </c>
      <c r="E6" s="2">
        <v>4.802145516444008</v>
      </c>
      <c r="F6" s="2">
        <v>1.059670722125666</v>
      </c>
      <c r="G6" s="2">
        <v>1.060179594509904</v>
      </c>
      <c r="H6" s="2">
        <v>3.062730332006325E-4</v>
      </c>
      <c r="I6" s="2" t="b">
        <v>1</v>
      </c>
    </row>
    <row r="7">
      <c r="A7" s="2" t="s">
        <v>434</v>
      </c>
      <c r="B7" s="2" t="s">
        <v>440</v>
      </c>
      <c r="C7" s="2">
        <v>2.0</v>
      </c>
      <c r="D7" s="2">
        <v>4.873680737881211</v>
      </c>
      <c r="E7" s="2">
        <v>4.874382652356646</v>
      </c>
      <c r="F7" s="2">
        <v>1.1546569505115831</v>
      </c>
      <c r="G7" s="2">
        <v>1.15502803906394</v>
      </c>
      <c r="H7" s="2">
        <v>7.019144754352169E-4</v>
      </c>
      <c r="I7" s="2" t="b">
        <v>1</v>
      </c>
    </row>
    <row r="8">
      <c r="A8" s="2" t="s">
        <v>463</v>
      </c>
      <c r="B8" s="2" t="s">
        <v>453</v>
      </c>
      <c r="C8" s="2">
        <v>0.0</v>
      </c>
      <c r="D8" s="2">
        <v>0.989705853348841</v>
      </c>
      <c r="E8" s="2">
        <v>0.9897259831128933</v>
      </c>
      <c r="F8" s="2">
        <v>0.0692703727487294</v>
      </c>
      <c r="G8" s="2">
        <v>0.06870414805260425</v>
      </c>
      <c r="H8" s="2">
        <v>2.012976405230127E-5</v>
      </c>
      <c r="I8" s="2" t="b">
        <v>1</v>
      </c>
    </row>
    <row r="9">
      <c r="A9" s="2" t="s">
        <v>463</v>
      </c>
      <c r="B9" s="2" t="s">
        <v>453</v>
      </c>
      <c r="C9" s="2">
        <v>1.0</v>
      </c>
      <c r="D9" s="2">
        <v>0.9889967932846987</v>
      </c>
      <c r="E9" s="2">
        <v>0.9889558516290321</v>
      </c>
      <c r="F9" s="2">
        <v>0.021154466764839865</v>
      </c>
      <c r="G9" s="2">
        <v>0.021627940320154953</v>
      </c>
      <c r="H9" s="2">
        <v>4.0941655666593135E-5</v>
      </c>
      <c r="I9" s="2" t="b">
        <v>1</v>
      </c>
    </row>
    <row r="10">
      <c r="A10" s="2" t="s">
        <v>463</v>
      </c>
      <c r="B10" s="2" t="s">
        <v>453</v>
      </c>
      <c r="C10" s="2">
        <v>2.0</v>
      </c>
      <c r="D10" s="2">
        <v>0.9914054965624637</v>
      </c>
      <c r="E10" s="2">
        <v>0.9913547387384778</v>
      </c>
      <c r="F10" s="2">
        <v>0.06288968995715502</v>
      </c>
      <c r="G10" s="2">
        <v>0.06197931325036489</v>
      </c>
      <c r="H10" s="2">
        <v>5.07578239858919E-5</v>
      </c>
      <c r="I10" s="2" t="b">
        <v>1</v>
      </c>
    </row>
    <row r="11">
      <c r="A11" s="2" t="s">
        <v>463</v>
      </c>
      <c r="B11" s="2" t="s">
        <v>440</v>
      </c>
      <c r="C11" s="2">
        <v>0.0</v>
      </c>
      <c r="D11" s="2">
        <v>5.147353893238572</v>
      </c>
      <c r="E11" s="2">
        <v>5.146477758050174</v>
      </c>
      <c r="F11" s="2">
        <v>1.1845288278501132</v>
      </c>
      <c r="G11" s="2">
        <v>1.1839816824053377</v>
      </c>
      <c r="H11" s="2">
        <v>8.761351883981305E-4</v>
      </c>
      <c r="I11" s="2" t="b">
        <v>1</v>
      </c>
    </row>
    <row r="12">
      <c r="A12" s="2" t="s">
        <v>463</v>
      </c>
      <c r="B12" s="2" t="s">
        <v>440</v>
      </c>
      <c r="C12" s="2">
        <v>1.0</v>
      </c>
      <c r="D12" s="2">
        <v>4.734441430345505</v>
      </c>
      <c r="E12" s="2">
        <v>4.7330677561835985</v>
      </c>
      <c r="F12" s="2">
        <v>0.8927774254248624</v>
      </c>
      <c r="G12" s="2">
        <v>0.8936282213669327</v>
      </c>
      <c r="H12" s="2">
        <v>0.0013736741619068127</v>
      </c>
      <c r="I12" s="2" t="b">
        <v>1</v>
      </c>
    </row>
    <row r="13">
      <c r="A13" s="2" t="s">
        <v>463</v>
      </c>
      <c r="B13" s="2" t="s">
        <v>440</v>
      </c>
      <c r="C13" s="2">
        <v>2.0</v>
      </c>
      <c r="D13" s="2">
        <v>4.769070836925577</v>
      </c>
      <c r="E13" s="2">
        <v>4.768935308235093</v>
      </c>
      <c r="F13" s="2">
        <v>0.9558771564365715</v>
      </c>
      <c r="G13" s="2">
        <v>0.9556382205612256</v>
      </c>
      <c r="H13" s="2">
        <v>1.355286904836106E-4</v>
      </c>
      <c r="I13" s="2" t="b">
        <v>1</v>
      </c>
    </row>
  </sheetData>
  <autoFilter ref="$A$1:$I$13"/>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5" width="21.38"/>
  </cols>
  <sheetData>
    <row r="1">
      <c r="A1" s="1" t="s">
        <v>424</v>
      </c>
      <c r="B1" s="1" t="s">
        <v>425</v>
      </c>
      <c r="C1" s="1" t="s">
        <v>437</v>
      </c>
      <c r="D1" s="1" t="s">
        <v>509</v>
      </c>
      <c r="E1" s="1" t="s">
        <v>382</v>
      </c>
      <c r="F1" s="1" t="s">
        <v>510</v>
      </c>
      <c r="G1" s="1" t="s">
        <v>489</v>
      </c>
      <c r="H1" s="1" t="s">
        <v>490</v>
      </c>
      <c r="I1" s="1" t="s">
        <v>492</v>
      </c>
      <c r="J1" s="1" t="s">
        <v>511</v>
      </c>
      <c r="K1" s="1" t="s">
        <v>493</v>
      </c>
      <c r="L1" s="1" t="s">
        <v>512</v>
      </c>
      <c r="M1" s="1" t="s">
        <v>513</v>
      </c>
      <c r="N1" s="1" t="s">
        <v>494</v>
      </c>
      <c r="O1" s="1" t="s">
        <v>514</v>
      </c>
    </row>
    <row r="2">
      <c r="A2" s="2" t="s">
        <v>434</v>
      </c>
      <c r="B2" s="2" t="s">
        <v>435</v>
      </c>
      <c r="C2" s="2" t="s">
        <v>436</v>
      </c>
      <c r="D2" s="2" t="s">
        <v>439</v>
      </c>
      <c r="E2" s="2">
        <v>30.0</v>
      </c>
      <c r="F2" s="2">
        <v>2.0</v>
      </c>
      <c r="G2" s="2">
        <v>0.0</v>
      </c>
      <c r="H2" s="2">
        <v>0.0</v>
      </c>
      <c r="I2" s="2">
        <v>28.0</v>
      </c>
      <c r="J2" s="2">
        <v>0.0</v>
      </c>
      <c r="K2" s="2">
        <v>0.0</v>
      </c>
      <c r="L2" s="2"/>
      <c r="M2" s="2"/>
      <c r="N2" s="2">
        <v>1.0</v>
      </c>
      <c r="O2" s="2" t="s">
        <v>515</v>
      </c>
    </row>
    <row r="3">
      <c r="A3" s="2" t="s">
        <v>434</v>
      </c>
      <c r="B3" s="2" t="s">
        <v>440</v>
      </c>
      <c r="C3" s="2" t="s">
        <v>436</v>
      </c>
      <c r="D3" s="2" t="s">
        <v>439</v>
      </c>
      <c r="E3" s="2">
        <v>300.0</v>
      </c>
      <c r="F3" s="2">
        <v>0.0</v>
      </c>
      <c r="G3" s="2">
        <v>0.0</v>
      </c>
      <c r="H3" s="2">
        <v>0.0</v>
      </c>
      <c r="I3" s="2">
        <v>300.0</v>
      </c>
      <c r="J3" s="2">
        <v>0.0</v>
      </c>
      <c r="K3" s="2">
        <v>0.0</v>
      </c>
      <c r="L3" s="2"/>
      <c r="M3" s="2"/>
      <c r="N3" s="2">
        <v>1.0</v>
      </c>
      <c r="O3" s="2" t="s">
        <v>515</v>
      </c>
    </row>
    <row r="4">
      <c r="A4" s="2" t="s">
        <v>434</v>
      </c>
      <c r="B4" s="2" t="s">
        <v>441</v>
      </c>
      <c r="C4" s="2" t="s">
        <v>436</v>
      </c>
      <c r="D4" s="2" t="s">
        <v>439</v>
      </c>
      <c r="E4" s="2">
        <v>30.0</v>
      </c>
      <c r="F4" s="2">
        <v>0.0</v>
      </c>
      <c r="G4" s="2">
        <v>0.0</v>
      </c>
      <c r="H4" s="2">
        <v>0.0</v>
      </c>
      <c r="I4" s="2">
        <v>30.0</v>
      </c>
      <c r="J4" s="2">
        <v>0.0</v>
      </c>
      <c r="K4" s="2">
        <v>0.0</v>
      </c>
      <c r="L4" s="2"/>
      <c r="M4" s="2"/>
      <c r="N4" s="2">
        <v>1.0</v>
      </c>
      <c r="O4" s="2" t="s">
        <v>515</v>
      </c>
    </row>
    <row r="5">
      <c r="A5" s="2" t="s">
        <v>434</v>
      </c>
      <c r="B5" s="2" t="s">
        <v>442</v>
      </c>
      <c r="C5" s="2" t="s">
        <v>436</v>
      </c>
      <c r="D5" s="2" t="s">
        <v>439</v>
      </c>
      <c r="E5" s="2">
        <v>30.0</v>
      </c>
      <c r="F5" s="2">
        <v>0.0</v>
      </c>
      <c r="G5" s="2">
        <v>0.0</v>
      </c>
      <c r="H5" s="2">
        <v>0.0</v>
      </c>
      <c r="I5" s="2">
        <v>30.0</v>
      </c>
      <c r="J5" s="2">
        <v>0.0</v>
      </c>
      <c r="K5" s="2">
        <v>0.0</v>
      </c>
      <c r="L5" s="2"/>
      <c r="M5" s="2"/>
      <c r="N5" s="2">
        <v>1.0</v>
      </c>
      <c r="O5" s="2" t="s">
        <v>515</v>
      </c>
    </row>
    <row r="6">
      <c r="A6" s="2" t="s">
        <v>434</v>
      </c>
      <c r="B6" s="2" t="s">
        <v>443</v>
      </c>
      <c r="C6" s="2" t="s">
        <v>436</v>
      </c>
      <c r="D6" s="2" t="s">
        <v>439</v>
      </c>
      <c r="E6" s="2">
        <v>30.0</v>
      </c>
      <c r="F6" s="2">
        <v>10.0</v>
      </c>
      <c r="G6" s="2">
        <v>0.0</v>
      </c>
      <c r="H6" s="2">
        <v>1.0</v>
      </c>
      <c r="I6" s="2">
        <v>19.0</v>
      </c>
      <c r="J6" s="2">
        <v>1.0</v>
      </c>
      <c r="K6" s="2">
        <v>-0.03333333333333333</v>
      </c>
      <c r="L6" s="2">
        <v>0.0</v>
      </c>
      <c r="M6" s="2">
        <v>0.975</v>
      </c>
      <c r="N6" s="2">
        <v>0.5</v>
      </c>
      <c r="O6" s="2" t="s">
        <v>516</v>
      </c>
    </row>
    <row r="7">
      <c r="A7" s="2" t="s">
        <v>434</v>
      </c>
      <c r="B7" s="2" t="s">
        <v>444</v>
      </c>
      <c r="C7" s="2" t="s">
        <v>436</v>
      </c>
      <c r="D7" s="2" t="s">
        <v>439</v>
      </c>
      <c r="E7" s="2">
        <v>30.0</v>
      </c>
      <c r="F7" s="2">
        <v>0.0</v>
      </c>
      <c r="G7" s="2">
        <v>0.0</v>
      </c>
      <c r="H7" s="2">
        <v>0.0</v>
      </c>
      <c r="I7" s="2">
        <v>30.0</v>
      </c>
      <c r="J7" s="2">
        <v>0.0</v>
      </c>
      <c r="K7" s="2">
        <v>0.0</v>
      </c>
      <c r="L7" s="2"/>
      <c r="M7" s="2"/>
      <c r="N7" s="2">
        <v>1.0</v>
      </c>
      <c r="O7" s="2" t="s">
        <v>515</v>
      </c>
    </row>
    <row r="8">
      <c r="A8" s="2" t="s">
        <v>434</v>
      </c>
      <c r="B8" s="2" t="s">
        <v>445</v>
      </c>
      <c r="C8" s="2" t="s">
        <v>436</v>
      </c>
      <c r="D8" s="2" t="s">
        <v>439</v>
      </c>
      <c r="E8" s="2">
        <v>30.0</v>
      </c>
      <c r="F8" s="2">
        <v>0.0</v>
      </c>
      <c r="G8" s="2">
        <v>0.0</v>
      </c>
      <c r="H8" s="2">
        <v>0.0</v>
      </c>
      <c r="I8" s="2">
        <v>30.0</v>
      </c>
      <c r="J8" s="2">
        <v>0.0</v>
      </c>
      <c r="K8" s="2">
        <v>0.0</v>
      </c>
      <c r="L8" s="2"/>
      <c r="M8" s="2"/>
      <c r="N8" s="2">
        <v>1.0</v>
      </c>
      <c r="O8" s="2" t="s">
        <v>515</v>
      </c>
    </row>
    <row r="9">
      <c r="A9" s="2" t="s">
        <v>434</v>
      </c>
      <c r="B9" s="2" t="s">
        <v>446</v>
      </c>
      <c r="C9" s="2" t="s">
        <v>436</v>
      </c>
      <c r="D9" s="2" t="s">
        <v>439</v>
      </c>
      <c r="E9" s="2">
        <v>30.0</v>
      </c>
      <c r="F9" s="2">
        <v>0.0</v>
      </c>
      <c r="G9" s="2">
        <v>0.0</v>
      </c>
      <c r="H9" s="2">
        <v>0.0</v>
      </c>
      <c r="I9" s="2">
        <v>30.0</v>
      </c>
      <c r="J9" s="2">
        <v>0.0</v>
      </c>
      <c r="K9" s="2">
        <v>0.0</v>
      </c>
      <c r="L9" s="2"/>
      <c r="M9" s="2"/>
      <c r="N9" s="2">
        <v>1.0</v>
      </c>
      <c r="O9" s="2" t="s">
        <v>515</v>
      </c>
    </row>
    <row r="10">
      <c r="A10" s="2" t="s">
        <v>434</v>
      </c>
      <c r="B10" s="2" t="s">
        <v>447</v>
      </c>
      <c r="C10" s="2" t="s">
        <v>436</v>
      </c>
      <c r="D10" s="2" t="s">
        <v>439</v>
      </c>
      <c r="E10" s="2">
        <v>30.0</v>
      </c>
      <c r="F10" s="2">
        <v>6.0</v>
      </c>
      <c r="G10" s="2">
        <v>0.0</v>
      </c>
      <c r="H10" s="2">
        <v>3.0</v>
      </c>
      <c r="I10" s="2">
        <v>21.0</v>
      </c>
      <c r="J10" s="2">
        <v>3.0</v>
      </c>
      <c r="K10" s="2">
        <v>-0.1</v>
      </c>
      <c r="L10" s="2">
        <v>0.0</v>
      </c>
      <c r="M10" s="2">
        <v>0.7075982261787134</v>
      </c>
      <c r="N10" s="2">
        <v>0.125</v>
      </c>
      <c r="O10" s="2" t="s">
        <v>516</v>
      </c>
    </row>
    <row r="11">
      <c r="A11" s="2" t="s">
        <v>434</v>
      </c>
      <c r="B11" s="2" t="s">
        <v>448</v>
      </c>
      <c r="C11" s="2" t="s">
        <v>436</v>
      </c>
      <c r="D11" s="2" t="s">
        <v>439</v>
      </c>
      <c r="E11" s="2">
        <v>30.0</v>
      </c>
      <c r="F11" s="2">
        <v>0.0</v>
      </c>
      <c r="G11" s="2">
        <v>0.0</v>
      </c>
      <c r="H11" s="2">
        <v>0.0</v>
      </c>
      <c r="I11" s="2">
        <v>30.0</v>
      </c>
      <c r="J11" s="2">
        <v>0.0</v>
      </c>
      <c r="K11" s="2">
        <v>0.0</v>
      </c>
      <c r="L11" s="2"/>
      <c r="M11" s="2"/>
      <c r="N11" s="2">
        <v>1.0</v>
      </c>
      <c r="O11" s="2" t="s">
        <v>515</v>
      </c>
    </row>
    <row r="12">
      <c r="A12" s="2" t="s">
        <v>434</v>
      </c>
      <c r="B12" s="2" t="s">
        <v>449</v>
      </c>
      <c r="C12" s="2" t="s">
        <v>436</v>
      </c>
      <c r="D12" s="2" t="s">
        <v>439</v>
      </c>
      <c r="E12" s="2">
        <v>30.0</v>
      </c>
      <c r="F12" s="2">
        <v>0.0</v>
      </c>
      <c r="G12" s="2">
        <v>0.0</v>
      </c>
      <c r="H12" s="2">
        <v>0.0</v>
      </c>
      <c r="I12" s="2">
        <v>30.0</v>
      </c>
      <c r="J12" s="2">
        <v>0.0</v>
      </c>
      <c r="K12" s="2">
        <v>0.0</v>
      </c>
      <c r="L12" s="2"/>
      <c r="M12" s="2"/>
      <c r="N12" s="2">
        <v>1.0</v>
      </c>
      <c r="O12" s="2" t="s">
        <v>515</v>
      </c>
    </row>
    <row r="13">
      <c r="A13" s="2" t="s">
        <v>434</v>
      </c>
      <c r="B13" s="2" t="s">
        <v>450</v>
      </c>
      <c r="C13" s="2" t="s">
        <v>436</v>
      </c>
      <c r="D13" s="2" t="s">
        <v>439</v>
      </c>
      <c r="E13" s="2">
        <v>30.0</v>
      </c>
      <c r="F13" s="2">
        <v>0.0</v>
      </c>
      <c r="G13" s="2">
        <v>0.0</v>
      </c>
      <c r="H13" s="2">
        <v>0.0</v>
      </c>
      <c r="I13" s="2">
        <v>30.0</v>
      </c>
      <c r="J13" s="2">
        <v>0.0</v>
      </c>
      <c r="K13" s="2">
        <v>0.0</v>
      </c>
      <c r="L13" s="2"/>
      <c r="M13" s="2"/>
      <c r="N13" s="2">
        <v>1.0</v>
      </c>
      <c r="O13" s="2" t="s">
        <v>515</v>
      </c>
    </row>
    <row r="14">
      <c r="A14" s="2" t="s">
        <v>434</v>
      </c>
      <c r="B14" s="2" t="s">
        <v>451</v>
      </c>
      <c r="C14" s="2" t="s">
        <v>436</v>
      </c>
      <c r="D14" s="2" t="s">
        <v>439</v>
      </c>
      <c r="E14" s="2">
        <v>30.0</v>
      </c>
      <c r="F14" s="2">
        <v>9.0</v>
      </c>
      <c r="G14" s="2">
        <v>0.0</v>
      </c>
      <c r="H14" s="2">
        <v>2.0</v>
      </c>
      <c r="I14" s="2">
        <v>19.0</v>
      </c>
      <c r="J14" s="2">
        <v>2.0</v>
      </c>
      <c r="K14" s="2">
        <v>-0.06666666666666667</v>
      </c>
      <c r="L14" s="2">
        <v>0.0</v>
      </c>
      <c r="M14" s="2">
        <v>0.841886116991581</v>
      </c>
      <c r="N14" s="2">
        <v>0.25</v>
      </c>
      <c r="O14" s="2" t="s">
        <v>516</v>
      </c>
    </row>
    <row r="15">
      <c r="A15" s="2" t="s">
        <v>434</v>
      </c>
      <c r="B15" s="2" t="s">
        <v>452</v>
      </c>
      <c r="C15" s="2" t="s">
        <v>436</v>
      </c>
      <c r="D15" s="2" t="s">
        <v>439</v>
      </c>
      <c r="E15" s="2">
        <v>30.0</v>
      </c>
      <c r="F15" s="2">
        <v>3.0</v>
      </c>
      <c r="G15" s="2">
        <v>0.0</v>
      </c>
      <c r="H15" s="2">
        <v>4.0</v>
      </c>
      <c r="I15" s="2">
        <v>23.0</v>
      </c>
      <c r="J15" s="2">
        <v>4.0</v>
      </c>
      <c r="K15" s="2">
        <v>-0.13333333333333333</v>
      </c>
      <c r="L15" s="2">
        <v>0.0</v>
      </c>
      <c r="M15" s="2">
        <v>0.6023646356164747</v>
      </c>
      <c r="N15" s="2">
        <v>0.0625</v>
      </c>
      <c r="O15" s="2" t="s">
        <v>516</v>
      </c>
    </row>
    <row r="16">
      <c r="A16" s="2" t="s">
        <v>434</v>
      </c>
      <c r="B16" s="2" t="s">
        <v>453</v>
      </c>
      <c r="C16" s="2" t="s">
        <v>436</v>
      </c>
      <c r="D16" s="2" t="s">
        <v>439</v>
      </c>
      <c r="E16" s="2">
        <v>300.0</v>
      </c>
      <c r="F16" s="2">
        <v>0.0</v>
      </c>
      <c r="G16" s="2">
        <v>0.0</v>
      </c>
      <c r="H16" s="2">
        <v>0.0</v>
      </c>
      <c r="I16" s="2">
        <v>300.0</v>
      </c>
      <c r="J16" s="2">
        <v>0.0</v>
      </c>
      <c r="K16" s="2">
        <v>0.0</v>
      </c>
      <c r="L16" s="2"/>
      <c r="M16" s="2"/>
      <c r="N16" s="2">
        <v>1.0</v>
      </c>
      <c r="O16" s="2" t="s">
        <v>515</v>
      </c>
    </row>
    <row r="17">
      <c r="A17" s="2" t="s">
        <v>434</v>
      </c>
      <c r="B17" s="2" t="s">
        <v>454</v>
      </c>
      <c r="C17" s="2" t="s">
        <v>436</v>
      </c>
      <c r="D17" s="2" t="s">
        <v>439</v>
      </c>
      <c r="E17" s="2">
        <v>30.0</v>
      </c>
      <c r="F17" s="2">
        <v>0.0</v>
      </c>
      <c r="G17" s="2">
        <v>0.0</v>
      </c>
      <c r="H17" s="2">
        <v>0.0</v>
      </c>
      <c r="I17" s="2">
        <v>30.0</v>
      </c>
      <c r="J17" s="2">
        <v>0.0</v>
      </c>
      <c r="K17" s="2">
        <v>0.0</v>
      </c>
      <c r="L17" s="2"/>
      <c r="M17" s="2"/>
      <c r="N17" s="2">
        <v>1.0</v>
      </c>
      <c r="O17" s="2" t="s">
        <v>515</v>
      </c>
    </row>
    <row r="18">
      <c r="A18" s="2" t="s">
        <v>434</v>
      </c>
      <c r="B18" s="2" t="s">
        <v>455</v>
      </c>
      <c r="C18" s="2" t="s">
        <v>436</v>
      </c>
      <c r="D18" s="2" t="s">
        <v>439</v>
      </c>
      <c r="E18" s="2">
        <v>30.0</v>
      </c>
      <c r="F18" s="2">
        <v>11.0</v>
      </c>
      <c r="G18" s="2">
        <v>0.0</v>
      </c>
      <c r="H18" s="2">
        <v>4.0</v>
      </c>
      <c r="I18" s="2">
        <v>15.0</v>
      </c>
      <c r="J18" s="2">
        <v>4.0</v>
      </c>
      <c r="K18" s="2">
        <v>-0.13333333333333333</v>
      </c>
      <c r="L18" s="2">
        <v>0.0</v>
      </c>
      <c r="M18" s="2">
        <v>0.6023646356164747</v>
      </c>
      <c r="N18" s="2">
        <v>0.0625</v>
      </c>
      <c r="O18" s="2" t="s">
        <v>516</v>
      </c>
    </row>
    <row r="19">
      <c r="A19" s="2" t="s">
        <v>434</v>
      </c>
      <c r="B19" s="2" t="s">
        <v>456</v>
      </c>
      <c r="C19" s="2" t="s">
        <v>436</v>
      </c>
      <c r="D19" s="2" t="s">
        <v>439</v>
      </c>
      <c r="E19" s="2">
        <v>30.0</v>
      </c>
      <c r="F19" s="2">
        <v>11.0</v>
      </c>
      <c r="G19" s="2">
        <v>0.0</v>
      </c>
      <c r="H19" s="2">
        <v>5.0</v>
      </c>
      <c r="I19" s="2">
        <v>14.0</v>
      </c>
      <c r="J19" s="2">
        <v>5.0</v>
      </c>
      <c r="K19" s="2">
        <v>-0.16666666666666666</v>
      </c>
      <c r="L19" s="2">
        <v>0.0</v>
      </c>
      <c r="M19" s="2">
        <v>0.5218237501049815</v>
      </c>
      <c r="N19" s="2">
        <v>0.03125</v>
      </c>
      <c r="O19" s="2" t="s">
        <v>516</v>
      </c>
    </row>
    <row r="20">
      <c r="A20" s="2" t="s">
        <v>434</v>
      </c>
      <c r="B20" s="2" t="s">
        <v>457</v>
      </c>
      <c r="C20" s="2" t="s">
        <v>436</v>
      </c>
      <c r="D20" s="2" t="s">
        <v>439</v>
      </c>
      <c r="E20" s="2">
        <v>30.0</v>
      </c>
      <c r="F20" s="2">
        <v>0.0</v>
      </c>
      <c r="G20" s="2">
        <v>0.0</v>
      </c>
      <c r="H20" s="2">
        <v>0.0</v>
      </c>
      <c r="I20" s="2">
        <v>30.0</v>
      </c>
      <c r="J20" s="2">
        <v>0.0</v>
      </c>
      <c r="K20" s="2">
        <v>0.0</v>
      </c>
      <c r="L20" s="2"/>
      <c r="M20" s="2"/>
      <c r="N20" s="2">
        <v>1.0</v>
      </c>
      <c r="O20" s="2" t="s">
        <v>515</v>
      </c>
    </row>
    <row r="21">
      <c r="A21" s="2" t="s">
        <v>434</v>
      </c>
      <c r="B21" s="2" t="s">
        <v>458</v>
      </c>
      <c r="C21" s="2" t="s">
        <v>436</v>
      </c>
      <c r="D21" s="2" t="s">
        <v>439</v>
      </c>
      <c r="E21" s="2">
        <v>30.0</v>
      </c>
      <c r="F21" s="2">
        <v>0.0</v>
      </c>
      <c r="G21" s="2">
        <v>0.0</v>
      </c>
      <c r="H21" s="2">
        <v>0.0</v>
      </c>
      <c r="I21" s="2">
        <v>30.0</v>
      </c>
      <c r="J21" s="2">
        <v>0.0</v>
      </c>
      <c r="K21" s="2">
        <v>0.0</v>
      </c>
      <c r="L21" s="2"/>
      <c r="M21" s="2"/>
      <c r="N21" s="2">
        <v>1.0</v>
      </c>
      <c r="O21" s="2" t="s">
        <v>515</v>
      </c>
    </row>
    <row r="22">
      <c r="A22" s="2" t="s">
        <v>434</v>
      </c>
      <c r="B22" s="2" t="s">
        <v>459</v>
      </c>
      <c r="C22" s="2" t="s">
        <v>436</v>
      </c>
      <c r="D22" s="2" t="s">
        <v>439</v>
      </c>
      <c r="E22" s="2">
        <v>30.0</v>
      </c>
      <c r="F22" s="2">
        <v>14.0</v>
      </c>
      <c r="G22" s="2">
        <v>0.0</v>
      </c>
      <c r="H22" s="2">
        <v>1.0</v>
      </c>
      <c r="I22" s="2">
        <v>15.0</v>
      </c>
      <c r="J22" s="2">
        <v>1.0</v>
      </c>
      <c r="K22" s="2">
        <v>-0.03333333333333333</v>
      </c>
      <c r="L22" s="2">
        <v>0.0</v>
      </c>
      <c r="M22" s="2">
        <v>0.975</v>
      </c>
      <c r="N22" s="2">
        <v>0.5</v>
      </c>
      <c r="O22" s="2" t="s">
        <v>516</v>
      </c>
    </row>
    <row r="23">
      <c r="A23" s="2" t="s">
        <v>434</v>
      </c>
      <c r="B23" s="2" t="s">
        <v>460</v>
      </c>
      <c r="C23" s="2" t="s">
        <v>436</v>
      </c>
      <c r="D23" s="2" t="s">
        <v>439</v>
      </c>
      <c r="E23" s="2">
        <v>30.0</v>
      </c>
      <c r="F23" s="2">
        <v>10.0</v>
      </c>
      <c r="G23" s="2">
        <v>0.0</v>
      </c>
      <c r="H23" s="2">
        <v>3.0</v>
      </c>
      <c r="I23" s="2">
        <v>17.0</v>
      </c>
      <c r="J23" s="2">
        <v>3.0</v>
      </c>
      <c r="K23" s="2">
        <v>-0.1</v>
      </c>
      <c r="L23" s="2">
        <v>0.0</v>
      </c>
      <c r="M23" s="2">
        <v>0.7075982261787134</v>
      </c>
      <c r="N23" s="2">
        <v>0.125</v>
      </c>
      <c r="O23" s="2" t="s">
        <v>516</v>
      </c>
    </row>
    <row r="24">
      <c r="A24" s="2" t="s">
        <v>434</v>
      </c>
      <c r="B24" s="2" t="s">
        <v>461</v>
      </c>
      <c r="C24" s="2" t="s">
        <v>436</v>
      </c>
      <c r="D24" s="2" t="s">
        <v>439</v>
      </c>
      <c r="E24" s="2">
        <v>30.0</v>
      </c>
      <c r="F24" s="2">
        <v>0.0</v>
      </c>
      <c r="G24" s="2">
        <v>0.0</v>
      </c>
      <c r="H24" s="2">
        <v>0.0</v>
      </c>
      <c r="I24" s="2">
        <v>30.0</v>
      </c>
      <c r="J24" s="2">
        <v>0.0</v>
      </c>
      <c r="K24" s="2">
        <v>0.0</v>
      </c>
      <c r="L24" s="2"/>
      <c r="M24" s="2"/>
      <c r="N24" s="2">
        <v>1.0</v>
      </c>
      <c r="O24" s="2" t="s">
        <v>515</v>
      </c>
    </row>
    <row r="25">
      <c r="A25" s="2" t="s">
        <v>434</v>
      </c>
      <c r="B25" s="2" t="s">
        <v>462</v>
      </c>
      <c r="C25" s="2" t="s">
        <v>436</v>
      </c>
      <c r="D25" s="2" t="s">
        <v>439</v>
      </c>
      <c r="E25" s="2">
        <v>30.0</v>
      </c>
      <c r="F25" s="2">
        <v>0.0</v>
      </c>
      <c r="G25" s="2">
        <v>0.0</v>
      </c>
      <c r="H25" s="2">
        <v>1.0</v>
      </c>
      <c r="I25" s="2">
        <v>29.0</v>
      </c>
      <c r="J25" s="2">
        <v>1.0</v>
      </c>
      <c r="K25" s="2">
        <v>-0.03333333333333333</v>
      </c>
      <c r="L25" s="2">
        <v>0.0</v>
      </c>
      <c r="M25" s="2">
        <v>0.975</v>
      </c>
      <c r="N25" s="2">
        <v>0.5</v>
      </c>
      <c r="O25" s="2" t="s">
        <v>516</v>
      </c>
    </row>
    <row r="26">
      <c r="A26" s="2" t="s">
        <v>463</v>
      </c>
      <c r="B26" s="2" t="s">
        <v>435</v>
      </c>
      <c r="C26" s="2" t="s">
        <v>436</v>
      </c>
      <c r="D26" s="2" t="s">
        <v>439</v>
      </c>
      <c r="E26" s="2">
        <v>30.0</v>
      </c>
      <c r="F26" s="2">
        <v>29.0</v>
      </c>
      <c r="G26" s="2">
        <v>0.0</v>
      </c>
      <c r="H26" s="2">
        <v>1.0</v>
      </c>
      <c r="I26" s="2">
        <v>0.0</v>
      </c>
      <c r="J26" s="2">
        <v>1.0</v>
      </c>
      <c r="K26" s="2">
        <v>-0.03333333333333333</v>
      </c>
      <c r="L26" s="2">
        <v>0.0</v>
      </c>
      <c r="M26" s="2">
        <v>0.975</v>
      </c>
      <c r="N26" s="2">
        <v>0.5</v>
      </c>
      <c r="O26" s="2" t="s">
        <v>516</v>
      </c>
    </row>
    <row r="27">
      <c r="A27" s="2" t="s">
        <v>463</v>
      </c>
      <c r="B27" s="2" t="s">
        <v>440</v>
      </c>
      <c r="C27" s="2" t="s">
        <v>436</v>
      </c>
      <c r="D27" s="2" t="s">
        <v>439</v>
      </c>
      <c r="E27" s="2">
        <v>30.0</v>
      </c>
      <c r="F27" s="2">
        <v>0.0</v>
      </c>
      <c r="G27" s="2">
        <v>0.0</v>
      </c>
      <c r="H27" s="2">
        <v>0.0</v>
      </c>
      <c r="I27" s="2">
        <v>30.0</v>
      </c>
      <c r="J27" s="2">
        <v>0.0</v>
      </c>
      <c r="K27" s="2">
        <v>0.0</v>
      </c>
      <c r="L27" s="2"/>
      <c r="M27" s="2"/>
      <c r="N27" s="2">
        <v>1.0</v>
      </c>
      <c r="O27" s="2" t="s">
        <v>515</v>
      </c>
    </row>
    <row r="28">
      <c r="A28" s="2" t="s">
        <v>463</v>
      </c>
      <c r="B28" s="2" t="s">
        <v>441</v>
      </c>
      <c r="C28" s="2" t="s">
        <v>436</v>
      </c>
      <c r="D28" s="2" t="s">
        <v>439</v>
      </c>
      <c r="E28" s="2">
        <v>30.0</v>
      </c>
      <c r="F28" s="2">
        <v>0.0</v>
      </c>
      <c r="G28" s="2">
        <v>0.0</v>
      </c>
      <c r="H28" s="2">
        <v>4.0</v>
      </c>
      <c r="I28" s="2">
        <v>26.0</v>
      </c>
      <c r="J28" s="2">
        <v>4.0</v>
      </c>
      <c r="K28" s="2">
        <v>-0.13333333333333333</v>
      </c>
      <c r="L28" s="2">
        <v>0.0</v>
      </c>
      <c r="M28" s="2">
        <v>0.6023646356164747</v>
      </c>
      <c r="N28" s="2">
        <v>0.0625</v>
      </c>
      <c r="O28" s="2" t="s">
        <v>516</v>
      </c>
    </row>
    <row r="29">
      <c r="A29" s="2" t="s">
        <v>463</v>
      </c>
      <c r="B29" s="2" t="s">
        <v>442</v>
      </c>
      <c r="C29" s="2" t="s">
        <v>436</v>
      </c>
      <c r="D29" s="2" t="s">
        <v>439</v>
      </c>
      <c r="E29" s="2">
        <v>30.0</v>
      </c>
      <c r="F29" s="2">
        <v>0.0</v>
      </c>
      <c r="G29" s="2">
        <v>0.0</v>
      </c>
      <c r="H29" s="2">
        <v>0.0</v>
      </c>
      <c r="I29" s="2">
        <v>30.0</v>
      </c>
      <c r="J29" s="2">
        <v>0.0</v>
      </c>
      <c r="K29" s="2">
        <v>0.0</v>
      </c>
      <c r="L29" s="2"/>
      <c r="M29" s="2"/>
      <c r="N29" s="2">
        <v>1.0</v>
      </c>
      <c r="O29" s="2" t="s">
        <v>515</v>
      </c>
    </row>
    <row r="30">
      <c r="A30" s="2" t="s">
        <v>463</v>
      </c>
      <c r="B30" s="2" t="s">
        <v>443</v>
      </c>
      <c r="C30" s="2" t="s">
        <v>436</v>
      </c>
      <c r="D30" s="2" t="s">
        <v>439</v>
      </c>
      <c r="E30" s="2">
        <v>30.0</v>
      </c>
      <c r="F30" s="2">
        <v>30.0</v>
      </c>
      <c r="G30" s="2">
        <v>0.0</v>
      </c>
      <c r="H30" s="2">
        <v>0.0</v>
      </c>
      <c r="I30" s="2">
        <v>0.0</v>
      </c>
      <c r="J30" s="2">
        <v>0.0</v>
      </c>
      <c r="K30" s="2">
        <v>0.0</v>
      </c>
      <c r="L30" s="2"/>
      <c r="M30" s="2"/>
      <c r="N30" s="2">
        <v>1.0</v>
      </c>
      <c r="O30" s="2" t="s">
        <v>515</v>
      </c>
    </row>
    <row r="31">
      <c r="A31" s="2" t="s">
        <v>463</v>
      </c>
      <c r="B31" s="2" t="s">
        <v>444</v>
      </c>
      <c r="C31" s="2" t="s">
        <v>436</v>
      </c>
      <c r="D31" s="2" t="s">
        <v>439</v>
      </c>
      <c r="E31" s="2">
        <v>30.0</v>
      </c>
      <c r="F31" s="2">
        <v>5.0</v>
      </c>
      <c r="G31" s="2">
        <v>0.0</v>
      </c>
      <c r="H31" s="2">
        <v>3.0</v>
      </c>
      <c r="I31" s="2">
        <v>22.0</v>
      </c>
      <c r="J31" s="2">
        <v>3.0</v>
      </c>
      <c r="K31" s="2">
        <v>-0.1</v>
      </c>
      <c r="L31" s="2">
        <v>0.0</v>
      </c>
      <c r="M31" s="2">
        <v>0.7075982261787134</v>
      </c>
      <c r="N31" s="2">
        <v>0.125</v>
      </c>
      <c r="O31" s="2" t="s">
        <v>516</v>
      </c>
    </row>
    <row r="32">
      <c r="A32" s="2" t="s">
        <v>463</v>
      </c>
      <c r="B32" s="2" t="s">
        <v>445</v>
      </c>
      <c r="C32" s="2" t="s">
        <v>436</v>
      </c>
      <c r="D32" s="2" t="s">
        <v>439</v>
      </c>
      <c r="E32" s="2">
        <v>30.0</v>
      </c>
      <c r="F32" s="2">
        <v>14.0</v>
      </c>
      <c r="G32" s="2">
        <v>1.0</v>
      </c>
      <c r="H32" s="2">
        <v>3.0</v>
      </c>
      <c r="I32" s="2">
        <v>12.0</v>
      </c>
      <c r="J32" s="2">
        <v>4.0</v>
      </c>
      <c r="K32" s="2">
        <v>-0.06666666666666667</v>
      </c>
      <c r="L32" s="2">
        <v>0.006309463209709871</v>
      </c>
      <c r="M32" s="2">
        <v>0.8058795503167566</v>
      </c>
      <c r="N32" s="2">
        <v>0.375</v>
      </c>
      <c r="O32" s="2" t="s">
        <v>516</v>
      </c>
    </row>
    <row r="33">
      <c r="A33" s="2" t="s">
        <v>463</v>
      </c>
      <c r="B33" s="2" t="s">
        <v>446</v>
      </c>
      <c r="C33" s="2" t="s">
        <v>436</v>
      </c>
      <c r="D33" s="2" t="s">
        <v>439</v>
      </c>
      <c r="E33" s="2">
        <v>30.0</v>
      </c>
      <c r="F33" s="2">
        <v>0.0</v>
      </c>
      <c r="G33" s="2">
        <v>0.0</v>
      </c>
      <c r="H33" s="2">
        <v>0.0</v>
      </c>
      <c r="I33" s="2">
        <v>30.0</v>
      </c>
      <c r="J33" s="2">
        <v>0.0</v>
      </c>
      <c r="K33" s="2">
        <v>0.0</v>
      </c>
      <c r="L33" s="2"/>
      <c r="M33" s="2"/>
      <c r="N33" s="2">
        <v>1.0</v>
      </c>
      <c r="O33" s="2" t="s">
        <v>515</v>
      </c>
    </row>
    <row r="34">
      <c r="A34" s="2" t="s">
        <v>463</v>
      </c>
      <c r="B34" s="2" t="s">
        <v>447</v>
      </c>
      <c r="C34" s="2" t="s">
        <v>436</v>
      </c>
      <c r="D34" s="2" t="s">
        <v>439</v>
      </c>
      <c r="E34" s="2">
        <v>30.0</v>
      </c>
      <c r="F34" s="2">
        <v>30.0</v>
      </c>
      <c r="G34" s="2">
        <v>0.0</v>
      </c>
      <c r="H34" s="2">
        <v>0.0</v>
      </c>
      <c r="I34" s="2">
        <v>0.0</v>
      </c>
      <c r="J34" s="2">
        <v>0.0</v>
      </c>
      <c r="K34" s="2">
        <v>0.0</v>
      </c>
      <c r="L34" s="2"/>
      <c r="M34" s="2"/>
      <c r="N34" s="2">
        <v>1.0</v>
      </c>
      <c r="O34" s="2" t="s">
        <v>515</v>
      </c>
    </row>
    <row r="35">
      <c r="A35" s="2" t="s">
        <v>463</v>
      </c>
      <c r="B35" s="2" t="s">
        <v>448</v>
      </c>
      <c r="C35" s="2" t="s">
        <v>436</v>
      </c>
      <c r="D35" s="2" t="s">
        <v>439</v>
      </c>
      <c r="E35" s="2">
        <v>30.0</v>
      </c>
      <c r="F35" s="2">
        <v>8.0</v>
      </c>
      <c r="G35" s="2">
        <v>0.0</v>
      </c>
      <c r="H35" s="2">
        <v>6.0</v>
      </c>
      <c r="I35" s="2">
        <v>16.0</v>
      </c>
      <c r="J35" s="2">
        <v>6.0</v>
      </c>
      <c r="K35" s="2">
        <v>-0.2</v>
      </c>
      <c r="L35" s="2">
        <v>0.0</v>
      </c>
      <c r="M35" s="2">
        <v>0.4592581264399005</v>
      </c>
      <c r="N35" s="2">
        <v>0.015625</v>
      </c>
      <c r="O35" s="2" t="s">
        <v>517</v>
      </c>
    </row>
    <row r="36">
      <c r="A36" s="2" t="s">
        <v>463</v>
      </c>
      <c r="B36" s="2" t="s">
        <v>449</v>
      </c>
      <c r="C36" s="2" t="s">
        <v>436</v>
      </c>
      <c r="D36" s="2" t="s">
        <v>439</v>
      </c>
      <c r="E36" s="2">
        <v>30.0</v>
      </c>
      <c r="F36" s="2">
        <v>16.0</v>
      </c>
      <c r="G36" s="2">
        <v>1.0</v>
      </c>
      <c r="H36" s="2">
        <v>7.0</v>
      </c>
      <c r="I36" s="2">
        <v>6.0</v>
      </c>
      <c r="J36" s="2">
        <v>8.0</v>
      </c>
      <c r="K36" s="2">
        <v>-0.2</v>
      </c>
      <c r="L36" s="2">
        <v>0.0031597235312519054</v>
      </c>
      <c r="M36" s="2">
        <v>0.5265096708752066</v>
      </c>
      <c r="N36" s="2">
        <v>0.0390625</v>
      </c>
      <c r="O36" s="2" t="s">
        <v>516</v>
      </c>
    </row>
    <row r="37">
      <c r="A37" s="2" t="s">
        <v>463</v>
      </c>
      <c r="B37" s="2" t="s">
        <v>450</v>
      </c>
      <c r="C37" s="2" t="s">
        <v>436</v>
      </c>
      <c r="D37" s="2" t="s">
        <v>439</v>
      </c>
      <c r="E37" s="2">
        <v>30.0</v>
      </c>
      <c r="F37" s="2">
        <v>0.0</v>
      </c>
      <c r="G37" s="2">
        <v>0.0</v>
      </c>
      <c r="H37" s="2">
        <v>0.0</v>
      </c>
      <c r="I37" s="2">
        <v>30.0</v>
      </c>
      <c r="J37" s="2">
        <v>0.0</v>
      </c>
      <c r="K37" s="2">
        <v>0.0</v>
      </c>
      <c r="L37" s="2"/>
      <c r="M37" s="2"/>
      <c r="N37" s="2">
        <v>1.0</v>
      </c>
      <c r="O37" s="2" t="s">
        <v>515</v>
      </c>
    </row>
    <row r="38">
      <c r="A38" s="2" t="s">
        <v>463</v>
      </c>
      <c r="B38" s="2" t="s">
        <v>451</v>
      </c>
      <c r="C38" s="2" t="s">
        <v>436</v>
      </c>
      <c r="D38" s="2" t="s">
        <v>439</v>
      </c>
      <c r="E38" s="2">
        <v>30.0</v>
      </c>
      <c r="F38" s="2">
        <v>30.0</v>
      </c>
      <c r="G38" s="2">
        <v>0.0</v>
      </c>
      <c r="H38" s="2">
        <v>0.0</v>
      </c>
      <c r="I38" s="2">
        <v>0.0</v>
      </c>
      <c r="J38" s="2">
        <v>0.0</v>
      </c>
      <c r="K38" s="2">
        <v>0.0</v>
      </c>
      <c r="L38" s="2"/>
      <c r="M38" s="2"/>
      <c r="N38" s="2">
        <v>1.0</v>
      </c>
      <c r="O38" s="2" t="s">
        <v>515</v>
      </c>
    </row>
    <row r="39">
      <c r="A39" s="2" t="s">
        <v>463</v>
      </c>
      <c r="B39" s="2" t="s">
        <v>452</v>
      </c>
      <c r="C39" s="2" t="s">
        <v>436</v>
      </c>
      <c r="D39" s="2" t="s">
        <v>439</v>
      </c>
      <c r="E39" s="2">
        <v>30.0</v>
      </c>
      <c r="F39" s="2">
        <v>28.0</v>
      </c>
      <c r="G39" s="2">
        <v>0.0</v>
      </c>
      <c r="H39" s="2">
        <v>2.0</v>
      </c>
      <c r="I39" s="2">
        <v>0.0</v>
      </c>
      <c r="J39" s="2">
        <v>2.0</v>
      </c>
      <c r="K39" s="2">
        <v>-0.06666666666666667</v>
      </c>
      <c r="L39" s="2">
        <v>0.0</v>
      </c>
      <c r="M39" s="2">
        <v>0.841886116991581</v>
      </c>
      <c r="N39" s="2">
        <v>0.25</v>
      </c>
      <c r="O39" s="2" t="s">
        <v>516</v>
      </c>
    </row>
    <row r="40">
      <c r="A40" s="2" t="s">
        <v>463</v>
      </c>
      <c r="B40" s="2" t="s">
        <v>453</v>
      </c>
      <c r="C40" s="2" t="s">
        <v>436</v>
      </c>
      <c r="D40" s="2" t="s">
        <v>439</v>
      </c>
      <c r="E40" s="2">
        <v>30.0</v>
      </c>
      <c r="F40" s="2">
        <v>30.0</v>
      </c>
      <c r="G40" s="2">
        <v>0.0</v>
      </c>
      <c r="H40" s="2">
        <v>0.0</v>
      </c>
      <c r="I40" s="2">
        <v>0.0</v>
      </c>
      <c r="J40" s="2">
        <v>0.0</v>
      </c>
      <c r="K40" s="2">
        <v>0.0</v>
      </c>
      <c r="L40" s="2"/>
      <c r="M40" s="2"/>
      <c r="N40" s="2">
        <v>1.0</v>
      </c>
      <c r="O40" s="2" t="s">
        <v>515</v>
      </c>
    </row>
    <row r="41">
      <c r="A41" s="2" t="s">
        <v>463</v>
      </c>
      <c r="B41" s="2" t="s">
        <v>454</v>
      </c>
      <c r="C41" s="2" t="s">
        <v>436</v>
      </c>
      <c r="D41" s="2" t="s">
        <v>439</v>
      </c>
      <c r="E41" s="2">
        <v>30.0</v>
      </c>
      <c r="F41" s="2">
        <v>0.0</v>
      </c>
      <c r="G41" s="2">
        <v>0.0</v>
      </c>
      <c r="H41" s="2">
        <v>0.0</v>
      </c>
      <c r="I41" s="2">
        <v>30.0</v>
      </c>
      <c r="J41" s="2">
        <v>0.0</v>
      </c>
      <c r="K41" s="2">
        <v>0.0</v>
      </c>
      <c r="L41" s="2"/>
      <c r="M41" s="2"/>
      <c r="N41" s="2">
        <v>1.0</v>
      </c>
      <c r="O41" s="2" t="s">
        <v>515</v>
      </c>
    </row>
    <row r="42">
      <c r="A42" s="2" t="s">
        <v>463</v>
      </c>
      <c r="B42" s="2" t="s">
        <v>455</v>
      </c>
      <c r="C42" s="2" t="s">
        <v>436</v>
      </c>
      <c r="D42" s="2" t="s">
        <v>439</v>
      </c>
      <c r="E42" s="2">
        <v>30.0</v>
      </c>
      <c r="F42" s="2">
        <v>30.0</v>
      </c>
      <c r="G42" s="2">
        <v>0.0</v>
      </c>
      <c r="H42" s="2">
        <v>0.0</v>
      </c>
      <c r="I42" s="2">
        <v>0.0</v>
      </c>
      <c r="J42" s="2">
        <v>0.0</v>
      </c>
      <c r="K42" s="2">
        <v>0.0</v>
      </c>
      <c r="L42" s="2"/>
      <c r="M42" s="2"/>
      <c r="N42" s="2">
        <v>1.0</v>
      </c>
      <c r="O42" s="2" t="s">
        <v>515</v>
      </c>
    </row>
    <row r="43">
      <c r="A43" s="2" t="s">
        <v>463</v>
      </c>
      <c r="B43" s="2" t="s">
        <v>456</v>
      </c>
      <c r="C43" s="2" t="s">
        <v>436</v>
      </c>
      <c r="D43" s="2" t="s">
        <v>439</v>
      </c>
      <c r="E43" s="2">
        <v>30.0</v>
      </c>
      <c r="F43" s="2">
        <v>30.0</v>
      </c>
      <c r="G43" s="2">
        <v>0.0</v>
      </c>
      <c r="H43" s="2">
        <v>0.0</v>
      </c>
      <c r="I43" s="2">
        <v>0.0</v>
      </c>
      <c r="J43" s="2">
        <v>0.0</v>
      </c>
      <c r="K43" s="2">
        <v>0.0</v>
      </c>
      <c r="L43" s="2"/>
      <c r="M43" s="2"/>
      <c r="N43" s="2">
        <v>1.0</v>
      </c>
      <c r="O43" s="2" t="s">
        <v>515</v>
      </c>
    </row>
    <row r="44">
      <c r="A44" s="2" t="s">
        <v>463</v>
      </c>
      <c r="B44" s="2" t="s">
        <v>457</v>
      </c>
      <c r="C44" s="2" t="s">
        <v>436</v>
      </c>
      <c r="D44" s="2" t="s">
        <v>439</v>
      </c>
      <c r="E44" s="2">
        <v>30.0</v>
      </c>
      <c r="F44" s="2">
        <v>30.0</v>
      </c>
      <c r="G44" s="2">
        <v>0.0</v>
      </c>
      <c r="H44" s="2">
        <v>0.0</v>
      </c>
      <c r="I44" s="2">
        <v>0.0</v>
      </c>
      <c r="J44" s="2">
        <v>0.0</v>
      </c>
      <c r="K44" s="2">
        <v>0.0</v>
      </c>
      <c r="L44" s="2"/>
      <c r="M44" s="2"/>
      <c r="N44" s="2">
        <v>1.0</v>
      </c>
      <c r="O44" s="2" t="s">
        <v>515</v>
      </c>
    </row>
    <row r="45">
      <c r="A45" s="2" t="s">
        <v>463</v>
      </c>
      <c r="B45" s="2" t="s">
        <v>458</v>
      </c>
      <c r="C45" s="2" t="s">
        <v>436</v>
      </c>
      <c r="D45" s="2" t="s">
        <v>439</v>
      </c>
      <c r="E45" s="2">
        <v>30.0</v>
      </c>
      <c r="F45" s="2">
        <v>0.0</v>
      </c>
      <c r="G45" s="2">
        <v>0.0</v>
      </c>
      <c r="H45" s="2">
        <v>0.0</v>
      </c>
      <c r="I45" s="2">
        <v>30.0</v>
      </c>
      <c r="J45" s="2">
        <v>0.0</v>
      </c>
      <c r="K45" s="2">
        <v>0.0</v>
      </c>
      <c r="L45" s="2"/>
      <c r="M45" s="2"/>
      <c r="N45" s="2">
        <v>1.0</v>
      </c>
      <c r="O45" s="2" t="s">
        <v>515</v>
      </c>
    </row>
    <row r="46">
      <c r="A46" s="2" t="s">
        <v>463</v>
      </c>
      <c r="B46" s="2" t="s">
        <v>459</v>
      </c>
      <c r="C46" s="2" t="s">
        <v>436</v>
      </c>
      <c r="D46" s="2" t="s">
        <v>439</v>
      </c>
      <c r="E46" s="2">
        <v>30.0</v>
      </c>
      <c r="F46" s="2">
        <v>30.0</v>
      </c>
      <c r="G46" s="2">
        <v>0.0</v>
      </c>
      <c r="H46" s="2">
        <v>0.0</v>
      </c>
      <c r="I46" s="2">
        <v>0.0</v>
      </c>
      <c r="J46" s="2">
        <v>0.0</v>
      </c>
      <c r="K46" s="2">
        <v>0.0</v>
      </c>
      <c r="L46" s="2"/>
      <c r="M46" s="2"/>
      <c r="N46" s="2">
        <v>1.0</v>
      </c>
      <c r="O46" s="2" t="s">
        <v>515</v>
      </c>
    </row>
    <row r="47">
      <c r="A47" s="2" t="s">
        <v>463</v>
      </c>
      <c r="B47" s="2" t="s">
        <v>460</v>
      </c>
      <c r="C47" s="2" t="s">
        <v>436</v>
      </c>
      <c r="D47" s="2" t="s">
        <v>439</v>
      </c>
      <c r="E47" s="2">
        <v>30.0</v>
      </c>
      <c r="F47" s="2">
        <v>30.0</v>
      </c>
      <c r="G47" s="2">
        <v>0.0</v>
      </c>
      <c r="H47" s="2">
        <v>0.0</v>
      </c>
      <c r="I47" s="2">
        <v>0.0</v>
      </c>
      <c r="J47" s="2">
        <v>0.0</v>
      </c>
      <c r="K47" s="2">
        <v>0.0</v>
      </c>
      <c r="L47" s="2"/>
      <c r="M47" s="2"/>
      <c r="N47" s="2">
        <v>1.0</v>
      </c>
      <c r="O47" s="2" t="s">
        <v>515</v>
      </c>
    </row>
    <row r="48">
      <c r="A48" s="2" t="s">
        <v>463</v>
      </c>
      <c r="B48" s="2" t="s">
        <v>461</v>
      </c>
      <c r="C48" s="2" t="s">
        <v>436</v>
      </c>
      <c r="D48" s="2" t="s">
        <v>439</v>
      </c>
      <c r="E48" s="2">
        <v>30.0</v>
      </c>
      <c r="F48" s="2">
        <v>30.0</v>
      </c>
      <c r="G48" s="2">
        <v>0.0</v>
      </c>
      <c r="H48" s="2">
        <v>0.0</v>
      </c>
      <c r="I48" s="2">
        <v>0.0</v>
      </c>
      <c r="J48" s="2">
        <v>0.0</v>
      </c>
      <c r="K48" s="2">
        <v>0.0</v>
      </c>
      <c r="L48" s="2"/>
      <c r="M48" s="2"/>
      <c r="N48" s="2">
        <v>1.0</v>
      </c>
      <c r="O48" s="2" t="s">
        <v>515</v>
      </c>
    </row>
    <row r="49">
      <c r="A49" s="2" t="s">
        <v>463</v>
      </c>
      <c r="B49" s="2" t="s">
        <v>462</v>
      </c>
      <c r="C49" s="2" t="s">
        <v>436</v>
      </c>
      <c r="D49" s="2" t="s">
        <v>439</v>
      </c>
      <c r="E49" s="2">
        <v>30.0</v>
      </c>
      <c r="F49" s="2">
        <v>0.0</v>
      </c>
      <c r="G49" s="2">
        <v>0.0</v>
      </c>
      <c r="H49" s="2">
        <v>1.0</v>
      </c>
      <c r="I49" s="2">
        <v>29.0</v>
      </c>
      <c r="J49" s="2">
        <v>1.0</v>
      </c>
      <c r="K49" s="2">
        <v>-0.03333333333333333</v>
      </c>
      <c r="L49" s="2">
        <v>0.0</v>
      </c>
      <c r="M49" s="2">
        <v>0.975</v>
      </c>
      <c r="N49" s="2">
        <v>0.5</v>
      </c>
      <c r="O49" s="2" t="s">
        <v>516</v>
      </c>
    </row>
    <row r="50">
      <c r="A50" s="2" t="s">
        <v>464</v>
      </c>
      <c r="B50" s="2" t="s">
        <v>435</v>
      </c>
      <c r="C50" s="2" t="s">
        <v>436</v>
      </c>
      <c r="D50" s="2" t="s">
        <v>439</v>
      </c>
      <c r="E50" s="2">
        <v>30.0</v>
      </c>
      <c r="F50" s="2">
        <v>0.0</v>
      </c>
      <c r="G50" s="2">
        <v>0.0</v>
      </c>
      <c r="H50" s="2">
        <v>0.0</v>
      </c>
      <c r="I50" s="2">
        <v>30.0</v>
      </c>
      <c r="J50" s="2">
        <v>0.0</v>
      </c>
      <c r="K50" s="2">
        <v>0.0</v>
      </c>
      <c r="L50" s="2"/>
      <c r="M50" s="2"/>
      <c r="N50" s="2">
        <v>1.0</v>
      </c>
      <c r="O50" s="2" t="s">
        <v>515</v>
      </c>
    </row>
    <row r="51">
      <c r="A51" s="2" t="s">
        <v>464</v>
      </c>
      <c r="B51" s="2" t="s">
        <v>440</v>
      </c>
      <c r="C51" s="2" t="s">
        <v>436</v>
      </c>
      <c r="D51" s="2" t="s">
        <v>439</v>
      </c>
      <c r="E51" s="2">
        <v>300.0</v>
      </c>
      <c r="F51" s="2">
        <v>0.0</v>
      </c>
      <c r="G51" s="2">
        <v>0.0</v>
      </c>
      <c r="H51" s="2">
        <v>0.0</v>
      </c>
      <c r="I51" s="2">
        <v>300.0</v>
      </c>
      <c r="J51" s="2">
        <v>0.0</v>
      </c>
      <c r="K51" s="2">
        <v>0.0</v>
      </c>
      <c r="L51" s="2"/>
      <c r="M51" s="2"/>
      <c r="N51" s="2">
        <v>1.0</v>
      </c>
      <c r="O51" s="2" t="s">
        <v>515</v>
      </c>
    </row>
    <row r="52">
      <c r="A52" s="2" t="s">
        <v>464</v>
      </c>
      <c r="B52" s="2" t="s">
        <v>441</v>
      </c>
      <c r="C52" s="2" t="s">
        <v>436</v>
      </c>
      <c r="D52" s="2" t="s">
        <v>439</v>
      </c>
      <c r="E52" s="2">
        <v>30.0</v>
      </c>
      <c r="F52" s="2">
        <v>0.0</v>
      </c>
      <c r="G52" s="2">
        <v>0.0</v>
      </c>
      <c r="H52" s="2">
        <v>0.0</v>
      </c>
      <c r="I52" s="2">
        <v>30.0</v>
      </c>
      <c r="J52" s="2">
        <v>0.0</v>
      </c>
      <c r="K52" s="2">
        <v>0.0</v>
      </c>
      <c r="L52" s="2"/>
      <c r="M52" s="2"/>
      <c r="N52" s="2">
        <v>1.0</v>
      </c>
      <c r="O52" s="2" t="s">
        <v>515</v>
      </c>
    </row>
    <row r="53">
      <c r="A53" s="2" t="s">
        <v>464</v>
      </c>
      <c r="B53" s="2" t="s">
        <v>442</v>
      </c>
      <c r="C53" s="2" t="s">
        <v>436</v>
      </c>
      <c r="D53" s="2" t="s">
        <v>439</v>
      </c>
      <c r="E53" s="2">
        <v>30.0</v>
      </c>
      <c r="F53" s="2">
        <v>0.0</v>
      </c>
      <c r="G53" s="2">
        <v>0.0</v>
      </c>
      <c r="H53" s="2">
        <v>0.0</v>
      </c>
      <c r="I53" s="2">
        <v>30.0</v>
      </c>
      <c r="J53" s="2">
        <v>0.0</v>
      </c>
      <c r="K53" s="2">
        <v>0.0</v>
      </c>
      <c r="L53" s="2"/>
      <c r="M53" s="2"/>
      <c r="N53" s="2">
        <v>1.0</v>
      </c>
      <c r="O53" s="2" t="s">
        <v>515</v>
      </c>
    </row>
    <row r="54">
      <c r="A54" s="2" t="s">
        <v>464</v>
      </c>
      <c r="B54" s="2" t="s">
        <v>443</v>
      </c>
      <c r="C54" s="2" t="s">
        <v>436</v>
      </c>
      <c r="D54" s="2" t="s">
        <v>439</v>
      </c>
      <c r="E54" s="2">
        <v>30.0</v>
      </c>
      <c r="F54" s="2">
        <v>0.0</v>
      </c>
      <c r="G54" s="2">
        <v>0.0</v>
      </c>
      <c r="H54" s="2">
        <v>0.0</v>
      </c>
      <c r="I54" s="2">
        <v>30.0</v>
      </c>
      <c r="J54" s="2">
        <v>0.0</v>
      </c>
      <c r="K54" s="2">
        <v>0.0</v>
      </c>
      <c r="L54" s="2"/>
      <c r="M54" s="2"/>
      <c r="N54" s="2">
        <v>1.0</v>
      </c>
      <c r="O54" s="2" t="s">
        <v>515</v>
      </c>
    </row>
    <row r="55">
      <c r="A55" s="2" t="s">
        <v>464</v>
      </c>
      <c r="B55" s="2" t="s">
        <v>444</v>
      </c>
      <c r="C55" s="2" t="s">
        <v>436</v>
      </c>
      <c r="D55" s="2" t="s">
        <v>439</v>
      </c>
      <c r="E55" s="2">
        <v>30.0</v>
      </c>
      <c r="F55" s="2">
        <v>0.0</v>
      </c>
      <c r="G55" s="2">
        <v>0.0</v>
      </c>
      <c r="H55" s="2">
        <v>0.0</v>
      </c>
      <c r="I55" s="2">
        <v>30.0</v>
      </c>
      <c r="J55" s="2">
        <v>0.0</v>
      </c>
      <c r="K55" s="2">
        <v>0.0</v>
      </c>
      <c r="L55" s="2"/>
      <c r="M55" s="2"/>
      <c r="N55" s="2">
        <v>1.0</v>
      </c>
      <c r="O55" s="2" t="s">
        <v>515</v>
      </c>
    </row>
    <row r="56">
      <c r="A56" s="2" t="s">
        <v>464</v>
      </c>
      <c r="B56" s="2" t="s">
        <v>445</v>
      </c>
      <c r="C56" s="2" t="s">
        <v>436</v>
      </c>
      <c r="D56" s="2" t="s">
        <v>439</v>
      </c>
      <c r="E56" s="2">
        <v>30.0</v>
      </c>
      <c r="F56" s="2">
        <v>0.0</v>
      </c>
      <c r="G56" s="2">
        <v>0.0</v>
      </c>
      <c r="H56" s="2">
        <v>0.0</v>
      </c>
      <c r="I56" s="2">
        <v>30.0</v>
      </c>
      <c r="J56" s="2">
        <v>0.0</v>
      </c>
      <c r="K56" s="2">
        <v>0.0</v>
      </c>
      <c r="L56" s="2"/>
      <c r="M56" s="2"/>
      <c r="N56" s="2">
        <v>1.0</v>
      </c>
      <c r="O56" s="2" t="s">
        <v>515</v>
      </c>
    </row>
    <row r="57">
      <c r="A57" s="2" t="s">
        <v>464</v>
      </c>
      <c r="B57" s="2" t="s">
        <v>446</v>
      </c>
      <c r="C57" s="2" t="s">
        <v>436</v>
      </c>
      <c r="D57" s="2" t="s">
        <v>439</v>
      </c>
      <c r="E57" s="2">
        <v>30.0</v>
      </c>
      <c r="F57" s="2">
        <v>0.0</v>
      </c>
      <c r="G57" s="2">
        <v>0.0</v>
      </c>
      <c r="H57" s="2">
        <v>0.0</v>
      </c>
      <c r="I57" s="2">
        <v>30.0</v>
      </c>
      <c r="J57" s="2">
        <v>0.0</v>
      </c>
      <c r="K57" s="2">
        <v>0.0</v>
      </c>
      <c r="L57" s="2"/>
      <c r="M57" s="2"/>
      <c r="N57" s="2">
        <v>1.0</v>
      </c>
      <c r="O57" s="2" t="s">
        <v>515</v>
      </c>
    </row>
    <row r="58">
      <c r="A58" s="2" t="s">
        <v>464</v>
      </c>
      <c r="B58" s="2" t="s">
        <v>447</v>
      </c>
      <c r="C58" s="2" t="s">
        <v>436</v>
      </c>
      <c r="D58" s="2" t="s">
        <v>439</v>
      </c>
      <c r="E58" s="2">
        <v>30.0</v>
      </c>
      <c r="F58" s="2">
        <v>0.0</v>
      </c>
      <c r="G58" s="2">
        <v>0.0</v>
      </c>
      <c r="H58" s="2">
        <v>0.0</v>
      </c>
      <c r="I58" s="2">
        <v>30.0</v>
      </c>
      <c r="J58" s="2">
        <v>0.0</v>
      </c>
      <c r="K58" s="2">
        <v>0.0</v>
      </c>
      <c r="L58" s="2"/>
      <c r="M58" s="2"/>
      <c r="N58" s="2">
        <v>1.0</v>
      </c>
      <c r="O58" s="2" t="s">
        <v>515</v>
      </c>
    </row>
    <row r="59">
      <c r="A59" s="2" t="s">
        <v>464</v>
      </c>
      <c r="B59" s="2" t="s">
        <v>448</v>
      </c>
      <c r="C59" s="2" t="s">
        <v>436</v>
      </c>
      <c r="D59" s="2" t="s">
        <v>439</v>
      </c>
      <c r="E59" s="2">
        <v>30.0</v>
      </c>
      <c r="F59" s="2">
        <v>0.0</v>
      </c>
      <c r="G59" s="2">
        <v>0.0</v>
      </c>
      <c r="H59" s="2">
        <v>0.0</v>
      </c>
      <c r="I59" s="2">
        <v>30.0</v>
      </c>
      <c r="J59" s="2">
        <v>0.0</v>
      </c>
      <c r="K59" s="2">
        <v>0.0</v>
      </c>
      <c r="L59" s="2"/>
      <c r="M59" s="2"/>
      <c r="N59" s="2">
        <v>1.0</v>
      </c>
      <c r="O59" s="2" t="s">
        <v>515</v>
      </c>
    </row>
    <row r="60">
      <c r="A60" s="2" t="s">
        <v>464</v>
      </c>
      <c r="B60" s="2" t="s">
        <v>449</v>
      </c>
      <c r="C60" s="2" t="s">
        <v>436</v>
      </c>
      <c r="D60" s="2" t="s">
        <v>439</v>
      </c>
      <c r="E60" s="2">
        <v>30.0</v>
      </c>
      <c r="F60" s="2">
        <v>0.0</v>
      </c>
      <c r="G60" s="2">
        <v>0.0</v>
      </c>
      <c r="H60" s="2">
        <v>0.0</v>
      </c>
      <c r="I60" s="2">
        <v>30.0</v>
      </c>
      <c r="J60" s="2">
        <v>0.0</v>
      </c>
      <c r="K60" s="2">
        <v>0.0</v>
      </c>
      <c r="L60" s="2"/>
      <c r="M60" s="2"/>
      <c r="N60" s="2">
        <v>1.0</v>
      </c>
      <c r="O60" s="2" t="s">
        <v>515</v>
      </c>
    </row>
    <row r="61">
      <c r="A61" s="2" t="s">
        <v>464</v>
      </c>
      <c r="B61" s="2" t="s">
        <v>450</v>
      </c>
      <c r="C61" s="2" t="s">
        <v>436</v>
      </c>
      <c r="D61" s="2" t="s">
        <v>439</v>
      </c>
      <c r="E61" s="2">
        <v>30.0</v>
      </c>
      <c r="F61" s="2">
        <v>0.0</v>
      </c>
      <c r="G61" s="2">
        <v>0.0</v>
      </c>
      <c r="H61" s="2">
        <v>0.0</v>
      </c>
      <c r="I61" s="2">
        <v>30.0</v>
      </c>
      <c r="J61" s="2">
        <v>0.0</v>
      </c>
      <c r="K61" s="2">
        <v>0.0</v>
      </c>
      <c r="L61" s="2"/>
      <c r="M61" s="2"/>
      <c r="N61" s="2">
        <v>1.0</v>
      </c>
      <c r="O61" s="2" t="s">
        <v>515</v>
      </c>
    </row>
    <row r="62">
      <c r="A62" s="2" t="s">
        <v>464</v>
      </c>
      <c r="B62" s="2" t="s">
        <v>451</v>
      </c>
      <c r="C62" s="2" t="s">
        <v>436</v>
      </c>
      <c r="D62" s="2" t="s">
        <v>439</v>
      </c>
      <c r="E62" s="2">
        <v>30.0</v>
      </c>
      <c r="F62" s="2">
        <v>0.0</v>
      </c>
      <c r="G62" s="2">
        <v>0.0</v>
      </c>
      <c r="H62" s="2">
        <v>0.0</v>
      </c>
      <c r="I62" s="2">
        <v>30.0</v>
      </c>
      <c r="J62" s="2">
        <v>0.0</v>
      </c>
      <c r="K62" s="2">
        <v>0.0</v>
      </c>
      <c r="L62" s="2"/>
      <c r="M62" s="2"/>
      <c r="N62" s="2">
        <v>1.0</v>
      </c>
      <c r="O62" s="2" t="s">
        <v>515</v>
      </c>
    </row>
    <row r="63">
      <c r="A63" s="2" t="s">
        <v>464</v>
      </c>
      <c r="B63" s="2" t="s">
        <v>452</v>
      </c>
      <c r="C63" s="2" t="s">
        <v>436</v>
      </c>
      <c r="D63" s="2" t="s">
        <v>439</v>
      </c>
      <c r="E63" s="2">
        <v>30.0</v>
      </c>
      <c r="F63" s="2">
        <v>0.0</v>
      </c>
      <c r="G63" s="2">
        <v>0.0</v>
      </c>
      <c r="H63" s="2">
        <v>0.0</v>
      </c>
      <c r="I63" s="2">
        <v>30.0</v>
      </c>
      <c r="J63" s="2">
        <v>0.0</v>
      </c>
      <c r="K63" s="2">
        <v>0.0</v>
      </c>
      <c r="L63" s="2"/>
      <c r="M63" s="2"/>
      <c r="N63" s="2">
        <v>1.0</v>
      </c>
      <c r="O63" s="2" t="s">
        <v>515</v>
      </c>
    </row>
    <row r="64">
      <c r="A64" s="2" t="s">
        <v>464</v>
      </c>
      <c r="B64" s="2" t="s">
        <v>453</v>
      </c>
      <c r="C64" s="2" t="s">
        <v>436</v>
      </c>
      <c r="D64" s="2" t="s">
        <v>439</v>
      </c>
      <c r="E64" s="2">
        <v>300.0</v>
      </c>
      <c r="F64" s="2">
        <v>0.0</v>
      </c>
      <c r="G64" s="2">
        <v>0.0</v>
      </c>
      <c r="H64" s="2">
        <v>0.0</v>
      </c>
      <c r="I64" s="2">
        <v>300.0</v>
      </c>
      <c r="J64" s="2">
        <v>0.0</v>
      </c>
      <c r="K64" s="2">
        <v>0.0</v>
      </c>
      <c r="L64" s="2"/>
      <c r="M64" s="2"/>
      <c r="N64" s="2">
        <v>1.0</v>
      </c>
      <c r="O64" s="2" t="s">
        <v>515</v>
      </c>
    </row>
    <row r="65">
      <c r="A65" s="2" t="s">
        <v>464</v>
      </c>
      <c r="B65" s="2" t="s">
        <v>454</v>
      </c>
      <c r="C65" s="2" t="s">
        <v>436</v>
      </c>
      <c r="D65" s="2" t="s">
        <v>439</v>
      </c>
      <c r="E65" s="2">
        <v>30.0</v>
      </c>
      <c r="F65" s="2">
        <v>0.0</v>
      </c>
      <c r="G65" s="2">
        <v>0.0</v>
      </c>
      <c r="H65" s="2">
        <v>0.0</v>
      </c>
      <c r="I65" s="2">
        <v>30.0</v>
      </c>
      <c r="J65" s="2">
        <v>0.0</v>
      </c>
      <c r="K65" s="2">
        <v>0.0</v>
      </c>
      <c r="L65" s="2"/>
      <c r="M65" s="2"/>
      <c r="N65" s="2">
        <v>1.0</v>
      </c>
      <c r="O65" s="2" t="s">
        <v>515</v>
      </c>
    </row>
    <row r="66">
      <c r="A66" s="2" t="s">
        <v>464</v>
      </c>
      <c r="B66" s="2" t="s">
        <v>455</v>
      </c>
      <c r="C66" s="2" t="s">
        <v>436</v>
      </c>
      <c r="D66" s="2" t="s">
        <v>439</v>
      </c>
      <c r="E66" s="2">
        <v>30.0</v>
      </c>
      <c r="F66" s="2">
        <v>0.0</v>
      </c>
      <c r="G66" s="2">
        <v>0.0</v>
      </c>
      <c r="H66" s="2">
        <v>0.0</v>
      </c>
      <c r="I66" s="2">
        <v>30.0</v>
      </c>
      <c r="J66" s="2">
        <v>0.0</v>
      </c>
      <c r="K66" s="2">
        <v>0.0</v>
      </c>
      <c r="L66" s="2"/>
      <c r="M66" s="2"/>
      <c r="N66" s="2">
        <v>1.0</v>
      </c>
      <c r="O66" s="2" t="s">
        <v>515</v>
      </c>
    </row>
    <row r="67">
      <c r="A67" s="2" t="s">
        <v>464</v>
      </c>
      <c r="B67" s="2" t="s">
        <v>456</v>
      </c>
      <c r="C67" s="2" t="s">
        <v>436</v>
      </c>
      <c r="D67" s="2" t="s">
        <v>439</v>
      </c>
      <c r="E67" s="2">
        <v>30.0</v>
      </c>
      <c r="F67" s="2">
        <v>0.0</v>
      </c>
      <c r="G67" s="2">
        <v>0.0</v>
      </c>
      <c r="H67" s="2">
        <v>0.0</v>
      </c>
      <c r="I67" s="2">
        <v>30.0</v>
      </c>
      <c r="J67" s="2">
        <v>0.0</v>
      </c>
      <c r="K67" s="2">
        <v>0.0</v>
      </c>
      <c r="L67" s="2"/>
      <c r="M67" s="2"/>
      <c r="N67" s="2">
        <v>1.0</v>
      </c>
      <c r="O67" s="2" t="s">
        <v>515</v>
      </c>
    </row>
    <row r="68">
      <c r="A68" s="2" t="s">
        <v>464</v>
      </c>
      <c r="B68" s="2" t="s">
        <v>457</v>
      </c>
      <c r="C68" s="2" t="s">
        <v>436</v>
      </c>
      <c r="D68" s="2" t="s">
        <v>439</v>
      </c>
      <c r="E68" s="2">
        <v>30.0</v>
      </c>
      <c r="F68" s="2">
        <v>0.0</v>
      </c>
      <c r="G68" s="2">
        <v>0.0</v>
      </c>
      <c r="H68" s="2">
        <v>0.0</v>
      </c>
      <c r="I68" s="2">
        <v>30.0</v>
      </c>
      <c r="J68" s="2">
        <v>0.0</v>
      </c>
      <c r="K68" s="2">
        <v>0.0</v>
      </c>
      <c r="L68" s="2"/>
      <c r="M68" s="2"/>
      <c r="N68" s="2">
        <v>1.0</v>
      </c>
      <c r="O68" s="2" t="s">
        <v>515</v>
      </c>
    </row>
    <row r="69">
      <c r="A69" s="2" t="s">
        <v>464</v>
      </c>
      <c r="B69" s="2" t="s">
        <v>458</v>
      </c>
      <c r="C69" s="2" t="s">
        <v>436</v>
      </c>
      <c r="D69" s="2" t="s">
        <v>439</v>
      </c>
      <c r="E69" s="2">
        <v>30.0</v>
      </c>
      <c r="F69" s="2">
        <v>0.0</v>
      </c>
      <c r="G69" s="2">
        <v>0.0</v>
      </c>
      <c r="H69" s="2">
        <v>0.0</v>
      </c>
      <c r="I69" s="2">
        <v>30.0</v>
      </c>
      <c r="J69" s="2">
        <v>0.0</v>
      </c>
      <c r="K69" s="2">
        <v>0.0</v>
      </c>
      <c r="L69" s="2"/>
      <c r="M69" s="2"/>
      <c r="N69" s="2">
        <v>1.0</v>
      </c>
      <c r="O69" s="2" t="s">
        <v>515</v>
      </c>
    </row>
    <row r="70">
      <c r="A70" s="2" t="s">
        <v>464</v>
      </c>
      <c r="B70" s="2" t="s">
        <v>459</v>
      </c>
      <c r="C70" s="2" t="s">
        <v>436</v>
      </c>
      <c r="D70" s="2" t="s">
        <v>439</v>
      </c>
      <c r="E70" s="2">
        <v>30.0</v>
      </c>
      <c r="F70" s="2">
        <v>0.0</v>
      </c>
      <c r="G70" s="2">
        <v>0.0</v>
      </c>
      <c r="H70" s="2">
        <v>0.0</v>
      </c>
      <c r="I70" s="2">
        <v>30.0</v>
      </c>
      <c r="J70" s="2">
        <v>0.0</v>
      </c>
      <c r="K70" s="2">
        <v>0.0</v>
      </c>
      <c r="L70" s="2"/>
      <c r="M70" s="2"/>
      <c r="N70" s="2">
        <v>1.0</v>
      </c>
      <c r="O70" s="2" t="s">
        <v>515</v>
      </c>
    </row>
    <row r="71">
      <c r="A71" s="2" t="s">
        <v>464</v>
      </c>
      <c r="B71" s="2" t="s">
        <v>460</v>
      </c>
      <c r="C71" s="2" t="s">
        <v>436</v>
      </c>
      <c r="D71" s="2" t="s">
        <v>439</v>
      </c>
      <c r="E71" s="2">
        <v>30.0</v>
      </c>
      <c r="F71" s="2">
        <v>0.0</v>
      </c>
      <c r="G71" s="2">
        <v>0.0</v>
      </c>
      <c r="H71" s="2">
        <v>0.0</v>
      </c>
      <c r="I71" s="2">
        <v>30.0</v>
      </c>
      <c r="J71" s="2">
        <v>0.0</v>
      </c>
      <c r="K71" s="2">
        <v>0.0</v>
      </c>
      <c r="L71" s="2"/>
      <c r="M71" s="2"/>
      <c r="N71" s="2">
        <v>1.0</v>
      </c>
      <c r="O71" s="2" t="s">
        <v>515</v>
      </c>
    </row>
    <row r="72">
      <c r="A72" s="2" t="s">
        <v>464</v>
      </c>
      <c r="B72" s="2" t="s">
        <v>461</v>
      </c>
      <c r="C72" s="2" t="s">
        <v>436</v>
      </c>
      <c r="D72" s="2" t="s">
        <v>439</v>
      </c>
      <c r="E72" s="2">
        <v>30.0</v>
      </c>
      <c r="F72" s="2">
        <v>0.0</v>
      </c>
      <c r="G72" s="2">
        <v>0.0</v>
      </c>
      <c r="H72" s="2">
        <v>0.0</v>
      </c>
      <c r="I72" s="2">
        <v>30.0</v>
      </c>
      <c r="J72" s="2">
        <v>0.0</v>
      </c>
      <c r="K72" s="2">
        <v>0.0</v>
      </c>
      <c r="L72" s="2"/>
      <c r="M72" s="2"/>
      <c r="N72" s="2">
        <v>1.0</v>
      </c>
      <c r="O72" s="2" t="s">
        <v>515</v>
      </c>
    </row>
    <row r="73">
      <c r="A73" s="2" t="s">
        <v>464</v>
      </c>
      <c r="B73" s="2" t="s">
        <v>462</v>
      </c>
      <c r="C73" s="2" t="s">
        <v>436</v>
      </c>
      <c r="D73" s="2" t="s">
        <v>439</v>
      </c>
      <c r="E73" s="2">
        <v>30.0</v>
      </c>
      <c r="F73" s="2">
        <v>0.0</v>
      </c>
      <c r="G73" s="2">
        <v>0.0</v>
      </c>
      <c r="H73" s="2">
        <v>0.0</v>
      </c>
      <c r="I73" s="2">
        <v>30.0</v>
      </c>
      <c r="J73" s="2">
        <v>0.0</v>
      </c>
      <c r="K73" s="2">
        <v>0.0</v>
      </c>
      <c r="L73" s="2"/>
      <c r="M73" s="2"/>
      <c r="N73" s="2">
        <v>1.0</v>
      </c>
      <c r="O73" s="2" t="s">
        <v>515</v>
      </c>
    </row>
    <row r="74">
      <c r="A74" s="2" t="s">
        <v>465</v>
      </c>
      <c r="B74" s="2" t="s">
        <v>435</v>
      </c>
      <c r="C74" s="2" t="s">
        <v>436</v>
      </c>
      <c r="D74" s="2" t="s">
        <v>439</v>
      </c>
      <c r="E74" s="2">
        <v>30.0</v>
      </c>
      <c r="F74" s="2">
        <v>0.0</v>
      </c>
      <c r="G74" s="2">
        <v>4.0</v>
      </c>
      <c r="H74" s="2">
        <v>0.0</v>
      </c>
      <c r="I74" s="2">
        <v>26.0</v>
      </c>
      <c r="J74" s="2">
        <v>4.0</v>
      </c>
      <c r="K74" s="2">
        <v>0.13333333333333333</v>
      </c>
      <c r="L74" s="2">
        <v>0.3976353643835253</v>
      </c>
      <c r="M74" s="2">
        <v>1.0</v>
      </c>
      <c r="N74" s="2">
        <v>0.0625</v>
      </c>
      <c r="O74" s="2" t="s">
        <v>516</v>
      </c>
    </row>
    <row r="75">
      <c r="A75" s="2" t="s">
        <v>465</v>
      </c>
      <c r="B75" s="2" t="s">
        <v>440</v>
      </c>
      <c r="C75" s="2" t="s">
        <v>436</v>
      </c>
      <c r="D75" s="2" t="s">
        <v>439</v>
      </c>
      <c r="E75" s="2">
        <v>30.0</v>
      </c>
      <c r="F75" s="2">
        <v>0.0</v>
      </c>
      <c r="G75" s="2">
        <v>0.0</v>
      </c>
      <c r="H75" s="2">
        <v>0.0</v>
      </c>
      <c r="I75" s="2">
        <v>30.0</v>
      </c>
      <c r="J75" s="2">
        <v>0.0</v>
      </c>
      <c r="K75" s="2">
        <v>0.0</v>
      </c>
      <c r="L75" s="2"/>
      <c r="M75" s="2"/>
      <c r="N75" s="2">
        <v>1.0</v>
      </c>
      <c r="O75" s="2" t="s">
        <v>515</v>
      </c>
    </row>
    <row r="76">
      <c r="A76" s="2" t="s">
        <v>465</v>
      </c>
      <c r="B76" s="2" t="s">
        <v>441</v>
      </c>
      <c r="C76" s="2" t="s">
        <v>436</v>
      </c>
      <c r="D76" s="2" t="s">
        <v>439</v>
      </c>
      <c r="E76" s="2">
        <v>30.0</v>
      </c>
      <c r="F76" s="2">
        <v>0.0</v>
      </c>
      <c r="G76" s="2">
        <v>0.0</v>
      </c>
      <c r="H76" s="2">
        <v>0.0</v>
      </c>
      <c r="I76" s="2">
        <v>30.0</v>
      </c>
      <c r="J76" s="2">
        <v>0.0</v>
      </c>
      <c r="K76" s="2">
        <v>0.0</v>
      </c>
      <c r="L76" s="2"/>
      <c r="M76" s="2"/>
      <c r="N76" s="2">
        <v>1.0</v>
      </c>
      <c r="O76" s="2" t="s">
        <v>515</v>
      </c>
    </row>
    <row r="77">
      <c r="A77" s="2" t="s">
        <v>465</v>
      </c>
      <c r="B77" s="2" t="s">
        <v>442</v>
      </c>
      <c r="C77" s="2" t="s">
        <v>436</v>
      </c>
      <c r="D77" s="2" t="s">
        <v>439</v>
      </c>
      <c r="E77" s="2">
        <v>30.0</v>
      </c>
      <c r="F77" s="2">
        <v>0.0</v>
      </c>
      <c r="G77" s="2">
        <v>0.0</v>
      </c>
      <c r="H77" s="2">
        <v>0.0</v>
      </c>
      <c r="I77" s="2">
        <v>30.0</v>
      </c>
      <c r="J77" s="2">
        <v>0.0</v>
      </c>
      <c r="K77" s="2">
        <v>0.0</v>
      </c>
      <c r="L77" s="2"/>
      <c r="M77" s="2"/>
      <c r="N77" s="2">
        <v>1.0</v>
      </c>
      <c r="O77" s="2" t="s">
        <v>515</v>
      </c>
    </row>
    <row r="78">
      <c r="A78" s="2" t="s">
        <v>465</v>
      </c>
      <c r="B78" s="2" t="s">
        <v>443</v>
      </c>
      <c r="C78" s="2" t="s">
        <v>436</v>
      </c>
      <c r="D78" s="2" t="s">
        <v>439</v>
      </c>
      <c r="E78" s="2">
        <v>30.0</v>
      </c>
      <c r="F78" s="2">
        <v>0.0</v>
      </c>
      <c r="G78" s="2">
        <v>1.0</v>
      </c>
      <c r="H78" s="2">
        <v>1.0</v>
      </c>
      <c r="I78" s="2">
        <v>28.0</v>
      </c>
      <c r="J78" s="2">
        <v>2.0</v>
      </c>
      <c r="K78" s="2">
        <v>0.0</v>
      </c>
      <c r="L78" s="2">
        <v>0.012579117093425051</v>
      </c>
      <c r="M78" s="2">
        <v>0.9874208829065749</v>
      </c>
      <c r="N78" s="2">
        <v>1.0</v>
      </c>
      <c r="O78" s="2" t="s">
        <v>516</v>
      </c>
    </row>
    <row r="79">
      <c r="A79" s="2" t="s">
        <v>465</v>
      </c>
      <c r="B79" s="2" t="s">
        <v>444</v>
      </c>
      <c r="C79" s="2" t="s">
        <v>436</v>
      </c>
      <c r="D79" s="2" t="s">
        <v>439</v>
      </c>
      <c r="E79" s="2">
        <v>30.0</v>
      </c>
      <c r="F79" s="2">
        <v>0.0</v>
      </c>
      <c r="G79" s="2">
        <v>0.0</v>
      </c>
      <c r="H79" s="2">
        <v>0.0</v>
      </c>
      <c r="I79" s="2">
        <v>30.0</v>
      </c>
      <c r="J79" s="2">
        <v>0.0</v>
      </c>
      <c r="K79" s="2">
        <v>0.0</v>
      </c>
      <c r="L79" s="2"/>
      <c r="M79" s="2"/>
      <c r="N79" s="2">
        <v>1.0</v>
      </c>
      <c r="O79" s="2" t="s">
        <v>515</v>
      </c>
    </row>
    <row r="80">
      <c r="A80" s="2" t="s">
        <v>465</v>
      </c>
      <c r="B80" s="2" t="s">
        <v>445</v>
      </c>
      <c r="C80" s="2" t="s">
        <v>436</v>
      </c>
      <c r="D80" s="2" t="s">
        <v>439</v>
      </c>
      <c r="E80" s="2">
        <v>30.0</v>
      </c>
      <c r="F80" s="2">
        <v>0.0</v>
      </c>
      <c r="G80" s="2">
        <v>0.0</v>
      </c>
      <c r="H80" s="2">
        <v>0.0</v>
      </c>
      <c r="I80" s="2">
        <v>30.0</v>
      </c>
      <c r="J80" s="2">
        <v>0.0</v>
      </c>
      <c r="K80" s="2">
        <v>0.0</v>
      </c>
      <c r="L80" s="2"/>
      <c r="M80" s="2"/>
      <c r="N80" s="2">
        <v>1.0</v>
      </c>
      <c r="O80" s="2" t="s">
        <v>515</v>
      </c>
    </row>
    <row r="81">
      <c r="A81" s="2" t="s">
        <v>465</v>
      </c>
      <c r="B81" s="2" t="s">
        <v>446</v>
      </c>
      <c r="C81" s="2" t="s">
        <v>436</v>
      </c>
      <c r="D81" s="2" t="s">
        <v>439</v>
      </c>
      <c r="E81" s="2">
        <v>30.0</v>
      </c>
      <c r="F81" s="2">
        <v>0.0</v>
      </c>
      <c r="G81" s="2">
        <v>0.0</v>
      </c>
      <c r="H81" s="2">
        <v>0.0</v>
      </c>
      <c r="I81" s="2">
        <v>30.0</v>
      </c>
      <c r="J81" s="2">
        <v>0.0</v>
      </c>
      <c r="K81" s="2">
        <v>0.0</v>
      </c>
      <c r="L81" s="2"/>
      <c r="M81" s="2"/>
      <c r="N81" s="2">
        <v>1.0</v>
      </c>
      <c r="O81" s="2" t="s">
        <v>515</v>
      </c>
    </row>
    <row r="82">
      <c r="A82" s="2" t="s">
        <v>465</v>
      </c>
      <c r="B82" s="2" t="s">
        <v>447</v>
      </c>
      <c r="C82" s="2" t="s">
        <v>436</v>
      </c>
      <c r="D82" s="2" t="s">
        <v>439</v>
      </c>
      <c r="E82" s="2">
        <v>30.0</v>
      </c>
      <c r="F82" s="2">
        <v>1.0</v>
      </c>
      <c r="G82" s="2">
        <v>0.0</v>
      </c>
      <c r="H82" s="2">
        <v>2.0</v>
      </c>
      <c r="I82" s="2">
        <v>27.0</v>
      </c>
      <c r="J82" s="2">
        <v>2.0</v>
      </c>
      <c r="K82" s="2">
        <v>-0.06666666666666667</v>
      </c>
      <c r="L82" s="2">
        <v>0.0</v>
      </c>
      <c r="M82" s="2">
        <v>0.841886116991581</v>
      </c>
      <c r="N82" s="2">
        <v>0.25</v>
      </c>
      <c r="O82" s="2" t="s">
        <v>516</v>
      </c>
    </row>
    <row r="83">
      <c r="A83" s="2" t="s">
        <v>465</v>
      </c>
      <c r="B83" s="2" t="s">
        <v>448</v>
      </c>
      <c r="C83" s="2" t="s">
        <v>436</v>
      </c>
      <c r="D83" s="2" t="s">
        <v>439</v>
      </c>
      <c r="E83" s="2">
        <v>30.0</v>
      </c>
      <c r="F83" s="2">
        <v>0.0</v>
      </c>
      <c r="G83" s="2">
        <v>0.0</v>
      </c>
      <c r="H83" s="2">
        <v>0.0</v>
      </c>
      <c r="I83" s="2">
        <v>30.0</v>
      </c>
      <c r="J83" s="2">
        <v>0.0</v>
      </c>
      <c r="K83" s="2">
        <v>0.0</v>
      </c>
      <c r="L83" s="2"/>
      <c r="M83" s="2"/>
      <c r="N83" s="2">
        <v>1.0</v>
      </c>
      <c r="O83" s="2" t="s">
        <v>515</v>
      </c>
    </row>
    <row r="84">
      <c r="A84" s="2" t="s">
        <v>465</v>
      </c>
      <c r="B84" s="2" t="s">
        <v>449</v>
      </c>
      <c r="C84" s="2" t="s">
        <v>436</v>
      </c>
      <c r="D84" s="2" t="s">
        <v>439</v>
      </c>
      <c r="E84" s="2">
        <v>30.0</v>
      </c>
      <c r="F84" s="2">
        <v>0.0</v>
      </c>
      <c r="G84" s="2">
        <v>0.0</v>
      </c>
      <c r="H84" s="2">
        <v>0.0</v>
      </c>
      <c r="I84" s="2">
        <v>30.0</v>
      </c>
      <c r="J84" s="2">
        <v>0.0</v>
      </c>
      <c r="K84" s="2">
        <v>0.0</v>
      </c>
      <c r="L84" s="2"/>
      <c r="M84" s="2"/>
      <c r="N84" s="2">
        <v>1.0</v>
      </c>
      <c r="O84" s="2" t="s">
        <v>515</v>
      </c>
    </row>
    <row r="85">
      <c r="A85" s="2" t="s">
        <v>465</v>
      </c>
      <c r="B85" s="2" t="s">
        <v>450</v>
      </c>
      <c r="C85" s="2" t="s">
        <v>436</v>
      </c>
      <c r="D85" s="2" t="s">
        <v>439</v>
      </c>
      <c r="E85" s="2">
        <v>30.0</v>
      </c>
      <c r="F85" s="2">
        <v>0.0</v>
      </c>
      <c r="G85" s="2">
        <v>0.0</v>
      </c>
      <c r="H85" s="2">
        <v>0.0</v>
      </c>
      <c r="I85" s="2">
        <v>30.0</v>
      </c>
      <c r="J85" s="2">
        <v>0.0</v>
      </c>
      <c r="K85" s="2">
        <v>0.0</v>
      </c>
      <c r="L85" s="2"/>
      <c r="M85" s="2"/>
      <c r="N85" s="2">
        <v>1.0</v>
      </c>
      <c r="O85" s="2" t="s">
        <v>515</v>
      </c>
    </row>
    <row r="86">
      <c r="A86" s="2" t="s">
        <v>465</v>
      </c>
      <c r="B86" s="2" t="s">
        <v>451</v>
      </c>
      <c r="C86" s="2" t="s">
        <v>436</v>
      </c>
      <c r="D86" s="2" t="s">
        <v>439</v>
      </c>
      <c r="E86" s="2">
        <v>30.0</v>
      </c>
      <c r="F86" s="2">
        <v>4.0</v>
      </c>
      <c r="G86" s="2">
        <v>0.0</v>
      </c>
      <c r="H86" s="2">
        <v>2.0</v>
      </c>
      <c r="I86" s="2">
        <v>24.0</v>
      </c>
      <c r="J86" s="2">
        <v>2.0</v>
      </c>
      <c r="K86" s="2">
        <v>-0.06666666666666667</v>
      </c>
      <c r="L86" s="2">
        <v>0.0</v>
      </c>
      <c r="M86" s="2">
        <v>0.841886116991581</v>
      </c>
      <c r="N86" s="2">
        <v>0.25</v>
      </c>
      <c r="O86" s="2" t="s">
        <v>516</v>
      </c>
    </row>
    <row r="87">
      <c r="A87" s="2" t="s">
        <v>465</v>
      </c>
      <c r="B87" s="2" t="s">
        <v>452</v>
      </c>
      <c r="C87" s="2" t="s">
        <v>436</v>
      </c>
      <c r="D87" s="2" t="s">
        <v>439</v>
      </c>
      <c r="E87" s="2">
        <v>30.0</v>
      </c>
      <c r="F87" s="2">
        <v>0.0</v>
      </c>
      <c r="G87" s="2">
        <v>0.0</v>
      </c>
      <c r="H87" s="2">
        <v>0.0</v>
      </c>
      <c r="I87" s="2">
        <v>30.0</v>
      </c>
      <c r="J87" s="2">
        <v>0.0</v>
      </c>
      <c r="K87" s="2">
        <v>0.0</v>
      </c>
      <c r="L87" s="2"/>
      <c r="M87" s="2"/>
      <c r="N87" s="2">
        <v>1.0</v>
      </c>
      <c r="O87" s="2" t="s">
        <v>515</v>
      </c>
    </row>
    <row r="88">
      <c r="A88" s="2" t="s">
        <v>465</v>
      </c>
      <c r="B88" s="2" t="s">
        <v>453</v>
      </c>
      <c r="C88" s="2" t="s">
        <v>436</v>
      </c>
      <c r="D88" s="2" t="s">
        <v>439</v>
      </c>
      <c r="E88" s="2">
        <v>30.0</v>
      </c>
      <c r="F88" s="2">
        <v>0.0</v>
      </c>
      <c r="G88" s="2">
        <v>0.0</v>
      </c>
      <c r="H88" s="2">
        <v>0.0</v>
      </c>
      <c r="I88" s="2">
        <v>30.0</v>
      </c>
      <c r="J88" s="2">
        <v>0.0</v>
      </c>
      <c r="K88" s="2">
        <v>0.0</v>
      </c>
      <c r="L88" s="2"/>
      <c r="M88" s="2"/>
      <c r="N88" s="2">
        <v>1.0</v>
      </c>
      <c r="O88" s="2" t="s">
        <v>515</v>
      </c>
    </row>
    <row r="89">
      <c r="A89" s="2" t="s">
        <v>465</v>
      </c>
      <c r="B89" s="2" t="s">
        <v>454</v>
      </c>
      <c r="C89" s="2" t="s">
        <v>436</v>
      </c>
      <c r="D89" s="2" t="s">
        <v>439</v>
      </c>
      <c r="E89" s="2">
        <v>30.0</v>
      </c>
      <c r="F89" s="2">
        <v>0.0</v>
      </c>
      <c r="G89" s="2">
        <v>0.0</v>
      </c>
      <c r="H89" s="2">
        <v>0.0</v>
      </c>
      <c r="I89" s="2">
        <v>30.0</v>
      </c>
      <c r="J89" s="2">
        <v>0.0</v>
      </c>
      <c r="K89" s="2">
        <v>0.0</v>
      </c>
      <c r="L89" s="2"/>
      <c r="M89" s="2"/>
      <c r="N89" s="2">
        <v>1.0</v>
      </c>
      <c r="O89" s="2" t="s">
        <v>515</v>
      </c>
    </row>
    <row r="90">
      <c r="A90" s="2" t="s">
        <v>465</v>
      </c>
      <c r="B90" s="2" t="s">
        <v>455</v>
      </c>
      <c r="C90" s="2" t="s">
        <v>436</v>
      </c>
      <c r="D90" s="2" t="s">
        <v>439</v>
      </c>
      <c r="E90" s="2">
        <v>30.0</v>
      </c>
      <c r="F90" s="2">
        <v>6.0</v>
      </c>
      <c r="G90" s="2">
        <v>0.0</v>
      </c>
      <c r="H90" s="2">
        <v>4.0</v>
      </c>
      <c r="I90" s="2">
        <v>20.0</v>
      </c>
      <c r="J90" s="2">
        <v>4.0</v>
      </c>
      <c r="K90" s="2">
        <v>-0.13333333333333333</v>
      </c>
      <c r="L90" s="2">
        <v>0.0</v>
      </c>
      <c r="M90" s="2">
        <v>0.6023646356164747</v>
      </c>
      <c r="N90" s="2">
        <v>0.0625</v>
      </c>
      <c r="O90" s="2" t="s">
        <v>516</v>
      </c>
    </row>
    <row r="91">
      <c r="A91" s="2" t="s">
        <v>465</v>
      </c>
      <c r="B91" s="2" t="s">
        <v>456</v>
      </c>
      <c r="C91" s="2" t="s">
        <v>436</v>
      </c>
      <c r="D91" s="2" t="s">
        <v>439</v>
      </c>
      <c r="E91" s="2">
        <v>30.0</v>
      </c>
      <c r="F91" s="2">
        <v>0.0</v>
      </c>
      <c r="G91" s="2">
        <v>0.0</v>
      </c>
      <c r="H91" s="2">
        <v>0.0</v>
      </c>
      <c r="I91" s="2">
        <v>30.0</v>
      </c>
      <c r="J91" s="2">
        <v>0.0</v>
      </c>
      <c r="K91" s="2">
        <v>0.0</v>
      </c>
      <c r="L91" s="2"/>
      <c r="M91" s="2"/>
      <c r="N91" s="2">
        <v>1.0</v>
      </c>
      <c r="O91" s="2" t="s">
        <v>515</v>
      </c>
    </row>
    <row r="92">
      <c r="A92" s="2" t="s">
        <v>465</v>
      </c>
      <c r="B92" s="2" t="s">
        <v>457</v>
      </c>
      <c r="C92" s="2" t="s">
        <v>436</v>
      </c>
      <c r="D92" s="2" t="s">
        <v>439</v>
      </c>
      <c r="E92" s="2">
        <v>30.0</v>
      </c>
      <c r="F92" s="2">
        <v>0.0</v>
      </c>
      <c r="G92" s="2">
        <v>0.0</v>
      </c>
      <c r="H92" s="2">
        <v>0.0</v>
      </c>
      <c r="I92" s="2">
        <v>30.0</v>
      </c>
      <c r="J92" s="2">
        <v>0.0</v>
      </c>
      <c r="K92" s="2">
        <v>0.0</v>
      </c>
      <c r="L92" s="2"/>
      <c r="M92" s="2"/>
      <c r="N92" s="2">
        <v>1.0</v>
      </c>
      <c r="O92" s="2" t="s">
        <v>515</v>
      </c>
    </row>
    <row r="93">
      <c r="A93" s="2" t="s">
        <v>465</v>
      </c>
      <c r="B93" s="2" t="s">
        <v>458</v>
      </c>
      <c r="C93" s="2" t="s">
        <v>436</v>
      </c>
      <c r="D93" s="2" t="s">
        <v>439</v>
      </c>
      <c r="E93" s="2">
        <v>30.0</v>
      </c>
      <c r="F93" s="2">
        <v>0.0</v>
      </c>
      <c r="G93" s="2">
        <v>0.0</v>
      </c>
      <c r="H93" s="2">
        <v>0.0</v>
      </c>
      <c r="I93" s="2">
        <v>30.0</v>
      </c>
      <c r="J93" s="2">
        <v>0.0</v>
      </c>
      <c r="K93" s="2">
        <v>0.0</v>
      </c>
      <c r="L93" s="2"/>
      <c r="M93" s="2"/>
      <c r="N93" s="2">
        <v>1.0</v>
      </c>
      <c r="O93" s="2" t="s">
        <v>515</v>
      </c>
    </row>
    <row r="94">
      <c r="A94" s="2" t="s">
        <v>465</v>
      </c>
      <c r="B94" s="2" t="s">
        <v>459</v>
      </c>
      <c r="C94" s="2" t="s">
        <v>436</v>
      </c>
      <c r="D94" s="2" t="s">
        <v>439</v>
      </c>
      <c r="E94" s="2">
        <v>30.0</v>
      </c>
      <c r="F94" s="2">
        <v>8.0</v>
      </c>
      <c r="G94" s="2">
        <v>0.0</v>
      </c>
      <c r="H94" s="2">
        <v>7.0</v>
      </c>
      <c r="I94" s="2">
        <v>15.0</v>
      </c>
      <c r="J94" s="2">
        <v>7.0</v>
      </c>
      <c r="K94" s="2">
        <v>-0.23333333333333334</v>
      </c>
      <c r="L94" s="2">
        <v>0.0</v>
      </c>
      <c r="M94" s="2">
        <v>0.4096163972250034</v>
      </c>
      <c r="N94" s="2">
        <v>0.0078125</v>
      </c>
      <c r="O94" s="2" t="s">
        <v>517</v>
      </c>
    </row>
    <row r="95">
      <c r="A95" s="2" t="s">
        <v>465</v>
      </c>
      <c r="B95" s="2" t="s">
        <v>460</v>
      </c>
      <c r="C95" s="2" t="s">
        <v>436</v>
      </c>
      <c r="D95" s="2" t="s">
        <v>439</v>
      </c>
      <c r="E95" s="2">
        <v>30.0</v>
      </c>
      <c r="F95" s="2">
        <v>0.0</v>
      </c>
      <c r="G95" s="2">
        <v>0.0</v>
      </c>
      <c r="H95" s="2">
        <v>2.0</v>
      </c>
      <c r="I95" s="2">
        <v>28.0</v>
      </c>
      <c r="J95" s="2">
        <v>2.0</v>
      </c>
      <c r="K95" s="2">
        <v>-0.06666666666666667</v>
      </c>
      <c r="L95" s="2">
        <v>0.0</v>
      </c>
      <c r="M95" s="2">
        <v>0.841886116991581</v>
      </c>
      <c r="N95" s="2">
        <v>0.25</v>
      </c>
      <c r="O95" s="2" t="s">
        <v>516</v>
      </c>
    </row>
    <row r="96">
      <c r="A96" s="2" t="s">
        <v>465</v>
      </c>
      <c r="B96" s="2" t="s">
        <v>461</v>
      </c>
      <c r="C96" s="2" t="s">
        <v>436</v>
      </c>
      <c r="D96" s="2" t="s">
        <v>439</v>
      </c>
      <c r="E96" s="2">
        <v>30.0</v>
      </c>
      <c r="F96" s="2">
        <v>0.0</v>
      </c>
      <c r="G96" s="2">
        <v>0.0</v>
      </c>
      <c r="H96" s="2">
        <v>0.0</v>
      </c>
      <c r="I96" s="2">
        <v>30.0</v>
      </c>
      <c r="J96" s="2">
        <v>0.0</v>
      </c>
      <c r="K96" s="2">
        <v>0.0</v>
      </c>
      <c r="L96" s="2"/>
      <c r="M96" s="2"/>
      <c r="N96" s="2">
        <v>1.0</v>
      </c>
      <c r="O96" s="2" t="s">
        <v>515</v>
      </c>
    </row>
    <row r="97">
      <c r="A97" s="2" t="s">
        <v>465</v>
      </c>
      <c r="B97" s="2" t="s">
        <v>462</v>
      </c>
      <c r="C97" s="2" t="s">
        <v>436</v>
      </c>
      <c r="D97" s="2" t="s">
        <v>439</v>
      </c>
      <c r="E97" s="2">
        <v>30.0</v>
      </c>
      <c r="F97" s="2">
        <v>0.0</v>
      </c>
      <c r="G97" s="2">
        <v>0.0</v>
      </c>
      <c r="H97" s="2">
        <v>0.0</v>
      </c>
      <c r="I97" s="2">
        <v>30.0</v>
      </c>
      <c r="J97" s="2">
        <v>0.0</v>
      </c>
      <c r="K97" s="2">
        <v>0.0</v>
      </c>
      <c r="L97" s="2"/>
      <c r="M97" s="2"/>
      <c r="N97" s="2">
        <v>1.0</v>
      </c>
      <c r="O97" s="2" t="s">
        <v>515</v>
      </c>
    </row>
  </sheetData>
  <autoFilter ref="$A$1:$O$97"/>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5" width="21.38"/>
  </cols>
  <sheetData>
    <row r="1">
      <c r="A1" s="1" t="s">
        <v>424</v>
      </c>
      <c r="B1" s="1" t="s">
        <v>425</v>
      </c>
      <c r="C1" s="1" t="s">
        <v>437</v>
      </c>
      <c r="D1" s="1" t="s">
        <v>509</v>
      </c>
      <c r="E1" s="1" t="s">
        <v>382</v>
      </c>
      <c r="F1" s="1" t="s">
        <v>510</v>
      </c>
      <c r="G1" s="1" t="s">
        <v>489</v>
      </c>
      <c r="H1" s="1" t="s">
        <v>490</v>
      </c>
      <c r="I1" s="1" t="s">
        <v>492</v>
      </c>
      <c r="J1" s="1" t="s">
        <v>511</v>
      </c>
      <c r="K1" s="1" t="s">
        <v>493</v>
      </c>
      <c r="L1" s="1" t="s">
        <v>512</v>
      </c>
      <c r="M1" s="1" t="s">
        <v>513</v>
      </c>
      <c r="N1" s="1" t="s">
        <v>494</v>
      </c>
      <c r="O1" s="1" t="s">
        <v>514</v>
      </c>
    </row>
    <row r="2">
      <c r="A2" s="2" t="s">
        <v>434</v>
      </c>
      <c r="B2" s="2" t="s">
        <v>435</v>
      </c>
      <c r="C2" s="2" t="s">
        <v>436</v>
      </c>
      <c r="D2" s="2" t="s">
        <v>439</v>
      </c>
      <c r="E2" s="2">
        <v>30.0</v>
      </c>
      <c r="F2" s="2">
        <v>2.0</v>
      </c>
      <c r="G2" s="2">
        <v>0.0</v>
      </c>
      <c r="H2" s="2">
        <v>0.0</v>
      </c>
      <c r="I2" s="2">
        <v>28.0</v>
      </c>
      <c r="J2" s="2">
        <v>0.0</v>
      </c>
      <c r="K2" s="2">
        <v>0.0</v>
      </c>
      <c r="L2" s="2"/>
      <c r="M2" s="2"/>
      <c r="N2" s="2">
        <v>1.0</v>
      </c>
      <c r="O2" s="2" t="s">
        <v>515</v>
      </c>
    </row>
    <row r="3">
      <c r="A3" s="2" t="s">
        <v>434</v>
      </c>
      <c r="B3" s="2" t="s">
        <v>440</v>
      </c>
      <c r="C3" s="2" t="s">
        <v>436</v>
      </c>
      <c r="D3" s="2" t="s">
        <v>439</v>
      </c>
      <c r="E3" s="2">
        <v>300.0</v>
      </c>
      <c r="F3" s="2">
        <v>0.0</v>
      </c>
      <c r="G3" s="2">
        <v>0.0</v>
      </c>
      <c r="H3" s="2">
        <v>0.0</v>
      </c>
      <c r="I3" s="2">
        <v>300.0</v>
      </c>
      <c r="J3" s="2">
        <v>0.0</v>
      </c>
      <c r="K3" s="2">
        <v>0.0</v>
      </c>
      <c r="L3" s="2"/>
      <c r="M3" s="2"/>
      <c r="N3" s="2">
        <v>1.0</v>
      </c>
      <c r="O3" s="2" t="s">
        <v>515</v>
      </c>
    </row>
    <row r="4">
      <c r="A4" s="2" t="s">
        <v>434</v>
      </c>
      <c r="B4" s="2" t="s">
        <v>441</v>
      </c>
      <c r="C4" s="2" t="s">
        <v>436</v>
      </c>
      <c r="D4" s="2" t="s">
        <v>439</v>
      </c>
      <c r="E4" s="2">
        <v>30.0</v>
      </c>
      <c r="F4" s="2">
        <v>0.0</v>
      </c>
      <c r="G4" s="2">
        <v>0.0</v>
      </c>
      <c r="H4" s="2">
        <v>0.0</v>
      </c>
      <c r="I4" s="2">
        <v>30.0</v>
      </c>
      <c r="J4" s="2">
        <v>0.0</v>
      </c>
      <c r="K4" s="2">
        <v>0.0</v>
      </c>
      <c r="L4" s="2"/>
      <c r="M4" s="2"/>
      <c r="N4" s="2">
        <v>1.0</v>
      </c>
      <c r="O4" s="2" t="s">
        <v>515</v>
      </c>
    </row>
    <row r="5">
      <c r="A5" s="2" t="s">
        <v>434</v>
      </c>
      <c r="B5" s="2" t="s">
        <v>442</v>
      </c>
      <c r="C5" s="2" t="s">
        <v>436</v>
      </c>
      <c r="D5" s="2" t="s">
        <v>439</v>
      </c>
      <c r="E5" s="2">
        <v>30.0</v>
      </c>
      <c r="F5" s="2">
        <v>0.0</v>
      </c>
      <c r="G5" s="2">
        <v>0.0</v>
      </c>
      <c r="H5" s="2">
        <v>0.0</v>
      </c>
      <c r="I5" s="2">
        <v>30.0</v>
      </c>
      <c r="J5" s="2">
        <v>0.0</v>
      </c>
      <c r="K5" s="2">
        <v>0.0</v>
      </c>
      <c r="L5" s="2"/>
      <c r="M5" s="2"/>
      <c r="N5" s="2">
        <v>1.0</v>
      </c>
      <c r="O5" s="2" t="s">
        <v>515</v>
      </c>
    </row>
    <row r="6">
      <c r="A6" s="2" t="s">
        <v>434</v>
      </c>
      <c r="B6" s="2" t="s">
        <v>443</v>
      </c>
      <c r="C6" s="2" t="s">
        <v>436</v>
      </c>
      <c r="D6" s="2" t="s">
        <v>439</v>
      </c>
      <c r="E6" s="2">
        <v>30.0</v>
      </c>
      <c r="F6" s="2">
        <v>10.0</v>
      </c>
      <c r="G6" s="2">
        <v>0.0</v>
      </c>
      <c r="H6" s="2">
        <v>1.0</v>
      </c>
      <c r="I6" s="2">
        <v>19.0</v>
      </c>
      <c r="J6" s="2">
        <v>1.0</v>
      </c>
      <c r="K6" s="2">
        <v>-0.03333333333333333</v>
      </c>
      <c r="L6" s="2">
        <v>0.0</v>
      </c>
      <c r="M6" s="2">
        <v>0.975</v>
      </c>
      <c r="N6" s="2">
        <v>0.5</v>
      </c>
      <c r="O6" s="2" t="s">
        <v>516</v>
      </c>
    </row>
    <row r="7">
      <c r="A7" s="2" t="s">
        <v>434</v>
      </c>
      <c r="B7" s="2" t="s">
        <v>444</v>
      </c>
      <c r="C7" s="2" t="s">
        <v>436</v>
      </c>
      <c r="D7" s="2" t="s">
        <v>439</v>
      </c>
      <c r="E7" s="2">
        <v>30.0</v>
      </c>
      <c r="F7" s="2">
        <v>0.0</v>
      </c>
      <c r="G7" s="2">
        <v>0.0</v>
      </c>
      <c r="H7" s="2">
        <v>0.0</v>
      </c>
      <c r="I7" s="2">
        <v>30.0</v>
      </c>
      <c r="J7" s="2">
        <v>0.0</v>
      </c>
      <c r="K7" s="2">
        <v>0.0</v>
      </c>
      <c r="L7" s="2"/>
      <c r="M7" s="2"/>
      <c r="N7" s="2">
        <v>1.0</v>
      </c>
      <c r="O7" s="2" t="s">
        <v>515</v>
      </c>
    </row>
    <row r="8">
      <c r="A8" s="2" t="s">
        <v>434</v>
      </c>
      <c r="B8" s="2" t="s">
        <v>445</v>
      </c>
      <c r="C8" s="2" t="s">
        <v>436</v>
      </c>
      <c r="D8" s="2" t="s">
        <v>439</v>
      </c>
      <c r="E8" s="2">
        <v>30.0</v>
      </c>
      <c r="F8" s="2">
        <v>0.0</v>
      </c>
      <c r="G8" s="2">
        <v>0.0</v>
      </c>
      <c r="H8" s="2">
        <v>0.0</v>
      </c>
      <c r="I8" s="2">
        <v>30.0</v>
      </c>
      <c r="J8" s="2">
        <v>0.0</v>
      </c>
      <c r="K8" s="2">
        <v>0.0</v>
      </c>
      <c r="L8" s="2"/>
      <c r="M8" s="2"/>
      <c r="N8" s="2">
        <v>1.0</v>
      </c>
      <c r="O8" s="2" t="s">
        <v>515</v>
      </c>
    </row>
    <row r="9">
      <c r="A9" s="2" t="s">
        <v>434</v>
      </c>
      <c r="B9" s="2" t="s">
        <v>446</v>
      </c>
      <c r="C9" s="2" t="s">
        <v>436</v>
      </c>
      <c r="D9" s="2" t="s">
        <v>439</v>
      </c>
      <c r="E9" s="2">
        <v>30.0</v>
      </c>
      <c r="F9" s="2">
        <v>0.0</v>
      </c>
      <c r="G9" s="2">
        <v>0.0</v>
      </c>
      <c r="H9" s="2">
        <v>0.0</v>
      </c>
      <c r="I9" s="2">
        <v>30.0</v>
      </c>
      <c r="J9" s="2">
        <v>0.0</v>
      </c>
      <c r="K9" s="2">
        <v>0.0</v>
      </c>
      <c r="L9" s="2"/>
      <c r="M9" s="2"/>
      <c r="N9" s="2">
        <v>1.0</v>
      </c>
      <c r="O9" s="2" t="s">
        <v>515</v>
      </c>
    </row>
    <row r="10">
      <c r="A10" s="2" t="s">
        <v>434</v>
      </c>
      <c r="B10" s="2" t="s">
        <v>447</v>
      </c>
      <c r="C10" s="2" t="s">
        <v>436</v>
      </c>
      <c r="D10" s="2" t="s">
        <v>439</v>
      </c>
      <c r="E10" s="2">
        <v>30.0</v>
      </c>
      <c r="F10" s="2">
        <v>6.0</v>
      </c>
      <c r="G10" s="2">
        <v>0.0</v>
      </c>
      <c r="H10" s="2">
        <v>3.0</v>
      </c>
      <c r="I10" s="2">
        <v>21.0</v>
      </c>
      <c r="J10" s="2">
        <v>3.0</v>
      </c>
      <c r="K10" s="2">
        <v>-0.1</v>
      </c>
      <c r="L10" s="2">
        <v>0.0</v>
      </c>
      <c r="M10" s="2">
        <v>0.7075982261787134</v>
      </c>
      <c r="N10" s="2">
        <v>0.125</v>
      </c>
      <c r="O10" s="2" t="s">
        <v>516</v>
      </c>
    </row>
    <row r="11">
      <c r="A11" s="2" t="s">
        <v>434</v>
      </c>
      <c r="B11" s="2" t="s">
        <v>448</v>
      </c>
      <c r="C11" s="2" t="s">
        <v>436</v>
      </c>
      <c r="D11" s="2" t="s">
        <v>439</v>
      </c>
      <c r="E11" s="2">
        <v>30.0</v>
      </c>
      <c r="F11" s="2">
        <v>0.0</v>
      </c>
      <c r="G11" s="2">
        <v>0.0</v>
      </c>
      <c r="H11" s="2">
        <v>0.0</v>
      </c>
      <c r="I11" s="2">
        <v>30.0</v>
      </c>
      <c r="J11" s="2">
        <v>0.0</v>
      </c>
      <c r="K11" s="2">
        <v>0.0</v>
      </c>
      <c r="L11" s="2"/>
      <c r="M11" s="2"/>
      <c r="N11" s="2">
        <v>1.0</v>
      </c>
      <c r="O11" s="2" t="s">
        <v>515</v>
      </c>
    </row>
    <row r="12">
      <c r="A12" s="2" t="s">
        <v>434</v>
      </c>
      <c r="B12" s="2" t="s">
        <v>449</v>
      </c>
      <c r="C12" s="2" t="s">
        <v>436</v>
      </c>
      <c r="D12" s="2" t="s">
        <v>439</v>
      </c>
      <c r="E12" s="2">
        <v>30.0</v>
      </c>
      <c r="F12" s="2">
        <v>0.0</v>
      </c>
      <c r="G12" s="2">
        <v>0.0</v>
      </c>
      <c r="H12" s="2">
        <v>0.0</v>
      </c>
      <c r="I12" s="2">
        <v>30.0</v>
      </c>
      <c r="J12" s="2">
        <v>0.0</v>
      </c>
      <c r="K12" s="2">
        <v>0.0</v>
      </c>
      <c r="L12" s="2"/>
      <c r="M12" s="2"/>
      <c r="N12" s="2">
        <v>1.0</v>
      </c>
      <c r="O12" s="2" t="s">
        <v>515</v>
      </c>
    </row>
    <row r="13">
      <c r="A13" s="2" t="s">
        <v>434</v>
      </c>
      <c r="B13" s="2" t="s">
        <v>450</v>
      </c>
      <c r="C13" s="2" t="s">
        <v>436</v>
      </c>
      <c r="D13" s="2" t="s">
        <v>439</v>
      </c>
      <c r="E13" s="2">
        <v>30.0</v>
      </c>
      <c r="F13" s="2">
        <v>0.0</v>
      </c>
      <c r="G13" s="2">
        <v>0.0</v>
      </c>
      <c r="H13" s="2">
        <v>0.0</v>
      </c>
      <c r="I13" s="2">
        <v>30.0</v>
      </c>
      <c r="J13" s="2">
        <v>0.0</v>
      </c>
      <c r="K13" s="2">
        <v>0.0</v>
      </c>
      <c r="L13" s="2"/>
      <c r="M13" s="2"/>
      <c r="N13" s="2">
        <v>1.0</v>
      </c>
      <c r="O13" s="2" t="s">
        <v>515</v>
      </c>
    </row>
    <row r="14">
      <c r="A14" s="2" t="s">
        <v>434</v>
      </c>
      <c r="B14" s="2" t="s">
        <v>451</v>
      </c>
      <c r="C14" s="2" t="s">
        <v>436</v>
      </c>
      <c r="D14" s="2" t="s">
        <v>439</v>
      </c>
      <c r="E14" s="2">
        <v>30.0</v>
      </c>
      <c r="F14" s="2">
        <v>9.0</v>
      </c>
      <c r="G14" s="2">
        <v>0.0</v>
      </c>
      <c r="H14" s="2">
        <v>1.0</v>
      </c>
      <c r="I14" s="2">
        <v>20.0</v>
      </c>
      <c r="J14" s="2">
        <v>1.0</v>
      </c>
      <c r="K14" s="2">
        <v>-0.03333333333333333</v>
      </c>
      <c r="L14" s="2">
        <v>0.0</v>
      </c>
      <c r="M14" s="2">
        <v>0.975</v>
      </c>
      <c r="N14" s="2">
        <v>0.5</v>
      </c>
      <c r="O14" s="2" t="s">
        <v>516</v>
      </c>
    </row>
    <row r="15">
      <c r="A15" s="2" t="s">
        <v>434</v>
      </c>
      <c r="B15" s="2" t="s">
        <v>452</v>
      </c>
      <c r="C15" s="2" t="s">
        <v>436</v>
      </c>
      <c r="D15" s="2" t="s">
        <v>439</v>
      </c>
      <c r="E15" s="2">
        <v>30.0</v>
      </c>
      <c r="F15" s="2">
        <v>3.0</v>
      </c>
      <c r="G15" s="2">
        <v>0.0</v>
      </c>
      <c r="H15" s="2">
        <v>4.0</v>
      </c>
      <c r="I15" s="2">
        <v>23.0</v>
      </c>
      <c r="J15" s="2">
        <v>4.0</v>
      </c>
      <c r="K15" s="2">
        <v>-0.13333333333333333</v>
      </c>
      <c r="L15" s="2">
        <v>0.0</v>
      </c>
      <c r="M15" s="2">
        <v>0.6023646356164747</v>
      </c>
      <c r="N15" s="2">
        <v>0.0625</v>
      </c>
      <c r="O15" s="2" t="s">
        <v>516</v>
      </c>
    </row>
    <row r="16">
      <c r="A16" s="2" t="s">
        <v>434</v>
      </c>
      <c r="B16" s="2" t="s">
        <v>453</v>
      </c>
      <c r="C16" s="2" t="s">
        <v>436</v>
      </c>
      <c r="D16" s="2" t="s">
        <v>439</v>
      </c>
      <c r="E16" s="2">
        <v>300.0</v>
      </c>
      <c r="F16" s="2">
        <v>0.0</v>
      </c>
      <c r="G16" s="2">
        <v>0.0</v>
      </c>
      <c r="H16" s="2">
        <v>0.0</v>
      </c>
      <c r="I16" s="2">
        <v>300.0</v>
      </c>
      <c r="J16" s="2">
        <v>0.0</v>
      </c>
      <c r="K16" s="2">
        <v>0.0</v>
      </c>
      <c r="L16" s="2"/>
      <c r="M16" s="2"/>
      <c r="N16" s="2">
        <v>1.0</v>
      </c>
      <c r="O16" s="2" t="s">
        <v>515</v>
      </c>
    </row>
    <row r="17">
      <c r="A17" s="2" t="s">
        <v>434</v>
      </c>
      <c r="B17" s="2" t="s">
        <v>454</v>
      </c>
      <c r="C17" s="2" t="s">
        <v>436</v>
      </c>
      <c r="D17" s="2" t="s">
        <v>439</v>
      </c>
      <c r="E17" s="2">
        <v>30.0</v>
      </c>
      <c r="F17" s="2">
        <v>0.0</v>
      </c>
      <c r="G17" s="2">
        <v>0.0</v>
      </c>
      <c r="H17" s="2">
        <v>0.0</v>
      </c>
      <c r="I17" s="2">
        <v>30.0</v>
      </c>
      <c r="J17" s="2">
        <v>0.0</v>
      </c>
      <c r="K17" s="2">
        <v>0.0</v>
      </c>
      <c r="L17" s="2"/>
      <c r="M17" s="2"/>
      <c r="N17" s="2">
        <v>1.0</v>
      </c>
      <c r="O17" s="2" t="s">
        <v>515</v>
      </c>
    </row>
    <row r="18">
      <c r="A18" s="2" t="s">
        <v>434</v>
      </c>
      <c r="B18" s="2" t="s">
        <v>455</v>
      </c>
      <c r="C18" s="2" t="s">
        <v>436</v>
      </c>
      <c r="D18" s="2" t="s">
        <v>439</v>
      </c>
      <c r="E18" s="2">
        <v>30.0</v>
      </c>
      <c r="F18" s="2">
        <v>11.0</v>
      </c>
      <c r="G18" s="2">
        <v>0.0</v>
      </c>
      <c r="H18" s="2">
        <v>4.0</v>
      </c>
      <c r="I18" s="2">
        <v>15.0</v>
      </c>
      <c r="J18" s="2">
        <v>4.0</v>
      </c>
      <c r="K18" s="2">
        <v>-0.13333333333333333</v>
      </c>
      <c r="L18" s="2">
        <v>0.0</v>
      </c>
      <c r="M18" s="2">
        <v>0.6023646356164747</v>
      </c>
      <c r="N18" s="2">
        <v>0.0625</v>
      </c>
      <c r="O18" s="2" t="s">
        <v>516</v>
      </c>
    </row>
    <row r="19">
      <c r="A19" s="2" t="s">
        <v>434</v>
      </c>
      <c r="B19" s="2" t="s">
        <v>456</v>
      </c>
      <c r="C19" s="2" t="s">
        <v>436</v>
      </c>
      <c r="D19" s="2" t="s">
        <v>439</v>
      </c>
      <c r="E19" s="2">
        <v>30.0</v>
      </c>
      <c r="F19" s="2">
        <v>11.0</v>
      </c>
      <c r="G19" s="2">
        <v>0.0</v>
      </c>
      <c r="H19" s="2">
        <v>5.0</v>
      </c>
      <c r="I19" s="2">
        <v>14.0</v>
      </c>
      <c r="J19" s="2">
        <v>5.0</v>
      </c>
      <c r="K19" s="2">
        <v>-0.16666666666666666</v>
      </c>
      <c r="L19" s="2">
        <v>0.0</v>
      </c>
      <c r="M19" s="2">
        <v>0.5218237501049815</v>
      </c>
      <c r="N19" s="2">
        <v>0.03125</v>
      </c>
      <c r="O19" s="2" t="s">
        <v>516</v>
      </c>
    </row>
    <row r="20">
      <c r="A20" s="2" t="s">
        <v>434</v>
      </c>
      <c r="B20" s="2" t="s">
        <v>457</v>
      </c>
      <c r="C20" s="2" t="s">
        <v>436</v>
      </c>
      <c r="D20" s="2" t="s">
        <v>439</v>
      </c>
      <c r="E20" s="2">
        <v>30.0</v>
      </c>
      <c r="F20" s="2">
        <v>0.0</v>
      </c>
      <c r="G20" s="2">
        <v>0.0</v>
      </c>
      <c r="H20" s="2">
        <v>0.0</v>
      </c>
      <c r="I20" s="2">
        <v>30.0</v>
      </c>
      <c r="J20" s="2">
        <v>0.0</v>
      </c>
      <c r="K20" s="2">
        <v>0.0</v>
      </c>
      <c r="L20" s="2"/>
      <c r="M20" s="2"/>
      <c r="N20" s="2">
        <v>1.0</v>
      </c>
      <c r="O20" s="2" t="s">
        <v>515</v>
      </c>
    </row>
    <row r="21">
      <c r="A21" s="2" t="s">
        <v>434</v>
      </c>
      <c r="B21" s="2" t="s">
        <v>458</v>
      </c>
      <c r="C21" s="2" t="s">
        <v>436</v>
      </c>
      <c r="D21" s="2" t="s">
        <v>439</v>
      </c>
      <c r="E21" s="2">
        <v>30.0</v>
      </c>
      <c r="F21" s="2">
        <v>0.0</v>
      </c>
      <c r="G21" s="2">
        <v>0.0</v>
      </c>
      <c r="H21" s="2">
        <v>0.0</v>
      </c>
      <c r="I21" s="2">
        <v>30.0</v>
      </c>
      <c r="J21" s="2">
        <v>0.0</v>
      </c>
      <c r="K21" s="2">
        <v>0.0</v>
      </c>
      <c r="L21" s="2"/>
      <c r="M21" s="2"/>
      <c r="N21" s="2">
        <v>1.0</v>
      </c>
      <c r="O21" s="2" t="s">
        <v>515</v>
      </c>
    </row>
    <row r="22">
      <c r="A22" s="2" t="s">
        <v>434</v>
      </c>
      <c r="B22" s="2" t="s">
        <v>459</v>
      </c>
      <c r="C22" s="2" t="s">
        <v>436</v>
      </c>
      <c r="D22" s="2" t="s">
        <v>439</v>
      </c>
      <c r="E22" s="2">
        <v>30.0</v>
      </c>
      <c r="F22" s="2">
        <v>14.0</v>
      </c>
      <c r="G22" s="2">
        <v>0.0</v>
      </c>
      <c r="H22" s="2">
        <v>1.0</v>
      </c>
      <c r="I22" s="2">
        <v>15.0</v>
      </c>
      <c r="J22" s="2">
        <v>1.0</v>
      </c>
      <c r="K22" s="2">
        <v>-0.03333333333333333</v>
      </c>
      <c r="L22" s="2">
        <v>0.0</v>
      </c>
      <c r="M22" s="2">
        <v>0.975</v>
      </c>
      <c r="N22" s="2">
        <v>0.5</v>
      </c>
      <c r="O22" s="2" t="s">
        <v>516</v>
      </c>
    </row>
    <row r="23">
      <c r="A23" s="2" t="s">
        <v>434</v>
      </c>
      <c r="B23" s="2" t="s">
        <v>460</v>
      </c>
      <c r="C23" s="2" t="s">
        <v>436</v>
      </c>
      <c r="D23" s="2" t="s">
        <v>439</v>
      </c>
      <c r="E23" s="2">
        <v>30.0</v>
      </c>
      <c r="F23" s="2">
        <v>10.0</v>
      </c>
      <c r="G23" s="2">
        <v>0.0</v>
      </c>
      <c r="H23" s="2">
        <v>3.0</v>
      </c>
      <c r="I23" s="2">
        <v>17.0</v>
      </c>
      <c r="J23" s="2">
        <v>3.0</v>
      </c>
      <c r="K23" s="2">
        <v>-0.1</v>
      </c>
      <c r="L23" s="2">
        <v>0.0</v>
      </c>
      <c r="M23" s="2">
        <v>0.7075982261787134</v>
      </c>
      <c r="N23" s="2">
        <v>0.125</v>
      </c>
      <c r="O23" s="2" t="s">
        <v>516</v>
      </c>
    </row>
    <row r="24">
      <c r="A24" s="2" t="s">
        <v>434</v>
      </c>
      <c r="B24" s="2" t="s">
        <v>461</v>
      </c>
      <c r="C24" s="2" t="s">
        <v>436</v>
      </c>
      <c r="D24" s="2" t="s">
        <v>439</v>
      </c>
      <c r="E24" s="2">
        <v>30.0</v>
      </c>
      <c r="F24" s="2">
        <v>0.0</v>
      </c>
      <c r="G24" s="2">
        <v>0.0</v>
      </c>
      <c r="H24" s="2">
        <v>0.0</v>
      </c>
      <c r="I24" s="2">
        <v>30.0</v>
      </c>
      <c r="J24" s="2">
        <v>0.0</v>
      </c>
      <c r="K24" s="2">
        <v>0.0</v>
      </c>
      <c r="L24" s="2"/>
      <c r="M24" s="2"/>
      <c r="N24" s="2">
        <v>1.0</v>
      </c>
      <c r="O24" s="2" t="s">
        <v>515</v>
      </c>
    </row>
    <row r="25">
      <c r="A25" s="2" t="s">
        <v>434</v>
      </c>
      <c r="B25" s="2" t="s">
        <v>462</v>
      </c>
      <c r="C25" s="2" t="s">
        <v>436</v>
      </c>
      <c r="D25" s="2" t="s">
        <v>439</v>
      </c>
      <c r="E25" s="2">
        <v>30.0</v>
      </c>
      <c r="F25" s="2">
        <v>0.0</v>
      </c>
      <c r="G25" s="2">
        <v>0.0</v>
      </c>
      <c r="H25" s="2">
        <v>1.0</v>
      </c>
      <c r="I25" s="2">
        <v>29.0</v>
      </c>
      <c r="J25" s="2">
        <v>1.0</v>
      </c>
      <c r="K25" s="2">
        <v>-0.03333333333333333</v>
      </c>
      <c r="L25" s="2">
        <v>0.0</v>
      </c>
      <c r="M25" s="2">
        <v>0.975</v>
      </c>
      <c r="N25" s="2">
        <v>0.5</v>
      </c>
      <c r="O25" s="2" t="s">
        <v>516</v>
      </c>
    </row>
    <row r="26">
      <c r="A26" s="2" t="s">
        <v>463</v>
      </c>
      <c r="B26" s="2" t="s">
        <v>435</v>
      </c>
      <c r="C26" s="2" t="s">
        <v>436</v>
      </c>
      <c r="D26" s="2" t="s">
        <v>439</v>
      </c>
      <c r="E26" s="2">
        <v>30.0</v>
      </c>
      <c r="F26" s="2">
        <v>29.0</v>
      </c>
      <c r="G26" s="2">
        <v>0.0</v>
      </c>
      <c r="H26" s="2">
        <v>1.0</v>
      </c>
      <c r="I26" s="2">
        <v>0.0</v>
      </c>
      <c r="J26" s="2">
        <v>1.0</v>
      </c>
      <c r="K26" s="2">
        <v>-0.03333333333333333</v>
      </c>
      <c r="L26" s="2">
        <v>0.0</v>
      </c>
      <c r="M26" s="2">
        <v>0.975</v>
      </c>
      <c r="N26" s="2">
        <v>0.5</v>
      </c>
      <c r="O26" s="2" t="s">
        <v>516</v>
      </c>
    </row>
    <row r="27">
      <c r="A27" s="2" t="s">
        <v>463</v>
      </c>
      <c r="B27" s="2" t="s">
        <v>440</v>
      </c>
      <c r="C27" s="2" t="s">
        <v>436</v>
      </c>
      <c r="D27" s="2" t="s">
        <v>439</v>
      </c>
      <c r="E27" s="2">
        <v>30.0</v>
      </c>
      <c r="F27" s="2">
        <v>0.0</v>
      </c>
      <c r="G27" s="2">
        <v>0.0</v>
      </c>
      <c r="H27" s="2">
        <v>0.0</v>
      </c>
      <c r="I27" s="2">
        <v>30.0</v>
      </c>
      <c r="J27" s="2">
        <v>0.0</v>
      </c>
      <c r="K27" s="2">
        <v>0.0</v>
      </c>
      <c r="L27" s="2"/>
      <c r="M27" s="2"/>
      <c r="N27" s="2">
        <v>1.0</v>
      </c>
      <c r="O27" s="2" t="s">
        <v>515</v>
      </c>
    </row>
    <row r="28">
      <c r="A28" s="2" t="s">
        <v>463</v>
      </c>
      <c r="B28" s="2" t="s">
        <v>441</v>
      </c>
      <c r="C28" s="2" t="s">
        <v>436</v>
      </c>
      <c r="D28" s="2" t="s">
        <v>439</v>
      </c>
      <c r="E28" s="2">
        <v>30.0</v>
      </c>
      <c r="F28" s="2">
        <v>0.0</v>
      </c>
      <c r="G28" s="2">
        <v>0.0</v>
      </c>
      <c r="H28" s="2">
        <v>4.0</v>
      </c>
      <c r="I28" s="2">
        <v>26.0</v>
      </c>
      <c r="J28" s="2">
        <v>4.0</v>
      </c>
      <c r="K28" s="2">
        <v>-0.13333333333333333</v>
      </c>
      <c r="L28" s="2">
        <v>0.0</v>
      </c>
      <c r="M28" s="2">
        <v>0.6023646356164747</v>
      </c>
      <c r="N28" s="2">
        <v>0.0625</v>
      </c>
      <c r="O28" s="2" t="s">
        <v>516</v>
      </c>
    </row>
    <row r="29">
      <c r="A29" s="2" t="s">
        <v>463</v>
      </c>
      <c r="B29" s="2" t="s">
        <v>442</v>
      </c>
      <c r="C29" s="2" t="s">
        <v>436</v>
      </c>
      <c r="D29" s="2" t="s">
        <v>439</v>
      </c>
      <c r="E29" s="2">
        <v>30.0</v>
      </c>
      <c r="F29" s="2">
        <v>0.0</v>
      </c>
      <c r="G29" s="2">
        <v>0.0</v>
      </c>
      <c r="H29" s="2">
        <v>0.0</v>
      </c>
      <c r="I29" s="2">
        <v>30.0</v>
      </c>
      <c r="J29" s="2">
        <v>0.0</v>
      </c>
      <c r="K29" s="2">
        <v>0.0</v>
      </c>
      <c r="L29" s="2"/>
      <c r="M29" s="2"/>
      <c r="N29" s="2">
        <v>1.0</v>
      </c>
      <c r="O29" s="2" t="s">
        <v>515</v>
      </c>
    </row>
    <row r="30">
      <c r="A30" s="2" t="s">
        <v>463</v>
      </c>
      <c r="B30" s="2" t="s">
        <v>443</v>
      </c>
      <c r="C30" s="2" t="s">
        <v>436</v>
      </c>
      <c r="D30" s="2" t="s">
        <v>439</v>
      </c>
      <c r="E30" s="2">
        <v>30.0</v>
      </c>
      <c r="F30" s="2">
        <v>30.0</v>
      </c>
      <c r="G30" s="2">
        <v>0.0</v>
      </c>
      <c r="H30" s="2">
        <v>0.0</v>
      </c>
      <c r="I30" s="2">
        <v>0.0</v>
      </c>
      <c r="J30" s="2">
        <v>0.0</v>
      </c>
      <c r="K30" s="2">
        <v>0.0</v>
      </c>
      <c r="L30" s="2"/>
      <c r="M30" s="2"/>
      <c r="N30" s="2">
        <v>1.0</v>
      </c>
      <c r="O30" s="2" t="s">
        <v>515</v>
      </c>
    </row>
    <row r="31">
      <c r="A31" s="2" t="s">
        <v>463</v>
      </c>
      <c r="B31" s="2" t="s">
        <v>444</v>
      </c>
      <c r="C31" s="2" t="s">
        <v>436</v>
      </c>
      <c r="D31" s="2" t="s">
        <v>439</v>
      </c>
      <c r="E31" s="2">
        <v>30.0</v>
      </c>
      <c r="F31" s="2">
        <v>5.0</v>
      </c>
      <c r="G31" s="2">
        <v>0.0</v>
      </c>
      <c r="H31" s="2">
        <v>3.0</v>
      </c>
      <c r="I31" s="2">
        <v>22.0</v>
      </c>
      <c r="J31" s="2">
        <v>3.0</v>
      </c>
      <c r="K31" s="2">
        <v>-0.1</v>
      </c>
      <c r="L31" s="2">
        <v>0.0</v>
      </c>
      <c r="M31" s="2">
        <v>0.7075982261787134</v>
      </c>
      <c r="N31" s="2">
        <v>0.125</v>
      </c>
      <c r="O31" s="2" t="s">
        <v>516</v>
      </c>
    </row>
    <row r="32">
      <c r="A32" s="2" t="s">
        <v>463</v>
      </c>
      <c r="B32" s="2" t="s">
        <v>445</v>
      </c>
      <c r="C32" s="2" t="s">
        <v>436</v>
      </c>
      <c r="D32" s="2" t="s">
        <v>439</v>
      </c>
      <c r="E32" s="2">
        <v>30.0</v>
      </c>
      <c r="F32" s="2">
        <v>14.0</v>
      </c>
      <c r="G32" s="2">
        <v>1.0</v>
      </c>
      <c r="H32" s="2">
        <v>3.0</v>
      </c>
      <c r="I32" s="2">
        <v>12.0</v>
      </c>
      <c r="J32" s="2">
        <v>4.0</v>
      </c>
      <c r="K32" s="2">
        <v>-0.06666666666666667</v>
      </c>
      <c r="L32" s="2">
        <v>0.006309463209709871</v>
      </c>
      <c r="M32" s="2">
        <v>0.8058795503167566</v>
      </c>
      <c r="N32" s="2">
        <v>0.375</v>
      </c>
      <c r="O32" s="2" t="s">
        <v>516</v>
      </c>
    </row>
    <row r="33">
      <c r="A33" s="2" t="s">
        <v>463</v>
      </c>
      <c r="B33" s="2" t="s">
        <v>446</v>
      </c>
      <c r="C33" s="2" t="s">
        <v>436</v>
      </c>
      <c r="D33" s="2" t="s">
        <v>439</v>
      </c>
      <c r="E33" s="2">
        <v>30.0</v>
      </c>
      <c r="F33" s="2">
        <v>0.0</v>
      </c>
      <c r="G33" s="2">
        <v>0.0</v>
      </c>
      <c r="H33" s="2">
        <v>0.0</v>
      </c>
      <c r="I33" s="2">
        <v>30.0</v>
      </c>
      <c r="J33" s="2">
        <v>0.0</v>
      </c>
      <c r="K33" s="2">
        <v>0.0</v>
      </c>
      <c r="L33" s="2"/>
      <c r="M33" s="2"/>
      <c r="N33" s="2">
        <v>1.0</v>
      </c>
      <c r="O33" s="2" t="s">
        <v>515</v>
      </c>
    </row>
    <row r="34">
      <c r="A34" s="2" t="s">
        <v>463</v>
      </c>
      <c r="B34" s="2" t="s">
        <v>447</v>
      </c>
      <c r="C34" s="2" t="s">
        <v>436</v>
      </c>
      <c r="D34" s="2" t="s">
        <v>439</v>
      </c>
      <c r="E34" s="2">
        <v>30.0</v>
      </c>
      <c r="F34" s="2">
        <v>30.0</v>
      </c>
      <c r="G34" s="2">
        <v>0.0</v>
      </c>
      <c r="H34" s="2">
        <v>0.0</v>
      </c>
      <c r="I34" s="2">
        <v>0.0</v>
      </c>
      <c r="J34" s="2">
        <v>0.0</v>
      </c>
      <c r="K34" s="2">
        <v>0.0</v>
      </c>
      <c r="L34" s="2"/>
      <c r="M34" s="2"/>
      <c r="N34" s="2">
        <v>1.0</v>
      </c>
      <c r="O34" s="2" t="s">
        <v>515</v>
      </c>
    </row>
    <row r="35">
      <c r="A35" s="2" t="s">
        <v>463</v>
      </c>
      <c r="B35" s="2" t="s">
        <v>448</v>
      </c>
      <c r="C35" s="2" t="s">
        <v>436</v>
      </c>
      <c r="D35" s="2" t="s">
        <v>439</v>
      </c>
      <c r="E35" s="2">
        <v>30.0</v>
      </c>
      <c r="F35" s="2">
        <v>8.0</v>
      </c>
      <c r="G35" s="2">
        <v>0.0</v>
      </c>
      <c r="H35" s="2">
        <v>6.0</v>
      </c>
      <c r="I35" s="2">
        <v>16.0</v>
      </c>
      <c r="J35" s="2">
        <v>6.0</v>
      </c>
      <c r="K35" s="2">
        <v>-0.2</v>
      </c>
      <c r="L35" s="2">
        <v>0.0</v>
      </c>
      <c r="M35" s="2">
        <v>0.4592581264399005</v>
      </c>
      <c r="N35" s="2">
        <v>0.015625</v>
      </c>
      <c r="O35" s="2" t="s">
        <v>517</v>
      </c>
    </row>
    <row r="36">
      <c r="A36" s="2" t="s">
        <v>463</v>
      </c>
      <c r="B36" s="2" t="s">
        <v>449</v>
      </c>
      <c r="C36" s="2" t="s">
        <v>436</v>
      </c>
      <c r="D36" s="2" t="s">
        <v>439</v>
      </c>
      <c r="E36" s="2">
        <v>30.0</v>
      </c>
      <c r="F36" s="2">
        <v>16.0</v>
      </c>
      <c r="G36" s="2">
        <v>1.0</v>
      </c>
      <c r="H36" s="2">
        <v>7.0</v>
      </c>
      <c r="I36" s="2">
        <v>6.0</v>
      </c>
      <c r="J36" s="2">
        <v>8.0</v>
      </c>
      <c r="K36" s="2">
        <v>-0.2</v>
      </c>
      <c r="L36" s="2">
        <v>0.0031597235312519054</v>
      </c>
      <c r="M36" s="2">
        <v>0.5265096708752066</v>
      </c>
      <c r="N36" s="2">
        <v>0.0390625</v>
      </c>
      <c r="O36" s="2" t="s">
        <v>516</v>
      </c>
    </row>
    <row r="37">
      <c r="A37" s="2" t="s">
        <v>463</v>
      </c>
      <c r="B37" s="2" t="s">
        <v>450</v>
      </c>
      <c r="C37" s="2" t="s">
        <v>436</v>
      </c>
      <c r="D37" s="2" t="s">
        <v>439</v>
      </c>
      <c r="E37" s="2">
        <v>30.0</v>
      </c>
      <c r="F37" s="2">
        <v>0.0</v>
      </c>
      <c r="G37" s="2">
        <v>0.0</v>
      </c>
      <c r="H37" s="2">
        <v>0.0</v>
      </c>
      <c r="I37" s="2">
        <v>30.0</v>
      </c>
      <c r="J37" s="2">
        <v>0.0</v>
      </c>
      <c r="K37" s="2">
        <v>0.0</v>
      </c>
      <c r="L37" s="2"/>
      <c r="M37" s="2"/>
      <c r="N37" s="2">
        <v>1.0</v>
      </c>
      <c r="O37" s="2" t="s">
        <v>515</v>
      </c>
    </row>
    <row r="38">
      <c r="A38" s="2" t="s">
        <v>463</v>
      </c>
      <c r="B38" s="2" t="s">
        <v>451</v>
      </c>
      <c r="C38" s="2" t="s">
        <v>436</v>
      </c>
      <c r="D38" s="2" t="s">
        <v>439</v>
      </c>
      <c r="E38" s="2">
        <v>30.0</v>
      </c>
      <c r="F38" s="2">
        <v>30.0</v>
      </c>
      <c r="G38" s="2">
        <v>0.0</v>
      </c>
      <c r="H38" s="2">
        <v>0.0</v>
      </c>
      <c r="I38" s="2">
        <v>0.0</v>
      </c>
      <c r="J38" s="2">
        <v>0.0</v>
      </c>
      <c r="K38" s="2">
        <v>0.0</v>
      </c>
      <c r="L38" s="2"/>
      <c r="M38" s="2"/>
      <c r="N38" s="2">
        <v>1.0</v>
      </c>
      <c r="O38" s="2" t="s">
        <v>515</v>
      </c>
    </row>
    <row r="39">
      <c r="A39" s="2" t="s">
        <v>463</v>
      </c>
      <c r="B39" s="2" t="s">
        <v>452</v>
      </c>
      <c r="C39" s="2" t="s">
        <v>436</v>
      </c>
      <c r="D39" s="2" t="s">
        <v>439</v>
      </c>
      <c r="E39" s="2">
        <v>30.0</v>
      </c>
      <c r="F39" s="2">
        <v>28.0</v>
      </c>
      <c r="G39" s="2">
        <v>0.0</v>
      </c>
      <c r="H39" s="2">
        <v>2.0</v>
      </c>
      <c r="I39" s="2">
        <v>0.0</v>
      </c>
      <c r="J39" s="2">
        <v>2.0</v>
      </c>
      <c r="K39" s="2">
        <v>-0.06666666666666667</v>
      </c>
      <c r="L39" s="2">
        <v>0.0</v>
      </c>
      <c r="M39" s="2">
        <v>0.841886116991581</v>
      </c>
      <c r="N39" s="2">
        <v>0.25</v>
      </c>
      <c r="O39" s="2" t="s">
        <v>516</v>
      </c>
    </row>
    <row r="40">
      <c r="A40" s="2" t="s">
        <v>463</v>
      </c>
      <c r="B40" s="2" t="s">
        <v>453</v>
      </c>
      <c r="C40" s="2" t="s">
        <v>436</v>
      </c>
      <c r="D40" s="2" t="s">
        <v>439</v>
      </c>
      <c r="E40" s="2">
        <v>30.0</v>
      </c>
      <c r="F40" s="2">
        <v>30.0</v>
      </c>
      <c r="G40" s="2">
        <v>0.0</v>
      </c>
      <c r="H40" s="2">
        <v>0.0</v>
      </c>
      <c r="I40" s="2">
        <v>0.0</v>
      </c>
      <c r="J40" s="2">
        <v>0.0</v>
      </c>
      <c r="K40" s="2">
        <v>0.0</v>
      </c>
      <c r="L40" s="2"/>
      <c r="M40" s="2"/>
      <c r="N40" s="2">
        <v>1.0</v>
      </c>
      <c r="O40" s="2" t="s">
        <v>515</v>
      </c>
    </row>
    <row r="41">
      <c r="A41" s="2" t="s">
        <v>463</v>
      </c>
      <c r="B41" s="2" t="s">
        <v>454</v>
      </c>
      <c r="C41" s="2" t="s">
        <v>436</v>
      </c>
      <c r="D41" s="2" t="s">
        <v>439</v>
      </c>
      <c r="E41" s="2">
        <v>30.0</v>
      </c>
      <c r="F41" s="2">
        <v>0.0</v>
      </c>
      <c r="G41" s="2">
        <v>0.0</v>
      </c>
      <c r="H41" s="2">
        <v>0.0</v>
      </c>
      <c r="I41" s="2">
        <v>30.0</v>
      </c>
      <c r="J41" s="2">
        <v>0.0</v>
      </c>
      <c r="K41" s="2">
        <v>0.0</v>
      </c>
      <c r="L41" s="2"/>
      <c r="M41" s="2"/>
      <c r="N41" s="2">
        <v>1.0</v>
      </c>
      <c r="O41" s="2" t="s">
        <v>515</v>
      </c>
    </row>
    <row r="42">
      <c r="A42" s="2" t="s">
        <v>463</v>
      </c>
      <c r="B42" s="2" t="s">
        <v>455</v>
      </c>
      <c r="C42" s="2" t="s">
        <v>436</v>
      </c>
      <c r="D42" s="2" t="s">
        <v>439</v>
      </c>
      <c r="E42" s="2">
        <v>30.0</v>
      </c>
      <c r="F42" s="2">
        <v>30.0</v>
      </c>
      <c r="G42" s="2">
        <v>0.0</v>
      </c>
      <c r="H42" s="2">
        <v>0.0</v>
      </c>
      <c r="I42" s="2">
        <v>0.0</v>
      </c>
      <c r="J42" s="2">
        <v>0.0</v>
      </c>
      <c r="K42" s="2">
        <v>0.0</v>
      </c>
      <c r="L42" s="2"/>
      <c r="M42" s="2"/>
      <c r="N42" s="2">
        <v>1.0</v>
      </c>
      <c r="O42" s="2" t="s">
        <v>515</v>
      </c>
    </row>
    <row r="43">
      <c r="A43" s="2" t="s">
        <v>463</v>
      </c>
      <c r="B43" s="2" t="s">
        <v>456</v>
      </c>
      <c r="C43" s="2" t="s">
        <v>436</v>
      </c>
      <c r="D43" s="2" t="s">
        <v>439</v>
      </c>
      <c r="E43" s="2">
        <v>30.0</v>
      </c>
      <c r="F43" s="2">
        <v>30.0</v>
      </c>
      <c r="G43" s="2">
        <v>0.0</v>
      </c>
      <c r="H43" s="2">
        <v>0.0</v>
      </c>
      <c r="I43" s="2">
        <v>0.0</v>
      </c>
      <c r="J43" s="2">
        <v>0.0</v>
      </c>
      <c r="K43" s="2">
        <v>0.0</v>
      </c>
      <c r="L43" s="2"/>
      <c r="M43" s="2"/>
      <c r="N43" s="2">
        <v>1.0</v>
      </c>
      <c r="O43" s="2" t="s">
        <v>515</v>
      </c>
    </row>
    <row r="44">
      <c r="A44" s="2" t="s">
        <v>463</v>
      </c>
      <c r="B44" s="2" t="s">
        <v>457</v>
      </c>
      <c r="C44" s="2" t="s">
        <v>436</v>
      </c>
      <c r="D44" s="2" t="s">
        <v>439</v>
      </c>
      <c r="E44" s="2">
        <v>30.0</v>
      </c>
      <c r="F44" s="2">
        <v>30.0</v>
      </c>
      <c r="G44" s="2">
        <v>0.0</v>
      </c>
      <c r="H44" s="2">
        <v>0.0</v>
      </c>
      <c r="I44" s="2">
        <v>0.0</v>
      </c>
      <c r="J44" s="2">
        <v>0.0</v>
      </c>
      <c r="K44" s="2">
        <v>0.0</v>
      </c>
      <c r="L44" s="2"/>
      <c r="M44" s="2"/>
      <c r="N44" s="2">
        <v>1.0</v>
      </c>
      <c r="O44" s="2" t="s">
        <v>515</v>
      </c>
    </row>
    <row r="45">
      <c r="A45" s="2" t="s">
        <v>463</v>
      </c>
      <c r="B45" s="2" t="s">
        <v>458</v>
      </c>
      <c r="C45" s="2" t="s">
        <v>436</v>
      </c>
      <c r="D45" s="2" t="s">
        <v>439</v>
      </c>
      <c r="E45" s="2">
        <v>30.0</v>
      </c>
      <c r="F45" s="2">
        <v>0.0</v>
      </c>
      <c r="G45" s="2">
        <v>0.0</v>
      </c>
      <c r="H45" s="2">
        <v>0.0</v>
      </c>
      <c r="I45" s="2">
        <v>30.0</v>
      </c>
      <c r="J45" s="2">
        <v>0.0</v>
      </c>
      <c r="K45" s="2">
        <v>0.0</v>
      </c>
      <c r="L45" s="2"/>
      <c r="M45" s="2"/>
      <c r="N45" s="2">
        <v>1.0</v>
      </c>
      <c r="O45" s="2" t="s">
        <v>515</v>
      </c>
    </row>
    <row r="46">
      <c r="A46" s="2" t="s">
        <v>463</v>
      </c>
      <c r="B46" s="2" t="s">
        <v>459</v>
      </c>
      <c r="C46" s="2" t="s">
        <v>436</v>
      </c>
      <c r="D46" s="2" t="s">
        <v>439</v>
      </c>
      <c r="E46" s="2">
        <v>30.0</v>
      </c>
      <c r="F46" s="2">
        <v>30.0</v>
      </c>
      <c r="G46" s="2">
        <v>0.0</v>
      </c>
      <c r="H46" s="2">
        <v>0.0</v>
      </c>
      <c r="I46" s="2">
        <v>0.0</v>
      </c>
      <c r="J46" s="2">
        <v>0.0</v>
      </c>
      <c r="K46" s="2">
        <v>0.0</v>
      </c>
      <c r="L46" s="2"/>
      <c r="M46" s="2"/>
      <c r="N46" s="2">
        <v>1.0</v>
      </c>
      <c r="O46" s="2" t="s">
        <v>515</v>
      </c>
    </row>
    <row r="47">
      <c r="A47" s="2" t="s">
        <v>463</v>
      </c>
      <c r="B47" s="2" t="s">
        <v>460</v>
      </c>
      <c r="C47" s="2" t="s">
        <v>436</v>
      </c>
      <c r="D47" s="2" t="s">
        <v>439</v>
      </c>
      <c r="E47" s="2">
        <v>30.0</v>
      </c>
      <c r="F47" s="2">
        <v>30.0</v>
      </c>
      <c r="G47" s="2">
        <v>0.0</v>
      </c>
      <c r="H47" s="2">
        <v>0.0</v>
      </c>
      <c r="I47" s="2">
        <v>0.0</v>
      </c>
      <c r="J47" s="2">
        <v>0.0</v>
      </c>
      <c r="K47" s="2">
        <v>0.0</v>
      </c>
      <c r="L47" s="2"/>
      <c r="M47" s="2"/>
      <c r="N47" s="2">
        <v>1.0</v>
      </c>
      <c r="O47" s="2" t="s">
        <v>515</v>
      </c>
    </row>
    <row r="48">
      <c r="A48" s="2" t="s">
        <v>463</v>
      </c>
      <c r="B48" s="2" t="s">
        <v>461</v>
      </c>
      <c r="C48" s="2" t="s">
        <v>436</v>
      </c>
      <c r="D48" s="2" t="s">
        <v>439</v>
      </c>
      <c r="E48" s="2">
        <v>30.0</v>
      </c>
      <c r="F48" s="2">
        <v>30.0</v>
      </c>
      <c r="G48" s="2">
        <v>0.0</v>
      </c>
      <c r="H48" s="2">
        <v>0.0</v>
      </c>
      <c r="I48" s="2">
        <v>0.0</v>
      </c>
      <c r="J48" s="2">
        <v>0.0</v>
      </c>
      <c r="K48" s="2">
        <v>0.0</v>
      </c>
      <c r="L48" s="2"/>
      <c r="M48" s="2"/>
      <c r="N48" s="2">
        <v>1.0</v>
      </c>
      <c r="O48" s="2" t="s">
        <v>515</v>
      </c>
    </row>
    <row r="49">
      <c r="A49" s="2" t="s">
        <v>463</v>
      </c>
      <c r="B49" s="2" t="s">
        <v>462</v>
      </c>
      <c r="C49" s="2" t="s">
        <v>436</v>
      </c>
      <c r="D49" s="2" t="s">
        <v>439</v>
      </c>
      <c r="E49" s="2">
        <v>30.0</v>
      </c>
      <c r="F49" s="2">
        <v>0.0</v>
      </c>
      <c r="G49" s="2">
        <v>0.0</v>
      </c>
      <c r="H49" s="2">
        <v>1.0</v>
      </c>
      <c r="I49" s="2">
        <v>29.0</v>
      </c>
      <c r="J49" s="2">
        <v>1.0</v>
      </c>
      <c r="K49" s="2">
        <v>-0.03333333333333333</v>
      </c>
      <c r="L49" s="2">
        <v>0.0</v>
      </c>
      <c r="M49" s="2">
        <v>0.975</v>
      </c>
      <c r="N49" s="2">
        <v>0.5</v>
      </c>
      <c r="O49" s="2" t="s">
        <v>516</v>
      </c>
    </row>
    <row r="50">
      <c r="A50" s="2" t="s">
        <v>464</v>
      </c>
      <c r="B50" s="2" t="s">
        <v>435</v>
      </c>
      <c r="C50" s="2" t="s">
        <v>436</v>
      </c>
      <c r="D50" s="2" t="s">
        <v>439</v>
      </c>
      <c r="E50" s="2">
        <v>30.0</v>
      </c>
      <c r="F50" s="2">
        <v>0.0</v>
      </c>
      <c r="G50" s="2">
        <v>0.0</v>
      </c>
      <c r="H50" s="2">
        <v>0.0</v>
      </c>
      <c r="I50" s="2">
        <v>30.0</v>
      </c>
      <c r="J50" s="2">
        <v>0.0</v>
      </c>
      <c r="K50" s="2">
        <v>0.0</v>
      </c>
      <c r="L50" s="2"/>
      <c r="M50" s="2"/>
      <c r="N50" s="2">
        <v>1.0</v>
      </c>
      <c r="O50" s="2" t="s">
        <v>515</v>
      </c>
    </row>
    <row r="51">
      <c r="A51" s="2" t="s">
        <v>464</v>
      </c>
      <c r="B51" s="2" t="s">
        <v>440</v>
      </c>
      <c r="C51" s="2" t="s">
        <v>436</v>
      </c>
      <c r="D51" s="2" t="s">
        <v>439</v>
      </c>
      <c r="E51" s="2">
        <v>300.0</v>
      </c>
      <c r="F51" s="2">
        <v>0.0</v>
      </c>
      <c r="G51" s="2">
        <v>0.0</v>
      </c>
      <c r="H51" s="2">
        <v>0.0</v>
      </c>
      <c r="I51" s="2">
        <v>300.0</v>
      </c>
      <c r="J51" s="2">
        <v>0.0</v>
      </c>
      <c r="K51" s="2">
        <v>0.0</v>
      </c>
      <c r="L51" s="2"/>
      <c r="M51" s="2"/>
      <c r="N51" s="2">
        <v>1.0</v>
      </c>
      <c r="O51" s="2" t="s">
        <v>515</v>
      </c>
    </row>
    <row r="52">
      <c r="A52" s="2" t="s">
        <v>464</v>
      </c>
      <c r="B52" s="2" t="s">
        <v>441</v>
      </c>
      <c r="C52" s="2" t="s">
        <v>436</v>
      </c>
      <c r="D52" s="2" t="s">
        <v>439</v>
      </c>
      <c r="E52" s="2">
        <v>30.0</v>
      </c>
      <c r="F52" s="2">
        <v>0.0</v>
      </c>
      <c r="G52" s="2">
        <v>0.0</v>
      </c>
      <c r="H52" s="2">
        <v>0.0</v>
      </c>
      <c r="I52" s="2">
        <v>30.0</v>
      </c>
      <c r="J52" s="2">
        <v>0.0</v>
      </c>
      <c r="K52" s="2">
        <v>0.0</v>
      </c>
      <c r="L52" s="2"/>
      <c r="M52" s="2"/>
      <c r="N52" s="2">
        <v>1.0</v>
      </c>
      <c r="O52" s="2" t="s">
        <v>515</v>
      </c>
    </row>
    <row r="53">
      <c r="A53" s="2" t="s">
        <v>464</v>
      </c>
      <c r="B53" s="2" t="s">
        <v>442</v>
      </c>
      <c r="C53" s="2" t="s">
        <v>436</v>
      </c>
      <c r="D53" s="2" t="s">
        <v>439</v>
      </c>
      <c r="E53" s="2">
        <v>30.0</v>
      </c>
      <c r="F53" s="2">
        <v>0.0</v>
      </c>
      <c r="G53" s="2">
        <v>0.0</v>
      </c>
      <c r="H53" s="2">
        <v>0.0</v>
      </c>
      <c r="I53" s="2">
        <v>30.0</v>
      </c>
      <c r="J53" s="2">
        <v>0.0</v>
      </c>
      <c r="K53" s="2">
        <v>0.0</v>
      </c>
      <c r="L53" s="2"/>
      <c r="M53" s="2"/>
      <c r="N53" s="2">
        <v>1.0</v>
      </c>
      <c r="O53" s="2" t="s">
        <v>515</v>
      </c>
    </row>
    <row r="54">
      <c r="A54" s="2" t="s">
        <v>464</v>
      </c>
      <c r="B54" s="2" t="s">
        <v>443</v>
      </c>
      <c r="C54" s="2" t="s">
        <v>436</v>
      </c>
      <c r="D54" s="2" t="s">
        <v>439</v>
      </c>
      <c r="E54" s="2">
        <v>30.0</v>
      </c>
      <c r="F54" s="2">
        <v>0.0</v>
      </c>
      <c r="G54" s="2">
        <v>0.0</v>
      </c>
      <c r="H54" s="2">
        <v>0.0</v>
      </c>
      <c r="I54" s="2">
        <v>30.0</v>
      </c>
      <c r="J54" s="2">
        <v>0.0</v>
      </c>
      <c r="K54" s="2">
        <v>0.0</v>
      </c>
      <c r="L54" s="2"/>
      <c r="M54" s="2"/>
      <c r="N54" s="2">
        <v>1.0</v>
      </c>
      <c r="O54" s="2" t="s">
        <v>515</v>
      </c>
    </row>
    <row r="55">
      <c r="A55" s="2" t="s">
        <v>464</v>
      </c>
      <c r="B55" s="2" t="s">
        <v>444</v>
      </c>
      <c r="C55" s="2" t="s">
        <v>436</v>
      </c>
      <c r="D55" s="2" t="s">
        <v>439</v>
      </c>
      <c r="E55" s="2">
        <v>30.0</v>
      </c>
      <c r="F55" s="2">
        <v>0.0</v>
      </c>
      <c r="G55" s="2">
        <v>0.0</v>
      </c>
      <c r="H55" s="2">
        <v>0.0</v>
      </c>
      <c r="I55" s="2">
        <v>30.0</v>
      </c>
      <c r="J55" s="2">
        <v>0.0</v>
      </c>
      <c r="K55" s="2">
        <v>0.0</v>
      </c>
      <c r="L55" s="2"/>
      <c r="M55" s="2"/>
      <c r="N55" s="2">
        <v>1.0</v>
      </c>
      <c r="O55" s="2" t="s">
        <v>515</v>
      </c>
    </row>
    <row r="56">
      <c r="A56" s="2" t="s">
        <v>464</v>
      </c>
      <c r="B56" s="2" t="s">
        <v>445</v>
      </c>
      <c r="C56" s="2" t="s">
        <v>436</v>
      </c>
      <c r="D56" s="2" t="s">
        <v>439</v>
      </c>
      <c r="E56" s="2">
        <v>30.0</v>
      </c>
      <c r="F56" s="2">
        <v>0.0</v>
      </c>
      <c r="G56" s="2">
        <v>0.0</v>
      </c>
      <c r="H56" s="2">
        <v>0.0</v>
      </c>
      <c r="I56" s="2">
        <v>30.0</v>
      </c>
      <c r="J56" s="2">
        <v>0.0</v>
      </c>
      <c r="K56" s="2">
        <v>0.0</v>
      </c>
      <c r="L56" s="2"/>
      <c r="M56" s="2"/>
      <c r="N56" s="2">
        <v>1.0</v>
      </c>
      <c r="O56" s="2" t="s">
        <v>515</v>
      </c>
    </row>
    <row r="57">
      <c r="A57" s="2" t="s">
        <v>464</v>
      </c>
      <c r="B57" s="2" t="s">
        <v>446</v>
      </c>
      <c r="C57" s="2" t="s">
        <v>436</v>
      </c>
      <c r="D57" s="2" t="s">
        <v>439</v>
      </c>
      <c r="E57" s="2">
        <v>30.0</v>
      </c>
      <c r="F57" s="2">
        <v>0.0</v>
      </c>
      <c r="G57" s="2">
        <v>0.0</v>
      </c>
      <c r="H57" s="2">
        <v>0.0</v>
      </c>
      <c r="I57" s="2">
        <v>30.0</v>
      </c>
      <c r="J57" s="2">
        <v>0.0</v>
      </c>
      <c r="K57" s="2">
        <v>0.0</v>
      </c>
      <c r="L57" s="2"/>
      <c r="M57" s="2"/>
      <c r="N57" s="2">
        <v>1.0</v>
      </c>
      <c r="O57" s="2" t="s">
        <v>515</v>
      </c>
    </row>
    <row r="58">
      <c r="A58" s="2" t="s">
        <v>464</v>
      </c>
      <c r="B58" s="2" t="s">
        <v>447</v>
      </c>
      <c r="C58" s="2" t="s">
        <v>436</v>
      </c>
      <c r="D58" s="2" t="s">
        <v>439</v>
      </c>
      <c r="E58" s="2">
        <v>30.0</v>
      </c>
      <c r="F58" s="2">
        <v>0.0</v>
      </c>
      <c r="G58" s="2">
        <v>0.0</v>
      </c>
      <c r="H58" s="2">
        <v>0.0</v>
      </c>
      <c r="I58" s="2">
        <v>30.0</v>
      </c>
      <c r="J58" s="2">
        <v>0.0</v>
      </c>
      <c r="K58" s="2">
        <v>0.0</v>
      </c>
      <c r="L58" s="2"/>
      <c r="M58" s="2"/>
      <c r="N58" s="2">
        <v>1.0</v>
      </c>
      <c r="O58" s="2" t="s">
        <v>515</v>
      </c>
    </row>
    <row r="59">
      <c r="A59" s="2" t="s">
        <v>464</v>
      </c>
      <c r="B59" s="2" t="s">
        <v>448</v>
      </c>
      <c r="C59" s="2" t="s">
        <v>436</v>
      </c>
      <c r="D59" s="2" t="s">
        <v>439</v>
      </c>
      <c r="E59" s="2">
        <v>30.0</v>
      </c>
      <c r="F59" s="2">
        <v>0.0</v>
      </c>
      <c r="G59" s="2">
        <v>0.0</v>
      </c>
      <c r="H59" s="2">
        <v>0.0</v>
      </c>
      <c r="I59" s="2">
        <v>30.0</v>
      </c>
      <c r="J59" s="2">
        <v>0.0</v>
      </c>
      <c r="K59" s="2">
        <v>0.0</v>
      </c>
      <c r="L59" s="2"/>
      <c r="M59" s="2"/>
      <c r="N59" s="2">
        <v>1.0</v>
      </c>
      <c r="O59" s="2" t="s">
        <v>515</v>
      </c>
    </row>
    <row r="60">
      <c r="A60" s="2" t="s">
        <v>464</v>
      </c>
      <c r="B60" s="2" t="s">
        <v>449</v>
      </c>
      <c r="C60" s="2" t="s">
        <v>436</v>
      </c>
      <c r="D60" s="2" t="s">
        <v>439</v>
      </c>
      <c r="E60" s="2">
        <v>30.0</v>
      </c>
      <c r="F60" s="2">
        <v>0.0</v>
      </c>
      <c r="G60" s="2">
        <v>0.0</v>
      </c>
      <c r="H60" s="2">
        <v>0.0</v>
      </c>
      <c r="I60" s="2">
        <v>30.0</v>
      </c>
      <c r="J60" s="2">
        <v>0.0</v>
      </c>
      <c r="K60" s="2">
        <v>0.0</v>
      </c>
      <c r="L60" s="2"/>
      <c r="M60" s="2"/>
      <c r="N60" s="2">
        <v>1.0</v>
      </c>
      <c r="O60" s="2" t="s">
        <v>515</v>
      </c>
    </row>
    <row r="61">
      <c r="A61" s="2" t="s">
        <v>464</v>
      </c>
      <c r="B61" s="2" t="s">
        <v>450</v>
      </c>
      <c r="C61" s="2" t="s">
        <v>436</v>
      </c>
      <c r="D61" s="2" t="s">
        <v>439</v>
      </c>
      <c r="E61" s="2">
        <v>30.0</v>
      </c>
      <c r="F61" s="2">
        <v>0.0</v>
      </c>
      <c r="G61" s="2">
        <v>0.0</v>
      </c>
      <c r="H61" s="2">
        <v>0.0</v>
      </c>
      <c r="I61" s="2">
        <v>30.0</v>
      </c>
      <c r="J61" s="2">
        <v>0.0</v>
      </c>
      <c r="K61" s="2">
        <v>0.0</v>
      </c>
      <c r="L61" s="2"/>
      <c r="M61" s="2"/>
      <c r="N61" s="2">
        <v>1.0</v>
      </c>
      <c r="O61" s="2" t="s">
        <v>515</v>
      </c>
    </row>
    <row r="62">
      <c r="A62" s="2" t="s">
        <v>464</v>
      </c>
      <c r="B62" s="2" t="s">
        <v>451</v>
      </c>
      <c r="C62" s="2" t="s">
        <v>436</v>
      </c>
      <c r="D62" s="2" t="s">
        <v>439</v>
      </c>
      <c r="E62" s="2">
        <v>30.0</v>
      </c>
      <c r="F62" s="2">
        <v>0.0</v>
      </c>
      <c r="G62" s="2">
        <v>0.0</v>
      </c>
      <c r="H62" s="2">
        <v>0.0</v>
      </c>
      <c r="I62" s="2">
        <v>30.0</v>
      </c>
      <c r="J62" s="2">
        <v>0.0</v>
      </c>
      <c r="K62" s="2">
        <v>0.0</v>
      </c>
      <c r="L62" s="2"/>
      <c r="M62" s="2"/>
      <c r="N62" s="2">
        <v>1.0</v>
      </c>
      <c r="O62" s="2" t="s">
        <v>515</v>
      </c>
    </row>
    <row r="63">
      <c r="A63" s="2" t="s">
        <v>464</v>
      </c>
      <c r="B63" s="2" t="s">
        <v>452</v>
      </c>
      <c r="C63" s="2" t="s">
        <v>436</v>
      </c>
      <c r="D63" s="2" t="s">
        <v>439</v>
      </c>
      <c r="E63" s="2">
        <v>30.0</v>
      </c>
      <c r="F63" s="2">
        <v>0.0</v>
      </c>
      <c r="G63" s="2">
        <v>0.0</v>
      </c>
      <c r="H63" s="2">
        <v>0.0</v>
      </c>
      <c r="I63" s="2">
        <v>30.0</v>
      </c>
      <c r="J63" s="2">
        <v>0.0</v>
      </c>
      <c r="K63" s="2">
        <v>0.0</v>
      </c>
      <c r="L63" s="2"/>
      <c r="M63" s="2"/>
      <c r="N63" s="2">
        <v>1.0</v>
      </c>
      <c r="O63" s="2" t="s">
        <v>515</v>
      </c>
    </row>
    <row r="64">
      <c r="A64" s="2" t="s">
        <v>464</v>
      </c>
      <c r="B64" s="2" t="s">
        <v>453</v>
      </c>
      <c r="C64" s="2" t="s">
        <v>436</v>
      </c>
      <c r="D64" s="2" t="s">
        <v>439</v>
      </c>
      <c r="E64" s="2">
        <v>300.0</v>
      </c>
      <c r="F64" s="2">
        <v>0.0</v>
      </c>
      <c r="G64" s="2">
        <v>0.0</v>
      </c>
      <c r="H64" s="2">
        <v>0.0</v>
      </c>
      <c r="I64" s="2">
        <v>300.0</v>
      </c>
      <c r="J64" s="2">
        <v>0.0</v>
      </c>
      <c r="K64" s="2">
        <v>0.0</v>
      </c>
      <c r="L64" s="2"/>
      <c r="M64" s="2"/>
      <c r="N64" s="2">
        <v>1.0</v>
      </c>
      <c r="O64" s="2" t="s">
        <v>515</v>
      </c>
    </row>
    <row r="65">
      <c r="A65" s="2" t="s">
        <v>464</v>
      </c>
      <c r="B65" s="2" t="s">
        <v>454</v>
      </c>
      <c r="C65" s="2" t="s">
        <v>436</v>
      </c>
      <c r="D65" s="2" t="s">
        <v>439</v>
      </c>
      <c r="E65" s="2">
        <v>30.0</v>
      </c>
      <c r="F65" s="2">
        <v>0.0</v>
      </c>
      <c r="G65" s="2">
        <v>0.0</v>
      </c>
      <c r="H65" s="2">
        <v>0.0</v>
      </c>
      <c r="I65" s="2">
        <v>30.0</v>
      </c>
      <c r="J65" s="2">
        <v>0.0</v>
      </c>
      <c r="K65" s="2">
        <v>0.0</v>
      </c>
      <c r="L65" s="2"/>
      <c r="M65" s="2"/>
      <c r="N65" s="2">
        <v>1.0</v>
      </c>
      <c r="O65" s="2" t="s">
        <v>515</v>
      </c>
    </row>
    <row r="66">
      <c r="A66" s="2" t="s">
        <v>464</v>
      </c>
      <c r="B66" s="2" t="s">
        <v>455</v>
      </c>
      <c r="C66" s="2" t="s">
        <v>436</v>
      </c>
      <c r="D66" s="2" t="s">
        <v>439</v>
      </c>
      <c r="E66" s="2">
        <v>30.0</v>
      </c>
      <c r="F66" s="2">
        <v>0.0</v>
      </c>
      <c r="G66" s="2">
        <v>0.0</v>
      </c>
      <c r="H66" s="2">
        <v>0.0</v>
      </c>
      <c r="I66" s="2">
        <v>30.0</v>
      </c>
      <c r="J66" s="2">
        <v>0.0</v>
      </c>
      <c r="K66" s="2">
        <v>0.0</v>
      </c>
      <c r="L66" s="2"/>
      <c r="M66" s="2"/>
      <c r="N66" s="2">
        <v>1.0</v>
      </c>
      <c r="O66" s="2" t="s">
        <v>515</v>
      </c>
    </row>
    <row r="67">
      <c r="A67" s="2" t="s">
        <v>464</v>
      </c>
      <c r="B67" s="2" t="s">
        <v>456</v>
      </c>
      <c r="C67" s="2" t="s">
        <v>436</v>
      </c>
      <c r="D67" s="2" t="s">
        <v>439</v>
      </c>
      <c r="E67" s="2">
        <v>30.0</v>
      </c>
      <c r="F67" s="2">
        <v>0.0</v>
      </c>
      <c r="G67" s="2">
        <v>0.0</v>
      </c>
      <c r="H67" s="2">
        <v>0.0</v>
      </c>
      <c r="I67" s="2">
        <v>30.0</v>
      </c>
      <c r="J67" s="2">
        <v>0.0</v>
      </c>
      <c r="K67" s="2">
        <v>0.0</v>
      </c>
      <c r="L67" s="2"/>
      <c r="M67" s="2"/>
      <c r="N67" s="2">
        <v>1.0</v>
      </c>
      <c r="O67" s="2" t="s">
        <v>515</v>
      </c>
    </row>
    <row r="68">
      <c r="A68" s="2" t="s">
        <v>464</v>
      </c>
      <c r="B68" s="2" t="s">
        <v>457</v>
      </c>
      <c r="C68" s="2" t="s">
        <v>436</v>
      </c>
      <c r="D68" s="2" t="s">
        <v>439</v>
      </c>
      <c r="E68" s="2">
        <v>30.0</v>
      </c>
      <c r="F68" s="2">
        <v>0.0</v>
      </c>
      <c r="G68" s="2">
        <v>0.0</v>
      </c>
      <c r="H68" s="2">
        <v>0.0</v>
      </c>
      <c r="I68" s="2">
        <v>30.0</v>
      </c>
      <c r="J68" s="2">
        <v>0.0</v>
      </c>
      <c r="K68" s="2">
        <v>0.0</v>
      </c>
      <c r="L68" s="2"/>
      <c r="M68" s="2"/>
      <c r="N68" s="2">
        <v>1.0</v>
      </c>
      <c r="O68" s="2" t="s">
        <v>515</v>
      </c>
    </row>
    <row r="69">
      <c r="A69" s="2" t="s">
        <v>464</v>
      </c>
      <c r="B69" s="2" t="s">
        <v>458</v>
      </c>
      <c r="C69" s="2" t="s">
        <v>436</v>
      </c>
      <c r="D69" s="2" t="s">
        <v>439</v>
      </c>
      <c r="E69" s="2">
        <v>30.0</v>
      </c>
      <c r="F69" s="2">
        <v>0.0</v>
      </c>
      <c r="G69" s="2">
        <v>0.0</v>
      </c>
      <c r="H69" s="2">
        <v>0.0</v>
      </c>
      <c r="I69" s="2">
        <v>30.0</v>
      </c>
      <c r="J69" s="2">
        <v>0.0</v>
      </c>
      <c r="K69" s="2">
        <v>0.0</v>
      </c>
      <c r="L69" s="2"/>
      <c r="M69" s="2"/>
      <c r="N69" s="2">
        <v>1.0</v>
      </c>
      <c r="O69" s="2" t="s">
        <v>515</v>
      </c>
    </row>
    <row r="70">
      <c r="A70" s="2" t="s">
        <v>464</v>
      </c>
      <c r="B70" s="2" t="s">
        <v>459</v>
      </c>
      <c r="C70" s="2" t="s">
        <v>436</v>
      </c>
      <c r="D70" s="2" t="s">
        <v>439</v>
      </c>
      <c r="E70" s="2">
        <v>30.0</v>
      </c>
      <c r="F70" s="2">
        <v>0.0</v>
      </c>
      <c r="G70" s="2">
        <v>0.0</v>
      </c>
      <c r="H70" s="2">
        <v>0.0</v>
      </c>
      <c r="I70" s="2">
        <v>30.0</v>
      </c>
      <c r="J70" s="2">
        <v>0.0</v>
      </c>
      <c r="K70" s="2">
        <v>0.0</v>
      </c>
      <c r="L70" s="2"/>
      <c r="M70" s="2"/>
      <c r="N70" s="2">
        <v>1.0</v>
      </c>
      <c r="O70" s="2" t="s">
        <v>515</v>
      </c>
    </row>
    <row r="71">
      <c r="A71" s="2" t="s">
        <v>464</v>
      </c>
      <c r="B71" s="2" t="s">
        <v>460</v>
      </c>
      <c r="C71" s="2" t="s">
        <v>436</v>
      </c>
      <c r="D71" s="2" t="s">
        <v>439</v>
      </c>
      <c r="E71" s="2">
        <v>30.0</v>
      </c>
      <c r="F71" s="2">
        <v>0.0</v>
      </c>
      <c r="G71" s="2">
        <v>0.0</v>
      </c>
      <c r="H71" s="2">
        <v>0.0</v>
      </c>
      <c r="I71" s="2">
        <v>30.0</v>
      </c>
      <c r="J71" s="2">
        <v>0.0</v>
      </c>
      <c r="K71" s="2">
        <v>0.0</v>
      </c>
      <c r="L71" s="2"/>
      <c r="M71" s="2"/>
      <c r="N71" s="2">
        <v>1.0</v>
      </c>
      <c r="O71" s="2" t="s">
        <v>515</v>
      </c>
    </row>
    <row r="72">
      <c r="A72" s="2" t="s">
        <v>464</v>
      </c>
      <c r="B72" s="2" t="s">
        <v>461</v>
      </c>
      <c r="C72" s="2" t="s">
        <v>436</v>
      </c>
      <c r="D72" s="2" t="s">
        <v>439</v>
      </c>
      <c r="E72" s="2">
        <v>30.0</v>
      </c>
      <c r="F72" s="2">
        <v>0.0</v>
      </c>
      <c r="G72" s="2">
        <v>0.0</v>
      </c>
      <c r="H72" s="2">
        <v>0.0</v>
      </c>
      <c r="I72" s="2">
        <v>30.0</v>
      </c>
      <c r="J72" s="2">
        <v>0.0</v>
      </c>
      <c r="K72" s="2">
        <v>0.0</v>
      </c>
      <c r="L72" s="2"/>
      <c r="M72" s="2"/>
      <c r="N72" s="2">
        <v>1.0</v>
      </c>
      <c r="O72" s="2" t="s">
        <v>515</v>
      </c>
    </row>
    <row r="73">
      <c r="A73" s="2" t="s">
        <v>464</v>
      </c>
      <c r="B73" s="2" t="s">
        <v>462</v>
      </c>
      <c r="C73" s="2" t="s">
        <v>436</v>
      </c>
      <c r="D73" s="2" t="s">
        <v>439</v>
      </c>
      <c r="E73" s="2">
        <v>30.0</v>
      </c>
      <c r="F73" s="2">
        <v>0.0</v>
      </c>
      <c r="G73" s="2">
        <v>0.0</v>
      </c>
      <c r="H73" s="2">
        <v>0.0</v>
      </c>
      <c r="I73" s="2">
        <v>30.0</v>
      </c>
      <c r="J73" s="2">
        <v>0.0</v>
      </c>
      <c r="K73" s="2">
        <v>0.0</v>
      </c>
      <c r="L73" s="2"/>
      <c r="M73" s="2"/>
      <c r="N73" s="2">
        <v>1.0</v>
      </c>
      <c r="O73" s="2" t="s">
        <v>515</v>
      </c>
    </row>
    <row r="74">
      <c r="A74" s="2" t="s">
        <v>465</v>
      </c>
      <c r="B74" s="2" t="s">
        <v>435</v>
      </c>
      <c r="C74" s="2" t="s">
        <v>436</v>
      </c>
      <c r="D74" s="2" t="s">
        <v>439</v>
      </c>
      <c r="E74" s="2">
        <v>30.0</v>
      </c>
      <c r="F74" s="2">
        <v>0.0</v>
      </c>
      <c r="G74" s="2">
        <v>4.0</v>
      </c>
      <c r="H74" s="2">
        <v>0.0</v>
      </c>
      <c r="I74" s="2">
        <v>26.0</v>
      </c>
      <c r="J74" s="2">
        <v>4.0</v>
      </c>
      <c r="K74" s="2">
        <v>0.13333333333333333</v>
      </c>
      <c r="L74" s="2">
        <v>0.3976353643835253</v>
      </c>
      <c r="M74" s="2">
        <v>1.0</v>
      </c>
      <c r="N74" s="2">
        <v>0.0625</v>
      </c>
      <c r="O74" s="2" t="s">
        <v>516</v>
      </c>
    </row>
    <row r="75">
      <c r="A75" s="2" t="s">
        <v>465</v>
      </c>
      <c r="B75" s="2" t="s">
        <v>440</v>
      </c>
      <c r="C75" s="2" t="s">
        <v>436</v>
      </c>
      <c r="D75" s="2" t="s">
        <v>439</v>
      </c>
      <c r="E75" s="2">
        <v>30.0</v>
      </c>
      <c r="F75" s="2">
        <v>0.0</v>
      </c>
      <c r="G75" s="2">
        <v>0.0</v>
      </c>
      <c r="H75" s="2">
        <v>0.0</v>
      </c>
      <c r="I75" s="2">
        <v>30.0</v>
      </c>
      <c r="J75" s="2">
        <v>0.0</v>
      </c>
      <c r="K75" s="2">
        <v>0.0</v>
      </c>
      <c r="L75" s="2"/>
      <c r="M75" s="2"/>
      <c r="N75" s="2">
        <v>1.0</v>
      </c>
      <c r="O75" s="2" t="s">
        <v>515</v>
      </c>
    </row>
    <row r="76">
      <c r="A76" s="2" t="s">
        <v>465</v>
      </c>
      <c r="B76" s="2" t="s">
        <v>441</v>
      </c>
      <c r="C76" s="2" t="s">
        <v>436</v>
      </c>
      <c r="D76" s="2" t="s">
        <v>439</v>
      </c>
      <c r="E76" s="2">
        <v>30.0</v>
      </c>
      <c r="F76" s="2">
        <v>0.0</v>
      </c>
      <c r="G76" s="2">
        <v>0.0</v>
      </c>
      <c r="H76" s="2">
        <v>0.0</v>
      </c>
      <c r="I76" s="2">
        <v>30.0</v>
      </c>
      <c r="J76" s="2">
        <v>0.0</v>
      </c>
      <c r="K76" s="2">
        <v>0.0</v>
      </c>
      <c r="L76" s="2"/>
      <c r="M76" s="2"/>
      <c r="N76" s="2">
        <v>1.0</v>
      </c>
      <c r="O76" s="2" t="s">
        <v>515</v>
      </c>
    </row>
    <row r="77">
      <c r="A77" s="2" t="s">
        <v>465</v>
      </c>
      <c r="B77" s="2" t="s">
        <v>442</v>
      </c>
      <c r="C77" s="2" t="s">
        <v>436</v>
      </c>
      <c r="D77" s="2" t="s">
        <v>439</v>
      </c>
      <c r="E77" s="2">
        <v>30.0</v>
      </c>
      <c r="F77" s="2">
        <v>0.0</v>
      </c>
      <c r="G77" s="2">
        <v>0.0</v>
      </c>
      <c r="H77" s="2">
        <v>0.0</v>
      </c>
      <c r="I77" s="2">
        <v>30.0</v>
      </c>
      <c r="J77" s="2">
        <v>0.0</v>
      </c>
      <c r="K77" s="2">
        <v>0.0</v>
      </c>
      <c r="L77" s="2"/>
      <c r="M77" s="2"/>
      <c r="N77" s="2">
        <v>1.0</v>
      </c>
      <c r="O77" s="2" t="s">
        <v>515</v>
      </c>
    </row>
    <row r="78">
      <c r="A78" s="2" t="s">
        <v>465</v>
      </c>
      <c r="B78" s="2" t="s">
        <v>443</v>
      </c>
      <c r="C78" s="2" t="s">
        <v>436</v>
      </c>
      <c r="D78" s="2" t="s">
        <v>439</v>
      </c>
      <c r="E78" s="2">
        <v>30.0</v>
      </c>
      <c r="F78" s="2">
        <v>0.0</v>
      </c>
      <c r="G78" s="2">
        <v>1.0</v>
      </c>
      <c r="H78" s="2">
        <v>1.0</v>
      </c>
      <c r="I78" s="2">
        <v>28.0</v>
      </c>
      <c r="J78" s="2">
        <v>2.0</v>
      </c>
      <c r="K78" s="2">
        <v>0.0</v>
      </c>
      <c r="L78" s="2">
        <v>0.012579117093425051</v>
      </c>
      <c r="M78" s="2">
        <v>0.9874208829065749</v>
      </c>
      <c r="N78" s="2">
        <v>1.0</v>
      </c>
      <c r="O78" s="2" t="s">
        <v>516</v>
      </c>
    </row>
    <row r="79">
      <c r="A79" s="2" t="s">
        <v>465</v>
      </c>
      <c r="B79" s="2" t="s">
        <v>444</v>
      </c>
      <c r="C79" s="2" t="s">
        <v>436</v>
      </c>
      <c r="D79" s="2" t="s">
        <v>439</v>
      </c>
      <c r="E79" s="2">
        <v>30.0</v>
      </c>
      <c r="F79" s="2">
        <v>0.0</v>
      </c>
      <c r="G79" s="2">
        <v>0.0</v>
      </c>
      <c r="H79" s="2">
        <v>0.0</v>
      </c>
      <c r="I79" s="2">
        <v>30.0</v>
      </c>
      <c r="J79" s="2">
        <v>0.0</v>
      </c>
      <c r="K79" s="2">
        <v>0.0</v>
      </c>
      <c r="L79" s="2"/>
      <c r="M79" s="2"/>
      <c r="N79" s="2">
        <v>1.0</v>
      </c>
      <c r="O79" s="2" t="s">
        <v>515</v>
      </c>
    </row>
    <row r="80">
      <c r="A80" s="2" t="s">
        <v>465</v>
      </c>
      <c r="B80" s="2" t="s">
        <v>445</v>
      </c>
      <c r="C80" s="2" t="s">
        <v>436</v>
      </c>
      <c r="D80" s="2" t="s">
        <v>439</v>
      </c>
      <c r="E80" s="2">
        <v>30.0</v>
      </c>
      <c r="F80" s="2">
        <v>0.0</v>
      </c>
      <c r="G80" s="2">
        <v>0.0</v>
      </c>
      <c r="H80" s="2">
        <v>0.0</v>
      </c>
      <c r="I80" s="2">
        <v>30.0</v>
      </c>
      <c r="J80" s="2">
        <v>0.0</v>
      </c>
      <c r="K80" s="2">
        <v>0.0</v>
      </c>
      <c r="L80" s="2"/>
      <c r="M80" s="2"/>
      <c r="N80" s="2">
        <v>1.0</v>
      </c>
      <c r="O80" s="2" t="s">
        <v>515</v>
      </c>
    </row>
    <row r="81">
      <c r="A81" s="2" t="s">
        <v>465</v>
      </c>
      <c r="B81" s="2" t="s">
        <v>446</v>
      </c>
      <c r="C81" s="2" t="s">
        <v>436</v>
      </c>
      <c r="D81" s="2" t="s">
        <v>439</v>
      </c>
      <c r="E81" s="2">
        <v>30.0</v>
      </c>
      <c r="F81" s="2">
        <v>0.0</v>
      </c>
      <c r="G81" s="2">
        <v>0.0</v>
      </c>
      <c r="H81" s="2">
        <v>0.0</v>
      </c>
      <c r="I81" s="2">
        <v>30.0</v>
      </c>
      <c r="J81" s="2">
        <v>0.0</v>
      </c>
      <c r="K81" s="2">
        <v>0.0</v>
      </c>
      <c r="L81" s="2"/>
      <c r="M81" s="2"/>
      <c r="N81" s="2">
        <v>1.0</v>
      </c>
      <c r="O81" s="2" t="s">
        <v>515</v>
      </c>
    </row>
    <row r="82">
      <c r="A82" s="2" t="s">
        <v>465</v>
      </c>
      <c r="B82" s="2" t="s">
        <v>447</v>
      </c>
      <c r="C82" s="2" t="s">
        <v>436</v>
      </c>
      <c r="D82" s="2" t="s">
        <v>439</v>
      </c>
      <c r="E82" s="2">
        <v>30.0</v>
      </c>
      <c r="F82" s="2">
        <v>1.0</v>
      </c>
      <c r="G82" s="2">
        <v>0.0</v>
      </c>
      <c r="H82" s="2">
        <v>1.0</v>
      </c>
      <c r="I82" s="2">
        <v>28.0</v>
      </c>
      <c r="J82" s="2">
        <v>1.0</v>
      </c>
      <c r="K82" s="2">
        <v>-0.03333333333333333</v>
      </c>
      <c r="L82" s="2">
        <v>0.0</v>
      </c>
      <c r="M82" s="2">
        <v>0.975</v>
      </c>
      <c r="N82" s="2">
        <v>0.5</v>
      </c>
      <c r="O82" s="2" t="s">
        <v>516</v>
      </c>
    </row>
    <row r="83">
      <c r="A83" s="2" t="s">
        <v>465</v>
      </c>
      <c r="B83" s="2" t="s">
        <v>448</v>
      </c>
      <c r="C83" s="2" t="s">
        <v>436</v>
      </c>
      <c r="D83" s="2" t="s">
        <v>439</v>
      </c>
      <c r="E83" s="2">
        <v>30.0</v>
      </c>
      <c r="F83" s="2">
        <v>0.0</v>
      </c>
      <c r="G83" s="2">
        <v>0.0</v>
      </c>
      <c r="H83" s="2">
        <v>0.0</v>
      </c>
      <c r="I83" s="2">
        <v>30.0</v>
      </c>
      <c r="J83" s="2">
        <v>0.0</v>
      </c>
      <c r="K83" s="2">
        <v>0.0</v>
      </c>
      <c r="L83" s="2"/>
      <c r="M83" s="2"/>
      <c r="N83" s="2">
        <v>1.0</v>
      </c>
      <c r="O83" s="2" t="s">
        <v>515</v>
      </c>
    </row>
    <row r="84">
      <c r="A84" s="2" t="s">
        <v>465</v>
      </c>
      <c r="B84" s="2" t="s">
        <v>449</v>
      </c>
      <c r="C84" s="2" t="s">
        <v>436</v>
      </c>
      <c r="D84" s="2" t="s">
        <v>439</v>
      </c>
      <c r="E84" s="2">
        <v>30.0</v>
      </c>
      <c r="F84" s="2">
        <v>0.0</v>
      </c>
      <c r="G84" s="2">
        <v>0.0</v>
      </c>
      <c r="H84" s="2">
        <v>0.0</v>
      </c>
      <c r="I84" s="2">
        <v>30.0</v>
      </c>
      <c r="J84" s="2">
        <v>0.0</v>
      </c>
      <c r="K84" s="2">
        <v>0.0</v>
      </c>
      <c r="L84" s="2"/>
      <c r="M84" s="2"/>
      <c r="N84" s="2">
        <v>1.0</v>
      </c>
      <c r="O84" s="2" t="s">
        <v>515</v>
      </c>
    </row>
    <row r="85">
      <c r="A85" s="2" t="s">
        <v>465</v>
      </c>
      <c r="B85" s="2" t="s">
        <v>450</v>
      </c>
      <c r="C85" s="2" t="s">
        <v>436</v>
      </c>
      <c r="D85" s="2" t="s">
        <v>439</v>
      </c>
      <c r="E85" s="2">
        <v>30.0</v>
      </c>
      <c r="F85" s="2">
        <v>0.0</v>
      </c>
      <c r="G85" s="2">
        <v>0.0</v>
      </c>
      <c r="H85" s="2">
        <v>0.0</v>
      </c>
      <c r="I85" s="2">
        <v>30.0</v>
      </c>
      <c r="J85" s="2">
        <v>0.0</v>
      </c>
      <c r="K85" s="2">
        <v>0.0</v>
      </c>
      <c r="L85" s="2"/>
      <c r="M85" s="2"/>
      <c r="N85" s="2">
        <v>1.0</v>
      </c>
      <c r="O85" s="2" t="s">
        <v>515</v>
      </c>
    </row>
    <row r="86">
      <c r="A86" s="2" t="s">
        <v>465</v>
      </c>
      <c r="B86" s="2" t="s">
        <v>451</v>
      </c>
      <c r="C86" s="2" t="s">
        <v>436</v>
      </c>
      <c r="D86" s="2" t="s">
        <v>439</v>
      </c>
      <c r="E86" s="2">
        <v>30.0</v>
      </c>
      <c r="F86" s="2">
        <v>4.0</v>
      </c>
      <c r="G86" s="2">
        <v>0.0</v>
      </c>
      <c r="H86" s="2">
        <v>1.0</v>
      </c>
      <c r="I86" s="2">
        <v>25.0</v>
      </c>
      <c r="J86" s="2">
        <v>1.0</v>
      </c>
      <c r="K86" s="2">
        <v>-0.03333333333333333</v>
      </c>
      <c r="L86" s="2">
        <v>0.0</v>
      </c>
      <c r="M86" s="2">
        <v>0.975</v>
      </c>
      <c r="N86" s="2">
        <v>0.5</v>
      </c>
      <c r="O86" s="2" t="s">
        <v>516</v>
      </c>
    </row>
    <row r="87">
      <c r="A87" s="2" t="s">
        <v>465</v>
      </c>
      <c r="B87" s="2" t="s">
        <v>452</v>
      </c>
      <c r="C87" s="2" t="s">
        <v>436</v>
      </c>
      <c r="D87" s="2" t="s">
        <v>439</v>
      </c>
      <c r="E87" s="2">
        <v>30.0</v>
      </c>
      <c r="F87" s="2">
        <v>0.0</v>
      </c>
      <c r="G87" s="2">
        <v>0.0</v>
      </c>
      <c r="H87" s="2">
        <v>0.0</v>
      </c>
      <c r="I87" s="2">
        <v>30.0</v>
      </c>
      <c r="J87" s="2">
        <v>0.0</v>
      </c>
      <c r="K87" s="2">
        <v>0.0</v>
      </c>
      <c r="L87" s="2"/>
      <c r="M87" s="2"/>
      <c r="N87" s="2">
        <v>1.0</v>
      </c>
      <c r="O87" s="2" t="s">
        <v>515</v>
      </c>
    </row>
    <row r="88">
      <c r="A88" s="2" t="s">
        <v>465</v>
      </c>
      <c r="B88" s="2" t="s">
        <v>453</v>
      </c>
      <c r="C88" s="2" t="s">
        <v>436</v>
      </c>
      <c r="D88" s="2" t="s">
        <v>439</v>
      </c>
      <c r="E88" s="2">
        <v>30.0</v>
      </c>
      <c r="F88" s="2">
        <v>0.0</v>
      </c>
      <c r="G88" s="2">
        <v>0.0</v>
      </c>
      <c r="H88" s="2">
        <v>0.0</v>
      </c>
      <c r="I88" s="2">
        <v>30.0</v>
      </c>
      <c r="J88" s="2">
        <v>0.0</v>
      </c>
      <c r="K88" s="2">
        <v>0.0</v>
      </c>
      <c r="L88" s="2"/>
      <c r="M88" s="2"/>
      <c r="N88" s="2">
        <v>1.0</v>
      </c>
      <c r="O88" s="2" t="s">
        <v>515</v>
      </c>
    </row>
    <row r="89">
      <c r="A89" s="2" t="s">
        <v>465</v>
      </c>
      <c r="B89" s="2" t="s">
        <v>454</v>
      </c>
      <c r="C89" s="2" t="s">
        <v>436</v>
      </c>
      <c r="D89" s="2" t="s">
        <v>439</v>
      </c>
      <c r="E89" s="2">
        <v>30.0</v>
      </c>
      <c r="F89" s="2">
        <v>0.0</v>
      </c>
      <c r="G89" s="2">
        <v>0.0</v>
      </c>
      <c r="H89" s="2">
        <v>0.0</v>
      </c>
      <c r="I89" s="2">
        <v>30.0</v>
      </c>
      <c r="J89" s="2">
        <v>0.0</v>
      </c>
      <c r="K89" s="2">
        <v>0.0</v>
      </c>
      <c r="L89" s="2"/>
      <c r="M89" s="2"/>
      <c r="N89" s="2">
        <v>1.0</v>
      </c>
      <c r="O89" s="2" t="s">
        <v>515</v>
      </c>
    </row>
    <row r="90">
      <c r="A90" s="2" t="s">
        <v>465</v>
      </c>
      <c r="B90" s="2" t="s">
        <v>455</v>
      </c>
      <c r="C90" s="2" t="s">
        <v>436</v>
      </c>
      <c r="D90" s="2" t="s">
        <v>439</v>
      </c>
      <c r="E90" s="2">
        <v>30.0</v>
      </c>
      <c r="F90" s="2">
        <v>3.0</v>
      </c>
      <c r="G90" s="2">
        <v>0.0</v>
      </c>
      <c r="H90" s="2">
        <v>4.0</v>
      </c>
      <c r="I90" s="2">
        <v>23.0</v>
      </c>
      <c r="J90" s="2">
        <v>4.0</v>
      </c>
      <c r="K90" s="2">
        <v>-0.13333333333333333</v>
      </c>
      <c r="L90" s="2">
        <v>0.0</v>
      </c>
      <c r="M90" s="2">
        <v>0.6023646356164747</v>
      </c>
      <c r="N90" s="2">
        <v>0.0625</v>
      </c>
      <c r="O90" s="2" t="s">
        <v>516</v>
      </c>
    </row>
    <row r="91">
      <c r="A91" s="2" t="s">
        <v>465</v>
      </c>
      <c r="B91" s="2" t="s">
        <v>456</v>
      </c>
      <c r="C91" s="2" t="s">
        <v>436</v>
      </c>
      <c r="D91" s="2" t="s">
        <v>439</v>
      </c>
      <c r="E91" s="2">
        <v>30.0</v>
      </c>
      <c r="F91" s="2">
        <v>0.0</v>
      </c>
      <c r="G91" s="2">
        <v>0.0</v>
      </c>
      <c r="H91" s="2">
        <v>0.0</v>
      </c>
      <c r="I91" s="2">
        <v>30.0</v>
      </c>
      <c r="J91" s="2">
        <v>0.0</v>
      </c>
      <c r="K91" s="2">
        <v>0.0</v>
      </c>
      <c r="L91" s="2"/>
      <c r="M91" s="2"/>
      <c r="N91" s="2">
        <v>1.0</v>
      </c>
      <c r="O91" s="2" t="s">
        <v>515</v>
      </c>
    </row>
    <row r="92">
      <c r="A92" s="2" t="s">
        <v>465</v>
      </c>
      <c r="B92" s="2" t="s">
        <v>457</v>
      </c>
      <c r="C92" s="2" t="s">
        <v>436</v>
      </c>
      <c r="D92" s="2" t="s">
        <v>439</v>
      </c>
      <c r="E92" s="2">
        <v>30.0</v>
      </c>
      <c r="F92" s="2">
        <v>0.0</v>
      </c>
      <c r="G92" s="2">
        <v>0.0</v>
      </c>
      <c r="H92" s="2">
        <v>0.0</v>
      </c>
      <c r="I92" s="2">
        <v>30.0</v>
      </c>
      <c r="J92" s="2">
        <v>0.0</v>
      </c>
      <c r="K92" s="2">
        <v>0.0</v>
      </c>
      <c r="L92" s="2"/>
      <c r="M92" s="2"/>
      <c r="N92" s="2">
        <v>1.0</v>
      </c>
      <c r="O92" s="2" t="s">
        <v>515</v>
      </c>
    </row>
    <row r="93">
      <c r="A93" s="2" t="s">
        <v>465</v>
      </c>
      <c r="B93" s="2" t="s">
        <v>458</v>
      </c>
      <c r="C93" s="2" t="s">
        <v>436</v>
      </c>
      <c r="D93" s="2" t="s">
        <v>439</v>
      </c>
      <c r="E93" s="2">
        <v>30.0</v>
      </c>
      <c r="F93" s="2">
        <v>0.0</v>
      </c>
      <c r="G93" s="2">
        <v>0.0</v>
      </c>
      <c r="H93" s="2">
        <v>0.0</v>
      </c>
      <c r="I93" s="2">
        <v>30.0</v>
      </c>
      <c r="J93" s="2">
        <v>0.0</v>
      </c>
      <c r="K93" s="2">
        <v>0.0</v>
      </c>
      <c r="L93" s="2"/>
      <c r="M93" s="2"/>
      <c r="N93" s="2">
        <v>1.0</v>
      </c>
      <c r="O93" s="2" t="s">
        <v>515</v>
      </c>
    </row>
    <row r="94">
      <c r="A94" s="2" t="s">
        <v>465</v>
      </c>
      <c r="B94" s="2" t="s">
        <v>459</v>
      </c>
      <c r="C94" s="2" t="s">
        <v>436</v>
      </c>
      <c r="D94" s="2" t="s">
        <v>439</v>
      </c>
      <c r="E94" s="2">
        <v>30.0</v>
      </c>
      <c r="F94" s="2">
        <v>4.0</v>
      </c>
      <c r="G94" s="2">
        <v>0.0</v>
      </c>
      <c r="H94" s="2">
        <v>10.0</v>
      </c>
      <c r="I94" s="2">
        <v>16.0</v>
      </c>
      <c r="J94" s="2">
        <v>10.0</v>
      </c>
      <c r="K94" s="2">
        <v>-0.3333333333333333</v>
      </c>
      <c r="L94" s="2">
        <v>0.0</v>
      </c>
      <c r="M94" s="2">
        <v>0.30849710781876083</v>
      </c>
      <c r="N94" s="2">
        <v>9.765625E-4</v>
      </c>
      <c r="O94" s="2" t="s">
        <v>517</v>
      </c>
    </row>
    <row r="95">
      <c r="A95" s="2" t="s">
        <v>465</v>
      </c>
      <c r="B95" s="2" t="s">
        <v>460</v>
      </c>
      <c r="C95" s="2" t="s">
        <v>436</v>
      </c>
      <c r="D95" s="2" t="s">
        <v>439</v>
      </c>
      <c r="E95" s="2">
        <v>30.0</v>
      </c>
      <c r="F95" s="2">
        <v>0.0</v>
      </c>
      <c r="G95" s="2">
        <v>0.0</v>
      </c>
      <c r="H95" s="2">
        <v>1.0</v>
      </c>
      <c r="I95" s="2">
        <v>29.0</v>
      </c>
      <c r="J95" s="2">
        <v>1.0</v>
      </c>
      <c r="K95" s="2">
        <v>-0.03333333333333333</v>
      </c>
      <c r="L95" s="2">
        <v>0.0</v>
      </c>
      <c r="M95" s="2">
        <v>0.975</v>
      </c>
      <c r="N95" s="2">
        <v>0.5</v>
      </c>
      <c r="O95" s="2" t="s">
        <v>516</v>
      </c>
    </row>
    <row r="96">
      <c r="A96" s="2" t="s">
        <v>465</v>
      </c>
      <c r="B96" s="2" t="s">
        <v>461</v>
      </c>
      <c r="C96" s="2" t="s">
        <v>436</v>
      </c>
      <c r="D96" s="2" t="s">
        <v>439</v>
      </c>
      <c r="E96" s="2">
        <v>30.0</v>
      </c>
      <c r="F96" s="2">
        <v>0.0</v>
      </c>
      <c r="G96" s="2">
        <v>0.0</v>
      </c>
      <c r="H96" s="2">
        <v>0.0</v>
      </c>
      <c r="I96" s="2">
        <v>30.0</v>
      </c>
      <c r="J96" s="2">
        <v>0.0</v>
      </c>
      <c r="K96" s="2">
        <v>0.0</v>
      </c>
      <c r="L96" s="2"/>
      <c r="M96" s="2"/>
      <c r="N96" s="2">
        <v>1.0</v>
      </c>
      <c r="O96" s="2" t="s">
        <v>515</v>
      </c>
    </row>
    <row r="97">
      <c r="A97" s="2" t="s">
        <v>465</v>
      </c>
      <c r="B97" s="2" t="s">
        <v>462</v>
      </c>
      <c r="C97" s="2" t="s">
        <v>436</v>
      </c>
      <c r="D97" s="2" t="s">
        <v>439</v>
      </c>
      <c r="E97" s="2">
        <v>30.0</v>
      </c>
      <c r="F97" s="2">
        <v>0.0</v>
      </c>
      <c r="G97" s="2">
        <v>0.0</v>
      </c>
      <c r="H97" s="2">
        <v>0.0</v>
      </c>
      <c r="I97" s="2">
        <v>30.0</v>
      </c>
      <c r="J97" s="2">
        <v>0.0</v>
      </c>
      <c r="K97" s="2">
        <v>0.0</v>
      </c>
      <c r="L97" s="2"/>
      <c r="M97" s="2"/>
      <c r="N97" s="2">
        <v>1.0</v>
      </c>
      <c r="O97" s="2" t="s">
        <v>515</v>
      </c>
    </row>
  </sheetData>
  <autoFilter ref="$A$1:$O$97"/>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6" width="21.38"/>
  </cols>
  <sheetData>
    <row r="1">
      <c r="A1" s="1" t="s">
        <v>424</v>
      </c>
      <c r="B1" s="1" t="s">
        <v>425</v>
      </c>
      <c r="C1" s="1" t="s">
        <v>426</v>
      </c>
      <c r="D1" s="1" t="s">
        <v>437</v>
      </c>
      <c r="E1" s="1" t="s">
        <v>509</v>
      </c>
      <c r="F1" s="1" t="s">
        <v>382</v>
      </c>
      <c r="G1" s="1" t="s">
        <v>510</v>
      </c>
      <c r="H1" s="1" t="s">
        <v>489</v>
      </c>
      <c r="I1" s="1" t="s">
        <v>490</v>
      </c>
      <c r="J1" s="1" t="s">
        <v>492</v>
      </c>
      <c r="K1" s="1" t="s">
        <v>511</v>
      </c>
      <c r="L1" s="1" t="s">
        <v>493</v>
      </c>
      <c r="M1" s="1" t="s">
        <v>512</v>
      </c>
      <c r="N1" s="1" t="s">
        <v>513</v>
      </c>
      <c r="O1" s="1" t="s">
        <v>494</v>
      </c>
      <c r="P1" s="1" t="s">
        <v>514</v>
      </c>
    </row>
    <row r="2">
      <c r="A2" s="2" t="s">
        <v>434</v>
      </c>
      <c r="B2" s="2" t="s">
        <v>435</v>
      </c>
      <c r="C2" s="2" t="s">
        <v>436</v>
      </c>
      <c r="D2" s="2" t="s">
        <v>437</v>
      </c>
      <c r="E2" s="2" t="s">
        <v>467</v>
      </c>
      <c r="F2" s="2">
        <v>30.0</v>
      </c>
      <c r="G2" s="2">
        <v>2.0</v>
      </c>
      <c r="H2" s="2">
        <v>0.0</v>
      </c>
      <c r="I2" s="2">
        <v>0.0</v>
      </c>
      <c r="J2" s="2">
        <v>28.0</v>
      </c>
      <c r="K2" s="2">
        <v>0.0</v>
      </c>
      <c r="L2" s="2">
        <v>0.0</v>
      </c>
      <c r="M2" s="2"/>
      <c r="N2" s="2"/>
      <c r="O2" s="2">
        <v>1.0</v>
      </c>
      <c r="P2" s="2" t="s">
        <v>515</v>
      </c>
    </row>
    <row r="3">
      <c r="A3" s="2" t="s">
        <v>434</v>
      </c>
      <c r="B3" s="2" t="s">
        <v>435</v>
      </c>
      <c r="C3" s="2" t="s">
        <v>439</v>
      </c>
      <c r="D3" s="2" t="s">
        <v>437</v>
      </c>
      <c r="E3" s="2" t="s">
        <v>467</v>
      </c>
      <c r="F3" s="2">
        <v>30.0</v>
      </c>
      <c r="G3" s="2">
        <v>2.0</v>
      </c>
      <c r="H3" s="2">
        <v>0.0</v>
      </c>
      <c r="I3" s="2">
        <v>0.0</v>
      </c>
      <c r="J3" s="2">
        <v>28.0</v>
      </c>
      <c r="K3" s="2">
        <v>0.0</v>
      </c>
      <c r="L3" s="2">
        <v>0.0</v>
      </c>
      <c r="M3" s="2"/>
      <c r="N3" s="2"/>
      <c r="O3" s="2">
        <v>1.0</v>
      </c>
      <c r="P3" s="2" t="s">
        <v>515</v>
      </c>
    </row>
    <row r="4">
      <c r="A4" s="2" t="s">
        <v>434</v>
      </c>
      <c r="B4" s="2" t="s">
        <v>440</v>
      </c>
      <c r="C4" s="2" t="s">
        <v>436</v>
      </c>
      <c r="D4" s="2" t="s">
        <v>437</v>
      </c>
      <c r="E4" s="2" t="s">
        <v>467</v>
      </c>
      <c r="F4" s="2">
        <v>300.0</v>
      </c>
      <c r="G4" s="2">
        <v>0.0</v>
      </c>
      <c r="H4" s="2">
        <v>0.0</v>
      </c>
      <c r="I4" s="2">
        <v>0.0</v>
      </c>
      <c r="J4" s="2">
        <v>300.0</v>
      </c>
      <c r="K4" s="2">
        <v>0.0</v>
      </c>
      <c r="L4" s="2">
        <v>0.0</v>
      </c>
      <c r="M4" s="2"/>
      <c r="N4" s="2"/>
      <c r="O4" s="2">
        <v>1.0</v>
      </c>
      <c r="P4" s="2" t="s">
        <v>515</v>
      </c>
    </row>
    <row r="5">
      <c r="A5" s="2" t="s">
        <v>434</v>
      </c>
      <c r="B5" s="2" t="s">
        <v>440</v>
      </c>
      <c r="C5" s="2" t="s">
        <v>439</v>
      </c>
      <c r="D5" s="2" t="s">
        <v>437</v>
      </c>
      <c r="E5" s="2" t="s">
        <v>467</v>
      </c>
      <c r="F5" s="2">
        <v>300.0</v>
      </c>
      <c r="G5" s="2">
        <v>0.0</v>
      </c>
      <c r="H5" s="2">
        <v>0.0</v>
      </c>
      <c r="I5" s="2">
        <v>0.0</v>
      </c>
      <c r="J5" s="2">
        <v>300.0</v>
      </c>
      <c r="K5" s="2">
        <v>0.0</v>
      </c>
      <c r="L5" s="2">
        <v>0.0</v>
      </c>
      <c r="M5" s="2"/>
      <c r="N5" s="2"/>
      <c r="O5" s="2">
        <v>1.0</v>
      </c>
      <c r="P5" s="2" t="s">
        <v>515</v>
      </c>
    </row>
    <row r="6">
      <c r="A6" s="2" t="s">
        <v>434</v>
      </c>
      <c r="B6" s="2" t="s">
        <v>441</v>
      </c>
      <c r="C6" s="2" t="s">
        <v>436</v>
      </c>
      <c r="D6" s="2" t="s">
        <v>437</v>
      </c>
      <c r="E6" s="2" t="s">
        <v>467</v>
      </c>
      <c r="F6" s="2">
        <v>30.0</v>
      </c>
      <c r="G6" s="2">
        <v>0.0</v>
      </c>
      <c r="H6" s="2">
        <v>0.0</v>
      </c>
      <c r="I6" s="2">
        <v>0.0</v>
      </c>
      <c r="J6" s="2">
        <v>30.0</v>
      </c>
      <c r="K6" s="2">
        <v>0.0</v>
      </c>
      <c r="L6" s="2">
        <v>0.0</v>
      </c>
      <c r="M6" s="2"/>
      <c r="N6" s="2"/>
      <c r="O6" s="2">
        <v>1.0</v>
      </c>
      <c r="P6" s="2" t="s">
        <v>515</v>
      </c>
    </row>
    <row r="7">
      <c r="A7" s="2" t="s">
        <v>434</v>
      </c>
      <c r="B7" s="2" t="s">
        <v>441</v>
      </c>
      <c r="C7" s="2" t="s">
        <v>439</v>
      </c>
      <c r="D7" s="2" t="s">
        <v>437</v>
      </c>
      <c r="E7" s="2" t="s">
        <v>467</v>
      </c>
      <c r="F7" s="2">
        <v>30.0</v>
      </c>
      <c r="G7" s="2">
        <v>0.0</v>
      </c>
      <c r="H7" s="2">
        <v>0.0</v>
      </c>
      <c r="I7" s="2">
        <v>0.0</v>
      </c>
      <c r="J7" s="2">
        <v>30.0</v>
      </c>
      <c r="K7" s="2">
        <v>0.0</v>
      </c>
      <c r="L7" s="2">
        <v>0.0</v>
      </c>
      <c r="M7" s="2"/>
      <c r="N7" s="2"/>
      <c r="O7" s="2">
        <v>1.0</v>
      </c>
      <c r="P7" s="2" t="s">
        <v>515</v>
      </c>
    </row>
    <row r="8">
      <c r="A8" s="2" t="s">
        <v>434</v>
      </c>
      <c r="B8" s="2" t="s">
        <v>442</v>
      </c>
      <c r="C8" s="2" t="s">
        <v>436</v>
      </c>
      <c r="D8" s="2" t="s">
        <v>437</v>
      </c>
      <c r="E8" s="2" t="s">
        <v>467</v>
      </c>
      <c r="F8" s="2">
        <v>30.0</v>
      </c>
      <c r="G8" s="2">
        <v>0.0</v>
      </c>
      <c r="H8" s="2">
        <v>0.0</v>
      </c>
      <c r="I8" s="2">
        <v>0.0</v>
      </c>
      <c r="J8" s="2">
        <v>30.0</v>
      </c>
      <c r="K8" s="2">
        <v>0.0</v>
      </c>
      <c r="L8" s="2">
        <v>0.0</v>
      </c>
      <c r="M8" s="2"/>
      <c r="N8" s="2"/>
      <c r="O8" s="2">
        <v>1.0</v>
      </c>
      <c r="P8" s="2" t="s">
        <v>515</v>
      </c>
    </row>
    <row r="9">
      <c r="A9" s="2" t="s">
        <v>434</v>
      </c>
      <c r="B9" s="2" t="s">
        <v>442</v>
      </c>
      <c r="C9" s="2" t="s">
        <v>439</v>
      </c>
      <c r="D9" s="2" t="s">
        <v>437</v>
      </c>
      <c r="E9" s="2" t="s">
        <v>467</v>
      </c>
      <c r="F9" s="2">
        <v>30.0</v>
      </c>
      <c r="G9" s="2">
        <v>0.0</v>
      </c>
      <c r="H9" s="2">
        <v>0.0</v>
      </c>
      <c r="I9" s="2">
        <v>0.0</v>
      </c>
      <c r="J9" s="2">
        <v>30.0</v>
      </c>
      <c r="K9" s="2">
        <v>0.0</v>
      </c>
      <c r="L9" s="2">
        <v>0.0</v>
      </c>
      <c r="M9" s="2"/>
      <c r="N9" s="2"/>
      <c r="O9" s="2">
        <v>1.0</v>
      </c>
      <c r="P9" s="2" t="s">
        <v>515</v>
      </c>
    </row>
    <row r="10">
      <c r="A10" s="2" t="s">
        <v>434</v>
      </c>
      <c r="B10" s="2" t="s">
        <v>443</v>
      </c>
      <c r="C10" s="2" t="s">
        <v>436</v>
      </c>
      <c r="D10" s="2" t="s">
        <v>437</v>
      </c>
      <c r="E10" s="2" t="s">
        <v>467</v>
      </c>
      <c r="F10" s="2">
        <v>30.0</v>
      </c>
      <c r="G10" s="2">
        <v>10.0</v>
      </c>
      <c r="H10" s="2">
        <v>0.0</v>
      </c>
      <c r="I10" s="2">
        <v>0.0</v>
      </c>
      <c r="J10" s="2">
        <v>20.0</v>
      </c>
      <c r="K10" s="2">
        <v>0.0</v>
      </c>
      <c r="L10" s="2">
        <v>0.0</v>
      </c>
      <c r="M10" s="2"/>
      <c r="N10" s="2"/>
      <c r="O10" s="2">
        <v>1.0</v>
      </c>
      <c r="P10" s="2" t="s">
        <v>515</v>
      </c>
    </row>
    <row r="11">
      <c r="A11" s="2" t="s">
        <v>434</v>
      </c>
      <c r="B11" s="2" t="s">
        <v>443</v>
      </c>
      <c r="C11" s="2" t="s">
        <v>439</v>
      </c>
      <c r="D11" s="2" t="s">
        <v>437</v>
      </c>
      <c r="E11" s="2" t="s">
        <v>467</v>
      </c>
      <c r="F11" s="2">
        <v>30.0</v>
      </c>
      <c r="G11" s="2">
        <v>11.0</v>
      </c>
      <c r="H11" s="2">
        <v>0.0</v>
      </c>
      <c r="I11" s="2">
        <v>0.0</v>
      </c>
      <c r="J11" s="2">
        <v>19.0</v>
      </c>
      <c r="K11" s="2">
        <v>0.0</v>
      </c>
      <c r="L11" s="2">
        <v>0.0</v>
      </c>
      <c r="M11" s="2"/>
      <c r="N11" s="2"/>
      <c r="O11" s="2">
        <v>1.0</v>
      </c>
      <c r="P11" s="2" t="s">
        <v>515</v>
      </c>
    </row>
    <row r="12">
      <c r="A12" s="2" t="s">
        <v>434</v>
      </c>
      <c r="B12" s="2" t="s">
        <v>444</v>
      </c>
      <c r="C12" s="2" t="s">
        <v>436</v>
      </c>
      <c r="D12" s="2" t="s">
        <v>437</v>
      </c>
      <c r="E12" s="2" t="s">
        <v>467</v>
      </c>
      <c r="F12" s="2">
        <v>30.0</v>
      </c>
      <c r="G12" s="2">
        <v>0.0</v>
      </c>
      <c r="H12" s="2">
        <v>0.0</v>
      </c>
      <c r="I12" s="2">
        <v>0.0</v>
      </c>
      <c r="J12" s="2">
        <v>30.0</v>
      </c>
      <c r="K12" s="2">
        <v>0.0</v>
      </c>
      <c r="L12" s="2">
        <v>0.0</v>
      </c>
      <c r="M12" s="2"/>
      <c r="N12" s="2"/>
      <c r="O12" s="2">
        <v>1.0</v>
      </c>
      <c r="P12" s="2" t="s">
        <v>515</v>
      </c>
    </row>
    <row r="13">
      <c r="A13" s="2" t="s">
        <v>434</v>
      </c>
      <c r="B13" s="2" t="s">
        <v>444</v>
      </c>
      <c r="C13" s="2" t="s">
        <v>439</v>
      </c>
      <c r="D13" s="2" t="s">
        <v>437</v>
      </c>
      <c r="E13" s="2" t="s">
        <v>467</v>
      </c>
      <c r="F13" s="2">
        <v>30.0</v>
      </c>
      <c r="G13" s="2">
        <v>0.0</v>
      </c>
      <c r="H13" s="2">
        <v>0.0</v>
      </c>
      <c r="I13" s="2">
        <v>0.0</v>
      </c>
      <c r="J13" s="2">
        <v>30.0</v>
      </c>
      <c r="K13" s="2">
        <v>0.0</v>
      </c>
      <c r="L13" s="2">
        <v>0.0</v>
      </c>
      <c r="M13" s="2"/>
      <c r="N13" s="2"/>
      <c r="O13" s="2">
        <v>1.0</v>
      </c>
      <c r="P13" s="2" t="s">
        <v>515</v>
      </c>
    </row>
    <row r="14">
      <c r="A14" s="2" t="s">
        <v>434</v>
      </c>
      <c r="B14" s="2" t="s">
        <v>445</v>
      </c>
      <c r="C14" s="2" t="s">
        <v>436</v>
      </c>
      <c r="D14" s="2" t="s">
        <v>437</v>
      </c>
      <c r="E14" s="2" t="s">
        <v>467</v>
      </c>
      <c r="F14" s="2">
        <v>30.0</v>
      </c>
      <c r="G14" s="2">
        <v>0.0</v>
      </c>
      <c r="H14" s="2">
        <v>0.0</v>
      </c>
      <c r="I14" s="2">
        <v>0.0</v>
      </c>
      <c r="J14" s="2">
        <v>30.0</v>
      </c>
      <c r="K14" s="2">
        <v>0.0</v>
      </c>
      <c r="L14" s="2">
        <v>0.0</v>
      </c>
      <c r="M14" s="2"/>
      <c r="N14" s="2"/>
      <c r="O14" s="2">
        <v>1.0</v>
      </c>
      <c r="P14" s="2" t="s">
        <v>515</v>
      </c>
    </row>
    <row r="15">
      <c r="A15" s="2" t="s">
        <v>434</v>
      </c>
      <c r="B15" s="2" t="s">
        <v>445</v>
      </c>
      <c r="C15" s="2" t="s">
        <v>439</v>
      </c>
      <c r="D15" s="2" t="s">
        <v>437</v>
      </c>
      <c r="E15" s="2" t="s">
        <v>467</v>
      </c>
      <c r="F15" s="2">
        <v>30.0</v>
      </c>
      <c r="G15" s="2">
        <v>0.0</v>
      </c>
      <c r="H15" s="2">
        <v>0.0</v>
      </c>
      <c r="I15" s="2">
        <v>0.0</v>
      </c>
      <c r="J15" s="2">
        <v>30.0</v>
      </c>
      <c r="K15" s="2">
        <v>0.0</v>
      </c>
      <c r="L15" s="2">
        <v>0.0</v>
      </c>
      <c r="M15" s="2"/>
      <c r="N15" s="2"/>
      <c r="O15" s="2">
        <v>1.0</v>
      </c>
      <c r="P15" s="2" t="s">
        <v>515</v>
      </c>
    </row>
    <row r="16">
      <c r="A16" s="2" t="s">
        <v>434</v>
      </c>
      <c r="B16" s="2" t="s">
        <v>446</v>
      </c>
      <c r="C16" s="2" t="s">
        <v>436</v>
      </c>
      <c r="D16" s="2" t="s">
        <v>437</v>
      </c>
      <c r="E16" s="2" t="s">
        <v>467</v>
      </c>
      <c r="F16" s="2">
        <v>30.0</v>
      </c>
      <c r="G16" s="2">
        <v>0.0</v>
      </c>
      <c r="H16" s="2">
        <v>0.0</v>
      </c>
      <c r="I16" s="2">
        <v>0.0</v>
      </c>
      <c r="J16" s="2">
        <v>30.0</v>
      </c>
      <c r="K16" s="2">
        <v>0.0</v>
      </c>
      <c r="L16" s="2">
        <v>0.0</v>
      </c>
      <c r="M16" s="2"/>
      <c r="N16" s="2"/>
      <c r="O16" s="2">
        <v>1.0</v>
      </c>
      <c r="P16" s="2" t="s">
        <v>515</v>
      </c>
    </row>
    <row r="17">
      <c r="A17" s="2" t="s">
        <v>434</v>
      </c>
      <c r="B17" s="2" t="s">
        <v>446</v>
      </c>
      <c r="C17" s="2" t="s">
        <v>439</v>
      </c>
      <c r="D17" s="2" t="s">
        <v>437</v>
      </c>
      <c r="E17" s="2" t="s">
        <v>467</v>
      </c>
      <c r="F17" s="2">
        <v>30.0</v>
      </c>
      <c r="G17" s="2">
        <v>0.0</v>
      </c>
      <c r="H17" s="2">
        <v>0.0</v>
      </c>
      <c r="I17" s="2">
        <v>0.0</v>
      </c>
      <c r="J17" s="2">
        <v>30.0</v>
      </c>
      <c r="K17" s="2">
        <v>0.0</v>
      </c>
      <c r="L17" s="2">
        <v>0.0</v>
      </c>
      <c r="M17" s="2"/>
      <c r="N17" s="2"/>
      <c r="O17" s="2">
        <v>1.0</v>
      </c>
      <c r="P17" s="2" t="s">
        <v>515</v>
      </c>
    </row>
    <row r="18">
      <c r="A18" s="2" t="s">
        <v>434</v>
      </c>
      <c r="B18" s="2" t="s">
        <v>447</v>
      </c>
      <c r="C18" s="2" t="s">
        <v>436</v>
      </c>
      <c r="D18" s="2" t="s">
        <v>437</v>
      </c>
      <c r="E18" s="2" t="s">
        <v>467</v>
      </c>
      <c r="F18" s="2">
        <v>30.0</v>
      </c>
      <c r="G18" s="2">
        <v>6.0</v>
      </c>
      <c r="H18" s="2">
        <v>0.0</v>
      </c>
      <c r="I18" s="2">
        <v>0.0</v>
      </c>
      <c r="J18" s="2">
        <v>24.0</v>
      </c>
      <c r="K18" s="2">
        <v>0.0</v>
      </c>
      <c r="L18" s="2">
        <v>0.0</v>
      </c>
      <c r="M18" s="2"/>
      <c r="N18" s="2"/>
      <c r="O18" s="2">
        <v>1.0</v>
      </c>
      <c r="P18" s="2" t="s">
        <v>515</v>
      </c>
    </row>
    <row r="19">
      <c r="A19" s="2" t="s">
        <v>434</v>
      </c>
      <c r="B19" s="2" t="s">
        <v>447</v>
      </c>
      <c r="C19" s="2" t="s">
        <v>439</v>
      </c>
      <c r="D19" s="2" t="s">
        <v>437</v>
      </c>
      <c r="E19" s="2" t="s">
        <v>467</v>
      </c>
      <c r="F19" s="2">
        <v>30.0</v>
      </c>
      <c r="G19" s="2">
        <v>9.0</v>
      </c>
      <c r="H19" s="2">
        <v>0.0</v>
      </c>
      <c r="I19" s="2">
        <v>0.0</v>
      </c>
      <c r="J19" s="2">
        <v>21.0</v>
      </c>
      <c r="K19" s="2">
        <v>0.0</v>
      </c>
      <c r="L19" s="2">
        <v>0.0</v>
      </c>
      <c r="M19" s="2"/>
      <c r="N19" s="2"/>
      <c r="O19" s="2">
        <v>1.0</v>
      </c>
      <c r="P19" s="2" t="s">
        <v>515</v>
      </c>
    </row>
    <row r="20">
      <c r="A20" s="2" t="s">
        <v>434</v>
      </c>
      <c r="B20" s="2" t="s">
        <v>448</v>
      </c>
      <c r="C20" s="2" t="s">
        <v>436</v>
      </c>
      <c r="D20" s="2" t="s">
        <v>437</v>
      </c>
      <c r="E20" s="2" t="s">
        <v>467</v>
      </c>
      <c r="F20" s="2">
        <v>30.0</v>
      </c>
      <c r="G20" s="2">
        <v>0.0</v>
      </c>
      <c r="H20" s="2">
        <v>0.0</v>
      </c>
      <c r="I20" s="2">
        <v>0.0</v>
      </c>
      <c r="J20" s="2">
        <v>30.0</v>
      </c>
      <c r="K20" s="2">
        <v>0.0</v>
      </c>
      <c r="L20" s="2">
        <v>0.0</v>
      </c>
      <c r="M20" s="2"/>
      <c r="N20" s="2"/>
      <c r="O20" s="2">
        <v>1.0</v>
      </c>
      <c r="P20" s="2" t="s">
        <v>515</v>
      </c>
    </row>
    <row r="21">
      <c r="A21" s="2" t="s">
        <v>434</v>
      </c>
      <c r="B21" s="2" t="s">
        <v>448</v>
      </c>
      <c r="C21" s="2" t="s">
        <v>439</v>
      </c>
      <c r="D21" s="2" t="s">
        <v>437</v>
      </c>
      <c r="E21" s="2" t="s">
        <v>467</v>
      </c>
      <c r="F21" s="2">
        <v>30.0</v>
      </c>
      <c r="G21" s="2">
        <v>0.0</v>
      </c>
      <c r="H21" s="2">
        <v>0.0</v>
      </c>
      <c r="I21" s="2">
        <v>0.0</v>
      </c>
      <c r="J21" s="2">
        <v>30.0</v>
      </c>
      <c r="K21" s="2">
        <v>0.0</v>
      </c>
      <c r="L21" s="2">
        <v>0.0</v>
      </c>
      <c r="M21" s="2"/>
      <c r="N21" s="2"/>
      <c r="O21" s="2">
        <v>1.0</v>
      </c>
      <c r="P21" s="2" t="s">
        <v>515</v>
      </c>
    </row>
    <row r="22">
      <c r="A22" s="2" t="s">
        <v>434</v>
      </c>
      <c r="B22" s="2" t="s">
        <v>449</v>
      </c>
      <c r="C22" s="2" t="s">
        <v>436</v>
      </c>
      <c r="D22" s="2" t="s">
        <v>437</v>
      </c>
      <c r="E22" s="2" t="s">
        <v>467</v>
      </c>
      <c r="F22" s="2">
        <v>30.0</v>
      </c>
      <c r="G22" s="2">
        <v>0.0</v>
      </c>
      <c r="H22" s="2">
        <v>0.0</v>
      </c>
      <c r="I22" s="2">
        <v>0.0</v>
      </c>
      <c r="J22" s="2">
        <v>30.0</v>
      </c>
      <c r="K22" s="2">
        <v>0.0</v>
      </c>
      <c r="L22" s="2">
        <v>0.0</v>
      </c>
      <c r="M22" s="2"/>
      <c r="N22" s="2"/>
      <c r="O22" s="2">
        <v>1.0</v>
      </c>
      <c r="P22" s="2" t="s">
        <v>515</v>
      </c>
    </row>
    <row r="23">
      <c r="A23" s="2" t="s">
        <v>434</v>
      </c>
      <c r="B23" s="2" t="s">
        <v>449</v>
      </c>
      <c r="C23" s="2" t="s">
        <v>439</v>
      </c>
      <c r="D23" s="2" t="s">
        <v>437</v>
      </c>
      <c r="E23" s="2" t="s">
        <v>467</v>
      </c>
      <c r="F23" s="2">
        <v>30.0</v>
      </c>
      <c r="G23" s="2">
        <v>0.0</v>
      </c>
      <c r="H23" s="2">
        <v>0.0</v>
      </c>
      <c r="I23" s="2">
        <v>0.0</v>
      </c>
      <c r="J23" s="2">
        <v>30.0</v>
      </c>
      <c r="K23" s="2">
        <v>0.0</v>
      </c>
      <c r="L23" s="2">
        <v>0.0</v>
      </c>
      <c r="M23" s="2"/>
      <c r="N23" s="2"/>
      <c r="O23" s="2">
        <v>1.0</v>
      </c>
      <c r="P23" s="2" t="s">
        <v>515</v>
      </c>
    </row>
    <row r="24">
      <c r="A24" s="2" t="s">
        <v>434</v>
      </c>
      <c r="B24" s="2" t="s">
        <v>450</v>
      </c>
      <c r="C24" s="2" t="s">
        <v>436</v>
      </c>
      <c r="D24" s="2" t="s">
        <v>437</v>
      </c>
      <c r="E24" s="2" t="s">
        <v>467</v>
      </c>
      <c r="F24" s="2">
        <v>30.0</v>
      </c>
      <c r="G24" s="2">
        <v>0.0</v>
      </c>
      <c r="H24" s="2">
        <v>0.0</v>
      </c>
      <c r="I24" s="2">
        <v>0.0</v>
      </c>
      <c r="J24" s="2">
        <v>30.0</v>
      </c>
      <c r="K24" s="2">
        <v>0.0</v>
      </c>
      <c r="L24" s="2">
        <v>0.0</v>
      </c>
      <c r="M24" s="2"/>
      <c r="N24" s="2"/>
      <c r="O24" s="2">
        <v>1.0</v>
      </c>
      <c r="P24" s="2" t="s">
        <v>515</v>
      </c>
    </row>
    <row r="25">
      <c r="A25" s="2" t="s">
        <v>434</v>
      </c>
      <c r="B25" s="2" t="s">
        <v>450</v>
      </c>
      <c r="C25" s="2" t="s">
        <v>439</v>
      </c>
      <c r="D25" s="2" t="s">
        <v>437</v>
      </c>
      <c r="E25" s="2" t="s">
        <v>467</v>
      </c>
      <c r="F25" s="2">
        <v>30.0</v>
      </c>
      <c r="G25" s="2">
        <v>0.0</v>
      </c>
      <c r="H25" s="2">
        <v>0.0</v>
      </c>
      <c r="I25" s="2">
        <v>0.0</v>
      </c>
      <c r="J25" s="2">
        <v>30.0</v>
      </c>
      <c r="K25" s="2">
        <v>0.0</v>
      </c>
      <c r="L25" s="2">
        <v>0.0</v>
      </c>
      <c r="M25" s="2"/>
      <c r="N25" s="2"/>
      <c r="O25" s="2">
        <v>1.0</v>
      </c>
      <c r="P25" s="2" t="s">
        <v>515</v>
      </c>
    </row>
    <row r="26">
      <c r="A26" s="2" t="s">
        <v>434</v>
      </c>
      <c r="B26" s="2" t="s">
        <v>451</v>
      </c>
      <c r="C26" s="2" t="s">
        <v>436</v>
      </c>
      <c r="D26" s="2" t="s">
        <v>437</v>
      </c>
      <c r="E26" s="2" t="s">
        <v>467</v>
      </c>
      <c r="F26" s="2">
        <v>30.0</v>
      </c>
      <c r="G26" s="2">
        <v>9.0</v>
      </c>
      <c r="H26" s="2">
        <v>0.0</v>
      </c>
      <c r="I26" s="2">
        <v>0.0</v>
      </c>
      <c r="J26" s="2">
        <v>21.0</v>
      </c>
      <c r="K26" s="2">
        <v>0.0</v>
      </c>
      <c r="L26" s="2">
        <v>0.0</v>
      </c>
      <c r="M26" s="2"/>
      <c r="N26" s="2"/>
      <c r="O26" s="2">
        <v>1.0</v>
      </c>
      <c r="P26" s="2" t="s">
        <v>515</v>
      </c>
    </row>
    <row r="27">
      <c r="A27" s="2" t="s">
        <v>434</v>
      </c>
      <c r="B27" s="2" t="s">
        <v>451</v>
      </c>
      <c r="C27" s="2" t="s">
        <v>439</v>
      </c>
      <c r="D27" s="2" t="s">
        <v>437</v>
      </c>
      <c r="E27" s="2" t="s">
        <v>467</v>
      </c>
      <c r="F27" s="2">
        <v>30.0</v>
      </c>
      <c r="G27" s="2">
        <v>10.0</v>
      </c>
      <c r="H27" s="2">
        <v>1.0</v>
      </c>
      <c r="I27" s="2">
        <v>0.0</v>
      </c>
      <c r="J27" s="2">
        <v>19.0</v>
      </c>
      <c r="K27" s="2">
        <v>1.0</v>
      </c>
      <c r="L27" s="2">
        <v>0.03333333333333333</v>
      </c>
      <c r="M27" s="2">
        <v>0.025</v>
      </c>
      <c r="N27" s="2">
        <v>1.0</v>
      </c>
      <c r="O27" s="2">
        <v>0.5</v>
      </c>
      <c r="P27" s="2" t="s">
        <v>516</v>
      </c>
    </row>
    <row r="28">
      <c r="A28" s="2" t="s">
        <v>434</v>
      </c>
      <c r="B28" s="2" t="s">
        <v>452</v>
      </c>
      <c r="C28" s="2" t="s">
        <v>436</v>
      </c>
      <c r="D28" s="2" t="s">
        <v>437</v>
      </c>
      <c r="E28" s="2" t="s">
        <v>467</v>
      </c>
      <c r="F28" s="2">
        <v>30.0</v>
      </c>
      <c r="G28" s="2">
        <v>3.0</v>
      </c>
      <c r="H28" s="2">
        <v>0.0</v>
      </c>
      <c r="I28" s="2">
        <v>0.0</v>
      </c>
      <c r="J28" s="2">
        <v>27.0</v>
      </c>
      <c r="K28" s="2">
        <v>0.0</v>
      </c>
      <c r="L28" s="2">
        <v>0.0</v>
      </c>
      <c r="M28" s="2"/>
      <c r="N28" s="2"/>
      <c r="O28" s="2">
        <v>1.0</v>
      </c>
      <c r="P28" s="2" t="s">
        <v>515</v>
      </c>
    </row>
    <row r="29">
      <c r="A29" s="2" t="s">
        <v>434</v>
      </c>
      <c r="B29" s="2" t="s">
        <v>452</v>
      </c>
      <c r="C29" s="2" t="s">
        <v>439</v>
      </c>
      <c r="D29" s="2" t="s">
        <v>437</v>
      </c>
      <c r="E29" s="2" t="s">
        <v>467</v>
      </c>
      <c r="F29" s="2">
        <v>30.0</v>
      </c>
      <c r="G29" s="2">
        <v>7.0</v>
      </c>
      <c r="H29" s="2">
        <v>0.0</v>
      </c>
      <c r="I29" s="2">
        <v>0.0</v>
      </c>
      <c r="J29" s="2">
        <v>23.0</v>
      </c>
      <c r="K29" s="2">
        <v>0.0</v>
      </c>
      <c r="L29" s="2">
        <v>0.0</v>
      </c>
      <c r="M29" s="2"/>
      <c r="N29" s="2"/>
      <c r="O29" s="2">
        <v>1.0</v>
      </c>
      <c r="P29" s="2" t="s">
        <v>515</v>
      </c>
    </row>
    <row r="30">
      <c r="A30" s="2" t="s">
        <v>434</v>
      </c>
      <c r="B30" s="2" t="s">
        <v>453</v>
      </c>
      <c r="C30" s="2" t="s">
        <v>436</v>
      </c>
      <c r="D30" s="2" t="s">
        <v>437</v>
      </c>
      <c r="E30" s="2" t="s">
        <v>467</v>
      </c>
      <c r="F30" s="2">
        <v>300.0</v>
      </c>
      <c r="G30" s="2">
        <v>0.0</v>
      </c>
      <c r="H30" s="2">
        <v>0.0</v>
      </c>
      <c r="I30" s="2">
        <v>0.0</v>
      </c>
      <c r="J30" s="2">
        <v>300.0</v>
      </c>
      <c r="K30" s="2">
        <v>0.0</v>
      </c>
      <c r="L30" s="2">
        <v>0.0</v>
      </c>
      <c r="M30" s="2"/>
      <c r="N30" s="2"/>
      <c r="O30" s="2">
        <v>1.0</v>
      </c>
      <c r="P30" s="2" t="s">
        <v>515</v>
      </c>
    </row>
    <row r="31">
      <c r="A31" s="2" t="s">
        <v>434</v>
      </c>
      <c r="B31" s="2" t="s">
        <v>453</v>
      </c>
      <c r="C31" s="2" t="s">
        <v>439</v>
      </c>
      <c r="D31" s="2" t="s">
        <v>437</v>
      </c>
      <c r="E31" s="2" t="s">
        <v>467</v>
      </c>
      <c r="F31" s="2">
        <v>300.0</v>
      </c>
      <c r="G31" s="2">
        <v>0.0</v>
      </c>
      <c r="H31" s="2">
        <v>0.0</v>
      </c>
      <c r="I31" s="2">
        <v>0.0</v>
      </c>
      <c r="J31" s="2">
        <v>300.0</v>
      </c>
      <c r="K31" s="2">
        <v>0.0</v>
      </c>
      <c r="L31" s="2">
        <v>0.0</v>
      </c>
      <c r="M31" s="2"/>
      <c r="N31" s="2"/>
      <c r="O31" s="2">
        <v>1.0</v>
      </c>
      <c r="P31" s="2" t="s">
        <v>515</v>
      </c>
    </row>
    <row r="32">
      <c r="A32" s="2" t="s">
        <v>434</v>
      </c>
      <c r="B32" s="2" t="s">
        <v>454</v>
      </c>
      <c r="C32" s="2" t="s">
        <v>436</v>
      </c>
      <c r="D32" s="2" t="s">
        <v>437</v>
      </c>
      <c r="E32" s="2" t="s">
        <v>467</v>
      </c>
      <c r="F32" s="2">
        <v>30.0</v>
      </c>
      <c r="G32" s="2">
        <v>0.0</v>
      </c>
      <c r="H32" s="2">
        <v>0.0</v>
      </c>
      <c r="I32" s="2">
        <v>0.0</v>
      </c>
      <c r="J32" s="2">
        <v>30.0</v>
      </c>
      <c r="K32" s="2">
        <v>0.0</v>
      </c>
      <c r="L32" s="2">
        <v>0.0</v>
      </c>
      <c r="M32" s="2"/>
      <c r="N32" s="2"/>
      <c r="O32" s="2">
        <v>1.0</v>
      </c>
      <c r="P32" s="2" t="s">
        <v>515</v>
      </c>
    </row>
    <row r="33">
      <c r="A33" s="2" t="s">
        <v>434</v>
      </c>
      <c r="B33" s="2" t="s">
        <v>454</v>
      </c>
      <c r="C33" s="2" t="s">
        <v>439</v>
      </c>
      <c r="D33" s="2" t="s">
        <v>437</v>
      </c>
      <c r="E33" s="2" t="s">
        <v>467</v>
      </c>
      <c r="F33" s="2">
        <v>30.0</v>
      </c>
      <c r="G33" s="2">
        <v>0.0</v>
      </c>
      <c r="H33" s="2">
        <v>0.0</v>
      </c>
      <c r="I33" s="2">
        <v>0.0</v>
      </c>
      <c r="J33" s="2">
        <v>30.0</v>
      </c>
      <c r="K33" s="2">
        <v>0.0</v>
      </c>
      <c r="L33" s="2">
        <v>0.0</v>
      </c>
      <c r="M33" s="2"/>
      <c r="N33" s="2"/>
      <c r="O33" s="2">
        <v>1.0</v>
      </c>
      <c r="P33" s="2" t="s">
        <v>515</v>
      </c>
    </row>
    <row r="34">
      <c r="A34" s="2" t="s">
        <v>434</v>
      </c>
      <c r="B34" s="2" t="s">
        <v>455</v>
      </c>
      <c r="C34" s="2" t="s">
        <v>436</v>
      </c>
      <c r="D34" s="2" t="s">
        <v>437</v>
      </c>
      <c r="E34" s="2" t="s">
        <v>467</v>
      </c>
      <c r="F34" s="2">
        <v>30.0</v>
      </c>
      <c r="G34" s="2">
        <v>11.0</v>
      </c>
      <c r="H34" s="2">
        <v>0.0</v>
      </c>
      <c r="I34" s="2">
        <v>0.0</v>
      </c>
      <c r="J34" s="2">
        <v>19.0</v>
      </c>
      <c r="K34" s="2">
        <v>0.0</v>
      </c>
      <c r="L34" s="2">
        <v>0.0</v>
      </c>
      <c r="M34" s="2"/>
      <c r="N34" s="2"/>
      <c r="O34" s="2">
        <v>1.0</v>
      </c>
      <c r="P34" s="2" t="s">
        <v>515</v>
      </c>
    </row>
    <row r="35">
      <c r="A35" s="2" t="s">
        <v>434</v>
      </c>
      <c r="B35" s="2" t="s">
        <v>455</v>
      </c>
      <c r="C35" s="2" t="s">
        <v>439</v>
      </c>
      <c r="D35" s="2" t="s">
        <v>437</v>
      </c>
      <c r="E35" s="2" t="s">
        <v>467</v>
      </c>
      <c r="F35" s="2">
        <v>30.0</v>
      </c>
      <c r="G35" s="2">
        <v>15.0</v>
      </c>
      <c r="H35" s="2">
        <v>0.0</v>
      </c>
      <c r="I35" s="2">
        <v>0.0</v>
      </c>
      <c r="J35" s="2">
        <v>15.0</v>
      </c>
      <c r="K35" s="2">
        <v>0.0</v>
      </c>
      <c r="L35" s="2">
        <v>0.0</v>
      </c>
      <c r="M35" s="2"/>
      <c r="N35" s="2"/>
      <c r="O35" s="2">
        <v>1.0</v>
      </c>
      <c r="P35" s="2" t="s">
        <v>515</v>
      </c>
    </row>
    <row r="36">
      <c r="A36" s="2" t="s">
        <v>434</v>
      </c>
      <c r="B36" s="2" t="s">
        <v>456</v>
      </c>
      <c r="C36" s="2" t="s">
        <v>436</v>
      </c>
      <c r="D36" s="2" t="s">
        <v>437</v>
      </c>
      <c r="E36" s="2" t="s">
        <v>467</v>
      </c>
      <c r="F36" s="2">
        <v>30.0</v>
      </c>
      <c r="G36" s="2">
        <v>11.0</v>
      </c>
      <c r="H36" s="2">
        <v>0.0</v>
      </c>
      <c r="I36" s="2">
        <v>0.0</v>
      </c>
      <c r="J36" s="2">
        <v>19.0</v>
      </c>
      <c r="K36" s="2">
        <v>0.0</v>
      </c>
      <c r="L36" s="2">
        <v>0.0</v>
      </c>
      <c r="M36" s="2"/>
      <c r="N36" s="2"/>
      <c r="O36" s="2">
        <v>1.0</v>
      </c>
      <c r="P36" s="2" t="s">
        <v>515</v>
      </c>
    </row>
    <row r="37">
      <c r="A37" s="2" t="s">
        <v>434</v>
      </c>
      <c r="B37" s="2" t="s">
        <v>456</v>
      </c>
      <c r="C37" s="2" t="s">
        <v>439</v>
      </c>
      <c r="D37" s="2" t="s">
        <v>437</v>
      </c>
      <c r="E37" s="2" t="s">
        <v>467</v>
      </c>
      <c r="F37" s="2">
        <v>30.0</v>
      </c>
      <c r="G37" s="2">
        <v>16.0</v>
      </c>
      <c r="H37" s="2">
        <v>0.0</v>
      </c>
      <c r="I37" s="2">
        <v>0.0</v>
      </c>
      <c r="J37" s="2">
        <v>14.0</v>
      </c>
      <c r="K37" s="2">
        <v>0.0</v>
      </c>
      <c r="L37" s="2">
        <v>0.0</v>
      </c>
      <c r="M37" s="2"/>
      <c r="N37" s="2"/>
      <c r="O37" s="2">
        <v>1.0</v>
      </c>
      <c r="P37" s="2" t="s">
        <v>515</v>
      </c>
    </row>
    <row r="38">
      <c r="A38" s="2" t="s">
        <v>434</v>
      </c>
      <c r="B38" s="2" t="s">
        <v>457</v>
      </c>
      <c r="C38" s="2" t="s">
        <v>436</v>
      </c>
      <c r="D38" s="2" t="s">
        <v>437</v>
      </c>
      <c r="E38" s="2" t="s">
        <v>467</v>
      </c>
      <c r="F38" s="2">
        <v>30.0</v>
      </c>
      <c r="G38" s="2">
        <v>0.0</v>
      </c>
      <c r="H38" s="2">
        <v>0.0</v>
      </c>
      <c r="I38" s="2">
        <v>0.0</v>
      </c>
      <c r="J38" s="2">
        <v>30.0</v>
      </c>
      <c r="K38" s="2">
        <v>0.0</v>
      </c>
      <c r="L38" s="2">
        <v>0.0</v>
      </c>
      <c r="M38" s="2"/>
      <c r="N38" s="2"/>
      <c r="O38" s="2">
        <v>1.0</v>
      </c>
      <c r="P38" s="2" t="s">
        <v>515</v>
      </c>
    </row>
    <row r="39">
      <c r="A39" s="2" t="s">
        <v>434</v>
      </c>
      <c r="B39" s="2" t="s">
        <v>457</v>
      </c>
      <c r="C39" s="2" t="s">
        <v>439</v>
      </c>
      <c r="D39" s="2" t="s">
        <v>437</v>
      </c>
      <c r="E39" s="2" t="s">
        <v>467</v>
      </c>
      <c r="F39" s="2">
        <v>30.0</v>
      </c>
      <c r="G39" s="2">
        <v>0.0</v>
      </c>
      <c r="H39" s="2">
        <v>0.0</v>
      </c>
      <c r="I39" s="2">
        <v>0.0</v>
      </c>
      <c r="J39" s="2">
        <v>30.0</v>
      </c>
      <c r="K39" s="2">
        <v>0.0</v>
      </c>
      <c r="L39" s="2">
        <v>0.0</v>
      </c>
      <c r="M39" s="2"/>
      <c r="N39" s="2"/>
      <c r="O39" s="2">
        <v>1.0</v>
      </c>
      <c r="P39" s="2" t="s">
        <v>515</v>
      </c>
    </row>
    <row r="40">
      <c r="A40" s="2" t="s">
        <v>434</v>
      </c>
      <c r="B40" s="2" t="s">
        <v>458</v>
      </c>
      <c r="C40" s="2" t="s">
        <v>436</v>
      </c>
      <c r="D40" s="2" t="s">
        <v>437</v>
      </c>
      <c r="E40" s="2" t="s">
        <v>467</v>
      </c>
      <c r="F40" s="2">
        <v>30.0</v>
      </c>
      <c r="G40" s="2">
        <v>0.0</v>
      </c>
      <c r="H40" s="2">
        <v>0.0</v>
      </c>
      <c r="I40" s="2">
        <v>0.0</v>
      </c>
      <c r="J40" s="2">
        <v>30.0</v>
      </c>
      <c r="K40" s="2">
        <v>0.0</v>
      </c>
      <c r="L40" s="2">
        <v>0.0</v>
      </c>
      <c r="M40" s="2"/>
      <c r="N40" s="2"/>
      <c r="O40" s="2">
        <v>1.0</v>
      </c>
      <c r="P40" s="2" t="s">
        <v>515</v>
      </c>
    </row>
    <row r="41">
      <c r="A41" s="2" t="s">
        <v>434</v>
      </c>
      <c r="B41" s="2" t="s">
        <v>458</v>
      </c>
      <c r="C41" s="2" t="s">
        <v>439</v>
      </c>
      <c r="D41" s="2" t="s">
        <v>437</v>
      </c>
      <c r="E41" s="2" t="s">
        <v>467</v>
      </c>
      <c r="F41" s="2">
        <v>30.0</v>
      </c>
      <c r="G41" s="2">
        <v>0.0</v>
      </c>
      <c r="H41" s="2">
        <v>0.0</v>
      </c>
      <c r="I41" s="2">
        <v>0.0</v>
      </c>
      <c r="J41" s="2">
        <v>30.0</v>
      </c>
      <c r="K41" s="2">
        <v>0.0</v>
      </c>
      <c r="L41" s="2">
        <v>0.0</v>
      </c>
      <c r="M41" s="2"/>
      <c r="N41" s="2"/>
      <c r="O41" s="2">
        <v>1.0</v>
      </c>
      <c r="P41" s="2" t="s">
        <v>515</v>
      </c>
    </row>
    <row r="42">
      <c r="A42" s="2" t="s">
        <v>434</v>
      </c>
      <c r="B42" s="2" t="s">
        <v>459</v>
      </c>
      <c r="C42" s="2" t="s">
        <v>436</v>
      </c>
      <c r="D42" s="2" t="s">
        <v>437</v>
      </c>
      <c r="E42" s="2" t="s">
        <v>467</v>
      </c>
      <c r="F42" s="2">
        <v>30.0</v>
      </c>
      <c r="G42" s="2">
        <v>14.0</v>
      </c>
      <c r="H42" s="2">
        <v>0.0</v>
      </c>
      <c r="I42" s="2">
        <v>0.0</v>
      </c>
      <c r="J42" s="2">
        <v>16.0</v>
      </c>
      <c r="K42" s="2">
        <v>0.0</v>
      </c>
      <c r="L42" s="2">
        <v>0.0</v>
      </c>
      <c r="M42" s="2"/>
      <c r="N42" s="2"/>
      <c r="O42" s="2">
        <v>1.0</v>
      </c>
      <c r="P42" s="2" t="s">
        <v>515</v>
      </c>
    </row>
    <row r="43">
      <c r="A43" s="2" t="s">
        <v>434</v>
      </c>
      <c r="B43" s="2" t="s">
        <v>459</v>
      </c>
      <c r="C43" s="2" t="s">
        <v>439</v>
      </c>
      <c r="D43" s="2" t="s">
        <v>437</v>
      </c>
      <c r="E43" s="2" t="s">
        <v>467</v>
      </c>
      <c r="F43" s="2">
        <v>30.0</v>
      </c>
      <c r="G43" s="2">
        <v>15.0</v>
      </c>
      <c r="H43" s="2">
        <v>0.0</v>
      </c>
      <c r="I43" s="2">
        <v>0.0</v>
      </c>
      <c r="J43" s="2">
        <v>15.0</v>
      </c>
      <c r="K43" s="2">
        <v>0.0</v>
      </c>
      <c r="L43" s="2">
        <v>0.0</v>
      </c>
      <c r="M43" s="2"/>
      <c r="N43" s="2"/>
      <c r="O43" s="2">
        <v>1.0</v>
      </c>
      <c r="P43" s="2" t="s">
        <v>515</v>
      </c>
    </row>
    <row r="44">
      <c r="A44" s="2" t="s">
        <v>434</v>
      </c>
      <c r="B44" s="2" t="s">
        <v>460</v>
      </c>
      <c r="C44" s="2" t="s">
        <v>436</v>
      </c>
      <c r="D44" s="2" t="s">
        <v>437</v>
      </c>
      <c r="E44" s="2" t="s">
        <v>467</v>
      </c>
      <c r="F44" s="2">
        <v>30.0</v>
      </c>
      <c r="G44" s="2">
        <v>10.0</v>
      </c>
      <c r="H44" s="2">
        <v>0.0</v>
      </c>
      <c r="I44" s="2">
        <v>0.0</v>
      </c>
      <c r="J44" s="2">
        <v>20.0</v>
      </c>
      <c r="K44" s="2">
        <v>0.0</v>
      </c>
      <c r="L44" s="2">
        <v>0.0</v>
      </c>
      <c r="M44" s="2"/>
      <c r="N44" s="2"/>
      <c r="O44" s="2">
        <v>1.0</v>
      </c>
      <c r="P44" s="2" t="s">
        <v>515</v>
      </c>
    </row>
    <row r="45">
      <c r="A45" s="2" t="s">
        <v>434</v>
      </c>
      <c r="B45" s="2" t="s">
        <v>460</v>
      </c>
      <c r="C45" s="2" t="s">
        <v>439</v>
      </c>
      <c r="D45" s="2" t="s">
        <v>437</v>
      </c>
      <c r="E45" s="2" t="s">
        <v>467</v>
      </c>
      <c r="F45" s="2">
        <v>30.0</v>
      </c>
      <c r="G45" s="2">
        <v>13.0</v>
      </c>
      <c r="H45" s="2">
        <v>0.0</v>
      </c>
      <c r="I45" s="2">
        <v>0.0</v>
      </c>
      <c r="J45" s="2">
        <v>17.0</v>
      </c>
      <c r="K45" s="2">
        <v>0.0</v>
      </c>
      <c r="L45" s="2">
        <v>0.0</v>
      </c>
      <c r="M45" s="2"/>
      <c r="N45" s="2"/>
      <c r="O45" s="2">
        <v>1.0</v>
      </c>
      <c r="P45" s="2" t="s">
        <v>515</v>
      </c>
    </row>
    <row r="46">
      <c r="A46" s="2" t="s">
        <v>434</v>
      </c>
      <c r="B46" s="2" t="s">
        <v>461</v>
      </c>
      <c r="C46" s="2" t="s">
        <v>436</v>
      </c>
      <c r="D46" s="2" t="s">
        <v>437</v>
      </c>
      <c r="E46" s="2" t="s">
        <v>467</v>
      </c>
      <c r="F46" s="2">
        <v>30.0</v>
      </c>
      <c r="G46" s="2">
        <v>0.0</v>
      </c>
      <c r="H46" s="2">
        <v>0.0</v>
      </c>
      <c r="I46" s="2">
        <v>0.0</v>
      </c>
      <c r="J46" s="2">
        <v>30.0</v>
      </c>
      <c r="K46" s="2">
        <v>0.0</v>
      </c>
      <c r="L46" s="2">
        <v>0.0</v>
      </c>
      <c r="M46" s="2"/>
      <c r="N46" s="2"/>
      <c r="O46" s="2">
        <v>1.0</v>
      </c>
      <c r="P46" s="2" t="s">
        <v>515</v>
      </c>
    </row>
    <row r="47">
      <c r="A47" s="2" t="s">
        <v>434</v>
      </c>
      <c r="B47" s="2" t="s">
        <v>461</v>
      </c>
      <c r="C47" s="2" t="s">
        <v>439</v>
      </c>
      <c r="D47" s="2" t="s">
        <v>437</v>
      </c>
      <c r="E47" s="2" t="s">
        <v>467</v>
      </c>
      <c r="F47" s="2">
        <v>30.0</v>
      </c>
      <c r="G47" s="2">
        <v>0.0</v>
      </c>
      <c r="H47" s="2">
        <v>0.0</v>
      </c>
      <c r="I47" s="2">
        <v>0.0</v>
      </c>
      <c r="J47" s="2">
        <v>30.0</v>
      </c>
      <c r="K47" s="2">
        <v>0.0</v>
      </c>
      <c r="L47" s="2">
        <v>0.0</v>
      </c>
      <c r="M47" s="2"/>
      <c r="N47" s="2"/>
      <c r="O47" s="2">
        <v>1.0</v>
      </c>
      <c r="P47" s="2" t="s">
        <v>515</v>
      </c>
    </row>
    <row r="48">
      <c r="A48" s="2" t="s">
        <v>434</v>
      </c>
      <c r="B48" s="2" t="s">
        <v>462</v>
      </c>
      <c r="C48" s="2" t="s">
        <v>436</v>
      </c>
      <c r="D48" s="2" t="s">
        <v>437</v>
      </c>
      <c r="E48" s="2" t="s">
        <v>467</v>
      </c>
      <c r="F48" s="2">
        <v>30.0</v>
      </c>
      <c r="G48" s="2">
        <v>0.0</v>
      </c>
      <c r="H48" s="2">
        <v>0.0</v>
      </c>
      <c r="I48" s="2">
        <v>0.0</v>
      </c>
      <c r="J48" s="2">
        <v>30.0</v>
      </c>
      <c r="K48" s="2">
        <v>0.0</v>
      </c>
      <c r="L48" s="2">
        <v>0.0</v>
      </c>
      <c r="M48" s="2"/>
      <c r="N48" s="2"/>
      <c r="O48" s="2">
        <v>1.0</v>
      </c>
      <c r="P48" s="2" t="s">
        <v>515</v>
      </c>
    </row>
    <row r="49">
      <c r="A49" s="2" t="s">
        <v>434</v>
      </c>
      <c r="B49" s="2" t="s">
        <v>462</v>
      </c>
      <c r="C49" s="2" t="s">
        <v>439</v>
      </c>
      <c r="D49" s="2" t="s">
        <v>437</v>
      </c>
      <c r="E49" s="2" t="s">
        <v>467</v>
      </c>
      <c r="F49" s="2">
        <v>30.0</v>
      </c>
      <c r="G49" s="2">
        <v>1.0</v>
      </c>
      <c r="H49" s="2">
        <v>0.0</v>
      </c>
      <c r="I49" s="2">
        <v>0.0</v>
      </c>
      <c r="J49" s="2">
        <v>29.0</v>
      </c>
      <c r="K49" s="2">
        <v>0.0</v>
      </c>
      <c r="L49" s="2">
        <v>0.0</v>
      </c>
      <c r="M49" s="2"/>
      <c r="N49" s="2"/>
      <c r="O49" s="2">
        <v>1.0</v>
      </c>
      <c r="P49" s="2" t="s">
        <v>515</v>
      </c>
    </row>
    <row r="50">
      <c r="A50" s="2" t="s">
        <v>463</v>
      </c>
      <c r="B50" s="2" t="s">
        <v>435</v>
      </c>
      <c r="C50" s="2" t="s">
        <v>436</v>
      </c>
      <c r="D50" s="2" t="s">
        <v>437</v>
      </c>
      <c r="E50" s="2" t="s">
        <v>467</v>
      </c>
      <c r="F50" s="2">
        <v>30.0</v>
      </c>
      <c r="G50" s="2">
        <v>29.0</v>
      </c>
      <c r="H50" s="2">
        <v>0.0</v>
      </c>
      <c r="I50" s="2">
        <v>0.0</v>
      </c>
      <c r="J50" s="2">
        <v>1.0</v>
      </c>
      <c r="K50" s="2">
        <v>0.0</v>
      </c>
      <c r="L50" s="2">
        <v>0.0</v>
      </c>
      <c r="M50" s="2"/>
      <c r="N50" s="2"/>
      <c r="O50" s="2">
        <v>1.0</v>
      </c>
      <c r="P50" s="2" t="s">
        <v>515</v>
      </c>
    </row>
    <row r="51">
      <c r="A51" s="2" t="s">
        <v>463</v>
      </c>
      <c r="B51" s="2" t="s">
        <v>435</v>
      </c>
      <c r="C51" s="2" t="s">
        <v>439</v>
      </c>
      <c r="D51" s="2" t="s">
        <v>437</v>
      </c>
      <c r="E51" s="2" t="s">
        <v>467</v>
      </c>
      <c r="F51" s="2">
        <v>30.0</v>
      </c>
      <c r="G51" s="2">
        <v>30.0</v>
      </c>
      <c r="H51" s="2">
        <v>0.0</v>
      </c>
      <c r="I51" s="2">
        <v>0.0</v>
      </c>
      <c r="J51" s="2">
        <v>0.0</v>
      </c>
      <c r="K51" s="2">
        <v>0.0</v>
      </c>
      <c r="L51" s="2">
        <v>0.0</v>
      </c>
      <c r="M51" s="2"/>
      <c r="N51" s="2"/>
      <c r="O51" s="2">
        <v>1.0</v>
      </c>
      <c r="P51" s="2" t="s">
        <v>515</v>
      </c>
    </row>
    <row r="52">
      <c r="A52" s="2" t="s">
        <v>463</v>
      </c>
      <c r="B52" s="2" t="s">
        <v>440</v>
      </c>
      <c r="C52" s="2" t="s">
        <v>436</v>
      </c>
      <c r="D52" s="2" t="s">
        <v>437</v>
      </c>
      <c r="E52" s="2" t="s">
        <v>467</v>
      </c>
      <c r="F52" s="2">
        <v>30.0</v>
      </c>
      <c r="G52" s="2">
        <v>0.0</v>
      </c>
      <c r="H52" s="2">
        <v>0.0</v>
      </c>
      <c r="I52" s="2">
        <v>0.0</v>
      </c>
      <c r="J52" s="2">
        <v>30.0</v>
      </c>
      <c r="K52" s="2">
        <v>0.0</v>
      </c>
      <c r="L52" s="2">
        <v>0.0</v>
      </c>
      <c r="M52" s="2"/>
      <c r="N52" s="2"/>
      <c r="O52" s="2">
        <v>1.0</v>
      </c>
      <c r="P52" s="2" t="s">
        <v>515</v>
      </c>
    </row>
    <row r="53">
      <c r="A53" s="2" t="s">
        <v>463</v>
      </c>
      <c r="B53" s="2" t="s">
        <v>440</v>
      </c>
      <c r="C53" s="2" t="s">
        <v>439</v>
      </c>
      <c r="D53" s="2" t="s">
        <v>437</v>
      </c>
      <c r="E53" s="2" t="s">
        <v>467</v>
      </c>
      <c r="F53" s="2">
        <v>30.0</v>
      </c>
      <c r="G53" s="2">
        <v>0.0</v>
      </c>
      <c r="H53" s="2">
        <v>0.0</v>
      </c>
      <c r="I53" s="2">
        <v>0.0</v>
      </c>
      <c r="J53" s="2">
        <v>30.0</v>
      </c>
      <c r="K53" s="2">
        <v>0.0</v>
      </c>
      <c r="L53" s="2">
        <v>0.0</v>
      </c>
      <c r="M53" s="2"/>
      <c r="N53" s="2"/>
      <c r="O53" s="2">
        <v>1.0</v>
      </c>
      <c r="P53" s="2" t="s">
        <v>515</v>
      </c>
    </row>
    <row r="54">
      <c r="A54" s="2" t="s">
        <v>463</v>
      </c>
      <c r="B54" s="2" t="s">
        <v>441</v>
      </c>
      <c r="C54" s="2" t="s">
        <v>436</v>
      </c>
      <c r="D54" s="2" t="s">
        <v>437</v>
      </c>
      <c r="E54" s="2" t="s">
        <v>467</v>
      </c>
      <c r="F54" s="2">
        <v>30.0</v>
      </c>
      <c r="G54" s="2">
        <v>0.0</v>
      </c>
      <c r="H54" s="2">
        <v>0.0</v>
      </c>
      <c r="I54" s="2">
        <v>0.0</v>
      </c>
      <c r="J54" s="2">
        <v>30.0</v>
      </c>
      <c r="K54" s="2">
        <v>0.0</v>
      </c>
      <c r="L54" s="2">
        <v>0.0</v>
      </c>
      <c r="M54" s="2"/>
      <c r="N54" s="2"/>
      <c r="O54" s="2">
        <v>1.0</v>
      </c>
      <c r="P54" s="2" t="s">
        <v>515</v>
      </c>
    </row>
    <row r="55">
      <c r="A55" s="2" t="s">
        <v>463</v>
      </c>
      <c r="B55" s="2" t="s">
        <v>441</v>
      </c>
      <c r="C55" s="2" t="s">
        <v>439</v>
      </c>
      <c r="D55" s="2" t="s">
        <v>437</v>
      </c>
      <c r="E55" s="2" t="s">
        <v>467</v>
      </c>
      <c r="F55" s="2">
        <v>30.0</v>
      </c>
      <c r="G55" s="2">
        <v>4.0</v>
      </c>
      <c r="H55" s="2">
        <v>0.0</v>
      </c>
      <c r="I55" s="2">
        <v>0.0</v>
      </c>
      <c r="J55" s="2">
        <v>26.0</v>
      </c>
      <c r="K55" s="2">
        <v>0.0</v>
      </c>
      <c r="L55" s="2">
        <v>0.0</v>
      </c>
      <c r="M55" s="2"/>
      <c r="N55" s="2"/>
      <c r="O55" s="2">
        <v>1.0</v>
      </c>
      <c r="P55" s="2" t="s">
        <v>515</v>
      </c>
    </row>
    <row r="56">
      <c r="A56" s="2" t="s">
        <v>463</v>
      </c>
      <c r="B56" s="2" t="s">
        <v>442</v>
      </c>
      <c r="C56" s="2" t="s">
        <v>436</v>
      </c>
      <c r="D56" s="2" t="s">
        <v>437</v>
      </c>
      <c r="E56" s="2" t="s">
        <v>467</v>
      </c>
      <c r="F56" s="2">
        <v>30.0</v>
      </c>
      <c r="G56" s="2">
        <v>0.0</v>
      </c>
      <c r="H56" s="2">
        <v>0.0</v>
      </c>
      <c r="I56" s="2">
        <v>0.0</v>
      </c>
      <c r="J56" s="2">
        <v>30.0</v>
      </c>
      <c r="K56" s="2">
        <v>0.0</v>
      </c>
      <c r="L56" s="2">
        <v>0.0</v>
      </c>
      <c r="M56" s="2"/>
      <c r="N56" s="2"/>
      <c r="O56" s="2">
        <v>1.0</v>
      </c>
      <c r="P56" s="2" t="s">
        <v>515</v>
      </c>
    </row>
    <row r="57">
      <c r="A57" s="2" t="s">
        <v>463</v>
      </c>
      <c r="B57" s="2" t="s">
        <v>442</v>
      </c>
      <c r="C57" s="2" t="s">
        <v>439</v>
      </c>
      <c r="D57" s="2" t="s">
        <v>437</v>
      </c>
      <c r="E57" s="2" t="s">
        <v>467</v>
      </c>
      <c r="F57" s="2">
        <v>30.0</v>
      </c>
      <c r="G57" s="2">
        <v>0.0</v>
      </c>
      <c r="H57" s="2">
        <v>0.0</v>
      </c>
      <c r="I57" s="2">
        <v>0.0</v>
      </c>
      <c r="J57" s="2">
        <v>30.0</v>
      </c>
      <c r="K57" s="2">
        <v>0.0</v>
      </c>
      <c r="L57" s="2">
        <v>0.0</v>
      </c>
      <c r="M57" s="2"/>
      <c r="N57" s="2"/>
      <c r="O57" s="2">
        <v>1.0</v>
      </c>
      <c r="P57" s="2" t="s">
        <v>515</v>
      </c>
    </row>
    <row r="58">
      <c r="A58" s="2" t="s">
        <v>463</v>
      </c>
      <c r="B58" s="2" t="s">
        <v>443</v>
      </c>
      <c r="C58" s="2" t="s">
        <v>436</v>
      </c>
      <c r="D58" s="2" t="s">
        <v>437</v>
      </c>
      <c r="E58" s="2" t="s">
        <v>467</v>
      </c>
      <c r="F58" s="2">
        <v>30.0</v>
      </c>
      <c r="G58" s="2">
        <v>30.0</v>
      </c>
      <c r="H58" s="2">
        <v>0.0</v>
      </c>
      <c r="I58" s="2">
        <v>0.0</v>
      </c>
      <c r="J58" s="2">
        <v>0.0</v>
      </c>
      <c r="K58" s="2">
        <v>0.0</v>
      </c>
      <c r="L58" s="2">
        <v>0.0</v>
      </c>
      <c r="M58" s="2"/>
      <c r="N58" s="2"/>
      <c r="O58" s="2">
        <v>1.0</v>
      </c>
      <c r="P58" s="2" t="s">
        <v>515</v>
      </c>
    </row>
    <row r="59">
      <c r="A59" s="2" t="s">
        <v>463</v>
      </c>
      <c r="B59" s="2" t="s">
        <v>443</v>
      </c>
      <c r="C59" s="2" t="s">
        <v>439</v>
      </c>
      <c r="D59" s="2" t="s">
        <v>437</v>
      </c>
      <c r="E59" s="2" t="s">
        <v>467</v>
      </c>
      <c r="F59" s="2">
        <v>30.0</v>
      </c>
      <c r="G59" s="2">
        <v>30.0</v>
      </c>
      <c r="H59" s="2">
        <v>0.0</v>
      </c>
      <c r="I59" s="2">
        <v>0.0</v>
      </c>
      <c r="J59" s="2">
        <v>0.0</v>
      </c>
      <c r="K59" s="2">
        <v>0.0</v>
      </c>
      <c r="L59" s="2">
        <v>0.0</v>
      </c>
      <c r="M59" s="2"/>
      <c r="N59" s="2"/>
      <c r="O59" s="2">
        <v>1.0</v>
      </c>
      <c r="P59" s="2" t="s">
        <v>515</v>
      </c>
    </row>
    <row r="60">
      <c r="A60" s="2" t="s">
        <v>463</v>
      </c>
      <c r="B60" s="2" t="s">
        <v>444</v>
      </c>
      <c r="C60" s="2" t="s">
        <v>436</v>
      </c>
      <c r="D60" s="2" t="s">
        <v>437</v>
      </c>
      <c r="E60" s="2" t="s">
        <v>467</v>
      </c>
      <c r="F60" s="2">
        <v>30.0</v>
      </c>
      <c r="G60" s="2">
        <v>5.0</v>
      </c>
      <c r="H60" s="2">
        <v>0.0</v>
      </c>
      <c r="I60" s="2">
        <v>0.0</v>
      </c>
      <c r="J60" s="2">
        <v>25.0</v>
      </c>
      <c r="K60" s="2">
        <v>0.0</v>
      </c>
      <c r="L60" s="2">
        <v>0.0</v>
      </c>
      <c r="M60" s="2"/>
      <c r="N60" s="2"/>
      <c r="O60" s="2">
        <v>1.0</v>
      </c>
      <c r="P60" s="2" t="s">
        <v>515</v>
      </c>
    </row>
    <row r="61">
      <c r="A61" s="2" t="s">
        <v>463</v>
      </c>
      <c r="B61" s="2" t="s">
        <v>444</v>
      </c>
      <c r="C61" s="2" t="s">
        <v>439</v>
      </c>
      <c r="D61" s="2" t="s">
        <v>437</v>
      </c>
      <c r="E61" s="2" t="s">
        <v>467</v>
      </c>
      <c r="F61" s="2">
        <v>30.0</v>
      </c>
      <c r="G61" s="2">
        <v>8.0</v>
      </c>
      <c r="H61" s="2">
        <v>0.0</v>
      </c>
      <c r="I61" s="2">
        <v>0.0</v>
      </c>
      <c r="J61" s="2">
        <v>22.0</v>
      </c>
      <c r="K61" s="2">
        <v>0.0</v>
      </c>
      <c r="L61" s="2">
        <v>0.0</v>
      </c>
      <c r="M61" s="2"/>
      <c r="N61" s="2"/>
      <c r="O61" s="2">
        <v>1.0</v>
      </c>
      <c r="P61" s="2" t="s">
        <v>515</v>
      </c>
    </row>
    <row r="62">
      <c r="A62" s="2" t="s">
        <v>463</v>
      </c>
      <c r="B62" s="2" t="s">
        <v>445</v>
      </c>
      <c r="C62" s="2" t="s">
        <v>436</v>
      </c>
      <c r="D62" s="2" t="s">
        <v>437</v>
      </c>
      <c r="E62" s="2" t="s">
        <v>467</v>
      </c>
      <c r="F62" s="2">
        <v>30.0</v>
      </c>
      <c r="G62" s="2">
        <v>15.0</v>
      </c>
      <c r="H62" s="2">
        <v>0.0</v>
      </c>
      <c r="I62" s="2">
        <v>0.0</v>
      </c>
      <c r="J62" s="2">
        <v>15.0</v>
      </c>
      <c r="K62" s="2">
        <v>0.0</v>
      </c>
      <c r="L62" s="2">
        <v>0.0</v>
      </c>
      <c r="M62" s="2"/>
      <c r="N62" s="2"/>
      <c r="O62" s="2">
        <v>1.0</v>
      </c>
      <c r="P62" s="2" t="s">
        <v>515</v>
      </c>
    </row>
    <row r="63">
      <c r="A63" s="2" t="s">
        <v>463</v>
      </c>
      <c r="B63" s="2" t="s">
        <v>445</v>
      </c>
      <c r="C63" s="2" t="s">
        <v>439</v>
      </c>
      <c r="D63" s="2" t="s">
        <v>437</v>
      </c>
      <c r="E63" s="2" t="s">
        <v>467</v>
      </c>
      <c r="F63" s="2">
        <v>30.0</v>
      </c>
      <c r="G63" s="2">
        <v>17.0</v>
      </c>
      <c r="H63" s="2">
        <v>0.0</v>
      </c>
      <c r="I63" s="2">
        <v>0.0</v>
      </c>
      <c r="J63" s="2">
        <v>13.0</v>
      </c>
      <c r="K63" s="2">
        <v>0.0</v>
      </c>
      <c r="L63" s="2">
        <v>0.0</v>
      </c>
      <c r="M63" s="2"/>
      <c r="N63" s="2"/>
      <c r="O63" s="2">
        <v>1.0</v>
      </c>
      <c r="P63" s="2" t="s">
        <v>515</v>
      </c>
    </row>
    <row r="64">
      <c r="A64" s="2" t="s">
        <v>463</v>
      </c>
      <c r="B64" s="2" t="s">
        <v>446</v>
      </c>
      <c r="C64" s="2" t="s">
        <v>436</v>
      </c>
      <c r="D64" s="2" t="s">
        <v>437</v>
      </c>
      <c r="E64" s="2" t="s">
        <v>467</v>
      </c>
      <c r="F64" s="2">
        <v>30.0</v>
      </c>
      <c r="G64" s="2">
        <v>0.0</v>
      </c>
      <c r="H64" s="2">
        <v>0.0</v>
      </c>
      <c r="I64" s="2">
        <v>0.0</v>
      </c>
      <c r="J64" s="2">
        <v>30.0</v>
      </c>
      <c r="K64" s="2">
        <v>0.0</v>
      </c>
      <c r="L64" s="2">
        <v>0.0</v>
      </c>
      <c r="M64" s="2"/>
      <c r="N64" s="2"/>
      <c r="O64" s="2">
        <v>1.0</v>
      </c>
      <c r="P64" s="2" t="s">
        <v>515</v>
      </c>
    </row>
    <row r="65">
      <c r="A65" s="2" t="s">
        <v>463</v>
      </c>
      <c r="B65" s="2" t="s">
        <v>446</v>
      </c>
      <c r="C65" s="2" t="s">
        <v>439</v>
      </c>
      <c r="D65" s="2" t="s">
        <v>437</v>
      </c>
      <c r="E65" s="2" t="s">
        <v>467</v>
      </c>
      <c r="F65" s="2">
        <v>30.0</v>
      </c>
      <c r="G65" s="2">
        <v>0.0</v>
      </c>
      <c r="H65" s="2">
        <v>0.0</v>
      </c>
      <c r="I65" s="2">
        <v>0.0</v>
      </c>
      <c r="J65" s="2">
        <v>30.0</v>
      </c>
      <c r="K65" s="2">
        <v>0.0</v>
      </c>
      <c r="L65" s="2">
        <v>0.0</v>
      </c>
      <c r="M65" s="2"/>
      <c r="N65" s="2"/>
      <c r="O65" s="2">
        <v>1.0</v>
      </c>
      <c r="P65" s="2" t="s">
        <v>515</v>
      </c>
    </row>
    <row r="66">
      <c r="A66" s="2" t="s">
        <v>463</v>
      </c>
      <c r="B66" s="2" t="s">
        <v>447</v>
      </c>
      <c r="C66" s="2" t="s">
        <v>436</v>
      </c>
      <c r="D66" s="2" t="s">
        <v>437</v>
      </c>
      <c r="E66" s="2" t="s">
        <v>467</v>
      </c>
      <c r="F66" s="2">
        <v>30.0</v>
      </c>
      <c r="G66" s="2">
        <v>30.0</v>
      </c>
      <c r="H66" s="2">
        <v>0.0</v>
      </c>
      <c r="I66" s="2">
        <v>0.0</v>
      </c>
      <c r="J66" s="2">
        <v>0.0</v>
      </c>
      <c r="K66" s="2">
        <v>0.0</v>
      </c>
      <c r="L66" s="2">
        <v>0.0</v>
      </c>
      <c r="M66" s="2"/>
      <c r="N66" s="2"/>
      <c r="O66" s="2">
        <v>1.0</v>
      </c>
      <c r="P66" s="2" t="s">
        <v>515</v>
      </c>
    </row>
    <row r="67">
      <c r="A67" s="2" t="s">
        <v>463</v>
      </c>
      <c r="B67" s="2" t="s">
        <v>447</v>
      </c>
      <c r="C67" s="2" t="s">
        <v>439</v>
      </c>
      <c r="D67" s="2" t="s">
        <v>437</v>
      </c>
      <c r="E67" s="2" t="s">
        <v>467</v>
      </c>
      <c r="F67" s="2">
        <v>30.0</v>
      </c>
      <c r="G67" s="2">
        <v>30.0</v>
      </c>
      <c r="H67" s="2">
        <v>0.0</v>
      </c>
      <c r="I67" s="2">
        <v>0.0</v>
      </c>
      <c r="J67" s="2">
        <v>0.0</v>
      </c>
      <c r="K67" s="2">
        <v>0.0</v>
      </c>
      <c r="L67" s="2">
        <v>0.0</v>
      </c>
      <c r="M67" s="2"/>
      <c r="N67" s="2"/>
      <c r="O67" s="2">
        <v>1.0</v>
      </c>
      <c r="P67" s="2" t="s">
        <v>515</v>
      </c>
    </row>
    <row r="68">
      <c r="A68" s="2" t="s">
        <v>463</v>
      </c>
      <c r="B68" s="2" t="s">
        <v>448</v>
      </c>
      <c r="C68" s="2" t="s">
        <v>436</v>
      </c>
      <c r="D68" s="2" t="s">
        <v>437</v>
      </c>
      <c r="E68" s="2" t="s">
        <v>467</v>
      </c>
      <c r="F68" s="2">
        <v>30.0</v>
      </c>
      <c r="G68" s="2">
        <v>8.0</v>
      </c>
      <c r="H68" s="2">
        <v>0.0</v>
      </c>
      <c r="I68" s="2">
        <v>0.0</v>
      </c>
      <c r="J68" s="2">
        <v>22.0</v>
      </c>
      <c r="K68" s="2">
        <v>0.0</v>
      </c>
      <c r="L68" s="2">
        <v>0.0</v>
      </c>
      <c r="M68" s="2"/>
      <c r="N68" s="2"/>
      <c r="O68" s="2">
        <v>1.0</v>
      </c>
      <c r="P68" s="2" t="s">
        <v>515</v>
      </c>
    </row>
    <row r="69">
      <c r="A69" s="2" t="s">
        <v>463</v>
      </c>
      <c r="B69" s="2" t="s">
        <v>448</v>
      </c>
      <c r="C69" s="2" t="s">
        <v>439</v>
      </c>
      <c r="D69" s="2" t="s">
        <v>437</v>
      </c>
      <c r="E69" s="2" t="s">
        <v>467</v>
      </c>
      <c r="F69" s="2">
        <v>30.0</v>
      </c>
      <c r="G69" s="2">
        <v>14.0</v>
      </c>
      <c r="H69" s="2">
        <v>0.0</v>
      </c>
      <c r="I69" s="2">
        <v>0.0</v>
      </c>
      <c r="J69" s="2">
        <v>16.0</v>
      </c>
      <c r="K69" s="2">
        <v>0.0</v>
      </c>
      <c r="L69" s="2">
        <v>0.0</v>
      </c>
      <c r="M69" s="2"/>
      <c r="N69" s="2"/>
      <c r="O69" s="2">
        <v>1.0</v>
      </c>
      <c r="P69" s="2" t="s">
        <v>515</v>
      </c>
    </row>
    <row r="70">
      <c r="A70" s="2" t="s">
        <v>463</v>
      </c>
      <c r="B70" s="2" t="s">
        <v>449</v>
      </c>
      <c r="C70" s="2" t="s">
        <v>436</v>
      </c>
      <c r="D70" s="2" t="s">
        <v>437</v>
      </c>
      <c r="E70" s="2" t="s">
        <v>467</v>
      </c>
      <c r="F70" s="2">
        <v>30.0</v>
      </c>
      <c r="G70" s="2">
        <v>17.0</v>
      </c>
      <c r="H70" s="2">
        <v>0.0</v>
      </c>
      <c r="I70" s="2">
        <v>0.0</v>
      </c>
      <c r="J70" s="2">
        <v>13.0</v>
      </c>
      <c r="K70" s="2">
        <v>0.0</v>
      </c>
      <c r="L70" s="2">
        <v>0.0</v>
      </c>
      <c r="M70" s="2"/>
      <c r="N70" s="2"/>
      <c r="O70" s="2">
        <v>1.0</v>
      </c>
      <c r="P70" s="2" t="s">
        <v>515</v>
      </c>
    </row>
    <row r="71">
      <c r="A71" s="2" t="s">
        <v>463</v>
      </c>
      <c r="B71" s="2" t="s">
        <v>449</v>
      </c>
      <c r="C71" s="2" t="s">
        <v>439</v>
      </c>
      <c r="D71" s="2" t="s">
        <v>437</v>
      </c>
      <c r="E71" s="2" t="s">
        <v>467</v>
      </c>
      <c r="F71" s="2">
        <v>30.0</v>
      </c>
      <c r="G71" s="2">
        <v>23.0</v>
      </c>
      <c r="H71" s="2">
        <v>0.0</v>
      </c>
      <c r="I71" s="2">
        <v>0.0</v>
      </c>
      <c r="J71" s="2">
        <v>7.0</v>
      </c>
      <c r="K71" s="2">
        <v>0.0</v>
      </c>
      <c r="L71" s="2">
        <v>0.0</v>
      </c>
      <c r="M71" s="2"/>
      <c r="N71" s="2"/>
      <c r="O71" s="2">
        <v>1.0</v>
      </c>
      <c r="P71" s="2" t="s">
        <v>515</v>
      </c>
    </row>
    <row r="72">
      <c r="A72" s="2" t="s">
        <v>463</v>
      </c>
      <c r="B72" s="2" t="s">
        <v>450</v>
      </c>
      <c r="C72" s="2" t="s">
        <v>436</v>
      </c>
      <c r="D72" s="2" t="s">
        <v>437</v>
      </c>
      <c r="E72" s="2" t="s">
        <v>467</v>
      </c>
      <c r="F72" s="2">
        <v>30.0</v>
      </c>
      <c r="G72" s="2">
        <v>0.0</v>
      </c>
      <c r="H72" s="2">
        <v>0.0</v>
      </c>
      <c r="I72" s="2">
        <v>0.0</v>
      </c>
      <c r="J72" s="2">
        <v>30.0</v>
      </c>
      <c r="K72" s="2">
        <v>0.0</v>
      </c>
      <c r="L72" s="2">
        <v>0.0</v>
      </c>
      <c r="M72" s="2"/>
      <c r="N72" s="2"/>
      <c r="O72" s="2">
        <v>1.0</v>
      </c>
      <c r="P72" s="2" t="s">
        <v>515</v>
      </c>
    </row>
    <row r="73">
      <c r="A73" s="2" t="s">
        <v>463</v>
      </c>
      <c r="B73" s="2" t="s">
        <v>450</v>
      </c>
      <c r="C73" s="2" t="s">
        <v>439</v>
      </c>
      <c r="D73" s="2" t="s">
        <v>437</v>
      </c>
      <c r="E73" s="2" t="s">
        <v>467</v>
      </c>
      <c r="F73" s="2">
        <v>30.0</v>
      </c>
      <c r="G73" s="2">
        <v>0.0</v>
      </c>
      <c r="H73" s="2">
        <v>0.0</v>
      </c>
      <c r="I73" s="2">
        <v>0.0</v>
      </c>
      <c r="J73" s="2">
        <v>30.0</v>
      </c>
      <c r="K73" s="2">
        <v>0.0</v>
      </c>
      <c r="L73" s="2">
        <v>0.0</v>
      </c>
      <c r="M73" s="2"/>
      <c r="N73" s="2"/>
      <c r="O73" s="2">
        <v>1.0</v>
      </c>
      <c r="P73" s="2" t="s">
        <v>515</v>
      </c>
    </row>
    <row r="74">
      <c r="A74" s="2" t="s">
        <v>463</v>
      </c>
      <c r="B74" s="2" t="s">
        <v>451</v>
      </c>
      <c r="C74" s="2" t="s">
        <v>436</v>
      </c>
      <c r="D74" s="2" t="s">
        <v>437</v>
      </c>
      <c r="E74" s="2" t="s">
        <v>467</v>
      </c>
      <c r="F74" s="2">
        <v>30.0</v>
      </c>
      <c r="G74" s="2">
        <v>30.0</v>
      </c>
      <c r="H74" s="2">
        <v>0.0</v>
      </c>
      <c r="I74" s="2">
        <v>0.0</v>
      </c>
      <c r="J74" s="2">
        <v>0.0</v>
      </c>
      <c r="K74" s="2">
        <v>0.0</v>
      </c>
      <c r="L74" s="2">
        <v>0.0</v>
      </c>
      <c r="M74" s="2"/>
      <c r="N74" s="2"/>
      <c r="O74" s="2">
        <v>1.0</v>
      </c>
      <c r="P74" s="2" t="s">
        <v>515</v>
      </c>
    </row>
    <row r="75">
      <c r="A75" s="2" t="s">
        <v>463</v>
      </c>
      <c r="B75" s="2" t="s">
        <v>451</v>
      </c>
      <c r="C75" s="2" t="s">
        <v>439</v>
      </c>
      <c r="D75" s="2" t="s">
        <v>437</v>
      </c>
      <c r="E75" s="2" t="s">
        <v>467</v>
      </c>
      <c r="F75" s="2">
        <v>30.0</v>
      </c>
      <c r="G75" s="2">
        <v>30.0</v>
      </c>
      <c r="H75" s="2">
        <v>0.0</v>
      </c>
      <c r="I75" s="2">
        <v>0.0</v>
      </c>
      <c r="J75" s="2">
        <v>0.0</v>
      </c>
      <c r="K75" s="2">
        <v>0.0</v>
      </c>
      <c r="L75" s="2">
        <v>0.0</v>
      </c>
      <c r="M75" s="2"/>
      <c r="N75" s="2"/>
      <c r="O75" s="2">
        <v>1.0</v>
      </c>
      <c r="P75" s="2" t="s">
        <v>515</v>
      </c>
    </row>
    <row r="76">
      <c r="A76" s="2" t="s">
        <v>463</v>
      </c>
      <c r="B76" s="2" t="s">
        <v>452</v>
      </c>
      <c r="C76" s="2" t="s">
        <v>436</v>
      </c>
      <c r="D76" s="2" t="s">
        <v>437</v>
      </c>
      <c r="E76" s="2" t="s">
        <v>467</v>
      </c>
      <c r="F76" s="2">
        <v>30.0</v>
      </c>
      <c r="G76" s="2">
        <v>28.0</v>
      </c>
      <c r="H76" s="2">
        <v>0.0</v>
      </c>
      <c r="I76" s="2">
        <v>0.0</v>
      </c>
      <c r="J76" s="2">
        <v>2.0</v>
      </c>
      <c r="K76" s="2">
        <v>0.0</v>
      </c>
      <c r="L76" s="2">
        <v>0.0</v>
      </c>
      <c r="M76" s="2"/>
      <c r="N76" s="2"/>
      <c r="O76" s="2">
        <v>1.0</v>
      </c>
      <c r="P76" s="2" t="s">
        <v>515</v>
      </c>
    </row>
    <row r="77">
      <c r="A77" s="2" t="s">
        <v>463</v>
      </c>
      <c r="B77" s="2" t="s">
        <v>452</v>
      </c>
      <c r="C77" s="2" t="s">
        <v>439</v>
      </c>
      <c r="D77" s="2" t="s">
        <v>437</v>
      </c>
      <c r="E77" s="2" t="s">
        <v>467</v>
      </c>
      <c r="F77" s="2">
        <v>30.0</v>
      </c>
      <c r="G77" s="2">
        <v>30.0</v>
      </c>
      <c r="H77" s="2">
        <v>0.0</v>
      </c>
      <c r="I77" s="2">
        <v>0.0</v>
      </c>
      <c r="J77" s="2">
        <v>0.0</v>
      </c>
      <c r="K77" s="2">
        <v>0.0</v>
      </c>
      <c r="L77" s="2">
        <v>0.0</v>
      </c>
      <c r="M77" s="2"/>
      <c r="N77" s="2"/>
      <c r="O77" s="2">
        <v>1.0</v>
      </c>
      <c r="P77" s="2" t="s">
        <v>515</v>
      </c>
    </row>
    <row r="78">
      <c r="A78" s="2" t="s">
        <v>463</v>
      </c>
      <c r="B78" s="2" t="s">
        <v>453</v>
      </c>
      <c r="C78" s="2" t="s">
        <v>436</v>
      </c>
      <c r="D78" s="2" t="s">
        <v>437</v>
      </c>
      <c r="E78" s="2" t="s">
        <v>467</v>
      </c>
      <c r="F78" s="2">
        <v>30.0</v>
      </c>
      <c r="G78" s="2">
        <v>30.0</v>
      </c>
      <c r="H78" s="2">
        <v>0.0</v>
      </c>
      <c r="I78" s="2">
        <v>0.0</v>
      </c>
      <c r="J78" s="2">
        <v>0.0</v>
      </c>
      <c r="K78" s="2">
        <v>0.0</v>
      </c>
      <c r="L78" s="2">
        <v>0.0</v>
      </c>
      <c r="M78" s="2"/>
      <c r="N78" s="2"/>
      <c r="O78" s="2">
        <v>1.0</v>
      </c>
      <c r="P78" s="2" t="s">
        <v>515</v>
      </c>
    </row>
    <row r="79">
      <c r="A79" s="2" t="s">
        <v>463</v>
      </c>
      <c r="B79" s="2" t="s">
        <v>453</v>
      </c>
      <c r="C79" s="2" t="s">
        <v>439</v>
      </c>
      <c r="D79" s="2" t="s">
        <v>437</v>
      </c>
      <c r="E79" s="2" t="s">
        <v>467</v>
      </c>
      <c r="F79" s="2">
        <v>30.0</v>
      </c>
      <c r="G79" s="2">
        <v>30.0</v>
      </c>
      <c r="H79" s="2">
        <v>0.0</v>
      </c>
      <c r="I79" s="2">
        <v>0.0</v>
      </c>
      <c r="J79" s="2">
        <v>0.0</v>
      </c>
      <c r="K79" s="2">
        <v>0.0</v>
      </c>
      <c r="L79" s="2">
        <v>0.0</v>
      </c>
      <c r="M79" s="2"/>
      <c r="N79" s="2"/>
      <c r="O79" s="2">
        <v>1.0</v>
      </c>
      <c r="P79" s="2" t="s">
        <v>515</v>
      </c>
    </row>
    <row r="80">
      <c r="A80" s="2" t="s">
        <v>463</v>
      </c>
      <c r="B80" s="2" t="s">
        <v>454</v>
      </c>
      <c r="C80" s="2" t="s">
        <v>436</v>
      </c>
      <c r="D80" s="2" t="s">
        <v>437</v>
      </c>
      <c r="E80" s="2" t="s">
        <v>467</v>
      </c>
      <c r="F80" s="2">
        <v>30.0</v>
      </c>
      <c r="G80" s="2">
        <v>0.0</v>
      </c>
      <c r="H80" s="2">
        <v>0.0</v>
      </c>
      <c r="I80" s="2">
        <v>0.0</v>
      </c>
      <c r="J80" s="2">
        <v>30.0</v>
      </c>
      <c r="K80" s="2">
        <v>0.0</v>
      </c>
      <c r="L80" s="2">
        <v>0.0</v>
      </c>
      <c r="M80" s="2"/>
      <c r="N80" s="2"/>
      <c r="O80" s="2">
        <v>1.0</v>
      </c>
      <c r="P80" s="2" t="s">
        <v>515</v>
      </c>
    </row>
    <row r="81">
      <c r="A81" s="2" t="s">
        <v>463</v>
      </c>
      <c r="B81" s="2" t="s">
        <v>454</v>
      </c>
      <c r="C81" s="2" t="s">
        <v>439</v>
      </c>
      <c r="D81" s="2" t="s">
        <v>437</v>
      </c>
      <c r="E81" s="2" t="s">
        <v>467</v>
      </c>
      <c r="F81" s="2">
        <v>30.0</v>
      </c>
      <c r="G81" s="2">
        <v>0.0</v>
      </c>
      <c r="H81" s="2">
        <v>0.0</v>
      </c>
      <c r="I81" s="2">
        <v>0.0</v>
      </c>
      <c r="J81" s="2">
        <v>30.0</v>
      </c>
      <c r="K81" s="2">
        <v>0.0</v>
      </c>
      <c r="L81" s="2">
        <v>0.0</v>
      </c>
      <c r="M81" s="2"/>
      <c r="N81" s="2"/>
      <c r="O81" s="2">
        <v>1.0</v>
      </c>
      <c r="P81" s="2" t="s">
        <v>515</v>
      </c>
    </row>
    <row r="82">
      <c r="A82" s="2" t="s">
        <v>463</v>
      </c>
      <c r="B82" s="2" t="s">
        <v>455</v>
      </c>
      <c r="C82" s="2" t="s">
        <v>436</v>
      </c>
      <c r="D82" s="2" t="s">
        <v>437</v>
      </c>
      <c r="E82" s="2" t="s">
        <v>467</v>
      </c>
      <c r="F82" s="2">
        <v>30.0</v>
      </c>
      <c r="G82" s="2">
        <v>30.0</v>
      </c>
      <c r="H82" s="2">
        <v>0.0</v>
      </c>
      <c r="I82" s="2">
        <v>0.0</v>
      </c>
      <c r="J82" s="2">
        <v>0.0</v>
      </c>
      <c r="K82" s="2">
        <v>0.0</v>
      </c>
      <c r="L82" s="2">
        <v>0.0</v>
      </c>
      <c r="M82" s="2"/>
      <c r="N82" s="2"/>
      <c r="O82" s="2">
        <v>1.0</v>
      </c>
      <c r="P82" s="2" t="s">
        <v>515</v>
      </c>
    </row>
    <row r="83">
      <c r="A83" s="2" t="s">
        <v>463</v>
      </c>
      <c r="B83" s="2" t="s">
        <v>455</v>
      </c>
      <c r="C83" s="2" t="s">
        <v>439</v>
      </c>
      <c r="D83" s="2" t="s">
        <v>437</v>
      </c>
      <c r="E83" s="2" t="s">
        <v>467</v>
      </c>
      <c r="F83" s="2">
        <v>30.0</v>
      </c>
      <c r="G83" s="2">
        <v>30.0</v>
      </c>
      <c r="H83" s="2">
        <v>0.0</v>
      </c>
      <c r="I83" s="2">
        <v>0.0</v>
      </c>
      <c r="J83" s="2">
        <v>0.0</v>
      </c>
      <c r="K83" s="2">
        <v>0.0</v>
      </c>
      <c r="L83" s="2">
        <v>0.0</v>
      </c>
      <c r="M83" s="2"/>
      <c r="N83" s="2"/>
      <c r="O83" s="2">
        <v>1.0</v>
      </c>
      <c r="P83" s="2" t="s">
        <v>515</v>
      </c>
    </row>
    <row r="84">
      <c r="A84" s="2" t="s">
        <v>463</v>
      </c>
      <c r="B84" s="2" t="s">
        <v>456</v>
      </c>
      <c r="C84" s="2" t="s">
        <v>436</v>
      </c>
      <c r="D84" s="2" t="s">
        <v>437</v>
      </c>
      <c r="E84" s="2" t="s">
        <v>467</v>
      </c>
      <c r="F84" s="2">
        <v>30.0</v>
      </c>
      <c r="G84" s="2">
        <v>30.0</v>
      </c>
      <c r="H84" s="2">
        <v>0.0</v>
      </c>
      <c r="I84" s="2">
        <v>0.0</v>
      </c>
      <c r="J84" s="2">
        <v>0.0</v>
      </c>
      <c r="K84" s="2">
        <v>0.0</v>
      </c>
      <c r="L84" s="2">
        <v>0.0</v>
      </c>
      <c r="M84" s="2"/>
      <c r="N84" s="2"/>
      <c r="O84" s="2">
        <v>1.0</v>
      </c>
      <c r="P84" s="2" t="s">
        <v>515</v>
      </c>
    </row>
    <row r="85">
      <c r="A85" s="2" t="s">
        <v>463</v>
      </c>
      <c r="B85" s="2" t="s">
        <v>456</v>
      </c>
      <c r="C85" s="2" t="s">
        <v>439</v>
      </c>
      <c r="D85" s="2" t="s">
        <v>437</v>
      </c>
      <c r="E85" s="2" t="s">
        <v>467</v>
      </c>
      <c r="F85" s="2">
        <v>30.0</v>
      </c>
      <c r="G85" s="2">
        <v>30.0</v>
      </c>
      <c r="H85" s="2">
        <v>0.0</v>
      </c>
      <c r="I85" s="2">
        <v>0.0</v>
      </c>
      <c r="J85" s="2">
        <v>0.0</v>
      </c>
      <c r="K85" s="2">
        <v>0.0</v>
      </c>
      <c r="L85" s="2">
        <v>0.0</v>
      </c>
      <c r="M85" s="2"/>
      <c r="N85" s="2"/>
      <c r="O85" s="2">
        <v>1.0</v>
      </c>
      <c r="P85" s="2" t="s">
        <v>515</v>
      </c>
    </row>
    <row r="86">
      <c r="A86" s="2" t="s">
        <v>463</v>
      </c>
      <c r="B86" s="2" t="s">
        <v>457</v>
      </c>
      <c r="C86" s="2" t="s">
        <v>436</v>
      </c>
      <c r="D86" s="2" t="s">
        <v>437</v>
      </c>
      <c r="E86" s="2" t="s">
        <v>467</v>
      </c>
      <c r="F86" s="2">
        <v>30.0</v>
      </c>
      <c r="G86" s="2">
        <v>30.0</v>
      </c>
      <c r="H86" s="2">
        <v>0.0</v>
      </c>
      <c r="I86" s="2">
        <v>0.0</v>
      </c>
      <c r="J86" s="2">
        <v>0.0</v>
      </c>
      <c r="K86" s="2">
        <v>0.0</v>
      </c>
      <c r="L86" s="2">
        <v>0.0</v>
      </c>
      <c r="M86" s="2"/>
      <c r="N86" s="2"/>
      <c r="O86" s="2">
        <v>1.0</v>
      </c>
      <c r="P86" s="2" t="s">
        <v>515</v>
      </c>
    </row>
    <row r="87">
      <c r="A87" s="2" t="s">
        <v>463</v>
      </c>
      <c r="B87" s="2" t="s">
        <v>457</v>
      </c>
      <c r="C87" s="2" t="s">
        <v>439</v>
      </c>
      <c r="D87" s="2" t="s">
        <v>437</v>
      </c>
      <c r="E87" s="2" t="s">
        <v>467</v>
      </c>
      <c r="F87" s="2">
        <v>30.0</v>
      </c>
      <c r="G87" s="2">
        <v>30.0</v>
      </c>
      <c r="H87" s="2">
        <v>0.0</v>
      </c>
      <c r="I87" s="2">
        <v>0.0</v>
      </c>
      <c r="J87" s="2">
        <v>0.0</v>
      </c>
      <c r="K87" s="2">
        <v>0.0</v>
      </c>
      <c r="L87" s="2">
        <v>0.0</v>
      </c>
      <c r="M87" s="2"/>
      <c r="N87" s="2"/>
      <c r="O87" s="2">
        <v>1.0</v>
      </c>
      <c r="P87" s="2" t="s">
        <v>515</v>
      </c>
    </row>
    <row r="88">
      <c r="A88" s="2" t="s">
        <v>463</v>
      </c>
      <c r="B88" s="2" t="s">
        <v>458</v>
      </c>
      <c r="C88" s="2" t="s">
        <v>436</v>
      </c>
      <c r="D88" s="2" t="s">
        <v>437</v>
      </c>
      <c r="E88" s="2" t="s">
        <v>467</v>
      </c>
      <c r="F88" s="2">
        <v>30.0</v>
      </c>
      <c r="G88" s="2">
        <v>0.0</v>
      </c>
      <c r="H88" s="2">
        <v>0.0</v>
      </c>
      <c r="I88" s="2">
        <v>0.0</v>
      </c>
      <c r="J88" s="2">
        <v>30.0</v>
      </c>
      <c r="K88" s="2">
        <v>0.0</v>
      </c>
      <c r="L88" s="2">
        <v>0.0</v>
      </c>
      <c r="M88" s="2"/>
      <c r="N88" s="2"/>
      <c r="O88" s="2">
        <v>1.0</v>
      </c>
      <c r="P88" s="2" t="s">
        <v>515</v>
      </c>
    </row>
    <row r="89">
      <c r="A89" s="2" t="s">
        <v>463</v>
      </c>
      <c r="B89" s="2" t="s">
        <v>458</v>
      </c>
      <c r="C89" s="2" t="s">
        <v>439</v>
      </c>
      <c r="D89" s="2" t="s">
        <v>437</v>
      </c>
      <c r="E89" s="2" t="s">
        <v>467</v>
      </c>
      <c r="F89" s="2">
        <v>30.0</v>
      </c>
      <c r="G89" s="2">
        <v>0.0</v>
      </c>
      <c r="H89" s="2">
        <v>0.0</v>
      </c>
      <c r="I89" s="2">
        <v>0.0</v>
      </c>
      <c r="J89" s="2">
        <v>30.0</v>
      </c>
      <c r="K89" s="2">
        <v>0.0</v>
      </c>
      <c r="L89" s="2">
        <v>0.0</v>
      </c>
      <c r="M89" s="2"/>
      <c r="N89" s="2"/>
      <c r="O89" s="2">
        <v>1.0</v>
      </c>
      <c r="P89" s="2" t="s">
        <v>515</v>
      </c>
    </row>
    <row r="90">
      <c r="A90" s="2" t="s">
        <v>463</v>
      </c>
      <c r="B90" s="2" t="s">
        <v>459</v>
      </c>
      <c r="C90" s="2" t="s">
        <v>436</v>
      </c>
      <c r="D90" s="2" t="s">
        <v>437</v>
      </c>
      <c r="E90" s="2" t="s">
        <v>467</v>
      </c>
      <c r="F90" s="2">
        <v>30.0</v>
      </c>
      <c r="G90" s="2">
        <v>30.0</v>
      </c>
      <c r="H90" s="2">
        <v>0.0</v>
      </c>
      <c r="I90" s="2">
        <v>0.0</v>
      </c>
      <c r="J90" s="2">
        <v>0.0</v>
      </c>
      <c r="K90" s="2">
        <v>0.0</v>
      </c>
      <c r="L90" s="2">
        <v>0.0</v>
      </c>
      <c r="M90" s="2"/>
      <c r="N90" s="2"/>
      <c r="O90" s="2">
        <v>1.0</v>
      </c>
      <c r="P90" s="2" t="s">
        <v>515</v>
      </c>
    </row>
    <row r="91">
      <c r="A91" s="2" t="s">
        <v>463</v>
      </c>
      <c r="B91" s="2" t="s">
        <v>459</v>
      </c>
      <c r="C91" s="2" t="s">
        <v>439</v>
      </c>
      <c r="D91" s="2" t="s">
        <v>437</v>
      </c>
      <c r="E91" s="2" t="s">
        <v>467</v>
      </c>
      <c r="F91" s="2">
        <v>30.0</v>
      </c>
      <c r="G91" s="2">
        <v>30.0</v>
      </c>
      <c r="H91" s="2">
        <v>0.0</v>
      </c>
      <c r="I91" s="2">
        <v>0.0</v>
      </c>
      <c r="J91" s="2">
        <v>0.0</v>
      </c>
      <c r="K91" s="2">
        <v>0.0</v>
      </c>
      <c r="L91" s="2">
        <v>0.0</v>
      </c>
      <c r="M91" s="2"/>
      <c r="N91" s="2"/>
      <c r="O91" s="2">
        <v>1.0</v>
      </c>
      <c r="P91" s="2" t="s">
        <v>515</v>
      </c>
    </row>
    <row r="92">
      <c r="A92" s="2" t="s">
        <v>463</v>
      </c>
      <c r="B92" s="2" t="s">
        <v>460</v>
      </c>
      <c r="C92" s="2" t="s">
        <v>436</v>
      </c>
      <c r="D92" s="2" t="s">
        <v>437</v>
      </c>
      <c r="E92" s="2" t="s">
        <v>467</v>
      </c>
      <c r="F92" s="2">
        <v>30.0</v>
      </c>
      <c r="G92" s="2">
        <v>30.0</v>
      </c>
      <c r="H92" s="2">
        <v>0.0</v>
      </c>
      <c r="I92" s="2">
        <v>0.0</v>
      </c>
      <c r="J92" s="2">
        <v>0.0</v>
      </c>
      <c r="K92" s="2">
        <v>0.0</v>
      </c>
      <c r="L92" s="2">
        <v>0.0</v>
      </c>
      <c r="M92" s="2"/>
      <c r="N92" s="2"/>
      <c r="O92" s="2">
        <v>1.0</v>
      </c>
      <c r="P92" s="2" t="s">
        <v>515</v>
      </c>
    </row>
    <row r="93">
      <c r="A93" s="2" t="s">
        <v>463</v>
      </c>
      <c r="B93" s="2" t="s">
        <v>460</v>
      </c>
      <c r="C93" s="2" t="s">
        <v>439</v>
      </c>
      <c r="D93" s="2" t="s">
        <v>437</v>
      </c>
      <c r="E93" s="2" t="s">
        <v>467</v>
      </c>
      <c r="F93" s="2">
        <v>30.0</v>
      </c>
      <c r="G93" s="2">
        <v>30.0</v>
      </c>
      <c r="H93" s="2">
        <v>0.0</v>
      </c>
      <c r="I93" s="2">
        <v>0.0</v>
      </c>
      <c r="J93" s="2">
        <v>0.0</v>
      </c>
      <c r="K93" s="2">
        <v>0.0</v>
      </c>
      <c r="L93" s="2">
        <v>0.0</v>
      </c>
      <c r="M93" s="2"/>
      <c r="N93" s="2"/>
      <c r="O93" s="2">
        <v>1.0</v>
      </c>
      <c r="P93" s="2" t="s">
        <v>515</v>
      </c>
    </row>
    <row r="94">
      <c r="A94" s="2" t="s">
        <v>463</v>
      </c>
      <c r="B94" s="2" t="s">
        <v>461</v>
      </c>
      <c r="C94" s="2" t="s">
        <v>436</v>
      </c>
      <c r="D94" s="2" t="s">
        <v>437</v>
      </c>
      <c r="E94" s="2" t="s">
        <v>467</v>
      </c>
      <c r="F94" s="2">
        <v>30.0</v>
      </c>
      <c r="G94" s="2">
        <v>30.0</v>
      </c>
      <c r="H94" s="2">
        <v>0.0</v>
      </c>
      <c r="I94" s="2">
        <v>0.0</v>
      </c>
      <c r="J94" s="2">
        <v>0.0</v>
      </c>
      <c r="K94" s="2">
        <v>0.0</v>
      </c>
      <c r="L94" s="2">
        <v>0.0</v>
      </c>
      <c r="M94" s="2"/>
      <c r="N94" s="2"/>
      <c r="O94" s="2">
        <v>1.0</v>
      </c>
      <c r="P94" s="2" t="s">
        <v>515</v>
      </c>
    </row>
    <row r="95">
      <c r="A95" s="2" t="s">
        <v>463</v>
      </c>
      <c r="B95" s="2" t="s">
        <v>461</v>
      </c>
      <c r="C95" s="2" t="s">
        <v>439</v>
      </c>
      <c r="D95" s="2" t="s">
        <v>437</v>
      </c>
      <c r="E95" s="2" t="s">
        <v>467</v>
      </c>
      <c r="F95" s="2">
        <v>30.0</v>
      </c>
      <c r="G95" s="2">
        <v>30.0</v>
      </c>
      <c r="H95" s="2">
        <v>0.0</v>
      </c>
      <c r="I95" s="2">
        <v>0.0</v>
      </c>
      <c r="J95" s="2">
        <v>0.0</v>
      </c>
      <c r="K95" s="2">
        <v>0.0</v>
      </c>
      <c r="L95" s="2">
        <v>0.0</v>
      </c>
      <c r="M95" s="2"/>
      <c r="N95" s="2"/>
      <c r="O95" s="2">
        <v>1.0</v>
      </c>
      <c r="P95" s="2" t="s">
        <v>515</v>
      </c>
    </row>
    <row r="96">
      <c r="A96" s="2" t="s">
        <v>463</v>
      </c>
      <c r="B96" s="2" t="s">
        <v>462</v>
      </c>
      <c r="C96" s="2" t="s">
        <v>436</v>
      </c>
      <c r="D96" s="2" t="s">
        <v>437</v>
      </c>
      <c r="E96" s="2" t="s">
        <v>467</v>
      </c>
      <c r="F96" s="2">
        <v>30.0</v>
      </c>
      <c r="G96" s="2">
        <v>0.0</v>
      </c>
      <c r="H96" s="2">
        <v>0.0</v>
      </c>
      <c r="I96" s="2">
        <v>0.0</v>
      </c>
      <c r="J96" s="2">
        <v>30.0</v>
      </c>
      <c r="K96" s="2">
        <v>0.0</v>
      </c>
      <c r="L96" s="2">
        <v>0.0</v>
      </c>
      <c r="M96" s="2"/>
      <c r="N96" s="2"/>
      <c r="O96" s="2">
        <v>1.0</v>
      </c>
      <c r="P96" s="2" t="s">
        <v>515</v>
      </c>
    </row>
    <row r="97">
      <c r="A97" s="2" t="s">
        <v>463</v>
      </c>
      <c r="B97" s="2" t="s">
        <v>462</v>
      </c>
      <c r="C97" s="2" t="s">
        <v>439</v>
      </c>
      <c r="D97" s="2" t="s">
        <v>437</v>
      </c>
      <c r="E97" s="2" t="s">
        <v>467</v>
      </c>
      <c r="F97" s="2">
        <v>30.0</v>
      </c>
      <c r="G97" s="2">
        <v>1.0</v>
      </c>
      <c r="H97" s="2">
        <v>0.0</v>
      </c>
      <c r="I97" s="2">
        <v>0.0</v>
      </c>
      <c r="J97" s="2">
        <v>29.0</v>
      </c>
      <c r="K97" s="2">
        <v>0.0</v>
      </c>
      <c r="L97" s="2">
        <v>0.0</v>
      </c>
      <c r="M97" s="2"/>
      <c r="N97" s="2"/>
      <c r="O97" s="2">
        <v>1.0</v>
      </c>
      <c r="P97" s="2" t="s">
        <v>515</v>
      </c>
    </row>
    <row r="98">
      <c r="A98" s="2" t="s">
        <v>464</v>
      </c>
      <c r="B98" s="2" t="s">
        <v>435</v>
      </c>
      <c r="C98" s="2" t="s">
        <v>436</v>
      </c>
      <c r="D98" s="2" t="s">
        <v>437</v>
      </c>
      <c r="E98" s="2" t="s">
        <v>467</v>
      </c>
      <c r="F98" s="2">
        <v>30.0</v>
      </c>
      <c r="G98" s="2">
        <v>0.0</v>
      </c>
      <c r="H98" s="2">
        <v>0.0</v>
      </c>
      <c r="I98" s="2">
        <v>0.0</v>
      </c>
      <c r="J98" s="2">
        <v>30.0</v>
      </c>
      <c r="K98" s="2">
        <v>0.0</v>
      </c>
      <c r="L98" s="2">
        <v>0.0</v>
      </c>
      <c r="M98" s="2"/>
      <c r="N98" s="2"/>
      <c r="O98" s="2">
        <v>1.0</v>
      </c>
      <c r="P98" s="2" t="s">
        <v>515</v>
      </c>
    </row>
    <row r="99">
      <c r="A99" s="2" t="s">
        <v>464</v>
      </c>
      <c r="B99" s="2" t="s">
        <v>435</v>
      </c>
      <c r="C99" s="2" t="s">
        <v>439</v>
      </c>
      <c r="D99" s="2" t="s">
        <v>437</v>
      </c>
      <c r="E99" s="2" t="s">
        <v>467</v>
      </c>
      <c r="F99" s="2">
        <v>30.0</v>
      </c>
      <c r="G99" s="2">
        <v>0.0</v>
      </c>
      <c r="H99" s="2">
        <v>0.0</v>
      </c>
      <c r="I99" s="2">
        <v>0.0</v>
      </c>
      <c r="J99" s="2">
        <v>30.0</v>
      </c>
      <c r="K99" s="2">
        <v>0.0</v>
      </c>
      <c r="L99" s="2">
        <v>0.0</v>
      </c>
      <c r="M99" s="2"/>
      <c r="N99" s="2"/>
      <c r="O99" s="2">
        <v>1.0</v>
      </c>
      <c r="P99" s="2" t="s">
        <v>515</v>
      </c>
    </row>
    <row r="100">
      <c r="A100" s="2" t="s">
        <v>464</v>
      </c>
      <c r="B100" s="2" t="s">
        <v>440</v>
      </c>
      <c r="C100" s="2" t="s">
        <v>436</v>
      </c>
      <c r="D100" s="2" t="s">
        <v>437</v>
      </c>
      <c r="E100" s="2" t="s">
        <v>467</v>
      </c>
      <c r="F100" s="2">
        <v>300.0</v>
      </c>
      <c r="G100" s="2">
        <v>0.0</v>
      </c>
      <c r="H100" s="2">
        <v>0.0</v>
      </c>
      <c r="I100" s="2">
        <v>0.0</v>
      </c>
      <c r="J100" s="2">
        <v>300.0</v>
      </c>
      <c r="K100" s="2">
        <v>0.0</v>
      </c>
      <c r="L100" s="2">
        <v>0.0</v>
      </c>
      <c r="M100" s="2"/>
      <c r="N100" s="2"/>
      <c r="O100" s="2">
        <v>1.0</v>
      </c>
      <c r="P100" s="2" t="s">
        <v>515</v>
      </c>
    </row>
    <row r="101">
      <c r="A101" s="2" t="s">
        <v>464</v>
      </c>
      <c r="B101" s="2" t="s">
        <v>440</v>
      </c>
      <c r="C101" s="2" t="s">
        <v>439</v>
      </c>
      <c r="D101" s="2" t="s">
        <v>437</v>
      </c>
      <c r="E101" s="2" t="s">
        <v>467</v>
      </c>
      <c r="F101" s="2">
        <v>300.0</v>
      </c>
      <c r="G101" s="2">
        <v>0.0</v>
      </c>
      <c r="H101" s="2">
        <v>0.0</v>
      </c>
      <c r="I101" s="2">
        <v>0.0</v>
      </c>
      <c r="J101" s="2">
        <v>300.0</v>
      </c>
      <c r="K101" s="2">
        <v>0.0</v>
      </c>
      <c r="L101" s="2">
        <v>0.0</v>
      </c>
      <c r="M101" s="2"/>
      <c r="N101" s="2"/>
      <c r="O101" s="2">
        <v>1.0</v>
      </c>
      <c r="P101" s="2" t="s">
        <v>515</v>
      </c>
    </row>
    <row r="102">
      <c r="A102" s="2" t="s">
        <v>464</v>
      </c>
      <c r="B102" s="2" t="s">
        <v>441</v>
      </c>
      <c r="C102" s="2" t="s">
        <v>436</v>
      </c>
      <c r="D102" s="2" t="s">
        <v>437</v>
      </c>
      <c r="E102" s="2" t="s">
        <v>467</v>
      </c>
      <c r="F102" s="2">
        <v>30.0</v>
      </c>
      <c r="G102" s="2">
        <v>0.0</v>
      </c>
      <c r="H102" s="2">
        <v>0.0</v>
      </c>
      <c r="I102" s="2">
        <v>0.0</v>
      </c>
      <c r="J102" s="2">
        <v>30.0</v>
      </c>
      <c r="K102" s="2">
        <v>0.0</v>
      </c>
      <c r="L102" s="2">
        <v>0.0</v>
      </c>
      <c r="M102" s="2"/>
      <c r="N102" s="2"/>
      <c r="O102" s="2">
        <v>1.0</v>
      </c>
      <c r="P102" s="2" t="s">
        <v>515</v>
      </c>
    </row>
    <row r="103">
      <c r="A103" s="2" t="s">
        <v>464</v>
      </c>
      <c r="B103" s="2" t="s">
        <v>441</v>
      </c>
      <c r="C103" s="2" t="s">
        <v>439</v>
      </c>
      <c r="D103" s="2" t="s">
        <v>437</v>
      </c>
      <c r="E103" s="2" t="s">
        <v>467</v>
      </c>
      <c r="F103" s="2">
        <v>30.0</v>
      </c>
      <c r="G103" s="2">
        <v>0.0</v>
      </c>
      <c r="H103" s="2">
        <v>0.0</v>
      </c>
      <c r="I103" s="2">
        <v>0.0</v>
      </c>
      <c r="J103" s="2">
        <v>30.0</v>
      </c>
      <c r="K103" s="2">
        <v>0.0</v>
      </c>
      <c r="L103" s="2">
        <v>0.0</v>
      </c>
      <c r="M103" s="2"/>
      <c r="N103" s="2"/>
      <c r="O103" s="2">
        <v>1.0</v>
      </c>
      <c r="P103" s="2" t="s">
        <v>515</v>
      </c>
    </row>
    <row r="104">
      <c r="A104" s="2" t="s">
        <v>464</v>
      </c>
      <c r="B104" s="2" t="s">
        <v>442</v>
      </c>
      <c r="C104" s="2" t="s">
        <v>436</v>
      </c>
      <c r="D104" s="2" t="s">
        <v>437</v>
      </c>
      <c r="E104" s="2" t="s">
        <v>467</v>
      </c>
      <c r="F104" s="2">
        <v>30.0</v>
      </c>
      <c r="G104" s="2">
        <v>0.0</v>
      </c>
      <c r="H104" s="2">
        <v>0.0</v>
      </c>
      <c r="I104" s="2">
        <v>0.0</v>
      </c>
      <c r="J104" s="2">
        <v>30.0</v>
      </c>
      <c r="K104" s="2">
        <v>0.0</v>
      </c>
      <c r="L104" s="2">
        <v>0.0</v>
      </c>
      <c r="M104" s="2"/>
      <c r="N104" s="2"/>
      <c r="O104" s="2">
        <v>1.0</v>
      </c>
      <c r="P104" s="2" t="s">
        <v>515</v>
      </c>
    </row>
    <row r="105">
      <c r="A105" s="2" t="s">
        <v>464</v>
      </c>
      <c r="B105" s="2" t="s">
        <v>442</v>
      </c>
      <c r="C105" s="2" t="s">
        <v>439</v>
      </c>
      <c r="D105" s="2" t="s">
        <v>437</v>
      </c>
      <c r="E105" s="2" t="s">
        <v>467</v>
      </c>
      <c r="F105" s="2">
        <v>30.0</v>
      </c>
      <c r="G105" s="2">
        <v>0.0</v>
      </c>
      <c r="H105" s="2">
        <v>0.0</v>
      </c>
      <c r="I105" s="2">
        <v>0.0</v>
      </c>
      <c r="J105" s="2">
        <v>30.0</v>
      </c>
      <c r="K105" s="2">
        <v>0.0</v>
      </c>
      <c r="L105" s="2">
        <v>0.0</v>
      </c>
      <c r="M105" s="2"/>
      <c r="N105" s="2"/>
      <c r="O105" s="2">
        <v>1.0</v>
      </c>
      <c r="P105" s="2" t="s">
        <v>515</v>
      </c>
    </row>
    <row r="106">
      <c r="A106" s="2" t="s">
        <v>464</v>
      </c>
      <c r="B106" s="2" t="s">
        <v>443</v>
      </c>
      <c r="C106" s="2" t="s">
        <v>436</v>
      </c>
      <c r="D106" s="2" t="s">
        <v>437</v>
      </c>
      <c r="E106" s="2" t="s">
        <v>467</v>
      </c>
      <c r="F106" s="2">
        <v>30.0</v>
      </c>
      <c r="G106" s="2">
        <v>0.0</v>
      </c>
      <c r="H106" s="2">
        <v>0.0</v>
      </c>
      <c r="I106" s="2">
        <v>0.0</v>
      </c>
      <c r="J106" s="2">
        <v>30.0</v>
      </c>
      <c r="K106" s="2">
        <v>0.0</v>
      </c>
      <c r="L106" s="2">
        <v>0.0</v>
      </c>
      <c r="M106" s="2"/>
      <c r="N106" s="2"/>
      <c r="O106" s="2">
        <v>1.0</v>
      </c>
      <c r="P106" s="2" t="s">
        <v>515</v>
      </c>
    </row>
    <row r="107">
      <c r="A107" s="2" t="s">
        <v>464</v>
      </c>
      <c r="B107" s="2" t="s">
        <v>443</v>
      </c>
      <c r="C107" s="2" t="s">
        <v>439</v>
      </c>
      <c r="D107" s="2" t="s">
        <v>437</v>
      </c>
      <c r="E107" s="2" t="s">
        <v>467</v>
      </c>
      <c r="F107" s="2">
        <v>30.0</v>
      </c>
      <c r="G107" s="2">
        <v>0.0</v>
      </c>
      <c r="H107" s="2">
        <v>0.0</v>
      </c>
      <c r="I107" s="2">
        <v>0.0</v>
      </c>
      <c r="J107" s="2">
        <v>30.0</v>
      </c>
      <c r="K107" s="2">
        <v>0.0</v>
      </c>
      <c r="L107" s="2">
        <v>0.0</v>
      </c>
      <c r="M107" s="2"/>
      <c r="N107" s="2"/>
      <c r="O107" s="2">
        <v>1.0</v>
      </c>
      <c r="P107" s="2" t="s">
        <v>515</v>
      </c>
    </row>
    <row r="108">
      <c r="A108" s="2" t="s">
        <v>464</v>
      </c>
      <c r="B108" s="2" t="s">
        <v>444</v>
      </c>
      <c r="C108" s="2" t="s">
        <v>436</v>
      </c>
      <c r="D108" s="2" t="s">
        <v>437</v>
      </c>
      <c r="E108" s="2" t="s">
        <v>467</v>
      </c>
      <c r="F108" s="2">
        <v>30.0</v>
      </c>
      <c r="G108" s="2">
        <v>0.0</v>
      </c>
      <c r="H108" s="2">
        <v>0.0</v>
      </c>
      <c r="I108" s="2">
        <v>0.0</v>
      </c>
      <c r="J108" s="2">
        <v>30.0</v>
      </c>
      <c r="K108" s="2">
        <v>0.0</v>
      </c>
      <c r="L108" s="2">
        <v>0.0</v>
      </c>
      <c r="M108" s="2"/>
      <c r="N108" s="2"/>
      <c r="O108" s="2">
        <v>1.0</v>
      </c>
      <c r="P108" s="2" t="s">
        <v>515</v>
      </c>
    </row>
    <row r="109">
      <c r="A109" s="2" t="s">
        <v>464</v>
      </c>
      <c r="B109" s="2" t="s">
        <v>444</v>
      </c>
      <c r="C109" s="2" t="s">
        <v>439</v>
      </c>
      <c r="D109" s="2" t="s">
        <v>437</v>
      </c>
      <c r="E109" s="2" t="s">
        <v>467</v>
      </c>
      <c r="F109" s="2">
        <v>30.0</v>
      </c>
      <c r="G109" s="2">
        <v>0.0</v>
      </c>
      <c r="H109" s="2">
        <v>0.0</v>
      </c>
      <c r="I109" s="2">
        <v>0.0</v>
      </c>
      <c r="J109" s="2">
        <v>30.0</v>
      </c>
      <c r="K109" s="2">
        <v>0.0</v>
      </c>
      <c r="L109" s="2">
        <v>0.0</v>
      </c>
      <c r="M109" s="2"/>
      <c r="N109" s="2"/>
      <c r="O109" s="2">
        <v>1.0</v>
      </c>
      <c r="P109" s="2" t="s">
        <v>515</v>
      </c>
    </row>
    <row r="110">
      <c r="A110" s="2" t="s">
        <v>464</v>
      </c>
      <c r="B110" s="2" t="s">
        <v>445</v>
      </c>
      <c r="C110" s="2" t="s">
        <v>436</v>
      </c>
      <c r="D110" s="2" t="s">
        <v>437</v>
      </c>
      <c r="E110" s="2" t="s">
        <v>467</v>
      </c>
      <c r="F110" s="2">
        <v>30.0</v>
      </c>
      <c r="G110" s="2">
        <v>0.0</v>
      </c>
      <c r="H110" s="2">
        <v>0.0</v>
      </c>
      <c r="I110" s="2">
        <v>0.0</v>
      </c>
      <c r="J110" s="2">
        <v>30.0</v>
      </c>
      <c r="K110" s="2">
        <v>0.0</v>
      </c>
      <c r="L110" s="2">
        <v>0.0</v>
      </c>
      <c r="M110" s="2"/>
      <c r="N110" s="2"/>
      <c r="O110" s="2">
        <v>1.0</v>
      </c>
      <c r="P110" s="2" t="s">
        <v>515</v>
      </c>
    </row>
    <row r="111">
      <c r="A111" s="2" t="s">
        <v>464</v>
      </c>
      <c r="B111" s="2" t="s">
        <v>445</v>
      </c>
      <c r="C111" s="2" t="s">
        <v>439</v>
      </c>
      <c r="D111" s="2" t="s">
        <v>437</v>
      </c>
      <c r="E111" s="2" t="s">
        <v>467</v>
      </c>
      <c r="F111" s="2">
        <v>30.0</v>
      </c>
      <c r="G111" s="2">
        <v>0.0</v>
      </c>
      <c r="H111" s="2">
        <v>0.0</v>
      </c>
      <c r="I111" s="2">
        <v>0.0</v>
      </c>
      <c r="J111" s="2">
        <v>30.0</v>
      </c>
      <c r="K111" s="2">
        <v>0.0</v>
      </c>
      <c r="L111" s="2">
        <v>0.0</v>
      </c>
      <c r="M111" s="2"/>
      <c r="N111" s="2"/>
      <c r="O111" s="2">
        <v>1.0</v>
      </c>
      <c r="P111" s="2" t="s">
        <v>515</v>
      </c>
    </row>
    <row r="112">
      <c r="A112" s="2" t="s">
        <v>464</v>
      </c>
      <c r="B112" s="2" t="s">
        <v>446</v>
      </c>
      <c r="C112" s="2" t="s">
        <v>436</v>
      </c>
      <c r="D112" s="2" t="s">
        <v>437</v>
      </c>
      <c r="E112" s="2" t="s">
        <v>467</v>
      </c>
      <c r="F112" s="2">
        <v>30.0</v>
      </c>
      <c r="G112" s="2">
        <v>0.0</v>
      </c>
      <c r="H112" s="2">
        <v>0.0</v>
      </c>
      <c r="I112" s="2">
        <v>0.0</v>
      </c>
      <c r="J112" s="2">
        <v>30.0</v>
      </c>
      <c r="K112" s="2">
        <v>0.0</v>
      </c>
      <c r="L112" s="2">
        <v>0.0</v>
      </c>
      <c r="M112" s="2"/>
      <c r="N112" s="2"/>
      <c r="O112" s="2">
        <v>1.0</v>
      </c>
      <c r="P112" s="2" t="s">
        <v>515</v>
      </c>
    </row>
    <row r="113">
      <c r="A113" s="2" t="s">
        <v>464</v>
      </c>
      <c r="B113" s="2" t="s">
        <v>446</v>
      </c>
      <c r="C113" s="2" t="s">
        <v>439</v>
      </c>
      <c r="D113" s="2" t="s">
        <v>437</v>
      </c>
      <c r="E113" s="2" t="s">
        <v>467</v>
      </c>
      <c r="F113" s="2">
        <v>30.0</v>
      </c>
      <c r="G113" s="2">
        <v>0.0</v>
      </c>
      <c r="H113" s="2">
        <v>0.0</v>
      </c>
      <c r="I113" s="2">
        <v>0.0</v>
      </c>
      <c r="J113" s="2">
        <v>30.0</v>
      </c>
      <c r="K113" s="2">
        <v>0.0</v>
      </c>
      <c r="L113" s="2">
        <v>0.0</v>
      </c>
      <c r="M113" s="2"/>
      <c r="N113" s="2"/>
      <c r="O113" s="2">
        <v>1.0</v>
      </c>
      <c r="P113" s="2" t="s">
        <v>515</v>
      </c>
    </row>
    <row r="114">
      <c r="A114" s="2" t="s">
        <v>464</v>
      </c>
      <c r="B114" s="2" t="s">
        <v>447</v>
      </c>
      <c r="C114" s="2" t="s">
        <v>436</v>
      </c>
      <c r="D114" s="2" t="s">
        <v>437</v>
      </c>
      <c r="E114" s="2" t="s">
        <v>467</v>
      </c>
      <c r="F114" s="2">
        <v>30.0</v>
      </c>
      <c r="G114" s="2">
        <v>0.0</v>
      </c>
      <c r="H114" s="2">
        <v>0.0</v>
      </c>
      <c r="I114" s="2">
        <v>0.0</v>
      </c>
      <c r="J114" s="2">
        <v>30.0</v>
      </c>
      <c r="K114" s="2">
        <v>0.0</v>
      </c>
      <c r="L114" s="2">
        <v>0.0</v>
      </c>
      <c r="M114" s="2"/>
      <c r="N114" s="2"/>
      <c r="O114" s="2">
        <v>1.0</v>
      </c>
      <c r="P114" s="2" t="s">
        <v>515</v>
      </c>
    </row>
    <row r="115">
      <c r="A115" s="2" t="s">
        <v>464</v>
      </c>
      <c r="B115" s="2" t="s">
        <v>447</v>
      </c>
      <c r="C115" s="2" t="s">
        <v>439</v>
      </c>
      <c r="D115" s="2" t="s">
        <v>437</v>
      </c>
      <c r="E115" s="2" t="s">
        <v>467</v>
      </c>
      <c r="F115" s="2">
        <v>30.0</v>
      </c>
      <c r="G115" s="2">
        <v>0.0</v>
      </c>
      <c r="H115" s="2">
        <v>0.0</v>
      </c>
      <c r="I115" s="2">
        <v>0.0</v>
      </c>
      <c r="J115" s="2">
        <v>30.0</v>
      </c>
      <c r="K115" s="2">
        <v>0.0</v>
      </c>
      <c r="L115" s="2">
        <v>0.0</v>
      </c>
      <c r="M115" s="2"/>
      <c r="N115" s="2"/>
      <c r="O115" s="2">
        <v>1.0</v>
      </c>
      <c r="P115" s="2" t="s">
        <v>515</v>
      </c>
    </row>
    <row r="116">
      <c r="A116" s="2" t="s">
        <v>464</v>
      </c>
      <c r="B116" s="2" t="s">
        <v>448</v>
      </c>
      <c r="C116" s="2" t="s">
        <v>436</v>
      </c>
      <c r="D116" s="2" t="s">
        <v>437</v>
      </c>
      <c r="E116" s="2" t="s">
        <v>467</v>
      </c>
      <c r="F116" s="2">
        <v>30.0</v>
      </c>
      <c r="G116" s="2">
        <v>0.0</v>
      </c>
      <c r="H116" s="2">
        <v>0.0</v>
      </c>
      <c r="I116" s="2">
        <v>0.0</v>
      </c>
      <c r="J116" s="2">
        <v>30.0</v>
      </c>
      <c r="K116" s="2">
        <v>0.0</v>
      </c>
      <c r="L116" s="2">
        <v>0.0</v>
      </c>
      <c r="M116" s="2"/>
      <c r="N116" s="2"/>
      <c r="O116" s="2">
        <v>1.0</v>
      </c>
      <c r="P116" s="2" t="s">
        <v>515</v>
      </c>
    </row>
    <row r="117">
      <c r="A117" s="2" t="s">
        <v>464</v>
      </c>
      <c r="B117" s="2" t="s">
        <v>448</v>
      </c>
      <c r="C117" s="2" t="s">
        <v>439</v>
      </c>
      <c r="D117" s="2" t="s">
        <v>437</v>
      </c>
      <c r="E117" s="2" t="s">
        <v>467</v>
      </c>
      <c r="F117" s="2">
        <v>30.0</v>
      </c>
      <c r="G117" s="2">
        <v>0.0</v>
      </c>
      <c r="H117" s="2">
        <v>0.0</v>
      </c>
      <c r="I117" s="2">
        <v>0.0</v>
      </c>
      <c r="J117" s="2">
        <v>30.0</v>
      </c>
      <c r="K117" s="2">
        <v>0.0</v>
      </c>
      <c r="L117" s="2">
        <v>0.0</v>
      </c>
      <c r="M117" s="2"/>
      <c r="N117" s="2"/>
      <c r="O117" s="2">
        <v>1.0</v>
      </c>
      <c r="P117" s="2" t="s">
        <v>515</v>
      </c>
    </row>
    <row r="118">
      <c r="A118" s="2" t="s">
        <v>464</v>
      </c>
      <c r="B118" s="2" t="s">
        <v>449</v>
      </c>
      <c r="C118" s="2" t="s">
        <v>436</v>
      </c>
      <c r="D118" s="2" t="s">
        <v>437</v>
      </c>
      <c r="E118" s="2" t="s">
        <v>467</v>
      </c>
      <c r="F118" s="2">
        <v>30.0</v>
      </c>
      <c r="G118" s="2">
        <v>0.0</v>
      </c>
      <c r="H118" s="2">
        <v>0.0</v>
      </c>
      <c r="I118" s="2">
        <v>0.0</v>
      </c>
      <c r="J118" s="2">
        <v>30.0</v>
      </c>
      <c r="K118" s="2">
        <v>0.0</v>
      </c>
      <c r="L118" s="2">
        <v>0.0</v>
      </c>
      <c r="M118" s="2"/>
      <c r="N118" s="2"/>
      <c r="O118" s="2">
        <v>1.0</v>
      </c>
      <c r="P118" s="2" t="s">
        <v>515</v>
      </c>
    </row>
    <row r="119">
      <c r="A119" s="2" t="s">
        <v>464</v>
      </c>
      <c r="B119" s="2" t="s">
        <v>449</v>
      </c>
      <c r="C119" s="2" t="s">
        <v>439</v>
      </c>
      <c r="D119" s="2" t="s">
        <v>437</v>
      </c>
      <c r="E119" s="2" t="s">
        <v>467</v>
      </c>
      <c r="F119" s="2">
        <v>30.0</v>
      </c>
      <c r="G119" s="2">
        <v>0.0</v>
      </c>
      <c r="H119" s="2">
        <v>0.0</v>
      </c>
      <c r="I119" s="2">
        <v>0.0</v>
      </c>
      <c r="J119" s="2">
        <v>30.0</v>
      </c>
      <c r="K119" s="2">
        <v>0.0</v>
      </c>
      <c r="L119" s="2">
        <v>0.0</v>
      </c>
      <c r="M119" s="2"/>
      <c r="N119" s="2"/>
      <c r="O119" s="2">
        <v>1.0</v>
      </c>
      <c r="P119" s="2" t="s">
        <v>515</v>
      </c>
    </row>
    <row r="120">
      <c r="A120" s="2" t="s">
        <v>464</v>
      </c>
      <c r="B120" s="2" t="s">
        <v>450</v>
      </c>
      <c r="C120" s="2" t="s">
        <v>436</v>
      </c>
      <c r="D120" s="2" t="s">
        <v>437</v>
      </c>
      <c r="E120" s="2" t="s">
        <v>467</v>
      </c>
      <c r="F120" s="2">
        <v>30.0</v>
      </c>
      <c r="G120" s="2">
        <v>0.0</v>
      </c>
      <c r="H120" s="2">
        <v>0.0</v>
      </c>
      <c r="I120" s="2">
        <v>0.0</v>
      </c>
      <c r="J120" s="2">
        <v>30.0</v>
      </c>
      <c r="K120" s="2">
        <v>0.0</v>
      </c>
      <c r="L120" s="2">
        <v>0.0</v>
      </c>
      <c r="M120" s="2"/>
      <c r="N120" s="2"/>
      <c r="O120" s="2">
        <v>1.0</v>
      </c>
      <c r="P120" s="2" t="s">
        <v>515</v>
      </c>
    </row>
    <row r="121">
      <c r="A121" s="2" t="s">
        <v>464</v>
      </c>
      <c r="B121" s="2" t="s">
        <v>450</v>
      </c>
      <c r="C121" s="2" t="s">
        <v>439</v>
      </c>
      <c r="D121" s="2" t="s">
        <v>437</v>
      </c>
      <c r="E121" s="2" t="s">
        <v>467</v>
      </c>
      <c r="F121" s="2">
        <v>30.0</v>
      </c>
      <c r="G121" s="2">
        <v>0.0</v>
      </c>
      <c r="H121" s="2">
        <v>0.0</v>
      </c>
      <c r="I121" s="2">
        <v>0.0</v>
      </c>
      <c r="J121" s="2">
        <v>30.0</v>
      </c>
      <c r="K121" s="2">
        <v>0.0</v>
      </c>
      <c r="L121" s="2">
        <v>0.0</v>
      </c>
      <c r="M121" s="2"/>
      <c r="N121" s="2"/>
      <c r="O121" s="2">
        <v>1.0</v>
      </c>
      <c r="P121" s="2" t="s">
        <v>515</v>
      </c>
    </row>
    <row r="122">
      <c r="A122" s="2" t="s">
        <v>464</v>
      </c>
      <c r="B122" s="2" t="s">
        <v>451</v>
      </c>
      <c r="C122" s="2" t="s">
        <v>436</v>
      </c>
      <c r="D122" s="2" t="s">
        <v>437</v>
      </c>
      <c r="E122" s="2" t="s">
        <v>467</v>
      </c>
      <c r="F122" s="2">
        <v>30.0</v>
      </c>
      <c r="G122" s="2">
        <v>0.0</v>
      </c>
      <c r="H122" s="2">
        <v>0.0</v>
      </c>
      <c r="I122" s="2">
        <v>0.0</v>
      </c>
      <c r="J122" s="2">
        <v>30.0</v>
      </c>
      <c r="K122" s="2">
        <v>0.0</v>
      </c>
      <c r="L122" s="2">
        <v>0.0</v>
      </c>
      <c r="M122" s="2"/>
      <c r="N122" s="2"/>
      <c r="O122" s="2">
        <v>1.0</v>
      </c>
      <c r="P122" s="2" t="s">
        <v>515</v>
      </c>
    </row>
    <row r="123">
      <c r="A123" s="2" t="s">
        <v>464</v>
      </c>
      <c r="B123" s="2" t="s">
        <v>451</v>
      </c>
      <c r="C123" s="2" t="s">
        <v>439</v>
      </c>
      <c r="D123" s="2" t="s">
        <v>437</v>
      </c>
      <c r="E123" s="2" t="s">
        <v>467</v>
      </c>
      <c r="F123" s="2">
        <v>30.0</v>
      </c>
      <c r="G123" s="2">
        <v>0.0</v>
      </c>
      <c r="H123" s="2">
        <v>0.0</v>
      </c>
      <c r="I123" s="2">
        <v>0.0</v>
      </c>
      <c r="J123" s="2">
        <v>30.0</v>
      </c>
      <c r="K123" s="2">
        <v>0.0</v>
      </c>
      <c r="L123" s="2">
        <v>0.0</v>
      </c>
      <c r="M123" s="2"/>
      <c r="N123" s="2"/>
      <c r="O123" s="2">
        <v>1.0</v>
      </c>
      <c r="P123" s="2" t="s">
        <v>515</v>
      </c>
    </row>
    <row r="124">
      <c r="A124" s="2" t="s">
        <v>464</v>
      </c>
      <c r="B124" s="2" t="s">
        <v>452</v>
      </c>
      <c r="C124" s="2" t="s">
        <v>436</v>
      </c>
      <c r="D124" s="2" t="s">
        <v>437</v>
      </c>
      <c r="E124" s="2" t="s">
        <v>467</v>
      </c>
      <c r="F124" s="2">
        <v>30.0</v>
      </c>
      <c r="G124" s="2">
        <v>0.0</v>
      </c>
      <c r="H124" s="2">
        <v>0.0</v>
      </c>
      <c r="I124" s="2">
        <v>0.0</v>
      </c>
      <c r="J124" s="2">
        <v>30.0</v>
      </c>
      <c r="K124" s="2">
        <v>0.0</v>
      </c>
      <c r="L124" s="2">
        <v>0.0</v>
      </c>
      <c r="M124" s="2"/>
      <c r="N124" s="2"/>
      <c r="O124" s="2">
        <v>1.0</v>
      </c>
      <c r="P124" s="2" t="s">
        <v>515</v>
      </c>
    </row>
    <row r="125">
      <c r="A125" s="2" t="s">
        <v>464</v>
      </c>
      <c r="B125" s="2" t="s">
        <v>452</v>
      </c>
      <c r="C125" s="2" t="s">
        <v>439</v>
      </c>
      <c r="D125" s="2" t="s">
        <v>437</v>
      </c>
      <c r="E125" s="2" t="s">
        <v>467</v>
      </c>
      <c r="F125" s="2">
        <v>30.0</v>
      </c>
      <c r="G125" s="2">
        <v>0.0</v>
      </c>
      <c r="H125" s="2">
        <v>0.0</v>
      </c>
      <c r="I125" s="2">
        <v>0.0</v>
      </c>
      <c r="J125" s="2">
        <v>30.0</v>
      </c>
      <c r="K125" s="2">
        <v>0.0</v>
      </c>
      <c r="L125" s="2">
        <v>0.0</v>
      </c>
      <c r="M125" s="2"/>
      <c r="N125" s="2"/>
      <c r="O125" s="2">
        <v>1.0</v>
      </c>
      <c r="P125" s="2" t="s">
        <v>515</v>
      </c>
    </row>
    <row r="126">
      <c r="A126" s="2" t="s">
        <v>464</v>
      </c>
      <c r="B126" s="2" t="s">
        <v>453</v>
      </c>
      <c r="C126" s="2" t="s">
        <v>436</v>
      </c>
      <c r="D126" s="2" t="s">
        <v>437</v>
      </c>
      <c r="E126" s="2" t="s">
        <v>467</v>
      </c>
      <c r="F126" s="2">
        <v>300.0</v>
      </c>
      <c r="G126" s="2">
        <v>0.0</v>
      </c>
      <c r="H126" s="2">
        <v>0.0</v>
      </c>
      <c r="I126" s="2">
        <v>0.0</v>
      </c>
      <c r="J126" s="2">
        <v>300.0</v>
      </c>
      <c r="K126" s="2">
        <v>0.0</v>
      </c>
      <c r="L126" s="2">
        <v>0.0</v>
      </c>
      <c r="M126" s="2"/>
      <c r="N126" s="2"/>
      <c r="O126" s="2">
        <v>1.0</v>
      </c>
      <c r="P126" s="2" t="s">
        <v>515</v>
      </c>
    </row>
    <row r="127">
      <c r="A127" s="2" t="s">
        <v>464</v>
      </c>
      <c r="B127" s="2" t="s">
        <v>453</v>
      </c>
      <c r="C127" s="2" t="s">
        <v>439</v>
      </c>
      <c r="D127" s="2" t="s">
        <v>437</v>
      </c>
      <c r="E127" s="2" t="s">
        <v>467</v>
      </c>
      <c r="F127" s="2">
        <v>300.0</v>
      </c>
      <c r="G127" s="2">
        <v>0.0</v>
      </c>
      <c r="H127" s="2">
        <v>0.0</v>
      </c>
      <c r="I127" s="2">
        <v>0.0</v>
      </c>
      <c r="J127" s="2">
        <v>300.0</v>
      </c>
      <c r="K127" s="2">
        <v>0.0</v>
      </c>
      <c r="L127" s="2">
        <v>0.0</v>
      </c>
      <c r="M127" s="2"/>
      <c r="N127" s="2"/>
      <c r="O127" s="2">
        <v>1.0</v>
      </c>
      <c r="P127" s="2" t="s">
        <v>515</v>
      </c>
    </row>
    <row r="128">
      <c r="A128" s="2" t="s">
        <v>464</v>
      </c>
      <c r="B128" s="2" t="s">
        <v>454</v>
      </c>
      <c r="C128" s="2" t="s">
        <v>436</v>
      </c>
      <c r="D128" s="2" t="s">
        <v>437</v>
      </c>
      <c r="E128" s="2" t="s">
        <v>467</v>
      </c>
      <c r="F128" s="2">
        <v>30.0</v>
      </c>
      <c r="G128" s="2">
        <v>0.0</v>
      </c>
      <c r="H128" s="2">
        <v>0.0</v>
      </c>
      <c r="I128" s="2">
        <v>0.0</v>
      </c>
      <c r="J128" s="2">
        <v>30.0</v>
      </c>
      <c r="K128" s="2">
        <v>0.0</v>
      </c>
      <c r="L128" s="2">
        <v>0.0</v>
      </c>
      <c r="M128" s="2"/>
      <c r="N128" s="2"/>
      <c r="O128" s="2">
        <v>1.0</v>
      </c>
      <c r="P128" s="2" t="s">
        <v>515</v>
      </c>
    </row>
    <row r="129">
      <c r="A129" s="2" t="s">
        <v>464</v>
      </c>
      <c r="B129" s="2" t="s">
        <v>454</v>
      </c>
      <c r="C129" s="2" t="s">
        <v>439</v>
      </c>
      <c r="D129" s="2" t="s">
        <v>437</v>
      </c>
      <c r="E129" s="2" t="s">
        <v>467</v>
      </c>
      <c r="F129" s="2">
        <v>30.0</v>
      </c>
      <c r="G129" s="2">
        <v>0.0</v>
      </c>
      <c r="H129" s="2">
        <v>0.0</v>
      </c>
      <c r="I129" s="2">
        <v>0.0</v>
      </c>
      <c r="J129" s="2">
        <v>30.0</v>
      </c>
      <c r="K129" s="2">
        <v>0.0</v>
      </c>
      <c r="L129" s="2">
        <v>0.0</v>
      </c>
      <c r="M129" s="2"/>
      <c r="N129" s="2"/>
      <c r="O129" s="2">
        <v>1.0</v>
      </c>
      <c r="P129" s="2" t="s">
        <v>515</v>
      </c>
    </row>
    <row r="130">
      <c r="A130" s="2" t="s">
        <v>464</v>
      </c>
      <c r="B130" s="2" t="s">
        <v>455</v>
      </c>
      <c r="C130" s="2" t="s">
        <v>436</v>
      </c>
      <c r="D130" s="2" t="s">
        <v>437</v>
      </c>
      <c r="E130" s="2" t="s">
        <v>467</v>
      </c>
      <c r="F130" s="2">
        <v>30.0</v>
      </c>
      <c r="G130" s="2">
        <v>0.0</v>
      </c>
      <c r="H130" s="2">
        <v>0.0</v>
      </c>
      <c r="I130" s="2">
        <v>0.0</v>
      </c>
      <c r="J130" s="2">
        <v>30.0</v>
      </c>
      <c r="K130" s="2">
        <v>0.0</v>
      </c>
      <c r="L130" s="2">
        <v>0.0</v>
      </c>
      <c r="M130" s="2"/>
      <c r="N130" s="2"/>
      <c r="O130" s="2">
        <v>1.0</v>
      </c>
      <c r="P130" s="2" t="s">
        <v>515</v>
      </c>
    </row>
    <row r="131">
      <c r="A131" s="2" t="s">
        <v>464</v>
      </c>
      <c r="B131" s="2" t="s">
        <v>455</v>
      </c>
      <c r="C131" s="2" t="s">
        <v>439</v>
      </c>
      <c r="D131" s="2" t="s">
        <v>437</v>
      </c>
      <c r="E131" s="2" t="s">
        <v>467</v>
      </c>
      <c r="F131" s="2">
        <v>30.0</v>
      </c>
      <c r="G131" s="2">
        <v>0.0</v>
      </c>
      <c r="H131" s="2">
        <v>0.0</v>
      </c>
      <c r="I131" s="2">
        <v>0.0</v>
      </c>
      <c r="J131" s="2">
        <v>30.0</v>
      </c>
      <c r="K131" s="2">
        <v>0.0</v>
      </c>
      <c r="L131" s="2">
        <v>0.0</v>
      </c>
      <c r="M131" s="2"/>
      <c r="N131" s="2"/>
      <c r="O131" s="2">
        <v>1.0</v>
      </c>
      <c r="P131" s="2" t="s">
        <v>515</v>
      </c>
    </row>
    <row r="132">
      <c r="A132" s="2" t="s">
        <v>464</v>
      </c>
      <c r="B132" s="2" t="s">
        <v>456</v>
      </c>
      <c r="C132" s="2" t="s">
        <v>436</v>
      </c>
      <c r="D132" s="2" t="s">
        <v>437</v>
      </c>
      <c r="E132" s="2" t="s">
        <v>467</v>
      </c>
      <c r="F132" s="2">
        <v>30.0</v>
      </c>
      <c r="G132" s="2">
        <v>0.0</v>
      </c>
      <c r="H132" s="2">
        <v>0.0</v>
      </c>
      <c r="I132" s="2">
        <v>0.0</v>
      </c>
      <c r="J132" s="2">
        <v>30.0</v>
      </c>
      <c r="K132" s="2">
        <v>0.0</v>
      </c>
      <c r="L132" s="2">
        <v>0.0</v>
      </c>
      <c r="M132" s="2"/>
      <c r="N132" s="2"/>
      <c r="O132" s="2">
        <v>1.0</v>
      </c>
      <c r="P132" s="2" t="s">
        <v>515</v>
      </c>
    </row>
    <row r="133">
      <c r="A133" s="2" t="s">
        <v>464</v>
      </c>
      <c r="B133" s="2" t="s">
        <v>456</v>
      </c>
      <c r="C133" s="2" t="s">
        <v>439</v>
      </c>
      <c r="D133" s="2" t="s">
        <v>437</v>
      </c>
      <c r="E133" s="2" t="s">
        <v>467</v>
      </c>
      <c r="F133" s="2">
        <v>30.0</v>
      </c>
      <c r="G133" s="2">
        <v>0.0</v>
      </c>
      <c r="H133" s="2">
        <v>0.0</v>
      </c>
      <c r="I133" s="2">
        <v>0.0</v>
      </c>
      <c r="J133" s="2">
        <v>30.0</v>
      </c>
      <c r="K133" s="2">
        <v>0.0</v>
      </c>
      <c r="L133" s="2">
        <v>0.0</v>
      </c>
      <c r="M133" s="2"/>
      <c r="N133" s="2"/>
      <c r="O133" s="2">
        <v>1.0</v>
      </c>
      <c r="P133" s="2" t="s">
        <v>515</v>
      </c>
    </row>
    <row r="134">
      <c r="A134" s="2" t="s">
        <v>464</v>
      </c>
      <c r="B134" s="2" t="s">
        <v>457</v>
      </c>
      <c r="C134" s="2" t="s">
        <v>436</v>
      </c>
      <c r="D134" s="2" t="s">
        <v>437</v>
      </c>
      <c r="E134" s="2" t="s">
        <v>467</v>
      </c>
      <c r="F134" s="2">
        <v>30.0</v>
      </c>
      <c r="G134" s="2">
        <v>0.0</v>
      </c>
      <c r="H134" s="2">
        <v>0.0</v>
      </c>
      <c r="I134" s="2">
        <v>0.0</v>
      </c>
      <c r="J134" s="2">
        <v>30.0</v>
      </c>
      <c r="K134" s="2">
        <v>0.0</v>
      </c>
      <c r="L134" s="2">
        <v>0.0</v>
      </c>
      <c r="M134" s="2"/>
      <c r="N134" s="2"/>
      <c r="O134" s="2">
        <v>1.0</v>
      </c>
      <c r="P134" s="2" t="s">
        <v>515</v>
      </c>
    </row>
    <row r="135">
      <c r="A135" s="2" t="s">
        <v>464</v>
      </c>
      <c r="B135" s="2" t="s">
        <v>457</v>
      </c>
      <c r="C135" s="2" t="s">
        <v>439</v>
      </c>
      <c r="D135" s="2" t="s">
        <v>437</v>
      </c>
      <c r="E135" s="2" t="s">
        <v>467</v>
      </c>
      <c r="F135" s="2">
        <v>30.0</v>
      </c>
      <c r="G135" s="2">
        <v>0.0</v>
      </c>
      <c r="H135" s="2">
        <v>0.0</v>
      </c>
      <c r="I135" s="2">
        <v>0.0</v>
      </c>
      <c r="J135" s="2">
        <v>30.0</v>
      </c>
      <c r="K135" s="2">
        <v>0.0</v>
      </c>
      <c r="L135" s="2">
        <v>0.0</v>
      </c>
      <c r="M135" s="2"/>
      <c r="N135" s="2"/>
      <c r="O135" s="2">
        <v>1.0</v>
      </c>
      <c r="P135" s="2" t="s">
        <v>515</v>
      </c>
    </row>
    <row r="136">
      <c r="A136" s="2" t="s">
        <v>464</v>
      </c>
      <c r="B136" s="2" t="s">
        <v>458</v>
      </c>
      <c r="C136" s="2" t="s">
        <v>436</v>
      </c>
      <c r="D136" s="2" t="s">
        <v>437</v>
      </c>
      <c r="E136" s="2" t="s">
        <v>467</v>
      </c>
      <c r="F136" s="2">
        <v>30.0</v>
      </c>
      <c r="G136" s="2">
        <v>0.0</v>
      </c>
      <c r="H136" s="2">
        <v>0.0</v>
      </c>
      <c r="I136" s="2">
        <v>0.0</v>
      </c>
      <c r="J136" s="2">
        <v>30.0</v>
      </c>
      <c r="K136" s="2">
        <v>0.0</v>
      </c>
      <c r="L136" s="2">
        <v>0.0</v>
      </c>
      <c r="M136" s="2"/>
      <c r="N136" s="2"/>
      <c r="O136" s="2">
        <v>1.0</v>
      </c>
      <c r="P136" s="2" t="s">
        <v>515</v>
      </c>
    </row>
    <row r="137">
      <c r="A137" s="2" t="s">
        <v>464</v>
      </c>
      <c r="B137" s="2" t="s">
        <v>458</v>
      </c>
      <c r="C137" s="2" t="s">
        <v>439</v>
      </c>
      <c r="D137" s="2" t="s">
        <v>437</v>
      </c>
      <c r="E137" s="2" t="s">
        <v>467</v>
      </c>
      <c r="F137" s="2">
        <v>30.0</v>
      </c>
      <c r="G137" s="2">
        <v>0.0</v>
      </c>
      <c r="H137" s="2">
        <v>0.0</v>
      </c>
      <c r="I137" s="2">
        <v>0.0</v>
      </c>
      <c r="J137" s="2">
        <v>30.0</v>
      </c>
      <c r="K137" s="2">
        <v>0.0</v>
      </c>
      <c r="L137" s="2">
        <v>0.0</v>
      </c>
      <c r="M137" s="2"/>
      <c r="N137" s="2"/>
      <c r="O137" s="2">
        <v>1.0</v>
      </c>
      <c r="P137" s="2" t="s">
        <v>515</v>
      </c>
    </row>
    <row r="138">
      <c r="A138" s="2" t="s">
        <v>464</v>
      </c>
      <c r="B138" s="2" t="s">
        <v>459</v>
      </c>
      <c r="C138" s="2" t="s">
        <v>436</v>
      </c>
      <c r="D138" s="2" t="s">
        <v>437</v>
      </c>
      <c r="E138" s="2" t="s">
        <v>467</v>
      </c>
      <c r="F138" s="2">
        <v>30.0</v>
      </c>
      <c r="G138" s="2">
        <v>0.0</v>
      </c>
      <c r="H138" s="2">
        <v>0.0</v>
      </c>
      <c r="I138" s="2">
        <v>0.0</v>
      </c>
      <c r="J138" s="2">
        <v>30.0</v>
      </c>
      <c r="K138" s="2">
        <v>0.0</v>
      </c>
      <c r="L138" s="2">
        <v>0.0</v>
      </c>
      <c r="M138" s="2"/>
      <c r="N138" s="2"/>
      <c r="O138" s="2">
        <v>1.0</v>
      </c>
      <c r="P138" s="2" t="s">
        <v>515</v>
      </c>
    </row>
    <row r="139">
      <c r="A139" s="2" t="s">
        <v>464</v>
      </c>
      <c r="B139" s="2" t="s">
        <v>459</v>
      </c>
      <c r="C139" s="2" t="s">
        <v>439</v>
      </c>
      <c r="D139" s="2" t="s">
        <v>437</v>
      </c>
      <c r="E139" s="2" t="s">
        <v>467</v>
      </c>
      <c r="F139" s="2">
        <v>30.0</v>
      </c>
      <c r="G139" s="2">
        <v>0.0</v>
      </c>
      <c r="H139" s="2">
        <v>0.0</v>
      </c>
      <c r="I139" s="2">
        <v>0.0</v>
      </c>
      <c r="J139" s="2">
        <v>30.0</v>
      </c>
      <c r="K139" s="2">
        <v>0.0</v>
      </c>
      <c r="L139" s="2">
        <v>0.0</v>
      </c>
      <c r="M139" s="2"/>
      <c r="N139" s="2"/>
      <c r="O139" s="2">
        <v>1.0</v>
      </c>
      <c r="P139" s="2" t="s">
        <v>515</v>
      </c>
    </row>
    <row r="140">
      <c r="A140" s="2" t="s">
        <v>464</v>
      </c>
      <c r="B140" s="2" t="s">
        <v>460</v>
      </c>
      <c r="C140" s="2" t="s">
        <v>436</v>
      </c>
      <c r="D140" s="2" t="s">
        <v>437</v>
      </c>
      <c r="E140" s="2" t="s">
        <v>467</v>
      </c>
      <c r="F140" s="2">
        <v>30.0</v>
      </c>
      <c r="G140" s="2">
        <v>0.0</v>
      </c>
      <c r="H140" s="2">
        <v>0.0</v>
      </c>
      <c r="I140" s="2">
        <v>0.0</v>
      </c>
      <c r="J140" s="2">
        <v>30.0</v>
      </c>
      <c r="K140" s="2">
        <v>0.0</v>
      </c>
      <c r="L140" s="2">
        <v>0.0</v>
      </c>
      <c r="M140" s="2"/>
      <c r="N140" s="2"/>
      <c r="O140" s="2">
        <v>1.0</v>
      </c>
      <c r="P140" s="2" t="s">
        <v>515</v>
      </c>
    </row>
    <row r="141">
      <c r="A141" s="2" t="s">
        <v>464</v>
      </c>
      <c r="B141" s="2" t="s">
        <v>460</v>
      </c>
      <c r="C141" s="2" t="s">
        <v>439</v>
      </c>
      <c r="D141" s="2" t="s">
        <v>437</v>
      </c>
      <c r="E141" s="2" t="s">
        <v>467</v>
      </c>
      <c r="F141" s="2">
        <v>30.0</v>
      </c>
      <c r="G141" s="2">
        <v>0.0</v>
      </c>
      <c r="H141" s="2">
        <v>0.0</v>
      </c>
      <c r="I141" s="2">
        <v>0.0</v>
      </c>
      <c r="J141" s="2">
        <v>30.0</v>
      </c>
      <c r="K141" s="2">
        <v>0.0</v>
      </c>
      <c r="L141" s="2">
        <v>0.0</v>
      </c>
      <c r="M141" s="2"/>
      <c r="N141" s="2"/>
      <c r="O141" s="2">
        <v>1.0</v>
      </c>
      <c r="P141" s="2" t="s">
        <v>515</v>
      </c>
    </row>
    <row r="142">
      <c r="A142" s="2" t="s">
        <v>464</v>
      </c>
      <c r="B142" s="2" t="s">
        <v>461</v>
      </c>
      <c r="C142" s="2" t="s">
        <v>436</v>
      </c>
      <c r="D142" s="2" t="s">
        <v>437</v>
      </c>
      <c r="E142" s="2" t="s">
        <v>467</v>
      </c>
      <c r="F142" s="2">
        <v>30.0</v>
      </c>
      <c r="G142" s="2">
        <v>0.0</v>
      </c>
      <c r="H142" s="2">
        <v>0.0</v>
      </c>
      <c r="I142" s="2">
        <v>0.0</v>
      </c>
      <c r="J142" s="2">
        <v>30.0</v>
      </c>
      <c r="K142" s="2">
        <v>0.0</v>
      </c>
      <c r="L142" s="2">
        <v>0.0</v>
      </c>
      <c r="M142" s="2"/>
      <c r="N142" s="2"/>
      <c r="O142" s="2">
        <v>1.0</v>
      </c>
      <c r="P142" s="2" t="s">
        <v>515</v>
      </c>
    </row>
    <row r="143">
      <c r="A143" s="2" t="s">
        <v>464</v>
      </c>
      <c r="B143" s="2" t="s">
        <v>461</v>
      </c>
      <c r="C143" s="2" t="s">
        <v>439</v>
      </c>
      <c r="D143" s="2" t="s">
        <v>437</v>
      </c>
      <c r="E143" s="2" t="s">
        <v>467</v>
      </c>
      <c r="F143" s="2">
        <v>30.0</v>
      </c>
      <c r="G143" s="2">
        <v>0.0</v>
      </c>
      <c r="H143" s="2">
        <v>0.0</v>
      </c>
      <c r="I143" s="2">
        <v>0.0</v>
      </c>
      <c r="J143" s="2">
        <v>30.0</v>
      </c>
      <c r="K143" s="2">
        <v>0.0</v>
      </c>
      <c r="L143" s="2">
        <v>0.0</v>
      </c>
      <c r="M143" s="2"/>
      <c r="N143" s="2"/>
      <c r="O143" s="2">
        <v>1.0</v>
      </c>
      <c r="P143" s="2" t="s">
        <v>515</v>
      </c>
    </row>
    <row r="144">
      <c r="A144" s="2" t="s">
        <v>464</v>
      </c>
      <c r="B144" s="2" t="s">
        <v>462</v>
      </c>
      <c r="C144" s="2" t="s">
        <v>436</v>
      </c>
      <c r="D144" s="2" t="s">
        <v>437</v>
      </c>
      <c r="E144" s="2" t="s">
        <v>467</v>
      </c>
      <c r="F144" s="2">
        <v>30.0</v>
      </c>
      <c r="G144" s="2">
        <v>0.0</v>
      </c>
      <c r="H144" s="2">
        <v>0.0</v>
      </c>
      <c r="I144" s="2">
        <v>0.0</v>
      </c>
      <c r="J144" s="2">
        <v>30.0</v>
      </c>
      <c r="K144" s="2">
        <v>0.0</v>
      </c>
      <c r="L144" s="2">
        <v>0.0</v>
      </c>
      <c r="M144" s="2"/>
      <c r="N144" s="2"/>
      <c r="O144" s="2">
        <v>1.0</v>
      </c>
      <c r="P144" s="2" t="s">
        <v>515</v>
      </c>
    </row>
    <row r="145">
      <c r="A145" s="2" t="s">
        <v>464</v>
      </c>
      <c r="B145" s="2" t="s">
        <v>462</v>
      </c>
      <c r="C145" s="2" t="s">
        <v>439</v>
      </c>
      <c r="D145" s="2" t="s">
        <v>437</v>
      </c>
      <c r="E145" s="2" t="s">
        <v>467</v>
      </c>
      <c r="F145" s="2">
        <v>30.0</v>
      </c>
      <c r="G145" s="2">
        <v>0.0</v>
      </c>
      <c r="H145" s="2">
        <v>0.0</v>
      </c>
      <c r="I145" s="2">
        <v>0.0</v>
      </c>
      <c r="J145" s="2">
        <v>30.0</v>
      </c>
      <c r="K145" s="2">
        <v>0.0</v>
      </c>
      <c r="L145" s="2">
        <v>0.0</v>
      </c>
      <c r="M145" s="2"/>
      <c r="N145" s="2"/>
      <c r="O145" s="2">
        <v>1.0</v>
      </c>
      <c r="P145" s="2" t="s">
        <v>515</v>
      </c>
    </row>
    <row r="146">
      <c r="A146" s="2" t="s">
        <v>465</v>
      </c>
      <c r="B146" s="2" t="s">
        <v>435</v>
      </c>
      <c r="C146" s="2" t="s">
        <v>436</v>
      </c>
      <c r="D146" s="2" t="s">
        <v>437</v>
      </c>
      <c r="E146" s="2" t="s">
        <v>467</v>
      </c>
      <c r="F146" s="2">
        <v>30.0</v>
      </c>
      <c r="G146" s="2">
        <v>4.0</v>
      </c>
      <c r="H146" s="2">
        <v>0.0</v>
      </c>
      <c r="I146" s="2">
        <v>0.0</v>
      </c>
      <c r="J146" s="2">
        <v>26.0</v>
      </c>
      <c r="K146" s="2">
        <v>0.0</v>
      </c>
      <c r="L146" s="2">
        <v>0.0</v>
      </c>
      <c r="M146" s="2"/>
      <c r="N146" s="2"/>
      <c r="O146" s="2">
        <v>1.0</v>
      </c>
      <c r="P146" s="2" t="s">
        <v>515</v>
      </c>
    </row>
    <row r="147">
      <c r="A147" s="2" t="s">
        <v>465</v>
      </c>
      <c r="B147" s="2" t="s">
        <v>435</v>
      </c>
      <c r="C147" s="2" t="s">
        <v>439</v>
      </c>
      <c r="D147" s="2" t="s">
        <v>437</v>
      </c>
      <c r="E147" s="2" t="s">
        <v>467</v>
      </c>
      <c r="F147" s="2">
        <v>30.0</v>
      </c>
      <c r="G147" s="2">
        <v>0.0</v>
      </c>
      <c r="H147" s="2">
        <v>0.0</v>
      </c>
      <c r="I147" s="2">
        <v>0.0</v>
      </c>
      <c r="J147" s="2">
        <v>30.0</v>
      </c>
      <c r="K147" s="2">
        <v>0.0</v>
      </c>
      <c r="L147" s="2">
        <v>0.0</v>
      </c>
      <c r="M147" s="2"/>
      <c r="N147" s="2"/>
      <c r="O147" s="2">
        <v>1.0</v>
      </c>
      <c r="P147" s="2" t="s">
        <v>515</v>
      </c>
    </row>
    <row r="148">
      <c r="A148" s="2" t="s">
        <v>465</v>
      </c>
      <c r="B148" s="2" t="s">
        <v>440</v>
      </c>
      <c r="C148" s="2" t="s">
        <v>436</v>
      </c>
      <c r="D148" s="2" t="s">
        <v>437</v>
      </c>
      <c r="E148" s="2" t="s">
        <v>467</v>
      </c>
      <c r="F148" s="2">
        <v>30.0</v>
      </c>
      <c r="G148" s="2">
        <v>0.0</v>
      </c>
      <c r="H148" s="2">
        <v>0.0</v>
      </c>
      <c r="I148" s="2">
        <v>0.0</v>
      </c>
      <c r="J148" s="2">
        <v>30.0</v>
      </c>
      <c r="K148" s="2">
        <v>0.0</v>
      </c>
      <c r="L148" s="2">
        <v>0.0</v>
      </c>
      <c r="M148" s="2"/>
      <c r="N148" s="2"/>
      <c r="O148" s="2">
        <v>1.0</v>
      </c>
      <c r="P148" s="2" t="s">
        <v>515</v>
      </c>
    </row>
    <row r="149">
      <c r="A149" s="2" t="s">
        <v>465</v>
      </c>
      <c r="B149" s="2" t="s">
        <v>440</v>
      </c>
      <c r="C149" s="2" t="s">
        <v>439</v>
      </c>
      <c r="D149" s="2" t="s">
        <v>437</v>
      </c>
      <c r="E149" s="2" t="s">
        <v>467</v>
      </c>
      <c r="F149" s="2">
        <v>30.0</v>
      </c>
      <c r="G149" s="2">
        <v>0.0</v>
      </c>
      <c r="H149" s="2">
        <v>0.0</v>
      </c>
      <c r="I149" s="2">
        <v>0.0</v>
      </c>
      <c r="J149" s="2">
        <v>30.0</v>
      </c>
      <c r="K149" s="2">
        <v>0.0</v>
      </c>
      <c r="L149" s="2">
        <v>0.0</v>
      </c>
      <c r="M149" s="2"/>
      <c r="N149" s="2"/>
      <c r="O149" s="2">
        <v>1.0</v>
      </c>
      <c r="P149" s="2" t="s">
        <v>515</v>
      </c>
    </row>
    <row r="150">
      <c r="A150" s="2" t="s">
        <v>465</v>
      </c>
      <c r="B150" s="2" t="s">
        <v>441</v>
      </c>
      <c r="C150" s="2" t="s">
        <v>436</v>
      </c>
      <c r="D150" s="2" t="s">
        <v>437</v>
      </c>
      <c r="E150" s="2" t="s">
        <v>467</v>
      </c>
      <c r="F150" s="2">
        <v>30.0</v>
      </c>
      <c r="G150" s="2">
        <v>0.0</v>
      </c>
      <c r="H150" s="2">
        <v>0.0</v>
      </c>
      <c r="I150" s="2">
        <v>0.0</v>
      </c>
      <c r="J150" s="2">
        <v>30.0</v>
      </c>
      <c r="K150" s="2">
        <v>0.0</v>
      </c>
      <c r="L150" s="2">
        <v>0.0</v>
      </c>
      <c r="M150" s="2"/>
      <c r="N150" s="2"/>
      <c r="O150" s="2">
        <v>1.0</v>
      </c>
      <c r="P150" s="2" t="s">
        <v>515</v>
      </c>
    </row>
    <row r="151">
      <c r="A151" s="2" t="s">
        <v>465</v>
      </c>
      <c r="B151" s="2" t="s">
        <v>441</v>
      </c>
      <c r="C151" s="2" t="s">
        <v>439</v>
      </c>
      <c r="D151" s="2" t="s">
        <v>437</v>
      </c>
      <c r="E151" s="2" t="s">
        <v>467</v>
      </c>
      <c r="F151" s="2">
        <v>30.0</v>
      </c>
      <c r="G151" s="2">
        <v>0.0</v>
      </c>
      <c r="H151" s="2">
        <v>0.0</v>
      </c>
      <c r="I151" s="2">
        <v>0.0</v>
      </c>
      <c r="J151" s="2">
        <v>30.0</v>
      </c>
      <c r="K151" s="2">
        <v>0.0</v>
      </c>
      <c r="L151" s="2">
        <v>0.0</v>
      </c>
      <c r="M151" s="2"/>
      <c r="N151" s="2"/>
      <c r="O151" s="2">
        <v>1.0</v>
      </c>
      <c r="P151" s="2" t="s">
        <v>515</v>
      </c>
    </row>
    <row r="152">
      <c r="A152" s="2" t="s">
        <v>465</v>
      </c>
      <c r="B152" s="2" t="s">
        <v>442</v>
      </c>
      <c r="C152" s="2" t="s">
        <v>436</v>
      </c>
      <c r="D152" s="2" t="s">
        <v>437</v>
      </c>
      <c r="E152" s="2" t="s">
        <v>467</v>
      </c>
      <c r="F152" s="2">
        <v>30.0</v>
      </c>
      <c r="G152" s="2">
        <v>0.0</v>
      </c>
      <c r="H152" s="2">
        <v>0.0</v>
      </c>
      <c r="I152" s="2">
        <v>0.0</v>
      </c>
      <c r="J152" s="2">
        <v>30.0</v>
      </c>
      <c r="K152" s="2">
        <v>0.0</v>
      </c>
      <c r="L152" s="2">
        <v>0.0</v>
      </c>
      <c r="M152" s="2"/>
      <c r="N152" s="2"/>
      <c r="O152" s="2">
        <v>1.0</v>
      </c>
      <c r="P152" s="2" t="s">
        <v>515</v>
      </c>
    </row>
    <row r="153">
      <c r="A153" s="2" t="s">
        <v>465</v>
      </c>
      <c r="B153" s="2" t="s">
        <v>442</v>
      </c>
      <c r="C153" s="2" t="s">
        <v>439</v>
      </c>
      <c r="D153" s="2" t="s">
        <v>437</v>
      </c>
      <c r="E153" s="2" t="s">
        <v>467</v>
      </c>
      <c r="F153" s="2">
        <v>30.0</v>
      </c>
      <c r="G153" s="2">
        <v>0.0</v>
      </c>
      <c r="H153" s="2">
        <v>0.0</v>
      </c>
      <c r="I153" s="2">
        <v>0.0</v>
      </c>
      <c r="J153" s="2">
        <v>30.0</v>
      </c>
      <c r="K153" s="2">
        <v>0.0</v>
      </c>
      <c r="L153" s="2">
        <v>0.0</v>
      </c>
      <c r="M153" s="2"/>
      <c r="N153" s="2"/>
      <c r="O153" s="2">
        <v>1.0</v>
      </c>
      <c r="P153" s="2" t="s">
        <v>515</v>
      </c>
    </row>
    <row r="154">
      <c r="A154" s="2" t="s">
        <v>465</v>
      </c>
      <c r="B154" s="2" t="s">
        <v>443</v>
      </c>
      <c r="C154" s="2" t="s">
        <v>436</v>
      </c>
      <c r="D154" s="2" t="s">
        <v>437</v>
      </c>
      <c r="E154" s="2" t="s">
        <v>467</v>
      </c>
      <c r="F154" s="2">
        <v>30.0</v>
      </c>
      <c r="G154" s="2">
        <v>1.0</v>
      </c>
      <c r="H154" s="2">
        <v>0.0</v>
      </c>
      <c r="I154" s="2">
        <v>0.0</v>
      </c>
      <c r="J154" s="2">
        <v>29.0</v>
      </c>
      <c r="K154" s="2">
        <v>0.0</v>
      </c>
      <c r="L154" s="2">
        <v>0.0</v>
      </c>
      <c r="M154" s="2"/>
      <c r="N154" s="2"/>
      <c r="O154" s="2">
        <v>1.0</v>
      </c>
      <c r="P154" s="2" t="s">
        <v>515</v>
      </c>
    </row>
    <row r="155">
      <c r="A155" s="2" t="s">
        <v>465</v>
      </c>
      <c r="B155" s="2" t="s">
        <v>443</v>
      </c>
      <c r="C155" s="2" t="s">
        <v>439</v>
      </c>
      <c r="D155" s="2" t="s">
        <v>437</v>
      </c>
      <c r="E155" s="2" t="s">
        <v>467</v>
      </c>
      <c r="F155" s="2">
        <v>30.0</v>
      </c>
      <c r="G155" s="2">
        <v>1.0</v>
      </c>
      <c r="H155" s="2">
        <v>0.0</v>
      </c>
      <c r="I155" s="2">
        <v>0.0</v>
      </c>
      <c r="J155" s="2">
        <v>29.0</v>
      </c>
      <c r="K155" s="2">
        <v>0.0</v>
      </c>
      <c r="L155" s="2">
        <v>0.0</v>
      </c>
      <c r="M155" s="2"/>
      <c r="N155" s="2"/>
      <c r="O155" s="2">
        <v>1.0</v>
      </c>
      <c r="P155" s="2" t="s">
        <v>515</v>
      </c>
    </row>
    <row r="156">
      <c r="A156" s="2" t="s">
        <v>465</v>
      </c>
      <c r="B156" s="2" t="s">
        <v>444</v>
      </c>
      <c r="C156" s="2" t="s">
        <v>436</v>
      </c>
      <c r="D156" s="2" t="s">
        <v>437</v>
      </c>
      <c r="E156" s="2" t="s">
        <v>467</v>
      </c>
      <c r="F156" s="2">
        <v>30.0</v>
      </c>
      <c r="G156" s="2">
        <v>0.0</v>
      </c>
      <c r="H156" s="2">
        <v>0.0</v>
      </c>
      <c r="I156" s="2">
        <v>0.0</v>
      </c>
      <c r="J156" s="2">
        <v>30.0</v>
      </c>
      <c r="K156" s="2">
        <v>0.0</v>
      </c>
      <c r="L156" s="2">
        <v>0.0</v>
      </c>
      <c r="M156" s="2"/>
      <c r="N156" s="2"/>
      <c r="O156" s="2">
        <v>1.0</v>
      </c>
      <c r="P156" s="2" t="s">
        <v>515</v>
      </c>
    </row>
    <row r="157">
      <c r="A157" s="2" t="s">
        <v>465</v>
      </c>
      <c r="B157" s="2" t="s">
        <v>444</v>
      </c>
      <c r="C157" s="2" t="s">
        <v>439</v>
      </c>
      <c r="D157" s="2" t="s">
        <v>437</v>
      </c>
      <c r="E157" s="2" t="s">
        <v>467</v>
      </c>
      <c r="F157" s="2">
        <v>30.0</v>
      </c>
      <c r="G157" s="2">
        <v>0.0</v>
      </c>
      <c r="H157" s="2">
        <v>0.0</v>
      </c>
      <c r="I157" s="2">
        <v>0.0</v>
      </c>
      <c r="J157" s="2">
        <v>30.0</v>
      </c>
      <c r="K157" s="2">
        <v>0.0</v>
      </c>
      <c r="L157" s="2">
        <v>0.0</v>
      </c>
      <c r="M157" s="2"/>
      <c r="N157" s="2"/>
      <c r="O157" s="2">
        <v>1.0</v>
      </c>
      <c r="P157" s="2" t="s">
        <v>515</v>
      </c>
    </row>
    <row r="158">
      <c r="A158" s="2" t="s">
        <v>465</v>
      </c>
      <c r="B158" s="2" t="s">
        <v>445</v>
      </c>
      <c r="C158" s="2" t="s">
        <v>436</v>
      </c>
      <c r="D158" s="2" t="s">
        <v>437</v>
      </c>
      <c r="E158" s="2" t="s">
        <v>467</v>
      </c>
      <c r="F158" s="2">
        <v>30.0</v>
      </c>
      <c r="G158" s="2">
        <v>0.0</v>
      </c>
      <c r="H158" s="2">
        <v>0.0</v>
      </c>
      <c r="I158" s="2">
        <v>0.0</v>
      </c>
      <c r="J158" s="2">
        <v>30.0</v>
      </c>
      <c r="K158" s="2">
        <v>0.0</v>
      </c>
      <c r="L158" s="2">
        <v>0.0</v>
      </c>
      <c r="M158" s="2"/>
      <c r="N158" s="2"/>
      <c r="O158" s="2">
        <v>1.0</v>
      </c>
      <c r="P158" s="2" t="s">
        <v>515</v>
      </c>
    </row>
    <row r="159">
      <c r="A159" s="2" t="s">
        <v>465</v>
      </c>
      <c r="B159" s="2" t="s">
        <v>445</v>
      </c>
      <c r="C159" s="2" t="s">
        <v>439</v>
      </c>
      <c r="D159" s="2" t="s">
        <v>437</v>
      </c>
      <c r="E159" s="2" t="s">
        <v>467</v>
      </c>
      <c r="F159" s="2">
        <v>30.0</v>
      </c>
      <c r="G159" s="2">
        <v>0.0</v>
      </c>
      <c r="H159" s="2">
        <v>0.0</v>
      </c>
      <c r="I159" s="2">
        <v>0.0</v>
      </c>
      <c r="J159" s="2">
        <v>30.0</v>
      </c>
      <c r="K159" s="2">
        <v>0.0</v>
      </c>
      <c r="L159" s="2">
        <v>0.0</v>
      </c>
      <c r="M159" s="2"/>
      <c r="N159" s="2"/>
      <c r="O159" s="2">
        <v>1.0</v>
      </c>
      <c r="P159" s="2" t="s">
        <v>515</v>
      </c>
    </row>
    <row r="160">
      <c r="A160" s="2" t="s">
        <v>465</v>
      </c>
      <c r="B160" s="2" t="s">
        <v>446</v>
      </c>
      <c r="C160" s="2" t="s">
        <v>436</v>
      </c>
      <c r="D160" s="2" t="s">
        <v>437</v>
      </c>
      <c r="E160" s="2" t="s">
        <v>467</v>
      </c>
      <c r="F160" s="2">
        <v>30.0</v>
      </c>
      <c r="G160" s="2">
        <v>0.0</v>
      </c>
      <c r="H160" s="2">
        <v>0.0</v>
      </c>
      <c r="I160" s="2">
        <v>0.0</v>
      </c>
      <c r="J160" s="2">
        <v>30.0</v>
      </c>
      <c r="K160" s="2">
        <v>0.0</v>
      </c>
      <c r="L160" s="2">
        <v>0.0</v>
      </c>
      <c r="M160" s="2"/>
      <c r="N160" s="2"/>
      <c r="O160" s="2">
        <v>1.0</v>
      </c>
      <c r="P160" s="2" t="s">
        <v>515</v>
      </c>
    </row>
    <row r="161">
      <c r="A161" s="2" t="s">
        <v>465</v>
      </c>
      <c r="B161" s="2" t="s">
        <v>446</v>
      </c>
      <c r="C161" s="2" t="s">
        <v>439</v>
      </c>
      <c r="D161" s="2" t="s">
        <v>437</v>
      </c>
      <c r="E161" s="2" t="s">
        <v>467</v>
      </c>
      <c r="F161" s="2">
        <v>30.0</v>
      </c>
      <c r="G161" s="2">
        <v>0.0</v>
      </c>
      <c r="H161" s="2">
        <v>0.0</v>
      </c>
      <c r="I161" s="2">
        <v>0.0</v>
      </c>
      <c r="J161" s="2">
        <v>30.0</v>
      </c>
      <c r="K161" s="2">
        <v>0.0</v>
      </c>
      <c r="L161" s="2">
        <v>0.0</v>
      </c>
      <c r="M161" s="2"/>
      <c r="N161" s="2"/>
      <c r="O161" s="2">
        <v>1.0</v>
      </c>
      <c r="P161" s="2" t="s">
        <v>515</v>
      </c>
    </row>
    <row r="162">
      <c r="A162" s="2" t="s">
        <v>465</v>
      </c>
      <c r="B162" s="2" t="s">
        <v>447</v>
      </c>
      <c r="C162" s="2" t="s">
        <v>436</v>
      </c>
      <c r="D162" s="2" t="s">
        <v>437</v>
      </c>
      <c r="E162" s="2" t="s">
        <v>467</v>
      </c>
      <c r="F162" s="2">
        <v>30.0</v>
      </c>
      <c r="G162" s="2">
        <v>1.0</v>
      </c>
      <c r="H162" s="2">
        <v>0.0</v>
      </c>
      <c r="I162" s="2">
        <v>0.0</v>
      </c>
      <c r="J162" s="2">
        <v>29.0</v>
      </c>
      <c r="K162" s="2">
        <v>0.0</v>
      </c>
      <c r="L162" s="2">
        <v>0.0</v>
      </c>
      <c r="M162" s="2"/>
      <c r="N162" s="2"/>
      <c r="O162" s="2">
        <v>1.0</v>
      </c>
      <c r="P162" s="2" t="s">
        <v>515</v>
      </c>
    </row>
    <row r="163">
      <c r="A163" s="2" t="s">
        <v>465</v>
      </c>
      <c r="B163" s="2" t="s">
        <v>447</v>
      </c>
      <c r="C163" s="2" t="s">
        <v>439</v>
      </c>
      <c r="D163" s="2" t="s">
        <v>437</v>
      </c>
      <c r="E163" s="2" t="s">
        <v>467</v>
      </c>
      <c r="F163" s="2">
        <v>30.0</v>
      </c>
      <c r="G163" s="2">
        <v>2.0</v>
      </c>
      <c r="H163" s="2">
        <v>1.0</v>
      </c>
      <c r="I163" s="2">
        <v>0.0</v>
      </c>
      <c r="J163" s="2">
        <v>27.0</v>
      </c>
      <c r="K163" s="2">
        <v>1.0</v>
      </c>
      <c r="L163" s="2">
        <v>0.03333333333333333</v>
      </c>
      <c r="M163" s="2">
        <v>0.025</v>
      </c>
      <c r="N163" s="2">
        <v>1.0</v>
      </c>
      <c r="O163" s="2">
        <v>0.5</v>
      </c>
      <c r="P163" s="2" t="s">
        <v>516</v>
      </c>
    </row>
    <row r="164">
      <c r="A164" s="2" t="s">
        <v>465</v>
      </c>
      <c r="B164" s="2" t="s">
        <v>448</v>
      </c>
      <c r="C164" s="2" t="s">
        <v>436</v>
      </c>
      <c r="D164" s="2" t="s">
        <v>437</v>
      </c>
      <c r="E164" s="2" t="s">
        <v>467</v>
      </c>
      <c r="F164" s="2">
        <v>30.0</v>
      </c>
      <c r="G164" s="2">
        <v>0.0</v>
      </c>
      <c r="H164" s="2">
        <v>0.0</v>
      </c>
      <c r="I164" s="2">
        <v>0.0</v>
      </c>
      <c r="J164" s="2">
        <v>30.0</v>
      </c>
      <c r="K164" s="2">
        <v>0.0</v>
      </c>
      <c r="L164" s="2">
        <v>0.0</v>
      </c>
      <c r="M164" s="2"/>
      <c r="N164" s="2"/>
      <c r="O164" s="2">
        <v>1.0</v>
      </c>
      <c r="P164" s="2" t="s">
        <v>515</v>
      </c>
    </row>
    <row r="165">
      <c r="A165" s="2" t="s">
        <v>465</v>
      </c>
      <c r="B165" s="2" t="s">
        <v>448</v>
      </c>
      <c r="C165" s="2" t="s">
        <v>439</v>
      </c>
      <c r="D165" s="2" t="s">
        <v>437</v>
      </c>
      <c r="E165" s="2" t="s">
        <v>467</v>
      </c>
      <c r="F165" s="2">
        <v>30.0</v>
      </c>
      <c r="G165" s="2">
        <v>0.0</v>
      </c>
      <c r="H165" s="2">
        <v>0.0</v>
      </c>
      <c r="I165" s="2">
        <v>0.0</v>
      </c>
      <c r="J165" s="2">
        <v>30.0</v>
      </c>
      <c r="K165" s="2">
        <v>0.0</v>
      </c>
      <c r="L165" s="2">
        <v>0.0</v>
      </c>
      <c r="M165" s="2"/>
      <c r="N165" s="2"/>
      <c r="O165" s="2">
        <v>1.0</v>
      </c>
      <c r="P165" s="2" t="s">
        <v>515</v>
      </c>
    </row>
    <row r="166">
      <c r="A166" s="2" t="s">
        <v>465</v>
      </c>
      <c r="B166" s="2" t="s">
        <v>449</v>
      </c>
      <c r="C166" s="2" t="s">
        <v>436</v>
      </c>
      <c r="D166" s="2" t="s">
        <v>437</v>
      </c>
      <c r="E166" s="2" t="s">
        <v>467</v>
      </c>
      <c r="F166" s="2">
        <v>30.0</v>
      </c>
      <c r="G166" s="2">
        <v>0.0</v>
      </c>
      <c r="H166" s="2">
        <v>0.0</v>
      </c>
      <c r="I166" s="2">
        <v>0.0</v>
      </c>
      <c r="J166" s="2">
        <v>30.0</v>
      </c>
      <c r="K166" s="2">
        <v>0.0</v>
      </c>
      <c r="L166" s="2">
        <v>0.0</v>
      </c>
      <c r="M166" s="2"/>
      <c r="N166" s="2"/>
      <c r="O166" s="2">
        <v>1.0</v>
      </c>
      <c r="P166" s="2" t="s">
        <v>515</v>
      </c>
    </row>
    <row r="167">
      <c r="A167" s="2" t="s">
        <v>465</v>
      </c>
      <c r="B167" s="2" t="s">
        <v>449</v>
      </c>
      <c r="C167" s="2" t="s">
        <v>439</v>
      </c>
      <c r="D167" s="2" t="s">
        <v>437</v>
      </c>
      <c r="E167" s="2" t="s">
        <v>467</v>
      </c>
      <c r="F167" s="2">
        <v>30.0</v>
      </c>
      <c r="G167" s="2">
        <v>0.0</v>
      </c>
      <c r="H167" s="2">
        <v>0.0</v>
      </c>
      <c r="I167" s="2">
        <v>0.0</v>
      </c>
      <c r="J167" s="2">
        <v>30.0</v>
      </c>
      <c r="K167" s="2">
        <v>0.0</v>
      </c>
      <c r="L167" s="2">
        <v>0.0</v>
      </c>
      <c r="M167" s="2"/>
      <c r="N167" s="2"/>
      <c r="O167" s="2">
        <v>1.0</v>
      </c>
      <c r="P167" s="2" t="s">
        <v>515</v>
      </c>
    </row>
    <row r="168">
      <c r="A168" s="2" t="s">
        <v>465</v>
      </c>
      <c r="B168" s="2" t="s">
        <v>450</v>
      </c>
      <c r="C168" s="2" t="s">
        <v>436</v>
      </c>
      <c r="D168" s="2" t="s">
        <v>437</v>
      </c>
      <c r="E168" s="2" t="s">
        <v>467</v>
      </c>
      <c r="F168" s="2">
        <v>30.0</v>
      </c>
      <c r="G168" s="2">
        <v>0.0</v>
      </c>
      <c r="H168" s="2">
        <v>0.0</v>
      </c>
      <c r="I168" s="2">
        <v>0.0</v>
      </c>
      <c r="J168" s="2">
        <v>30.0</v>
      </c>
      <c r="K168" s="2">
        <v>0.0</v>
      </c>
      <c r="L168" s="2">
        <v>0.0</v>
      </c>
      <c r="M168" s="2"/>
      <c r="N168" s="2"/>
      <c r="O168" s="2">
        <v>1.0</v>
      </c>
      <c r="P168" s="2" t="s">
        <v>515</v>
      </c>
    </row>
    <row r="169">
      <c r="A169" s="2" t="s">
        <v>465</v>
      </c>
      <c r="B169" s="2" t="s">
        <v>450</v>
      </c>
      <c r="C169" s="2" t="s">
        <v>439</v>
      </c>
      <c r="D169" s="2" t="s">
        <v>437</v>
      </c>
      <c r="E169" s="2" t="s">
        <v>467</v>
      </c>
      <c r="F169" s="2">
        <v>30.0</v>
      </c>
      <c r="G169" s="2">
        <v>0.0</v>
      </c>
      <c r="H169" s="2">
        <v>0.0</v>
      </c>
      <c r="I169" s="2">
        <v>0.0</v>
      </c>
      <c r="J169" s="2">
        <v>30.0</v>
      </c>
      <c r="K169" s="2">
        <v>0.0</v>
      </c>
      <c r="L169" s="2">
        <v>0.0</v>
      </c>
      <c r="M169" s="2"/>
      <c r="N169" s="2"/>
      <c r="O169" s="2">
        <v>1.0</v>
      </c>
      <c r="P169" s="2" t="s">
        <v>515</v>
      </c>
    </row>
    <row r="170">
      <c r="A170" s="2" t="s">
        <v>465</v>
      </c>
      <c r="B170" s="2" t="s">
        <v>451</v>
      </c>
      <c r="C170" s="2" t="s">
        <v>436</v>
      </c>
      <c r="D170" s="2" t="s">
        <v>437</v>
      </c>
      <c r="E170" s="2" t="s">
        <v>467</v>
      </c>
      <c r="F170" s="2">
        <v>30.0</v>
      </c>
      <c r="G170" s="2">
        <v>4.0</v>
      </c>
      <c r="H170" s="2">
        <v>0.0</v>
      </c>
      <c r="I170" s="2">
        <v>0.0</v>
      </c>
      <c r="J170" s="2">
        <v>26.0</v>
      </c>
      <c r="K170" s="2">
        <v>0.0</v>
      </c>
      <c r="L170" s="2">
        <v>0.0</v>
      </c>
      <c r="M170" s="2"/>
      <c r="N170" s="2"/>
      <c r="O170" s="2">
        <v>1.0</v>
      </c>
      <c r="P170" s="2" t="s">
        <v>515</v>
      </c>
    </row>
    <row r="171">
      <c r="A171" s="2" t="s">
        <v>465</v>
      </c>
      <c r="B171" s="2" t="s">
        <v>451</v>
      </c>
      <c r="C171" s="2" t="s">
        <v>439</v>
      </c>
      <c r="D171" s="2" t="s">
        <v>437</v>
      </c>
      <c r="E171" s="2" t="s">
        <v>467</v>
      </c>
      <c r="F171" s="2">
        <v>30.0</v>
      </c>
      <c r="G171" s="2">
        <v>5.0</v>
      </c>
      <c r="H171" s="2">
        <v>1.0</v>
      </c>
      <c r="I171" s="2">
        <v>0.0</v>
      </c>
      <c r="J171" s="2">
        <v>24.0</v>
      </c>
      <c r="K171" s="2">
        <v>1.0</v>
      </c>
      <c r="L171" s="2">
        <v>0.03333333333333333</v>
      </c>
      <c r="M171" s="2">
        <v>0.025</v>
      </c>
      <c r="N171" s="2">
        <v>1.0</v>
      </c>
      <c r="O171" s="2">
        <v>0.5</v>
      </c>
      <c r="P171" s="2" t="s">
        <v>516</v>
      </c>
    </row>
    <row r="172">
      <c r="A172" s="2" t="s">
        <v>465</v>
      </c>
      <c r="B172" s="2" t="s">
        <v>452</v>
      </c>
      <c r="C172" s="2" t="s">
        <v>436</v>
      </c>
      <c r="D172" s="2" t="s">
        <v>437</v>
      </c>
      <c r="E172" s="2" t="s">
        <v>467</v>
      </c>
      <c r="F172" s="2">
        <v>30.0</v>
      </c>
      <c r="G172" s="2">
        <v>0.0</v>
      </c>
      <c r="H172" s="2">
        <v>0.0</v>
      </c>
      <c r="I172" s="2">
        <v>0.0</v>
      </c>
      <c r="J172" s="2">
        <v>30.0</v>
      </c>
      <c r="K172" s="2">
        <v>0.0</v>
      </c>
      <c r="L172" s="2">
        <v>0.0</v>
      </c>
      <c r="M172" s="2"/>
      <c r="N172" s="2"/>
      <c r="O172" s="2">
        <v>1.0</v>
      </c>
      <c r="P172" s="2" t="s">
        <v>515</v>
      </c>
    </row>
    <row r="173">
      <c r="A173" s="2" t="s">
        <v>465</v>
      </c>
      <c r="B173" s="2" t="s">
        <v>452</v>
      </c>
      <c r="C173" s="2" t="s">
        <v>439</v>
      </c>
      <c r="D173" s="2" t="s">
        <v>437</v>
      </c>
      <c r="E173" s="2" t="s">
        <v>467</v>
      </c>
      <c r="F173" s="2">
        <v>30.0</v>
      </c>
      <c r="G173" s="2">
        <v>0.0</v>
      </c>
      <c r="H173" s="2">
        <v>0.0</v>
      </c>
      <c r="I173" s="2">
        <v>0.0</v>
      </c>
      <c r="J173" s="2">
        <v>30.0</v>
      </c>
      <c r="K173" s="2">
        <v>0.0</v>
      </c>
      <c r="L173" s="2">
        <v>0.0</v>
      </c>
      <c r="M173" s="2"/>
      <c r="N173" s="2"/>
      <c r="O173" s="2">
        <v>1.0</v>
      </c>
      <c r="P173" s="2" t="s">
        <v>515</v>
      </c>
    </row>
    <row r="174">
      <c r="A174" s="2" t="s">
        <v>465</v>
      </c>
      <c r="B174" s="2" t="s">
        <v>453</v>
      </c>
      <c r="C174" s="2" t="s">
        <v>436</v>
      </c>
      <c r="D174" s="2" t="s">
        <v>437</v>
      </c>
      <c r="E174" s="2" t="s">
        <v>467</v>
      </c>
      <c r="F174" s="2">
        <v>30.0</v>
      </c>
      <c r="G174" s="2">
        <v>0.0</v>
      </c>
      <c r="H174" s="2">
        <v>0.0</v>
      </c>
      <c r="I174" s="2">
        <v>0.0</v>
      </c>
      <c r="J174" s="2">
        <v>30.0</v>
      </c>
      <c r="K174" s="2">
        <v>0.0</v>
      </c>
      <c r="L174" s="2">
        <v>0.0</v>
      </c>
      <c r="M174" s="2"/>
      <c r="N174" s="2"/>
      <c r="O174" s="2">
        <v>1.0</v>
      </c>
      <c r="P174" s="2" t="s">
        <v>515</v>
      </c>
    </row>
    <row r="175">
      <c r="A175" s="2" t="s">
        <v>465</v>
      </c>
      <c r="B175" s="2" t="s">
        <v>453</v>
      </c>
      <c r="C175" s="2" t="s">
        <v>439</v>
      </c>
      <c r="D175" s="2" t="s">
        <v>437</v>
      </c>
      <c r="E175" s="2" t="s">
        <v>467</v>
      </c>
      <c r="F175" s="2">
        <v>30.0</v>
      </c>
      <c r="G175" s="2">
        <v>0.0</v>
      </c>
      <c r="H175" s="2">
        <v>0.0</v>
      </c>
      <c r="I175" s="2">
        <v>0.0</v>
      </c>
      <c r="J175" s="2">
        <v>30.0</v>
      </c>
      <c r="K175" s="2">
        <v>0.0</v>
      </c>
      <c r="L175" s="2">
        <v>0.0</v>
      </c>
      <c r="M175" s="2"/>
      <c r="N175" s="2"/>
      <c r="O175" s="2">
        <v>1.0</v>
      </c>
      <c r="P175" s="2" t="s">
        <v>515</v>
      </c>
    </row>
    <row r="176">
      <c r="A176" s="2" t="s">
        <v>465</v>
      </c>
      <c r="B176" s="2" t="s">
        <v>454</v>
      </c>
      <c r="C176" s="2" t="s">
        <v>436</v>
      </c>
      <c r="D176" s="2" t="s">
        <v>437</v>
      </c>
      <c r="E176" s="2" t="s">
        <v>467</v>
      </c>
      <c r="F176" s="2">
        <v>30.0</v>
      </c>
      <c r="G176" s="2">
        <v>0.0</v>
      </c>
      <c r="H176" s="2">
        <v>0.0</v>
      </c>
      <c r="I176" s="2">
        <v>0.0</v>
      </c>
      <c r="J176" s="2">
        <v>30.0</v>
      </c>
      <c r="K176" s="2">
        <v>0.0</v>
      </c>
      <c r="L176" s="2">
        <v>0.0</v>
      </c>
      <c r="M176" s="2"/>
      <c r="N176" s="2"/>
      <c r="O176" s="2">
        <v>1.0</v>
      </c>
      <c r="P176" s="2" t="s">
        <v>515</v>
      </c>
    </row>
    <row r="177">
      <c r="A177" s="2" t="s">
        <v>465</v>
      </c>
      <c r="B177" s="2" t="s">
        <v>454</v>
      </c>
      <c r="C177" s="2" t="s">
        <v>439</v>
      </c>
      <c r="D177" s="2" t="s">
        <v>437</v>
      </c>
      <c r="E177" s="2" t="s">
        <v>467</v>
      </c>
      <c r="F177" s="2">
        <v>30.0</v>
      </c>
      <c r="G177" s="2">
        <v>0.0</v>
      </c>
      <c r="H177" s="2">
        <v>0.0</v>
      </c>
      <c r="I177" s="2">
        <v>0.0</v>
      </c>
      <c r="J177" s="2">
        <v>30.0</v>
      </c>
      <c r="K177" s="2">
        <v>0.0</v>
      </c>
      <c r="L177" s="2">
        <v>0.0</v>
      </c>
      <c r="M177" s="2"/>
      <c r="N177" s="2"/>
      <c r="O177" s="2">
        <v>1.0</v>
      </c>
      <c r="P177" s="2" t="s">
        <v>515</v>
      </c>
    </row>
    <row r="178">
      <c r="A178" s="2" t="s">
        <v>465</v>
      </c>
      <c r="B178" s="2" t="s">
        <v>455</v>
      </c>
      <c r="C178" s="2" t="s">
        <v>436</v>
      </c>
      <c r="D178" s="2" t="s">
        <v>437</v>
      </c>
      <c r="E178" s="2" t="s">
        <v>467</v>
      </c>
      <c r="F178" s="2">
        <v>30.0</v>
      </c>
      <c r="G178" s="2">
        <v>3.0</v>
      </c>
      <c r="H178" s="2">
        <v>3.0</v>
      </c>
      <c r="I178" s="2">
        <v>0.0</v>
      </c>
      <c r="J178" s="2">
        <v>24.0</v>
      </c>
      <c r="K178" s="2">
        <v>3.0</v>
      </c>
      <c r="L178" s="2">
        <v>0.1</v>
      </c>
      <c r="M178" s="2">
        <v>0.2924017738212866</v>
      </c>
      <c r="N178" s="2">
        <v>1.0</v>
      </c>
      <c r="O178" s="2">
        <v>0.125</v>
      </c>
      <c r="P178" s="2" t="s">
        <v>516</v>
      </c>
    </row>
    <row r="179">
      <c r="A179" s="2" t="s">
        <v>465</v>
      </c>
      <c r="B179" s="2" t="s">
        <v>455</v>
      </c>
      <c r="C179" s="2" t="s">
        <v>439</v>
      </c>
      <c r="D179" s="2" t="s">
        <v>437</v>
      </c>
      <c r="E179" s="2" t="s">
        <v>467</v>
      </c>
      <c r="F179" s="2">
        <v>30.0</v>
      </c>
      <c r="G179" s="2">
        <v>7.0</v>
      </c>
      <c r="H179" s="2">
        <v>3.0</v>
      </c>
      <c r="I179" s="2">
        <v>0.0</v>
      </c>
      <c r="J179" s="2">
        <v>20.0</v>
      </c>
      <c r="K179" s="2">
        <v>3.0</v>
      </c>
      <c r="L179" s="2">
        <v>0.1</v>
      </c>
      <c r="M179" s="2">
        <v>0.2924017738212866</v>
      </c>
      <c r="N179" s="2">
        <v>1.0</v>
      </c>
      <c r="O179" s="2">
        <v>0.125</v>
      </c>
      <c r="P179" s="2" t="s">
        <v>516</v>
      </c>
    </row>
    <row r="180">
      <c r="A180" s="2" t="s">
        <v>465</v>
      </c>
      <c r="B180" s="2" t="s">
        <v>456</v>
      </c>
      <c r="C180" s="2" t="s">
        <v>436</v>
      </c>
      <c r="D180" s="2" t="s">
        <v>437</v>
      </c>
      <c r="E180" s="2" t="s">
        <v>467</v>
      </c>
      <c r="F180" s="2">
        <v>30.0</v>
      </c>
      <c r="G180" s="2">
        <v>0.0</v>
      </c>
      <c r="H180" s="2">
        <v>0.0</v>
      </c>
      <c r="I180" s="2">
        <v>0.0</v>
      </c>
      <c r="J180" s="2">
        <v>30.0</v>
      </c>
      <c r="K180" s="2">
        <v>0.0</v>
      </c>
      <c r="L180" s="2">
        <v>0.0</v>
      </c>
      <c r="M180" s="2"/>
      <c r="N180" s="2"/>
      <c r="O180" s="2">
        <v>1.0</v>
      </c>
      <c r="P180" s="2" t="s">
        <v>515</v>
      </c>
    </row>
    <row r="181">
      <c r="A181" s="2" t="s">
        <v>465</v>
      </c>
      <c r="B181" s="2" t="s">
        <v>456</v>
      </c>
      <c r="C181" s="2" t="s">
        <v>439</v>
      </c>
      <c r="D181" s="2" t="s">
        <v>437</v>
      </c>
      <c r="E181" s="2" t="s">
        <v>467</v>
      </c>
      <c r="F181" s="2">
        <v>30.0</v>
      </c>
      <c r="G181" s="2">
        <v>0.0</v>
      </c>
      <c r="H181" s="2">
        <v>0.0</v>
      </c>
      <c r="I181" s="2">
        <v>0.0</v>
      </c>
      <c r="J181" s="2">
        <v>30.0</v>
      </c>
      <c r="K181" s="2">
        <v>0.0</v>
      </c>
      <c r="L181" s="2">
        <v>0.0</v>
      </c>
      <c r="M181" s="2"/>
      <c r="N181" s="2"/>
      <c r="O181" s="2">
        <v>1.0</v>
      </c>
      <c r="P181" s="2" t="s">
        <v>515</v>
      </c>
    </row>
    <row r="182">
      <c r="A182" s="2" t="s">
        <v>465</v>
      </c>
      <c r="B182" s="2" t="s">
        <v>457</v>
      </c>
      <c r="C182" s="2" t="s">
        <v>436</v>
      </c>
      <c r="D182" s="2" t="s">
        <v>437</v>
      </c>
      <c r="E182" s="2" t="s">
        <v>467</v>
      </c>
      <c r="F182" s="2">
        <v>30.0</v>
      </c>
      <c r="G182" s="2">
        <v>0.0</v>
      </c>
      <c r="H182" s="2">
        <v>0.0</v>
      </c>
      <c r="I182" s="2">
        <v>0.0</v>
      </c>
      <c r="J182" s="2">
        <v>30.0</v>
      </c>
      <c r="K182" s="2">
        <v>0.0</v>
      </c>
      <c r="L182" s="2">
        <v>0.0</v>
      </c>
      <c r="M182" s="2"/>
      <c r="N182" s="2"/>
      <c r="O182" s="2">
        <v>1.0</v>
      </c>
      <c r="P182" s="2" t="s">
        <v>515</v>
      </c>
    </row>
    <row r="183">
      <c r="A183" s="2" t="s">
        <v>465</v>
      </c>
      <c r="B183" s="2" t="s">
        <v>457</v>
      </c>
      <c r="C183" s="2" t="s">
        <v>439</v>
      </c>
      <c r="D183" s="2" t="s">
        <v>437</v>
      </c>
      <c r="E183" s="2" t="s">
        <v>467</v>
      </c>
      <c r="F183" s="2">
        <v>30.0</v>
      </c>
      <c r="G183" s="2">
        <v>0.0</v>
      </c>
      <c r="H183" s="2">
        <v>0.0</v>
      </c>
      <c r="I183" s="2">
        <v>0.0</v>
      </c>
      <c r="J183" s="2">
        <v>30.0</v>
      </c>
      <c r="K183" s="2">
        <v>0.0</v>
      </c>
      <c r="L183" s="2">
        <v>0.0</v>
      </c>
      <c r="M183" s="2"/>
      <c r="N183" s="2"/>
      <c r="O183" s="2">
        <v>1.0</v>
      </c>
      <c r="P183" s="2" t="s">
        <v>515</v>
      </c>
    </row>
    <row r="184">
      <c r="A184" s="2" t="s">
        <v>465</v>
      </c>
      <c r="B184" s="2" t="s">
        <v>458</v>
      </c>
      <c r="C184" s="2" t="s">
        <v>436</v>
      </c>
      <c r="D184" s="2" t="s">
        <v>437</v>
      </c>
      <c r="E184" s="2" t="s">
        <v>467</v>
      </c>
      <c r="F184" s="2">
        <v>30.0</v>
      </c>
      <c r="G184" s="2">
        <v>0.0</v>
      </c>
      <c r="H184" s="2">
        <v>0.0</v>
      </c>
      <c r="I184" s="2">
        <v>0.0</v>
      </c>
      <c r="J184" s="2">
        <v>30.0</v>
      </c>
      <c r="K184" s="2">
        <v>0.0</v>
      </c>
      <c r="L184" s="2">
        <v>0.0</v>
      </c>
      <c r="M184" s="2"/>
      <c r="N184" s="2"/>
      <c r="O184" s="2">
        <v>1.0</v>
      </c>
      <c r="P184" s="2" t="s">
        <v>515</v>
      </c>
    </row>
    <row r="185">
      <c r="A185" s="2" t="s">
        <v>465</v>
      </c>
      <c r="B185" s="2" t="s">
        <v>458</v>
      </c>
      <c r="C185" s="2" t="s">
        <v>439</v>
      </c>
      <c r="D185" s="2" t="s">
        <v>437</v>
      </c>
      <c r="E185" s="2" t="s">
        <v>467</v>
      </c>
      <c r="F185" s="2">
        <v>30.0</v>
      </c>
      <c r="G185" s="2">
        <v>0.0</v>
      </c>
      <c r="H185" s="2">
        <v>0.0</v>
      </c>
      <c r="I185" s="2">
        <v>0.0</v>
      </c>
      <c r="J185" s="2">
        <v>30.0</v>
      </c>
      <c r="K185" s="2">
        <v>0.0</v>
      </c>
      <c r="L185" s="2">
        <v>0.0</v>
      </c>
      <c r="M185" s="2"/>
      <c r="N185" s="2"/>
      <c r="O185" s="2">
        <v>1.0</v>
      </c>
      <c r="P185" s="2" t="s">
        <v>515</v>
      </c>
    </row>
    <row r="186">
      <c r="A186" s="2" t="s">
        <v>465</v>
      </c>
      <c r="B186" s="2" t="s">
        <v>459</v>
      </c>
      <c r="C186" s="2" t="s">
        <v>436</v>
      </c>
      <c r="D186" s="2" t="s">
        <v>437</v>
      </c>
      <c r="E186" s="2" t="s">
        <v>467</v>
      </c>
      <c r="F186" s="2">
        <v>30.0</v>
      </c>
      <c r="G186" s="2">
        <v>4.0</v>
      </c>
      <c r="H186" s="2">
        <v>4.0</v>
      </c>
      <c r="I186" s="2">
        <v>0.0</v>
      </c>
      <c r="J186" s="2">
        <v>22.0</v>
      </c>
      <c r="K186" s="2">
        <v>4.0</v>
      </c>
      <c r="L186" s="2">
        <v>0.13333333333333333</v>
      </c>
      <c r="M186" s="2">
        <v>0.3976353643835253</v>
      </c>
      <c r="N186" s="2">
        <v>1.0</v>
      </c>
      <c r="O186" s="2">
        <v>0.0625</v>
      </c>
      <c r="P186" s="2" t="s">
        <v>516</v>
      </c>
    </row>
    <row r="187">
      <c r="A187" s="2" t="s">
        <v>465</v>
      </c>
      <c r="B187" s="2" t="s">
        <v>459</v>
      </c>
      <c r="C187" s="2" t="s">
        <v>439</v>
      </c>
      <c r="D187" s="2" t="s">
        <v>437</v>
      </c>
      <c r="E187" s="2" t="s">
        <v>467</v>
      </c>
      <c r="F187" s="2">
        <v>30.0</v>
      </c>
      <c r="G187" s="2">
        <v>14.0</v>
      </c>
      <c r="H187" s="2">
        <v>1.0</v>
      </c>
      <c r="I187" s="2">
        <v>0.0</v>
      </c>
      <c r="J187" s="2">
        <v>15.0</v>
      </c>
      <c r="K187" s="2">
        <v>1.0</v>
      </c>
      <c r="L187" s="2">
        <v>0.03333333333333333</v>
      </c>
      <c r="M187" s="2">
        <v>0.025</v>
      </c>
      <c r="N187" s="2">
        <v>1.0</v>
      </c>
      <c r="O187" s="2">
        <v>0.5</v>
      </c>
      <c r="P187" s="2" t="s">
        <v>516</v>
      </c>
    </row>
    <row r="188">
      <c r="A188" s="2" t="s">
        <v>465</v>
      </c>
      <c r="B188" s="2" t="s">
        <v>460</v>
      </c>
      <c r="C188" s="2" t="s">
        <v>436</v>
      </c>
      <c r="D188" s="2" t="s">
        <v>437</v>
      </c>
      <c r="E188" s="2" t="s">
        <v>467</v>
      </c>
      <c r="F188" s="2">
        <v>30.0</v>
      </c>
      <c r="G188" s="2">
        <v>0.0</v>
      </c>
      <c r="H188" s="2">
        <v>0.0</v>
      </c>
      <c r="I188" s="2">
        <v>0.0</v>
      </c>
      <c r="J188" s="2">
        <v>30.0</v>
      </c>
      <c r="K188" s="2">
        <v>0.0</v>
      </c>
      <c r="L188" s="2">
        <v>0.0</v>
      </c>
      <c r="M188" s="2"/>
      <c r="N188" s="2"/>
      <c r="O188" s="2">
        <v>1.0</v>
      </c>
      <c r="P188" s="2" t="s">
        <v>515</v>
      </c>
    </row>
    <row r="189">
      <c r="A189" s="2" t="s">
        <v>465</v>
      </c>
      <c r="B189" s="2" t="s">
        <v>460</v>
      </c>
      <c r="C189" s="2" t="s">
        <v>439</v>
      </c>
      <c r="D189" s="2" t="s">
        <v>437</v>
      </c>
      <c r="E189" s="2" t="s">
        <v>467</v>
      </c>
      <c r="F189" s="2">
        <v>30.0</v>
      </c>
      <c r="G189" s="2">
        <v>1.0</v>
      </c>
      <c r="H189" s="2">
        <v>1.0</v>
      </c>
      <c r="I189" s="2">
        <v>0.0</v>
      </c>
      <c r="J189" s="2">
        <v>28.0</v>
      </c>
      <c r="K189" s="2">
        <v>1.0</v>
      </c>
      <c r="L189" s="2">
        <v>0.03333333333333333</v>
      </c>
      <c r="M189" s="2">
        <v>0.025</v>
      </c>
      <c r="N189" s="2">
        <v>1.0</v>
      </c>
      <c r="O189" s="2">
        <v>0.5</v>
      </c>
      <c r="P189" s="2" t="s">
        <v>516</v>
      </c>
    </row>
    <row r="190">
      <c r="A190" s="2" t="s">
        <v>465</v>
      </c>
      <c r="B190" s="2" t="s">
        <v>461</v>
      </c>
      <c r="C190" s="2" t="s">
        <v>436</v>
      </c>
      <c r="D190" s="2" t="s">
        <v>437</v>
      </c>
      <c r="E190" s="2" t="s">
        <v>467</v>
      </c>
      <c r="F190" s="2">
        <v>30.0</v>
      </c>
      <c r="G190" s="2">
        <v>0.0</v>
      </c>
      <c r="H190" s="2">
        <v>0.0</v>
      </c>
      <c r="I190" s="2">
        <v>0.0</v>
      </c>
      <c r="J190" s="2">
        <v>30.0</v>
      </c>
      <c r="K190" s="2">
        <v>0.0</v>
      </c>
      <c r="L190" s="2">
        <v>0.0</v>
      </c>
      <c r="M190" s="2"/>
      <c r="N190" s="2"/>
      <c r="O190" s="2">
        <v>1.0</v>
      </c>
      <c r="P190" s="2" t="s">
        <v>515</v>
      </c>
    </row>
    <row r="191">
      <c r="A191" s="2" t="s">
        <v>465</v>
      </c>
      <c r="B191" s="2" t="s">
        <v>461</v>
      </c>
      <c r="C191" s="2" t="s">
        <v>439</v>
      </c>
      <c r="D191" s="2" t="s">
        <v>437</v>
      </c>
      <c r="E191" s="2" t="s">
        <v>467</v>
      </c>
      <c r="F191" s="2">
        <v>30.0</v>
      </c>
      <c r="G191" s="2">
        <v>0.0</v>
      </c>
      <c r="H191" s="2">
        <v>0.0</v>
      </c>
      <c r="I191" s="2">
        <v>0.0</v>
      </c>
      <c r="J191" s="2">
        <v>30.0</v>
      </c>
      <c r="K191" s="2">
        <v>0.0</v>
      </c>
      <c r="L191" s="2">
        <v>0.0</v>
      </c>
      <c r="M191" s="2"/>
      <c r="N191" s="2"/>
      <c r="O191" s="2">
        <v>1.0</v>
      </c>
      <c r="P191" s="2" t="s">
        <v>515</v>
      </c>
    </row>
    <row r="192">
      <c r="A192" s="2" t="s">
        <v>465</v>
      </c>
      <c r="B192" s="2" t="s">
        <v>462</v>
      </c>
      <c r="C192" s="2" t="s">
        <v>436</v>
      </c>
      <c r="D192" s="2" t="s">
        <v>437</v>
      </c>
      <c r="E192" s="2" t="s">
        <v>467</v>
      </c>
      <c r="F192" s="2">
        <v>30.0</v>
      </c>
      <c r="G192" s="2">
        <v>0.0</v>
      </c>
      <c r="H192" s="2">
        <v>0.0</v>
      </c>
      <c r="I192" s="2">
        <v>0.0</v>
      </c>
      <c r="J192" s="2">
        <v>30.0</v>
      </c>
      <c r="K192" s="2">
        <v>0.0</v>
      </c>
      <c r="L192" s="2">
        <v>0.0</v>
      </c>
      <c r="M192" s="2"/>
      <c r="N192" s="2"/>
      <c r="O192" s="2">
        <v>1.0</v>
      </c>
      <c r="P192" s="2" t="s">
        <v>515</v>
      </c>
    </row>
    <row r="193">
      <c r="A193" s="2" t="s">
        <v>465</v>
      </c>
      <c r="B193" s="2" t="s">
        <v>462</v>
      </c>
      <c r="C193" s="2" t="s">
        <v>439</v>
      </c>
      <c r="D193" s="2" t="s">
        <v>437</v>
      </c>
      <c r="E193" s="2" t="s">
        <v>467</v>
      </c>
      <c r="F193" s="2">
        <v>30.0</v>
      </c>
      <c r="G193" s="2">
        <v>0.0</v>
      </c>
      <c r="H193" s="2">
        <v>0.0</v>
      </c>
      <c r="I193" s="2">
        <v>0.0</v>
      </c>
      <c r="J193" s="2">
        <v>30.0</v>
      </c>
      <c r="K193" s="2">
        <v>0.0</v>
      </c>
      <c r="L193" s="2">
        <v>0.0</v>
      </c>
      <c r="M193" s="2"/>
      <c r="N193" s="2"/>
      <c r="O193" s="2">
        <v>1.0</v>
      </c>
      <c r="P193" s="2" t="s">
        <v>515</v>
      </c>
    </row>
  </sheetData>
  <autoFilter ref="$A$1:$P$193"/>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6" width="21.38"/>
  </cols>
  <sheetData>
    <row r="1">
      <c r="A1" s="1" t="s">
        <v>518</v>
      </c>
      <c r="B1" s="1" t="s">
        <v>424</v>
      </c>
      <c r="C1" s="1" t="s">
        <v>425</v>
      </c>
      <c r="D1" s="1" t="s">
        <v>519</v>
      </c>
      <c r="E1" s="1" t="s">
        <v>520</v>
      </c>
      <c r="F1" s="1" t="s">
        <v>521</v>
      </c>
    </row>
    <row r="2">
      <c r="A2" s="2" t="s">
        <v>437</v>
      </c>
      <c r="B2" s="2" t="s">
        <v>434</v>
      </c>
      <c r="C2" s="2" t="s">
        <v>435</v>
      </c>
      <c r="D2" s="2" t="s">
        <v>439</v>
      </c>
      <c r="E2" s="2">
        <v>0.011975800965209185</v>
      </c>
      <c r="F2" s="2" t="s">
        <v>522</v>
      </c>
    </row>
    <row r="3">
      <c r="A3" s="2" t="s">
        <v>437</v>
      </c>
      <c r="B3" s="2" t="s">
        <v>434</v>
      </c>
      <c r="C3" s="2" t="s">
        <v>440</v>
      </c>
      <c r="D3" s="2" t="s">
        <v>439</v>
      </c>
      <c r="E3" s="2">
        <v>0.0</v>
      </c>
      <c r="F3" s="2" t="s">
        <v>523</v>
      </c>
    </row>
    <row r="4">
      <c r="A4" s="2" t="s">
        <v>437</v>
      </c>
      <c r="B4" s="2" t="s">
        <v>434</v>
      </c>
      <c r="C4" s="2" t="s">
        <v>441</v>
      </c>
      <c r="D4" s="2" t="s">
        <v>439</v>
      </c>
      <c r="E4" s="2">
        <v>0.0</v>
      </c>
      <c r="F4" s="2" t="s">
        <v>523</v>
      </c>
    </row>
    <row r="5">
      <c r="A5" s="2" t="s">
        <v>437</v>
      </c>
      <c r="B5" s="2" t="s">
        <v>434</v>
      </c>
      <c r="C5" s="2" t="s">
        <v>442</v>
      </c>
      <c r="D5" s="2" t="s">
        <v>439</v>
      </c>
      <c r="E5" s="2">
        <v>0.0</v>
      </c>
      <c r="F5" s="2" t="s">
        <v>523</v>
      </c>
    </row>
    <row r="6">
      <c r="A6" s="2" t="s">
        <v>437</v>
      </c>
      <c r="B6" s="2" t="s">
        <v>434</v>
      </c>
      <c r="C6" s="2" t="s">
        <v>443</v>
      </c>
      <c r="D6" s="2" t="s">
        <v>439</v>
      </c>
      <c r="E6" s="2">
        <v>0.22105944984601372</v>
      </c>
      <c r="F6" s="2" t="s">
        <v>522</v>
      </c>
    </row>
    <row r="7">
      <c r="A7" s="2" t="s">
        <v>437</v>
      </c>
      <c r="B7" s="2" t="s">
        <v>434</v>
      </c>
      <c r="C7" s="2" t="s">
        <v>444</v>
      </c>
      <c r="D7" s="2" t="s">
        <v>439</v>
      </c>
      <c r="E7" s="2">
        <v>0.0</v>
      </c>
      <c r="F7" s="2" t="s">
        <v>523</v>
      </c>
    </row>
    <row r="8">
      <c r="A8" s="2" t="s">
        <v>437</v>
      </c>
      <c r="B8" s="2" t="s">
        <v>434</v>
      </c>
      <c r="C8" s="2" t="s">
        <v>445</v>
      </c>
      <c r="D8" s="2" t="s">
        <v>439</v>
      </c>
      <c r="E8" s="2">
        <v>0.0</v>
      </c>
      <c r="F8" s="2" t="s">
        <v>523</v>
      </c>
    </row>
    <row r="9">
      <c r="A9" s="2" t="s">
        <v>437</v>
      </c>
      <c r="B9" s="2" t="s">
        <v>434</v>
      </c>
      <c r="C9" s="2" t="s">
        <v>446</v>
      </c>
      <c r="D9" s="2" t="s">
        <v>439</v>
      </c>
      <c r="E9" s="2">
        <v>0.0</v>
      </c>
      <c r="F9" s="2" t="s">
        <v>523</v>
      </c>
    </row>
    <row r="10">
      <c r="A10" s="2" t="s">
        <v>437</v>
      </c>
      <c r="B10" s="2" t="s">
        <v>434</v>
      </c>
      <c r="C10" s="2" t="s">
        <v>447</v>
      </c>
      <c r="D10" s="2" t="s">
        <v>439</v>
      </c>
      <c r="E10" s="2">
        <v>0.16632595561321192</v>
      </c>
      <c r="F10" s="2" t="s">
        <v>522</v>
      </c>
    </row>
    <row r="11">
      <c r="A11" s="2" t="s">
        <v>437</v>
      </c>
      <c r="B11" s="2" t="s">
        <v>434</v>
      </c>
      <c r="C11" s="2" t="s">
        <v>448</v>
      </c>
      <c r="D11" s="2" t="s">
        <v>439</v>
      </c>
      <c r="E11" s="2">
        <v>0.0</v>
      </c>
      <c r="F11" s="2" t="s">
        <v>523</v>
      </c>
    </row>
    <row r="12">
      <c r="A12" s="2" t="s">
        <v>437</v>
      </c>
      <c r="B12" s="2" t="s">
        <v>434</v>
      </c>
      <c r="C12" s="2" t="s">
        <v>449</v>
      </c>
      <c r="D12" s="2" t="s">
        <v>439</v>
      </c>
      <c r="E12" s="2">
        <v>0.0</v>
      </c>
      <c r="F12" s="2" t="s">
        <v>523</v>
      </c>
    </row>
    <row r="13">
      <c r="A13" s="2" t="s">
        <v>437</v>
      </c>
      <c r="B13" s="2" t="s">
        <v>434</v>
      </c>
      <c r="C13" s="2" t="s">
        <v>450</v>
      </c>
      <c r="D13" s="2" t="s">
        <v>439</v>
      </c>
      <c r="E13" s="2">
        <v>0.0</v>
      </c>
      <c r="F13" s="2" t="s">
        <v>523</v>
      </c>
    </row>
    <row r="14">
      <c r="A14" s="2" t="s">
        <v>437</v>
      </c>
      <c r="B14" s="2" t="s">
        <v>434</v>
      </c>
      <c r="C14" s="2" t="s">
        <v>451</v>
      </c>
      <c r="D14" s="2" t="s">
        <v>439</v>
      </c>
      <c r="E14" s="2">
        <v>0.22105944984601372</v>
      </c>
      <c r="F14" s="2" t="s">
        <v>522</v>
      </c>
    </row>
    <row r="15">
      <c r="A15" s="2" t="s">
        <v>437</v>
      </c>
      <c r="B15" s="2" t="s">
        <v>434</v>
      </c>
      <c r="C15" s="2" t="s">
        <v>452</v>
      </c>
      <c r="D15" s="2" t="s">
        <v>439</v>
      </c>
      <c r="E15" s="2">
        <v>0.11498689556973896</v>
      </c>
      <c r="F15" s="2" t="s">
        <v>522</v>
      </c>
    </row>
    <row r="16">
      <c r="A16" s="2" t="s">
        <v>437</v>
      </c>
      <c r="B16" s="2" t="s">
        <v>434</v>
      </c>
      <c r="C16" s="2" t="s">
        <v>453</v>
      </c>
      <c r="D16" s="2" t="s">
        <v>439</v>
      </c>
      <c r="E16" s="2">
        <v>0.0</v>
      </c>
      <c r="F16" s="2" t="s">
        <v>523</v>
      </c>
    </row>
    <row r="17">
      <c r="A17" s="2" t="s">
        <v>437</v>
      </c>
      <c r="B17" s="2" t="s">
        <v>434</v>
      </c>
      <c r="C17" s="2" t="s">
        <v>454</v>
      </c>
      <c r="D17" s="2" t="s">
        <v>439</v>
      </c>
      <c r="E17" s="2">
        <v>0.0</v>
      </c>
      <c r="F17" s="2" t="s">
        <v>523</v>
      </c>
    </row>
    <row r="18">
      <c r="A18" s="2" t="s">
        <v>437</v>
      </c>
      <c r="B18" s="2" t="s">
        <v>434</v>
      </c>
      <c r="C18" s="2" t="s">
        <v>455</v>
      </c>
      <c r="D18" s="2" t="s">
        <v>439</v>
      </c>
      <c r="E18" s="2">
        <v>0.33889266160951514</v>
      </c>
      <c r="F18" s="2" t="s">
        <v>522</v>
      </c>
    </row>
    <row r="19">
      <c r="A19" s="2" t="s">
        <v>437</v>
      </c>
      <c r="B19" s="2" t="s">
        <v>434</v>
      </c>
      <c r="C19" s="2" t="s">
        <v>456</v>
      </c>
      <c r="D19" s="2" t="s">
        <v>439</v>
      </c>
      <c r="E19" s="2">
        <v>0.3699475551161938</v>
      </c>
      <c r="F19" s="2" t="s">
        <v>522</v>
      </c>
    </row>
    <row r="20">
      <c r="A20" s="2" t="s">
        <v>437</v>
      </c>
      <c r="B20" s="2" t="s">
        <v>434</v>
      </c>
      <c r="C20" s="2" t="s">
        <v>457</v>
      </c>
      <c r="D20" s="2" t="s">
        <v>439</v>
      </c>
      <c r="E20" s="2">
        <v>0.0</v>
      </c>
      <c r="F20" s="2" t="s">
        <v>523</v>
      </c>
    </row>
    <row r="21">
      <c r="A21" s="2" t="s">
        <v>437</v>
      </c>
      <c r="B21" s="2" t="s">
        <v>434</v>
      </c>
      <c r="C21" s="2" t="s">
        <v>458</v>
      </c>
      <c r="D21" s="2" t="s">
        <v>439</v>
      </c>
      <c r="E21" s="2">
        <v>0.0</v>
      </c>
      <c r="F21" s="2" t="s">
        <v>523</v>
      </c>
    </row>
    <row r="22">
      <c r="A22" s="2" t="s">
        <v>437</v>
      </c>
      <c r="B22" s="2" t="s">
        <v>434</v>
      </c>
      <c r="C22" s="2" t="s">
        <v>459</v>
      </c>
      <c r="D22" s="2" t="s">
        <v>439</v>
      </c>
      <c r="E22" s="2">
        <v>0.33889266160951514</v>
      </c>
      <c r="F22" s="2" t="s">
        <v>522</v>
      </c>
    </row>
    <row r="23">
      <c r="A23" s="2" t="s">
        <v>437</v>
      </c>
      <c r="B23" s="2" t="s">
        <v>434</v>
      </c>
      <c r="C23" s="2" t="s">
        <v>460</v>
      </c>
      <c r="D23" s="2" t="s">
        <v>439</v>
      </c>
      <c r="E23" s="2">
        <v>0.2786695738416112</v>
      </c>
      <c r="F23" s="2" t="s">
        <v>522</v>
      </c>
    </row>
    <row r="24">
      <c r="A24" s="2" t="s">
        <v>437</v>
      </c>
      <c r="B24" s="2" t="s">
        <v>434</v>
      </c>
      <c r="C24" s="2" t="s">
        <v>461</v>
      </c>
      <c r="D24" s="2" t="s">
        <v>439</v>
      </c>
      <c r="E24" s="2">
        <v>0.0</v>
      </c>
      <c r="F24" s="2" t="s">
        <v>523</v>
      </c>
    </row>
    <row r="25">
      <c r="A25" s="2" t="s">
        <v>437</v>
      </c>
      <c r="B25" s="2" t="s">
        <v>434</v>
      </c>
      <c r="C25" s="2" t="s">
        <v>462</v>
      </c>
      <c r="D25" s="2" t="s">
        <v>439</v>
      </c>
      <c r="E25" s="2">
        <v>0.0017083156444657305</v>
      </c>
      <c r="F25" s="2" t="s">
        <v>522</v>
      </c>
    </row>
    <row r="26">
      <c r="A26" s="2" t="s">
        <v>437</v>
      </c>
      <c r="B26" s="2" t="s">
        <v>463</v>
      </c>
      <c r="C26" s="2" t="s">
        <v>435</v>
      </c>
      <c r="D26" s="2" t="s">
        <v>439</v>
      </c>
      <c r="E26" s="2">
        <v>0.9049661471446958</v>
      </c>
      <c r="F26" s="2" t="s">
        <v>522</v>
      </c>
    </row>
    <row r="27">
      <c r="A27" s="2" t="s">
        <v>437</v>
      </c>
      <c r="B27" s="2" t="s">
        <v>463</v>
      </c>
      <c r="C27" s="2" t="s">
        <v>440</v>
      </c>
      <c r="D27" s="2" t="s">
        <v>439</v>
      </c>
      <c r="E27" s="2">
        <v>0.0</v>
      </c>
      <c r="F27" s="2" t="s">
        <v>523</v>
      </c>
    </row>
    <row r="28">
      <c r="A28" s="2" t="s">
        <v>437</v>
      </c>
      <c r="B28" s="2" t="s">
        <v>463</v>
      </c>
      <c r="C28" s="2" t="s">
        <v>441</v>
      </c>
      <c r="D28" s="2" t="s">
        <v>439</v>
      </c>
      <c r="E28" s="2">
        <v>0.04685482691460088</v>
      </c>
      <c r="F28" s="2" t="s">
        <v>522</v>
      </c>
    </row>
    <row r="29">
      <c r="A29" s="2" t="s">
        <v>437</v>
      </c>
      <c r="B29" s="2" t="s">
        <v>463</v>
      </c>
      <c r="C29" s="2" t="s">
        <v>442</v>
      </c>
      <c r="D29" s="2" t="s">
        <v>439</v>
      </c>
      <c r="E29" s="2">
        <v>0.0</v>
      </c>
      <c r="F29" s="2" t="s">
        <v>523</v>
      </c>
    </row>
    <row r="30">
      <c r="A30" s="2" t="s">
        <v>437</v>
      </c>
      <c r="B30" s="2" t="s">
        <v>463</v>
      </c>
      <c r="C30" s="2" t="s">
        <v>443</v>
      </c>
      <c r="D30" s="2" t="s">
        <v>439</v>
      </c>
      <c r="E30" s="2">
        <v>0.9049661471446958</v>
      </c>
      <c r="F30" s="2" t="s">
        <v>522</v>
      </c>
    </row>
    <row r="31">
      <c r="A31" s="2" t="s">
        <v>437</v>
      </c>
      <c r="B31" s="2" t="s">
        <v>463</v>
      </c>
      <c r="C31" s="2" t="s">
        <v>444</v>
      </c>
      <c r="D31" s="2" t="s">
        <v>439</v>
      </c>
      <c r="E31" s="2">
        <v>0.14018509946776792</v>
      </c>
      <c r="F31" s="2" t="s">
        <v>522</v>
      </c>
    </row>
    <row r="32">
      <c r="A32" s="2" t="s">
        <v>437</v>
      </c>
      <c r="B32" s="2" t="s">
        <v>463</v>
      </c>
      <c r="C32" s="2" t="s">
        <v>445</v>
      </c>
      <c r="D32" s="2" t="s">
        <v>439</v>
      </c>
      <c r="E32" s="2">
        <v>0.4016289473646547</v>
      </c>
      <c r="F32" s="2" t="s">
        <v>522</v>
      </c>
    </row>
    <row r="33">
      <c r="A33" s="2" t="s">
        <v>437</v>
      </c>
      <c r="B33" s="2" t="s">
        <v>463</v>
      </c>
      <c r="C33" s="2" t="s">
        <v>446</v>
      </c>
      <c r="D33" s="2" t="s">
        <v>439</v>
      </c>
      <c r="E33" s="2">
        <v>0.0</v>
      </c>
      <c r="F33" s="2" t="s">
        <v>523</v>
      </c>
    </row>
    <row r="34">
      <c r="A34" s="2" t="s">
        <v>437</v>
      </c>
      <c r="B34" s="2" t="s">
        <v>463</v>
      </c>
      <c r="C34" s="2" t="s">
        <v>447</v>
      </c>
      <c r="D34" s="2" t="s">
        <v>439</v>
      </c>
      <c r="E34" s="2">
        <v>0.9049661471446958</v>
      </c>
      <c r="F34" s="2" t="s">
        <v>522</v>
      </c>
    </row>
    <row r="35">
      <c r="A35" s="2" t="s">
        <v>437</v>
      </c>
      <c r="B35" s="2" t="s">
        <v>463</v>
      </c>
      <c r="C35" s="2" t="s">
        <v>448</v>
      </c>
      <c r="D35" s="2" t="s">
        <v>439</v>
      </c>
      <c r="E35" s="2">
        <v>0.3084640271933943</v>
      </c>
      <c r="F35" s="2" t="s">
        <v>522</v>
      </c>
    </row>
    <row r="36">
      <c r="A36" s="2" t="s">
        <v>437</v>
      </c>
      <c r="B36" s="2" t="s">
        <v>463</v>
      </c>
      <c r="C36" s="2" t="s">
        <v>449</v>
      </c>
      <c r="D36" s="2" t="s">
        <v>439</v>
      </c>
      <c r="E36" s="2">
        <v>0.6060525774776371</v>
      </c>
      <c r="F36" s="2" t="s">
        <v>522</v>
      </c>
    </row>
    <row r="37">
      <c r="A37" s="2" t="s">
        <v>437</v>
      </c>
      <c r="B37" s="2" t="s">
        <v>463</v>
      </c>
      <c r="C37" s="2" t="s">
        <v>450</v>
      </c>
      <c r="D37" s="2" t="s">
        <v>439</v>
      </c>
      <c r="E37" s="2">
        <v>0.0</v>
      </c>
      <c r="F37" s="2" t="s">
        <v>523</v>
      </c>
    </row>
    <row r="38">
      <c r="A38" s="2" t="s">
        <v>437</v>
      </c>
      <c r="B38" s="2" t="s">
        <v>463</v>
      </c>
      <c r="C38" s="2" t="s">
        <v>451</v>
      </c>
      <c r="D38" s="2" t="s">
        <v>439</v>
      </c>
      <c r="E38" s="2">
        <v>0.9049661471446958</v>
      </c>
      <c r="F38" s="2" t="s">
        <v>522</v>
      </c>
    </row>
    <row r="39">
      <c r="A39" s="2" t="s">
        <v>437</v>
      </c>
      <c r="B39" s="2" t="s">
        <v>463</v>
      </c>
      <c r="C39" s="2" t="s">
        <v>452</v>
      </c>
      <c r="D39" s="2" t="s">
        <v>439</v>
      </c>
      <c r="E39" s="2">
        <v>0.9049661471446958</v>
      </c>
      <c r="F39" s="2" t="s">
        <v>522</v>
      </c>
    </row>
    <row r="40">
      <c r="A40" s="2" t="s">
        <v>437</v>
      </c>
      <c r="B40" s="2" t="s">
        <v>463</v>
      </c>
      <c r="C40" s="2" t="s">
        <v>453</v>
      </c>
      <c r="D40" s="2" t="s">
        <v>439</v>
      </c>
      <c r="E40" s="2">
        <v>0.9049661471446958</v>
      </c>
      <c r="F40" s="2" t="s">
        <v>522</v>
      </c>
    </row>
    <row r="41">
      <c r="A41" s="2" t="s">
        <v>437</v>
      </c>
      <c r="B41" s="2" t="s">
        <v>463</v>
      </c>
      <c r="C41" s="2" t="s">
        <v>454</v>
      </c>
      <c r="D41" s="2" t="s">
        <v>439</v>
      </c>
      <c r="E41" s="2">
        <v>0.0</v>
      </c>
      <c r="F41" s="2" t="s">
        <v>523</v>
      </c>
    </row>
    <row r="42">
      <c r="A42" s="2" t="s">
        <v>437</v>
      </c>
      <c r="B42" s="2" t="s">
        <v>463</v>
      </c>
      <c r="C42" s="2" t="s">
        <v>455</v>
      </c>
      <c r="D42" s="2" t="s">
        <v>439</v>
      </c>
      <c r="E42" s="2">
        <v>0.9049661471446958</v>
      </c>
      <c r="F42" s="2" t="s">
        <v>522</v>
      </c>
    </row>
    <row r="43">
      <c r="A43" s="2" t="s">
        <v>437</v>
      </c>
      <c r="B43" s="2" t="s">
        <v>463</v>
      </c>
      <c r="C43" s="2" t="s">
        <v>456</v>
      </c>
      <c r="D43" s="2" t="s">
        <v>439</v>
      </c>
      <c r="E43" s="2">
        <v>0.9049661471446958</v>
      </c>
      <c r="F43" s="2" t="s">
        <v>522</v>
      </c>
    </row>
    <row r="44">
      <c r="A44" s="2" t="s">
        <v>437</v>
      </c>
      <c r="B44" s="2" t="s">
        <v>463</v>
      </c>
      <c r="C44" s="2" t="s">
        <v>457</v>
      </c>
      <c r="D44" s="2" t="s">
        <v>439</v>
      </c>
      <c r="E44" s="2">
        <v>0.9049661471446958</v>
      </c>
      <c r="F44" s="2" t="s">
        <v>522</v>
      </c>
    </row>
    <row r="45">
      <c r="A45" s="2" t="s">
        <v>437</v>
      </c>
      <c r="B45" s="2" t="s">
        <v>463</v>
      </c>
      <c r="C45" s="2" t="s">
        <v>458</v>
      </c>
      <c r="D45" s="2" t="s">
        <v>439</v>
      </c>
      <c r="E45" s="2">
        <v>0.0</v>
      </c>
      <c r="F45" s="2" t="s">
        <v>523</v>
      </c>
    </row>
    <row r="46">
      <c r="A46" s="2" t="s">
        <v>437</v>
      </c>
      <c r="B46" s="2" t="s">
        <v>463</v>
      </c>
      <c r="C46" s="2" t="s">
        <v>459</v>
      </c>
      <c r="D46" s="2" t="s">
        <v>439</v>
      </c>
      <c r="E46" s="2">
        <v>0.9049661471446958</v>
      </c>
      <c r="F46" s="2" t="s">
        <v>522</v>
      </c>
    </row>
    <row r="47">
      <c r="A47" s="2" t="s">
        <v>437</v>
      </c>
      <c r="B47" s="2" t="s">
        <v>463</v>
      </c>
      <c r="C47" s="2" t="s">
        <v>460</v>
      </c>
      <c r="D47" s="2" t="s">
        <v>439</v>
      </c>
      <c r="E47" s="2">
        <v>0.9049661471446958</v>
      </c>
      <c r="F47" s="2" t="s">
        <v>522</v>
      </c>
    </row>
    <row r="48">
      <c r="A48" s="2" t="s">
        <v>437</v>
      </c>
      <c r="B48" s="2" t="s">
        <v>463</v>
      </c>
      <c r="C48" s="2" t="s">
        <v>461</v>
      </c>
      <c r="D48" s="2" t="s">
        <v>439</v>
      </c>
      <c r="E48" s="2">
        <v>0.9049661471446958</v>
      </c>
      <c r="F48" s="2" t="s">
        <v>522</v>
      </c>
    </row>
    <row r="49">
      <c r="A49" s="2" t="s">
        <v>437</v>
      </c>
      <c r="B49" s="2" t="s">
        <v>463</v>
      </c>
      <c r="C49" s="2" t="s">
        <v>462</v>
      </c>
      <c r="D49" s="2" t="s">
        <v>439</v>
      </c>
      <c r="E49" s="2">
        <v>0.0017083156444657305</v>
      </c>
      <c r="F49" s="2" t="s">
        <v>522</v>
      </c>
    </row>
    <row r="50">
      <c r="A50" s="2" t="s">
        <v>437</v>
      </c>
      <c r="B50" s="2" t="s">
        <v>464</v>
      </c>
      <c r="C50" s="2" t="s">
        <v>435</v>
      </c>
      <c r="D50" s="2" t="s">
        <v>439</v>
      </c>
      <c r="E50" s="2">
        <v>0.0</v>
      </c>
      <c r="F50" s="2" t="s">
        <v>523</v>
      </c>
    </row>
    <row r="51">
      <c r="A51" s="2" t="s">
        <v>437</v>
      </c>
      <c r="B51" s="2" t="s">
        <v>464</v>
      </c>
      <c r="C51" s="2" t="s">
        <v>440</v>
      </c>
      <c r="D51" s="2" t="s">
        <v>439</v>
      </c>
      <c r="E51" s="2">
        <v>0.0</v>
      </c>
      <c r="F51" s="2" t="s">
        <v>523</v>
      </c>
    </row>
    <row r="52">
      <c r="A52" s="2" t="s">
        <v>437</v>
      </c>
      <c r="B52" s="2" t="s">
        <v>464</v>
      </c>
      <c r="C52" s="2" t="s">
        <v>441</v>
      </c>
      <c r="D52" s="2" t="s">
        <v>439</v>
      </c>
      <c r="E52" s="2">
        <v>0.0</v>
      </c>
      <c r="F52" s="2" t="s">
        <v>523</v>
      </c>
    </row>
    <row r="53">
      <c r="A53" s="2" t="s">
        <v>437</v>
      </c>
      <c r="B53" s="2" t="s">
        <v>464</v>
      </c>
      <c r="C53" s="2" t="s">
        <v>442</v>
      </c>
      <c r="D53" s="2" t="s">
        <v>439</v>
      </c>
      <c r="E53" s="2">
        <v>0.0</v>
      </c>
      <c r="F53" s="2" t="s">
        <v>523</v>
      </c>
    </row>
    <row r="54">
      <c r="A54" s="2" t="s">
        <v>437</v>
      </c>
      <c r="B54" s="2" t="s">
        <v>464</v>
      </c>
      <c r="C54" s="2" t="s">
        <v>443</v>
      </c>
      <c r="D54" s="2" t="s">
        <v>439</v>
      </c>
      <c r="E54" s="2">
        <v>0.0</v>
      </c>
      <c r="F54" s="2" t="s">
        <v>523</v>
      </c>
    </row>
    <row r="55">
      <c r="A55" s="2" t="s">
        <v>437</v>
      </c>
      <c r="B55" s="2" t="s">
        <v>464</v>
      </c>
      <c r="C55" s="2" t="s">
        <v>444</v>
      </c>
      <c r="D55" s="2" t="s">
        <v>439</v>
      </c>
      <c r="E55" s="2">
        <v>0.0</v>
      </c>
      <c r="F55" s="2" t="s">
        <v>523</v>
      </c>
    </row>
    <row r="56">
      <c r="A56" s="2" t="s">
        <v>437</v>
      </c>
      <c r="B56" s="2" t="s">
        <v>464</v>
      </c>
      <c r="C56" s="2" t="s">
        <v>445</v>
      </c>
      <c r="D56" s="2" t="s">
        <v>439</v>
      </c>
      <c r="E56" s="2">
        <v>0.0</v>
      </c>
      <c r="F56" s="2" t="s">
        <v>523</v>
      </c>
    </row>
    <row r="57">
      <c r="A57" s="2" t="s">
        <v>437</v>
      </c>
      <c r="B57" s="2" t="s">
        <v>464</v>
      </c>
      <c r="C57" s="2" t="s">
        <v>446</v>
      </c>
      <c r="D57" s="2" t="s">
        <v>439</v>
      </c>
      <c r="E57" s="2">
        <v>0.0</v>
      </c>
      <c r="F57" s="2" t="s">
        <v>523</v>
      </c>
    </row>
    <row r="58">
      <c r="A58" s="2" t="s">
        <v>437</v>
      </c>
      <c r="B58" s="2" t="s">
        <v>464</v>
      </c>
      <c r="C58" s="2" t="s">
        <v>447</v>
      </c>
      <c r="D58" s="2" t="s">
        <v>439</v>
      </c>
      <c r="E58" s="2">
        <v>0.0</v>
      </c>
      <c r="F58" s="2" t="s">
        <v>523</v>
      </c>
    </row>
    <row r="59">
      <c r="A59" s="2" t="s">
        <v>437</v>
      </c>
      <c r="B59" s="2" t="s">
        <v>464</v>
      </c>
      <c r="C59" s="2" t="s">
        <v>448</v>
      </c>
      <c r="D59" s="2" t="s">
        <v>439</v>
      </c>
      <c r="E59" s="2">
        <v>0.0</v>
      </c>
      <c r="F59" s="2" t="s">
        <v>523</v>
      </c>
    </row>
    <row r="60">
      <c r="A60" s="2" t="s">
        <v>437</v>
      </c>
      <c r="B60" s="2" t="s">
        <v>464</v>
      </c>
      <c r="C60" s="2" t="s">
        <v>449</v>
      </c>
      <c r="D60" s="2" t="s">
        <v>439</v>
      </c>
      <c r="E60" s="2">
        <v>0.0</v>
      </c>
      <c r="F60" s="2" t="s">
        <v>523</v>
      </c>
    </row>
    <row r="61">
      <c r="A61" s="2" t="s">
        <v>437</v>
      </c>
      <c r="B61" s="2" t="s">
        <v>464</v>
      </c>
      <c r="C61" s="2" t="s">
        <v>450</v>
      </c>
      <c r="D61" s="2" t="s">
        <v>439</v>
      </c>
      <c r="E61" s="2">
        <v>0.0</v>
      </c>
      <c r="F61" s="2" t="s">
        <v>523</v>
      </c>
    </row>
    <row r="62">
      <c r="A62" s="2" t="s">
        <v>437</v>
      </c>
      <c r="B62" s="2" t="s">
        <v>464</v>
      </c>
      <c r="C62" s="2" t="s">
        <v>451</v>
      </c>
      <c r="D62" s="2" t="s">
        <v>439</v>
      </c>
      <c r="E62" s="2">
        <v>0.0</v>
      </c>
      <c r="F62" s="2" t="s">
        <v>523</v>
      </c>
    </row>
    <row r="63">
      <c r="A63" s="2" t="s">
        <v>437</v>
      </c>
      <c r="B63" s="2" t="s">
        <v>464</v>
      </c>
      <c r="C63" s="2" t="s">
        <v>452</v>
      </c>
      <c r="D63" s="2" t="s">
        <v>439</v>
      </c>
      <c r="E63" s="2">
        <v>0.0</v>
      </c>
      <c r="F63" s="2" t="s">
        <v>523</v>
      </c>
    </row>
    <row r="64">
      <c r="A64" s="2" t="s">
        <v>437</v>
      </c>
      <c r="B64" s="2" t="s">
        <v>464</v>
      </c>
      <c r="C64" s="2" t="s">
        <v>453</v>
      </c>
      <c r="D64" s="2" t="s">
        <v>439</v>
      </c>
      <c r="E64" s="2">
        <v>0.0</v>
      </c>
      <c r="F64" s="2" t="s">
        <v>523</v>
      </c>
    </row>
    <row r="65">
      <c r="A65" s="2" t="s">
        <v>437</v>
      </c>
      <c r="B65" s="2" t="s">
        <v>464</v>
      </c>
      <c r="C65" s="2" t="s">
        <v>454</v>
      </c>
      <c r="D65" s="2" t="s">
        <v>439</v>
      </c>
      <c r="E65" s="2">
        <v>0.0</v>
      </c>
      <c r="F65" s="2" t="s">
        <v>523</v>
      </c>
    </row>
    <row r="66">
      <c r="A66" s="2" t="s">
        <v>437</v>
      </c>
      <c r="B66" s="2" t="s">
        <v>464</v>
      </c>
      <c r="C66" s="2" t="s">
        <v>455</v>
      </c>
      <c r="D66" s="2" t="s">
        <v>439</v>
      </c>
      <c r="E66" s="2">
        <v>0.0</v>
      </c>
      <c r="F66" s="2" t="s">
        <v>523</v>
      </c>
    </row>
    <row r="67">
      <c r="A67" s="2" t="s">
        <v>437</v>
      </c>
      <c r="B67" s="2" t="s">
        <v>464</v>
      </c>
      <c r="C67" s="2" t="s">
        <v>456</v>
      </c>
      <c r="D67" s="2" t="s">
        <v>439</v>
      </c>
      <c r="E67" s="2">
        <v>0.0</v>
      </c>
      <c r="F67" s="2" t="s">
        <v>523</v>
      </c>
    </row>
    <row r="68">
      <c r="A68" s="2" t="s">
        <v>437</v>
      </c>
      <c r="B68" s="2" t="s">
        <v>464</v>
      </c>
      <c r="C68" s="2" t="s">
        <v>457</v>
      </c>
      <c r="D68" s="2" t="s">
        <v>439</v>
      </c>
      <c r="E68" s="2">
        <v>0.0</v>
      </c>
      <c r="F68" s="2" t="s">
        <v>523</v>
      </c>
    </row>
    <row r="69">
      <c r="A69" s="2" t="s">
        <v>437</v>
      </c>
      <c r="B69" s="2" t="s">
        <v>464</v>
      </c>
      <c r="C69" s="2" t="s">
        <v>458</v>
      </c>
      <c r="D69" s="2" t="s">
        <v>439</v>
      </c>
      <c r="E69" s="2">
        <v>0.0</v>
      </c>
      <c r="F69" s="2" t="s">
        <v>523</v>
      </c>
    </row>
    <row r="70">
      <c r="A70" s="2" t="s">
        <v>437</v>
      </c>
      <c r="B70" s="2" t="s">
        <v>464</v>
      </c>
      <c r="C70" s="2" t="s">
        <v>459</v>
      </c>
      <c r="D70" s="2" t="s">
        <v>439</v>
      </c>
      <c r="E70" s="2">
        <v>0.0</v>
      </c>
      <c r="F70" s="2" t="s">
        <v>523</v>
      </c>
    </row>
    <row r="71">
      <c r="A71" s="2" t="s">
        <v>437</v>
      </c>
      <c r="B71" s="2" t="s">
        <v>464</v>
      </c>
      <c r="C71" s="2" t="s">
        <v>460</v>
      </c>
      <c r="D71" s="2" t="s">
        <v>439</v>
      </c>
      <c r="E71" s="2">
        <v>0.0</v>
      </c>
      <c r="F71" s="2" t="s">
        <v>523</v>
      </c>
    </row>
    <row r="72">
      <c r="A72" s="2" t="s">
        <v>437</v>
      </c>
      <c r="B72" s="2" t="s">
        <v>464</v>
      </c>
      <c r="C72" s="2" t="s">
        <v>461</v>
      </c>
      <c r="D72" s="2" t="s">
        <v>439</v>
      </c>
      <c r="E72" s="2">
        <v>0.0</v>
      </c>
      <c r="F72" s="2" t="s">
        <v>523</v>
      </c>
    </row>
    <row r="73">
      <c r="A73" s="2" t="s">
        <v>437</v>
      </c>
      <c r="B73" s="2" t="s">
        <v>464</v>
      </c>
      <c r="C73" s="2" t="s">
        <v>462</v>
      </c>
      <c r="D73" s="2" t="s">
        <v>439</v>
      </c>
      <c r="E73" s="2">
        <v>0.0</v>
      </c>
      <c r="F73" s="2" t="s">
        <v>523</v>
      </c>
    </row>
    <row r="74">
      <c r="A74" s="2" t="s">
        <v>437</v>
      </c>
      <c r="B74" s="2" t="s">
        <v>465</v>
      </c>
      <c r="C74" s="2" t="s">
        <v>435</v>
      </c>
      <c r="D74" s="2" t="s">
        <v>436</v>
      </c>
      <c r="E74" s="2">
        <v>0.04685482691460088</v>
      </c>
      <c r="F74" s="2" t="s">
        <v>524</v>
      </c>
    </row>
    <row r="75">
      <c r="A75" s="2" t="s">
        <v>437</v>
      </c>
      <c r="B75" s="2" t="s">
        <v>465</v>
      </c>
      <c r="C75" s="2" t="s">
        <v>440</v>
      </c>
      <c r="D75" s="2" t="s">
        <v>439</v>
      </c>
      <c r="E75" s="2">
        <v>0.0</v>
      </c>
      <c r="F75" s="2" t="s">
        <v>523</v>
      </c>
    </row>
    <row r="76">
      <c r="A76" s="2" t="s">
        <v>437</v>
      </c>
      <c r="B76" s="2" t="s">
        <v>465</v>
      </c>
      <c r="C76" s="2" t="s">
        <v>441</v>
      </c>
      <c r="D76" s="2" t="s">
        <v>439</v>
      </c>
      <c r="E76" s="2">
        <v>0.0</v>
      </c>
      <c r="F76" s="2" t="s">
        <v>523</v>
      </c>
    </row>
    <row r="77">
      <c r="A77" s="2" t="s">
        <v>437</v>
      </c>
      <c r="B77" s="2" t="s">
        <v>465</v>
      </c>
      <c r="C77" s="2" t="s">
        <v>442</v>
      </c>
      <c r="D77" s="2" t="s">
        <v>439</v>
      </c>
      <c r="E77" s="2">
        <v>0.0</v>
      </c>
      <c r="F77" s="2" t="s">
        <v>523</v>
      </c>
    </row>
    <row r="78">
      <c r="A78" s="2" t="s">
        <v>437</v>
      </c>
      <c r="B78" s="2" t="s">
        <v>465</v>
      </c>
      <c r="C78" s="2" t="s">
        <v>443</v>
      </c>
      <c r="D78" s="2" t="s">
        <v>439</v>
      </c>
      <c r="E78" s="2">
        <v>0.0017083156444657305</v>
      </c>
      <c r="F78" s="2" t="s">
        <v>522</v>
      </c>
    </row>
    <row r="79">
      <c r="A79" s="2" t="s">
        <v>437</v>
      </c>
      <c r="B79" s="2" t="s">
        <v>465</v>
      </c>
      <c r="C79" s="2" t="s">
        <v>444</v>
      </c>
      <c r="D79" s="2" t="s">
        <v>439</v>
      </c>
      <c r="E79" s="2">
        <v>0.0</v>
      </c>
      <c r="F79" s="2" t="s">
        <v>523</v>
      </c>
    </row>
    <row r="80">
      <c r="A80" s="2" t="s">
        <v>437</v>
      </c>
      <c r="B80" s="2" t="s">
        <v>465</v>
      </c>
      <c r="C80" s="2" t="s">
        <v>445</v>
      </c>
      <c r="D80" s="2" t="s">
        <v>439</v>
      </c>
      <c r="E80" s="2">
        <v>0.0</v>
      </c>
      <c r="F80" s="2" t="s">
        <v>523</v>
      </c>
    </row>
    <row r="81">
      <c r="A81" s="2" t="s">
        <v>437</v>
      </c>
      <c r="B81" s="2" t="s">
        <v>465</v>
      </c>
      <c r="C81" s="2" t="s">
        <v>446</v>
      </c>
      <c r="D81" s="2" t="s">
        <v>439</v>
      </c>
      <c r="E81" s="2">
        <v>0.0</v>
      </c>
      <c r="F81" s="2" t="s">
        <v>523</v>
      </c>
    </row>
    <row r="82">
      <c r="A82" s="2" t="s">
        <v>437</v>
      </c>
      <c r="B82" s="2" t="s">
        <v>465</v>
      </c>
      <c r="C82" s="2" t="s">
        <v>447</v>
      </c>
      <c r="D82" s="2" t="s">
        <v>439</v>
      </c>
      <c r="E82" s="2">
        <v>0.027815549739749798</v>
      </c>
      <c r="F82" s="2" t="s">
        <v>522</v>
      </c>
    </row>
    <row r="83">
      <c r="A83" s="2" t="s">
        <v>437</v>
      </c>
      <c r="B83" s="2" t="s">
        <v>465</v>
      </c>
      <c r="C83" s="2" t="s">
        <v>448</v>
      </c>
      <c r="D83" s="2" t="s">
        <v>439</v>
      </c>
      <c r="E83" s="2">
        <v>0.0</v>
      </c>
      <c r="F83" s="2" t="s">
        <v>523</v>
      </c>
    </row>
    <row r="84">
      <c r="A84" s="2" t="s">
        <v>437</v>
      </c>
      <c r="B84" s="2" t="s">
        <v>465</v>
      </c>
      <c r="C84" s="2" t="s">
        <v>449</v>
      </c>
      <c r="D84" s="2" t="s">
        <v>439</v>
      </c>
      <c r="E84" s="2">
        <v>0.0</v>
      </c>
      <c r="F84" s="2" t="s">
        <v>523</v>
      </c>
    </row>
    <row r="85">
      <c r="A85" s="2" t="s">
        <v>437</v>
      </c>
      <c r="B85" s="2" t="s">
        <v>465</v>
      </c>
      <c r="C85" s="2" t="s">
        <v>450</v>
      </c>
      <c r="D85" s="2" t="s">
        <v>439</v>
      </c>
      <c r="E85" s="2">
        <v>0.0</v>
      </c>
      <c r="F85" s="2" t="s">
        <v>523</v>
      </c>
    </row>
    <row r="86">
      <c r="A86" s="2" t="s">
        <v>437</v>
      </c>
      <c r="B86" s="2" t="s">
        <v>465</v>
      </c>
      <c r="C86" s="2" t="s">
        <v>451</v>
      </c>
      <c r="D86" s="2" t="s">
        <v>439</v>
      </c>
      <c r="E86" s="2">
        <v>0.09087405970502152</v>
      </c>
      <c r="F86" s="2" t="s">
        <v>522</v>
      </c>
    </row>
    <row r="87">
      <c r="A87" s="2" t="s">
        <v>437</v>
      </c>
      <c r="B87" s="2" t="s">
        <v>465</v>
      </c>
      <c r="C87" s="2" t="s">
        <v>452</v>
      </c>
      <c r="D87" s="2" t="s">
        <v>439</v>
      </c>
      <c r="E87" s="2">
        <v>0.0</v>
      </c>
      <c r="F87" s="2" t="s">
        <v>523</v>
      </c>
    </row>
    <row r="88">
      <c r="A88" s="2" t="s">
        <v>437</v>
      </c>
      <c r="B88" s="2" t="s">
        <v>465</v>
      </c>
      <c r="C88" s="2" t="s">
        <v>453</v>
      </c>
      <c r="D88" s="2" t="s">
        <v>439</v>
      </c>
      <c r="E88" s="2">
        <v>0.0</v>
      </c>
      <c r="F88" s="2" t="s">
        <v>523</v>
      </c>
    </row>
    <row r="89">
      <c r="A89" s="2" t="s">
        <v>437</v>
      </c>
      <c r="B89" s="2" t="s">
        <v>465</v>
      </c>
      <c r="C89" s="2" t="s">
        <v>454</v>
      </c>
      <c r="D89" s="2" t="s">
        <v>439</v>
      </c>
      <c r="E89" s="2">
        <v>0.0</v>
      </c>
      <c r="F89" s="2" t="s">
        <v>523</v>
      </c>
    </row>
    <row r="90">
      <c r="A90" s="2" t="s">
        <v>437</v>
      </c>
      <c r="B90" s="2" t="s">
        <v>465</v>
      </c>
      <c r="C90" s="2" t="s">
        <v>455</v>
      </c>
      <c r="D90" s="2" t="s">
        <v>439</v>
      </c>
      <c r="E90" s="2">
        <v>0.1933084211205933</v>
      </c>
      <c r="F90" s="2" t="s">
        <v>522</v>
      </c>
    </row>
    <row r="91">
      <c r="A91" s="2" t="s">
        <v>437</v>
      </c>
      <c r="B91" s="2" t="s">
        <v>465</v>
      </c>
      <c r="C91" s="2" t="s">
        <v>456</v>
      </c>
      <c r="D91" s="2" t="s">
        <v>439</v>
      </c>
      <c r="E91" s="2">
        <v>0.0</v>
      </c>
      <c r="F91" s="2" t="s">
        <v>523</v>
      </c>
    </row>
    <row r="92">
      <c r="A92" s="2" t="s">
        <v>437</v>
      </c>
      <c r="B92" s="2" t="s">
        <v>465</v>
      </c>
      <c r="C92" s="2" t="s">
        <v>457</v>
      </c>
      <c r="D92" s="2" t="s">
        <v>439</v>
      </c>
      <c r="E92" s="2">
        <v>0.0</v>
      </c>
      <c r="F92" s="2" t="s">
        <v>523</v>
      </c>
    </row>
    <row r="93">
      <c r="A93" s="2" t="s">
        <v>437</v>
      </c>
      <c r="B93" s="2" t="s">
        <v>465</v>
      </c>
      <c r="C93" s="2" t="s">
        <v>458</v>
      </c>
      <c r="D93" s="2" t="s">
        <v>439</v>
      </c>
      <c r="E93" s="2">
        <v>0.0</v>
      </c>
      <c r="F93" s="2" t="s">
        <v>523</v>
      </c>
    </row>
    <row r="94">
      <c r="A94" s="2" t="s">
        <v>437</v>
      </c>
      <c r="B94" s="2" t="s">
        <v>465</v>
      </c>
      <c r="C94" s="2" t="s">
        <v>459</v>
      </c>
      <c r="D94" s="2" t="s">
        <v>439</v>
      </c>
      <c r="E94" s="2">
        <v>0.33889266160951514</v>
      </c>
      <c r="F94" s="2" t="s">
        <v>522</v>
      </c>
    </row>
    <row r="95">
      <c r="A95" s="2" t="s">
        <v>437</v>
      </c>
      <c r="B95" s="2" t="s">
        <v>465</v>
      </c>
      <c r="C95" s="2" t="s">
        <v>460</v>
      </c>
      <c r="D95" s="2" t="s">
        <v>439</v>
      </c>
      <c r="E95" s="2">
        <v>0.011975800965209185</v>
      </c>
      <c r="F95" s="2" t="s">
        <v>522</v>
      </c>
    </row>
    <row r="96">
      <c r="A96" s="2" t="s">
        <v>437</v>
      </c>
      <c r="B96" s="2" t="s">
        <v>465</v>
      </c>
      <c r="C96" s="2" t="s">
        <v>461</v>
      </c>
      <c r="D96" s="2" t="s">
        <v>439</v>
      </c>
      <c r="E96" s="2">
        <v>0.0</v>
      </c>
      <c r="F96" s="2" t="s">
        <v>523</v>
      </c>
    </row>
    <row r="97">
      <c r="A97" s="2" t="s">
        <v>437</v>
      </c>
      <c r="B97" s="2" t="s">
        <v>465</v>
      </c>
      <c r="C97" s="2" t="s">
        <v>462</v>
      </c>
      <c r="D97" s="2" t="s">
        <v>439</v>
      </c>
      <c r="E97" s="2">
        <v>0.0</v>
      </c>
      <c r="F97" s="2" t="s">
        <v>523</v>
      </c>
    </row>
    <row r="98">
      <c r="A98" s="2" t="s">
        <v>467</v>
      </c>
      <c r="B98" s="2" t="s">
        <v>434</v>
      </c>
      <c r="C98" s="2" t="s">
        <v>435</v>
      </c>
      <c r="D98" s="2" t="s">
        <v>439</v>
      </c>
      <c r="E98" s="2">
        <v>0.011975800965209185</v>
      </c>
      <c r="F98" s="2" t="s">
        <v>522</v>
      </c>
    </row>
    <row r="99">
      <c r="A99" s="2" t="s">
        <v>467</v>
      </c>
      <c r="B99" s="2" t="s">
        <v>434</v>
      </c>
      <c r="C99" s="2" t="s">
        <v>440</v>
      </c>
      <c r="D99" s="2" t="s">
        <v>439</v>
      </c>
      <c r="E99" s="2">
        <v>0.0</v>
      </c>
      <c r="F99" s="2" t="s">
        <v>523</v>
      </c>
    </row>
    <row r="100">
      <c r="A100" s="2" t="s">
        <v>467</v>
      </c>
      <c r="B100" s="2" t="s">
        <v>434</v>
      </c>
      <c r="C100" s="2" t="s">
        <v>441</v>
      </c>
      <c r="D100" s="2" t="s">
        <v>439</v>
      </c>
      <c r="E100" s="2">
        <v>0.0</v>
      </c>
      <c r="F100" s="2" t="s">
        <v>523</v>
      </c>
    </row>
    <row r="101">
      <c r="A101" s="2" t="s">
        <v>467</v>
      </c>
      <c r="B101" s="2" t="s">
        <v>434</v>
      </c>
      <c r="C101" s="2" t="s">
        <v>442</v>
      </c>
      <c r="D101" s="2" t="s">
        <v>439</v>
      </c>
      <c r="E101" s="2">
        <v>0.0</v>
      </c>
      <c r="F101" s="2" t="s">
        <v>523</v>
      </c>
    </row>
    <row r="102">
      <c r="A102" s="2" t="s">
        <v>467</v>
      </c>
      <c r="B102" s="2" t="s">
        <v>434</v>
      </c>
      <c r="C102" s="2" t="s">
        <v>443</v>
      </c>
      <c r="D102" s="2" t="s">
        <v>439</v>
      </c>
      <c r="E102" s="2">
        <v>0.22105944984601372</v>
      </c>
      <c r="F102" s="2" t="s">
        <v>522</v>
      </c>
    </row>
    <row r="103">
      <c r="A103" s="2" t="s">
        <v>467</v>
      </c>
      <c r="B103" s="2" t="s">
        <v>434</v>
      </c>
      <c r="C103" s="2" t="s">
        <v>444</v>
      </c>
      <c r="D103" s="2" t="s">
        <v>439</v>
      </c>
      <c r="E103" s="2">
        <v>0.0</v>
      </c>
      <c r="F103" s="2" t="s">
        <v>523</v>
      </c>
    </row>
    <row r="104">
      <c r="A104" s="2" t="s">
        <v>467</v>
      </c>
      <c r="B104" s="2" t="s">
        <v>434</v>
      </c>
      <c r="C104" s="2" t="s">
        <v>445</v>
      </c>
      <c r="D104" s="2" t="s">
        <v>439</v>
      </c>
      <c r="E104" s="2">
        <v>0.0</v>
      </c>
      <c r="F104" s="2" t="s">
        <v>523</v>
      </c>
    </row>
    <row r="105">
      <c r="A105" s="2" t="s">
        <v>467</v>
      </c>
      <c r="B105" s="2" t="s">
        <v>434</v>
      </c>
      <c r="C105" s="2" t="s">
        <v>446</v>
      </c>
      <c r="D105" s="2" t="s">
        <v>439</v>
      </c>
      <c r="E105" s="2">
        <v>0.0</v>
      </c>
      <c r="F105" s="2" t="s">
        <v>523</v>
      </c>
    </row>
    <row r="106">
      <c r="A106" s="2" t="s">
        <v>467</v>
      </c>
      <c r="B106" s="2" t="s">
        <v>434</v>
      </c>
      <c r="C106" s="2" t="s">
        <v>447</v>
      </c>
      <c r="D106" s="2" t="s">
        <v>439</v>
      </c>
      <c r="E106" s="2">
        <v>0.16632595561321192</v>
      </c>
      <c r="F106" s="2" t="s">
        <v>522</v>
      </c>
    </row>
    <row r="107">
      <c r="A107" s="2" t="s">
        <v>467</v>
      </c>
      <c r="B107" s="2" t="s">
        <v>434</v>
      </c>
      <c r="C107" s="2" t="s">
        <v>448</v>
      </c>
      <c r="D107" s="2" t="s">
        <v>439</v>
      </c>
      <c r="E107" s="2">
        <v>0.0</v>
      </c>
      <c r="F107" s="2" t="s">
        <v>523</v>
      </c>
    </row>
    <row r="108">
      <c r="A108" s="2" t="s">
        <v>467</v>
      </c>
      <c r="B108" s="2" t="s">
        <v>434</v>
      </c>
      <c r="C108" s="2" t="s">
        <v>449</v>
      </c>
      <c r="D108" s="2" t="s">
        <v>439</v>
      </c>
      <c r="E108" s="2">
        <v>0.0</v>
      </c>
      <c r="F108" s="2" t="s">
        <v>523</v>
      </c>
    </row>
    <row r="109">
      <c r="A109" s="2" t="s">
        <v>467</v>
      </c>
      <c r="B109" s="2" t="s">
        <v>434</v>
      </c>
      <c r="C109" s="2" t="s">
        <v>450</v>
      </c>
      <c r="D109" s="2" t="s">
        <v>439</v>
      </c>
      <c r="E109" s="2">
        <v>0.0</v>
      </c>
      <c r="F109" s="2" t="s">
        <v>523</v>
      </c>
    </row>
    <row r="110">
      <c r="A110" s="2" t="s">
        <v>467</v>
      </c>
      <c r="B110" s="2" t="s">
        <v>434</v>
      </c>
      <c r="C110" s="2" t="s">
        <v>451</v>
      </c>
      <c r="D110" s="2" t="s">
        <v>439</v>
      </c>
      <c r="E110" s="2">
        <v>0.1933084211205933</v>
      </c>
      <c r="F110" s="2" t="s">
        <v>522</v>
      </c>
    </row>
    <row r="111">
      <c r="A111" s="2" t="s">
        <v>467</v>
      </c>
      <c r="B111" s="2" t="s">
        <v>434</v>
      </c>
      <c r="C111" s="2" t="s">
        <v>452</v>
      </c>
      <c r="D111" s="2" t="s">
        <v>439</v>
      </c>
      <c r="E111" s="2">
        <v>0.11498689556973896</v>
      </c>
      <c r="F111" s="2" t="s">
        <v>522</v>
      </c>
    </row>
    <row r="112">
      <c r="A112" s="2" t="s">
        <v>467</v>
      </c>
      <c r="B112" s="2" t="s">
        <v>434</v>
      </c>
      <c r="C112" s="2" t="s">
        <v>453</v>
      </c>
      <c r="D112" s="2" t="s">
        <v>439</v>
      </c>
      <c r="E112" s="2">
        <v>0.0</v>
      </c>
      <c r="F112" s="2" t="s">
        <v>523</v>
      </c>
    </row>
    <row r="113">
      <c r="A113" s="2" t="s">
        <v>467</v>
      </c>
      <c r="B113" s="2" t="s">
        <v>434</v>
      </c>
      <c r="C113" s="2" t="s">
        <v>454</v>
      </c>
      <c r="D113" s="2" t="s">
        <v>439</v>
      </c>
      <c r="E113" s="2">
        <v>0.0</v>
      </c>
      <c r="F113" s="2" t="s">
        <v>523</v>
      </c>
    </row>
    <row r="114">
      <c r="A114" s="2" t="s">
        <v>467</v>
      </c>
      <c r="B114" s="2" t="s">
        <v>434</v>
      </c>
      <c r="C114" s="2" t="s">
        <v>455</v>
      </c>
      <c r="D114" s="2" t="s">
        <v>439</v>
      </c>
      <c r="E114" s="2">
        <v>0.33889266160951514</v>
      </c>
      <c r="F114" s="2" t="s">
        <v>522</v>
      </c>
    </row>
    <row r="115">
      <c r="A115" s="2" t="s">
        <v>467</v>
      </c>
      <c r="B115" s="2" t="s">
        <v>434</v>
      </c>
      <c r="C115" s="2" t="s">
        <v>456</v>
      </c>
      <c r="D115" s="2" t="s">
        <v>439</v>
      </c>
      <c r="E115" s="2">
        <v>0.3699475551161938</v>
      </c>
      <c r="F115" s="2" t="s">
        <v>522</v>
      </c>
    </row>
    <row r="116">
      <c r="A116" s="2" t="s">
        <v>467</v>
      </c>
      <c r="B116" s="2" t="s">
        <v>434</v>
      </c>
      <c r="C116" s="2" t="s">
        <v>457</v>
      </c>
      <c r="D116" s="2" t="s">
        <v>439</v>
      </c>
      <c r="E116" s="2">
        <v>0.0</v>
      </c>
      <c r="F116" s="2" t="s">
        <v>523</v>
      </c>
    </row>
    <row r="117">
      <c r="A117" s="2" t="s">
        <v>467</v>
      </c>
      <c r="B117" s="2" t="s">
        <v>434</v>
      </c>
      <c r="C117" s="2" t="s">
        <v>458</v>
      </c>
      <c r="D117" s="2" t="s">
        <v>439</v>
      </c>
      <c r="E117" s="2">
        <v>0.0</v>
      </c>
      <c r="F117" s="2" t="s">
        <v>523</v>
      </c>
    </row>
    <row r="118">
      <c r="A118" s="2" t="s">
        <v>467</v>
      </c>
      <c r="B118" s="2" t="s">
        <v>434</v>
      </c>
      <c r="C118" s="2" t="s">
        <v>459</v>
      </c>
      <c r="D118" s="2" t="s">
        <v>439</v>
      </c>
      <c r="E118" s="2">
        <v>0.33889266160951514</v>
      </c>
      <c r="F118" s="2" t="s">
        <v>522</v>
      </c>
    </row>
    <row r="119">
      <c r="A119" s="2" t="s">
        <v>467</v>
      </c>
      <c r="B119" s="2" t="s">
        <v>434</v>
      </c>
      <c r="C119" s="2" t="s">
        <v>460</v>
      </c>
      <c r="D119" s="2" t="s">
        <v>439</v>
      </c>
      <c r="E119" s="2">
        <v>0.2786695738416112</v>
      </c>
      <c r="F119" s="2" t="s">
        <v>522</v>
      </c>
    </row>
    <row r="120">
      <c r="A120" s="2" t="s">
        <v>467</v>
      </c>
      <c r="B120" s="2" t="s">
        <v>434</v>
      </c>
      <c r="C120" s="2" t="s">
        <v>461</v>
      </c>
      <c r="D120" s="2" t="s">
        <v>439</v>
      </c>
      <c r="E120" s="2">
        <v>0.0</v>
      </c>
      <c r="F120" s="2" t="s">
        <v>523</v>
      </c>
    </row>
    <row r="121">
      <c r="A121" s="2" t="s">
        <v>467</v>
      </c>
      <c r="B121" s="2" t="s">
        <v>434</v>
      </c>
      <c r="C121" s="2" t="s">
        <v>462</v>
      </c>
      <c r="D121" s="2" t="s">
        <v>439</v>
      </c>
      <c r="E121" s="2">
        <v>0.0017083156444657305</v>
      </c>
      <c r="F121" s="2" t="s">
        <v>522</v>
      </c>
    </row>
    <row r="122">
      <c r="A122" s="2" t="s">
        <v>467</v>
      </c>
      <c r="B122" s="2" t="s">
        <v>463</v>
      </c>
      <c r="C122" s="2" t="s">
        <v>435</v>
      </c>
      <c r="D122" s="2" t="s">
        <v>439</v>
      </c>
      <c r="E122" s="2">
        <v>0.9049661471446958</v>
      </c>
      <c r="F122" s="2" t="s">
        <v>522</v>
      </c>
    </row>
    <row r="123">
      <c r="A123" s="2" t="s">
        <v>467</v>
      </c>
      <c r="B123" s="2" t="s">
        <v>463</v>
      </c>
      <c r="C123" s="2" t="s">
        <v>440</v>
      </c>
      <c r="D123" s="2" t="s">
        <v>439</v>
      </c>
      <c r="E123" s="2">
        <v>0.0</v>
      </c>
      <c r="F123" s="2" t="s">
        <v>523</v>
      </c>
    </row>
    <row r="124">
      <c r="A124" s="2" t="s">
        <v>467</v>
      </c>
      <c r="B124" s="2" t="s">
        <v>463</v>
      </c>
      <c r="C124" s="2" t="s">
        <v>441</v>
      </c>
      <c r="D124" s="2" t="s">
        <v>439</v>
      </c>
      <c r="E124" s="2">
        <v>0.04685482691460088</v>
      </c>
      <c r="F124" s="2" t="s">
        <v>522</v>
      </c>
    </row>
    <row r="125">
      <c r="A125" s="2" t="s">
        <v>467</v>
      </c>
      <c r="B125" s="2" t="s">
        <v>463</v>
      </c>
      <c r="C125" s="2" t="s">
        <v>442</v>
      </c>
      <c r="D125" s="2" t="s">
        <v>439</v>
      </c>
      <c r="E125" s="2">
        <v>0.0</v>
      </c>
      <c r="F125" s="2" t="s">
        <v>523</v>
      </c>
    </row>
    <row r="126">
      <c r="A126" s="2" t="s">
        <v>467</v>
      </c>
      <c r="B126" s="2" t="s">
        <v>463</v>
      </c>
      <c r="C126" s="2" t="s">
        <v>443</v>
      </c>
      <c r="D126" s="2" t="s">
        <v>439</v>
      </c>
      <c r="E126" s="2">
        <v>0.9049661471446958</v>
      </c>
      <c r="F126" s="2" t="s">
        <v>522</v>
      </c>
    </row>
    <row r="127">
      <c r="A127" s="2" t="s">
        <v>467</v>
      </c>
      <c r="B127" s="2" t="s">
        <v>463</v>
      </c>
      <c r="C127" s="2" t="s">
        <v>444</v>
      </c>
      <c r="D127" s="2" t="s">
        <v>439</v>
      </c>
      <c r="E127" s="2">
        <v>0.14018509946776792</v>
      </c>
      <c r="F127" s="2" t="s">
        <v>522</v>
      </c>
    </row>
    <row r="128">
      <c r="A128" s="2" t="s">
        <v>467</v>
      </c>
      <c r="B128" s="2" t="s">
        <v>463</v>
      </c>
      <c r="C128" s="2" t="s">
        <v>445</v>
      </c>
      <c r="D128" s="2" t="s">
        <v>439</v>
      </c>
      <c r="E128" s="2">
        <v>0.4016289473646547</v>
      </c>
      <c r="F128" s="2" t="s">
        <v>522</v>
      </c>
    </row>
    <row r="129">
      <c r="A129" s="2" t="s">
        <v>467</v>
      </c>
      <c r="B129" s="2" t="s">
        <v>463</v>
      </c>
      <c r="C129" s="2" t="s">
        <v>446</v>
      </c>
      <c r="D129" s="2" t="s">
        <v>439</v>
      </c>
      <c r="E129" s="2">
        <v>0.0</v>
      </c>
      <c r="F129" s="2" t="s">
        <v>523</v>
      </c>
    </row>
    <row r="130">
      <c r="A130" s="2" t="s">
        <v>467</v>
      </c>
      <c r="B130" s="2" t="s">
        <v>463</v>
      </c>
      <c r="C130" s="2" t="s">
        <v>447</v>
      </c>
      <c r="D130" s="2" t="s">
        <v>439</v>
      </c>
      <c r="E130" s="2">
        <v>0.9049661471446958</v>
      </c>
      <c r="F130" s="2" t="s">
        <v>522</v>
      </c>
    </row>
    <row r="131">
      <c r="A131" s="2" t="s">
        <v>467</v>
      </c>
      <c r="B131" s="2" t="s">
        <v>463</v>
      </c>
      <c r="C131" s="2" t="s">
        <v>448</v>
      </c>
      <c r="D131" s="2" t="s">
        <v>439</v>
      </c>
      <c r="E131" s="2">
        <v>0.3084640271933943</v>
      </c>
      <c r="F131" s="2" t="s">
        <v>522</v>
      </c>
    </row>
    <row r="132">
      <c r="A132" s="2" t="s">
        <v>467</v>
      </c>
      <c r="B132" s="2" t="s">
        <v>463</v>
      </c>
      <c r="C132" s="2" t="s">
        <v>449</v>
      </c>
      <c r="D132" s="2" t="s">
        <v>439</v>
      </c>
      <c r="E132" s="2">
        <v>0.6060525774776371</v>
      </c>
      <c r="F132" s="2" t="s">
        <v>522</v>
      </c>
    </row>
    <row r="133">
      <c r="A133" s="2" t="s">
        <v>467</v>
      </c>
      <c r="B133" s="2" t="s">
        <v>463</v>
      </c>
      <c r="C133" s="2" t="s">
        <v>450</v>
      </c>
      <c r="D133" s="2" t="s">
        <v>439</v>
      </c>
      <c r="E133" s="2">
        <v>0.0</v>
      </c>
      <c r="F133" s="2" t="s">
        <v>523</v>
      </c>
    </row>
    <row r="134">
      <c r="A134" s="2" t="s">
        <v>467</v>
      </c>
      <c r="B134" s="2" t="s">
        <v>463</v>
      </c>
      <c r="C134" s="2" t="s">
        <v>451</v>
      </c>
      <c r="D134" s="2" t="s">
        <v>439</v>
      </c>
      <c r="E134" s="2">
        <v>0.9049661471446958</v>
      </c>
      <c r="F134" s="2" t="s">
        <v>522</v>
      </c>
    </row>
    <row r="135">
      <c r="A135" s="2" t="s">
        <v>467</v>
      </c>
      <c r="B135" s="2" t="s">
        <v>463</v>
      </c>
      <c r="C135" s="2" t="s">
        <v>452</v>
      </c>
      <c r="D135" s="2" t="s">
        <v>439</v>
      </c>
      <c r="E135" s="2">
        <v>0.9049661471446958</v>
      </c>
      <c r="F135" s="2" t="s">
        <v>522</v>
      </c>
    </row>
    <row r="136">
      <c r="A136" s="2" t="s">
        <v>467</v>
      </c>
      <c r="B136" s="2" t="s">
        <v>463</v>
      </c>
      <c r="C136" s="2" t="s">
        <v>453</v>
      </c>
      <c r="D136" s="2" t="s">
        <v>439</v>
      </c>
      <c r="E136" s="2">
        <v>0.9049661471446958</v>
      </c>
      <c r="F136" s="2" t="s">
        <v>522</v>
      </c>
    </row>
    <row r="137">
      <c r="A137" s="2" t="s">
        <v>467</v>
      </c>
      <c r="B137" s="2" t="s">
        <v>463</v>
      </c>
      <c r="C137" s="2" t="s">
        <v>454</v>
      </c>
      <c r="D137" s="2" t="s">
        <v>439</v>
      </c>
      <c r="E137" s="2">
        <v>0.0</v>
      </c>
      <c r="F137" s="2" t="s">
        <v>523</v>
      </c>
    </row>
    <row r="138">
      <c r="A138" s="2" t="s">
        <v>467</v>
      </c>
      <c r="B138" s="2" t="s">
        <v>463</v>
      </c>
      <c r="C138" s="2" t="s">
        <v>455</v>
      </c>
      <c r="D138" s="2" t="s">
        <v>439</v>
      </c>
      <c r="E138" s="2">
        <v>0.9049661471446958</v>
      </c>
      <c r="F138" s="2" t="s">
        <v>522</v>
      </c>
    </row>
    <row r="139">
      <c r="A139" s="2" t="s">
        <v>467</v>
      </c>
      <c r="B139" s="2" t="s">
        <v>463</v>
      </c>
      <c r="C139" s="2" t="s">
        <v>456</v>
      </c>
      <c r="D139" s="2" t="s">
        <v>439</v>
      </c>
      <c r="E139" s="2">
        <v>0.9049661471446958</v>
      </c>
      <c r="F139" s="2" t="s">
        <v>522</v>
      </c>
    </row>
    <row r="140">
      <c r="A140" s="2" t="s">
        <v>467</v>
      </c>
      <c r="B140" s="2" t="s">
        <v>463</v>
      </c>
      <c r="C140" s="2" t="s">
        <v>457</v>
      </c>
      <c r="D140" s="2" t="s">
        <v>439</v>
      </c>
      <c r="E140" s="2">
        <v>0.9049661471446958</v>
      </c>
      <c r="F140" s="2" t="s">
        <v>522</v>
      </c>
    </row>
    <row r="141">
      <c r="A141" s="2" t="s">
        <v>467</v>
      </c>
      <c r="B141" s="2" t="s">
        <v>463</v>
      </c>
      <c r="C141" s="2" t="s">
        <v>458</v>
      </c>
      <c r="D141" s="2" t="s">
        <v>439</v>
      </c>
      <c r="E141" s="2">
        <v>0.0</v>
      </c>
      <c r="F141" s="2" t="s">
        <v>523</v>
      </c>
    </row>
    <row r="142">
      <c r="A142" s="2" t="s">
        <v>467</v>
      </c>
      <c r="B142" s="2" t="s">
        <v>463</v>
      </c>
      <c r="C142" s="2" t="s">
        <v>459</v>
      </c>
      <c r="D142" s="2" t="s">
        <v>439</v>
      </c>
      <c r="E142" s="2">
        <v>0.9049661471446958</v>
      </c>
      <c r="F142" s="2" t="s">
        <v>522</v>
      </c>
    </row>
    <row r="143">
      <c r="A143" s="2" t="s">
        <v>467</v>
      </c>
      <c r="B143" s="2" t="s">
        <v>463</v>
      </c>
      <c r="C143" s="2" t="s">
        <v>460</v>
      </c>
      <c r="D143" s="2" t="s">
        <v>439</v>
      </c>
      <c r="E143" s="2">
        <v>0.9049661471446958</v>
      </c>
      <c r="F143" s="2" t="s">
        <v>522</v>
      </c>
    </row>
    <row r="144">
      <c r="A144" s="2" t="s">
        <v>467</v>
      </c>
      <c r="B144" s="2" t="s">
        <v>463</v>
      </c>
      <c r="C144" s="2" t="s">
        <v>461</v>
      </c>
      <c r="D144" s="2" t="s">
        <v>439</v>
      </c>
      <c r="E144" s="2">
        <v>0.9049661471446958</v>
      </c>
      <c r="F144" s="2" t="s">
        <v>522</v>
      </c>
    </row>
    <row r="145">
      <c r="A145" s="2" t="s">
        <v>467</v>
      </c>
      <c r="B145" s="2" t="s">
        <v>463</v>
      </c>
      <c r="C145" s="2" t="s">
        <v>462</v>
      </c>
      <c r="D145" s="2" t="s">
        <v>439</v>
      </c>
      <c r="E145" s="2">
        <v>0.0017083156444657305</v>
      </c>
      <c r="F145" s="2" t="s">
        <v>522</v>
      </c>
    </row>
    <row r="146">
      <c r="A146" s="2" t="s">
        <v>467</v>
      </c>
      <c r="B146" s="2" t="s">
        <v>464</v>
      </c>
      <c r="C146" s="2" t="s">
        <v>435</v>
      </c>
      <c r="D146" s="2" t="s">
        <v>439</v>
      </c>
      <c r="E146" s="2">
        <v>0.0</v>
      </c>
      <c r="F146" s="2" t="s">
        <v>523</v>
      </c>
    </row>
    <row r="147">
      <c r="A147" s="2" t="s">
        <v>467</v>
      </c>
      <c r="B147" s="2" t="s">
        <v>464</v>
      </c>
      <c r="C147" s="2" t="s">
        <v>440</v>
      </c>
      <c r="D147" s="2" t="s">
        <v>439</v>
      </c>
      <c r="E147" s="2">
        <v>0.0</v>
      </c>
      <c r="F147" s="2" t="s">
        <v>523</v>
      </c>
    </row>
    <row r="148">
      <c r="A148" s="2" t="s">
        <v>467</v>
      </c>
      <c r="B148" s="2" t="s">
        <v>464</v>
      </c>
      <c r="C148" s="2" t="s">
        <v>441</v>
      </c>
      <c r="D148" s="2" t="s">
        <v>439</v>
      </c>
      <c r="E148" s="2">
        <v>0.0</v>
      </c>
      <c r="F148" s="2" t="s">
        <v>523</v>
      </c>
    </row>
    <row r="149">
      <c r="A149" s="2" t="s">
        <v>467</v>
      </c>
      <c r="B149" s="2" t="s">
        <v>464</v>
      </c>
      <c r="C149" s="2" t="s">
        <v>442</v>
      </c>
      <c r="D149" s="2" t="s">
        <v>439</v>
      </c>
      <c r="E149" s="2">
        <v>0.0</v>
      </c>
      <c r="F149" s="2" t="s">
        <v>523</v>
      </c>
    </row>
    <row r="150">
      <c r="A150" s="2" t="s">
        <v>467</v>
      </c>
      <c r="B150" s="2" t="s">
        <v>464</v>
      </c>
      <c r="C150" s="2" t="s">
        <v>443</v>
      </c>
      <c r="D150" s="2" t="s">
        <v>439</v>
      </c>
      <c r="E150" s="2">
        <v>0.0</v>
      </c>
      <c r="F150" s="2" t="s">
        <v>523</v>
      </c>
    </row>
    <row r="151">
      <c r="A151" s="2" t="s">
        <v>467</v>
      </c>
      <c r="B151" s="2" t="s">
        <v>464</v>
      </c>
      <c r="C151" s="2" t="s">
        <v>444</v>
      </c>
      <c r="D151" s="2" t="s">
        <v>439</v>
      </c>
      <c r="E151" s="2">
        <v>0.0</v>
      </c>
      <c r="F151" s="2" t="s">
        <v>523</v>
      </c>
    </row>
    <row r="152">
      <c r="A152" s="2" t="s">
        <v>467</v>
      </c>
      <c r="B152" s="2" t="s">
        <v>464</v>
      </c>
      <c r="C152" s="2" t="s">
        <v>445</v>
      </c>
      <c r="D152" s="2" t="s">
        <v>439</v>
      </c>
      <c r="E152" s="2">
        <v>0.0</v>
      </c>
      <c r="F152" s="2" t="s">
        <v>523</v>
      </c>
    </row>
    <row r="153">
      <c r="A153" s="2" t="s">
        <v>467</v>
      </c>
      <c r="B153" s="2" t="s">
        <v>464</v>
      </c>
      <c r="C153" s="2" t="s">
        <v>446</v>
      </c>
      <c r="D153" s="2" t="s">
        <v>439</v>
      </c>
      <c r="E153" s="2">
        <v>0.0</v>
      </c>
      <c r="F153" s="2" t="s">
        <v>523</v>
      </c>
    </row>
    <row r="154">
      <c r="A154" s="2" t="s">
        <v>467</v>
      </c>
      <c r="B154" s="2" t="s">
        <v>464</v>
      </c>
      <c r="C154" s="2" t="s">
        <v>447</v>
      </c>
      <c r="D154" s="2" t="s">
        <v>439</v>
      </c>
      <c r="E154" s="2">
        <v>0.0</v>
      </c>
      <c r="F154" s="2" t="s">
        <v>523</v>
      </c>
    </row>
    <row r="155">
      <c r="A155" s="2" t="s">
        <v>467</v>
      </c>
      <c r="B155" s="2" t="s">
        <v>464</v>
      </c>
      <c r="C155" s="2" t="s">
        <v>448</v>
      </c>
      <c r="D155" s="2" t="s">
        <v>439</v>
      </c>
      <c r="E155" s="2">
        <v>0.0</v>
      </c>
      <c r="F155" s="2" t="s">
        <v>523</v>
      </c>
    </row>
    <row r="156">
      <c r="A156" s="2" t="s">
        <v>467</v>
      </c>
      <c r="B156" s="2" t="s">
        <v>464</v>
      </c>
      <c r="C156" s="2" t="s">
        <v>449</v>
      </c>
      <c r="D156" s="2" t="s">
        <v>439</v>
      </c>
      <c r="E156" s="2">
        <v>0.0</v>
      </c>
      <c r="F156" s="2" t="s">
        <v>523</v>
      </c>
    </row>
    <row r="157">
      <c r="A157" s="2" t="s">
        <v>467</v>
      </c>
      <c r="B157" s="2" t="s">
        <v>464</v>
      </c>
      <c r="C157" s="2" t="s">
        <v>450</v>
      </c>
      <c r="D157" s="2" t="s">
        <v>439</v>
      </c>
      <c r="E157" s="2">
        <v>0.0</v>
      </c>
      <c r="F157" s="2" t="s">
        <v>523</v>
      </c>
    </row>
    <row r="158">
      <c r="A158" s="2" t="s">
        <v>467</v>
      </c>
      <c r="B158" s="2" t="s">
        <v>464</v>
      </c>
      <c r="C158" s="2" t="s">
        <v>451</v>
      </c>
      <c r="D158" s="2" t="s">
        <v>439</v>
      </c>
      <c r="E158" s="2">
        <v>0.0</v>
      </c>
      <c r="F158" s="2" t="s">
        <v>523</v>
      </c>
    </row>
    <row r="159">
      <c r="A159" s="2" t="s">
        <v>467</v>
      </c>
      <c r="B159" s="2" t="s">
        <v>464</v>
      </c>
      <c r="C159" s="2" t="s">
        <v>452</v>
      </c>
      <c r="D159" s="2" t="s">
        <v>439</v>
      </c>
      <c r="E159" s="2">
        <v>0.0</v>
      </c>
      <c r="F159" s="2" t="s">
        <v>523</v>
      </c>
    </row>
    <row r="160">
      <c r="A160" s="2" t="s">
        <v>467</v>
      </c>
      <c r="B160" s="2" t="s">
        <v>464</v>
      </c>
      <c r="C160" s="2" t="s">
        <v>453</v>
      </c>
      <c r="D160" s="2" t="s">
        <v>439</v>
      </c>
      <c r="E160" s="2">
        <v>0.0</v>
      </c>
      <c r="F160" s="2" t="s">
        <v>523</v>
      </c>
    </row>
    <row r="161">
      <c r="A161" s="2" t="s">
        <v>467</v>
      </c>
      <c r="B161" s="2" t="s">
        <v>464</v>
      </c>
      <c r="C161" s="2" t="s">
        <v>454</v>
      </c>
      <c r="D161" s="2" t="s">
        <v>439</v>
      </c>
      <c r="E161" s="2">
        <v>0.0</v>
      </c>
      <c r="F161" s="2" t="s">
        <v>523</v>
      </c>
    </row>
    <row r="162">
      <c r="A162" s="2" t="s">
        <v>467</v>
      </c>
      <c r="B162" s="2" t="s">
        <v>464</v>
      </c>
      <c r="C162" s="2" t="s">
        <v>455</v>
      </c>
      <c r="D162" s="2" t="s">
        <v>439</v>
      </c>
      <c r="E162" s="2">
        <v>0.0</v>
      </c>
      <c r="F162" s="2" t="s">
        <v>523</v>
      </c>
    </row>
    <row r="163">
      <c r="A163" s="2" t="s">
        <v>467</v>
      </c>
      <c r="B163" s="2" t="s">
        <v>464</v>
      </c>
      <c r="C163" s="2" t="s">
        <v>456</v>
      </c>
      <c r="D163" s="2" t="s">
        <v>439</v>
      </c>
      <c r="E163" s="2">
        <v>0.0</v>
      </c>
      <c r="F163" s="2" t="s">
        <v>523</v>
      </c>
    </row>
    <row r="164">
      <c r="A164" s="2" t="s">
        <v>467</v>
      </c>
      <c r="B164" s="2" t="s">
        <v>464</v>
      </c>
      <c r="C164" s="2" t="s">
        <v>457</v>
      </c>
      <c r="D164" s="2" t="s">
        <v>439</v>
      </c>
      <c r="E164" s="2">
        <v>0.0</v>
      </c>
      <c r="F164" s="2" t="s">
        <v>523</v>
      </c>
    </row>
    <row r="165">
      <c r="A165" s="2" t="s">
        <v>467</v>
      </c>
      <c r="B165" s="2" t="s">
        <v>464</v>
      </c>
      <c r="C165" s="2" t="s">
        <v>458</v>
      </c>
      <c r="D165" s="2" t="s">
        <v>439</v>
      </c>
      <c r="E165" s="2">
        <v>0.0</v>
      </c>
      <c r="F165" s="2" t="s">
        <v>523</v>
      </c>
    </row>
    <row r="166">
      <c r="A166" s="2" t="s">
        <v>467</v>
      </c>
      <c r="B166" s="2" t="s">
        <v>464</v>
      </c>
      <c r="C166" s="2" t="s">
        <v>459</v>
      </c>
      <c r="D166" s="2" t="s">
        <v>439</v>
      </c>
      <c r="E166" s="2">
        <v>0.0</v>
      </c>
      <c r="F166" s="2" t="s">
        <v>523</v>
      </c>
    </row>
    <row r="167">
      <c r="A167" s="2" t="s">
        <v>467</v>
      </c>
      <c r="B167" s="2" t="s">
        <v>464</v>
      </c>
      <c r="C167" s="2" t="s">
        <v>460</v>
      </c>
      <c r="D167" s="2" t="s">
        <v>439</v>
      </c>
      <c r="E167" s="2">
        <v>0.0</v>
      </c>
      <c r="F167" s="2" t="s">
        <v>523</v>
      </c>
    </row>
    <row r="168">
      <c r="A168" s="2" t="s">
        <v>467</v>
      </c>
      <c r="B168" s="2" t="s">
        <v>464</v>
      </c>
      <c r="C168" s="2" t="s">
        <v>461</v>
      </c>
      <c r="D168" s="2" t="s">
        <v>439</v>
      </c>
      <c r="E168" s="2">
        <v>0.0</v>
      </c>
      <c r="F168" s="2" t="s">
        <v>523</v>
      </c>
    </row>
    <row r="169">
      <c r="A169" s="2" t="s">
        <v>467</v>
      </c>
      <c r="B169" s="2" t="s">
        <v>464</v>
      </c>
      <c r="C169" s="2" t="s">
        <v>462</v>
      </c>
      <c r="D169" s="2" t="s">
        <v>439</v>
      </c>
      <c r="E169" s="2">
        <v>0.0</v>
      </c>
      <c r="F169" s="2" t="s">
        <v>523</v>
      </c>
    </row>
    <row r="170">
      <c r="A170" s="2" t="s">
        <v>467</v>
      </c>
      <c r="B170" s="2" t="s">
        <v>465</v>
      </c>
      <c r="C170" s="2" t="s">
        <v>435</v>
      </c>
      <c r="D170" s="2" t="s">
        <v>436</v>
      </c>
      <c r="E170" s="2">
        <v>0.04685482691460088</v>
      </c>
      <c r="F170" s="2" t="s">
        <v>524</v>
      </c>
    </row>
    <row r="171">
      <c r="A171" s="2" t="s">
        <v>467</v>
      </c>
      <c r="B171" s="2" t="s">
        <v>465</v>
      </c>
      <c r="C171" s="2" t="s">
        <v>440</v>
      </c>
      <c r="D171" s="2" t="s">
        <v>439</v>
      </c>
      <c r="E171" s="2">
        <v>0.0</v>
      </c>
      <c r="F171" s="2" t="s">
        <v>523</v>
      </c>
    </row>
    <row r="172">
      <c r="A172" s="2" t="s">
        <v>467</v>
      </c>
      <c r="B172" s="2" t="s">
        <v>465</v>
      </c>
      <c r="C172" s="2" t="s">
        <v>441</v>
      </c>
      <c r="D172" s="2" t="s">
        <v>439</v>
      </c>
      <c r="E172" s="2">
        <v>0.0</v>
      </c>
      <c r="F172" s="2" t="s">
        <v>523</v>
      </c>
    </row>
    <row r="173">
      <c r="A173" s="2" t="s">
        <v>467</v>
      </c>
      <c r="B173" s="2" t="s">
        <v>465</v>
      </c>
      <c r="C173" s="2" t="s">
        <v>442</v>
      </c>
      <c r="D173" s="2" t="s">
        <v>439</v>
      </c>
      <c r="E173" s="2">
        <v>0.0</v>
      </c>
      <c r="F173" s="2" t="s">
        <v>523</v>
      </c>
    </row>
    <row r="174">
      <c r="A174" s="2" t="s">
        <v>467</v>
      </c>
      <c r="B174" s="2" t="s">
        <v>465</v>
      </c>
      <c r="C174" s="2" t="s">
        <v>443</v>
      </c>
      <c r="D174" s="2" t="s">
        <v>439</v>
      </c>
      <c r="E174" s="2">
        <v>0.0017083156444657305</v>
      </c>
      <c r="F174" s="2" t="s">
        <v>522</v>
      </c>
    </row>
    <row r="175">
      <c r="A175" s="2" t="s">
        <v>467</v>
      </c>
      <c r="B175" s="2" t="s">
        <v>465</v>
      </c>
      <c r="C175" s="2" t="s">
        <v>444</v>
      </c>
      <c r="D175" s="2" t="s">
        <v>439</v>
      </c>
      <c r="E175" s="2">
        <v>0.0</v>
      </c>
      <c r="F175" s="2" t="s">
        <v>523</v>
      </c>
    </row>
    <row r="176">
      <c r="A176" s="2" t="s">
        <v>467</v>
      </c>
      <c r="B176" s="2" t="s">
        <v>465</v>
      </c>
      <c r="C176" s="2" t="s">
        <v>445</v>
      </c>
      <c r="D176" s="2" t="s">
        <v>439</v>
      </c>
      <c r="E176" s="2">
        <v>0.0</v>
      </c>
      <c r="F176" s="2" t="s">
        <v>523</v>
      </c>
    </row>
    <row r="177">
      <c r="A177" s="2" t="s">
        <v>467</v>
      </c>
      <c r="B177" s="2" t="s">
        <v>465</v>
      </c>
      <c r="C177" s="2" t="s">
        <v>446</v>
      </c>
      <c r="D177" s="2" t="s">
        <v>439</v>
      </c>
      <c r="E177" s="2">
        <v>0.0</v>
      </c>
      <c r="F177" s="2" t="s">
        <v>523</v>
      </c>
    </row>
    <row r="178">
      <c r="A178" s="2" t="s">
        <v>467</v>
      </c>
      <c r="B178" s="2" t="s">
        <v>465</v>
      </c>
      <c r="C178" s="2" t="s">
        <v>447</v>
      </c>
      <c r="D178" s="2" t="s">
        <v>439</v>
      </c>
      <c r="E178" s="2">
        <v>0.011975800965209185</v>
      </c>
      <c r="F178" s="2" t="s">
        <v>522</v>
      </c>
    </row>
    <row r="179">
      <c r="A179" s="2" t="s">
        <v>467</v>
      </c>
      <c r="B179" s="2" t="s">
        <v>465</v>
      </c>
      <c r="C179" s="2" t="s">
        <v>448</v>
      </c>
      <c r="D179" s="2" t="s">
        <v>439</v>
      </c>
      <c r="E179" s="2">
        <v>0.0</v>
      </c>
      <c r="F179" s="2" t="s">
        <v>523</v>
      </c>
    </row>
    <row r="180">
      <c r="A180" s="2" t="s">
        <v>467</v>
      </c>
      <c r="B180" s="2" t="s">
        <v>465</v>
      </c>
      <c r="C180" s="2" t="s">
        <v>449</v>
      </c>
      <c r="D180" s="2" t="s">
        <v>439</v>
      </c>
      <c r="E180" s="2">
        <v>0.0</v>
      </c>
      <c r="F180" s="2" t="s">
        <v>523</v>
      </c>
    </row>
    <row r="181">
      <c r="A181" s="2" t="s">
        <v>467</v>
      </c>
      <c r="B181" s="2" t="s">
        <v>465</v>
      </c>
      <c r="C181" s="2" t="s">
        <v>450</v>
      </c>
      <c r="D181" s="2" t="s">
        <v>439</v>
      </c>
      <c r="E181" s="2">
        <v>0.0</v>
      </c>
      <c r="F181" s="2" t="s">
        <v>523</v>
      </c>
    </row>
    <row r="182">
      <c r="A182" s="2" t="s">
        <v>467</v>
      </c>
      <c r="B182" s="2" t="s">
        <v>465</v>
      </c>
      <c r="C182" s="2" t="s">
        <v>451</v>
      </c>
      <c r="D182" s="2" t="s">
        <v>439</v>
      </c>
      <c r="E182" s="2">
        <v>0.0680555735803846</v>
      </c>
      <c r="F182" s="2" t="s">
        <v>522</v>
      </c>
    </row>
    <row r="183">
      <c r="A183" s="2" t="s">
        <v>467</v>
      </c>
      <c r="B183" s="2" t="s">
        <v>465</v>
      </c>
      <c r="C183" s="2" t="s">
        <v>452</v>
      </c>
      <c r="D183" s="2" t="s">
        <v>439</v>
      </c>
      <c r="E183" s="2">
        <v>0.0</v>
      </c>
      <c r="F183" s="2" t="s">
        <v>523</v>
      </c>
    </row>
    <row r="184">
      <c r="A184" s="2" t="s">
        <v>467</v>
      </c>
      <c r="B184" s="2" t="s">
        <v>465</v>
      </c>
      <c r="C184" s="2" t="s">
        <v>453</v>
      </c>
      <c r="D184" s="2" t="s">
        <v>439</v>
      </c>
      <c r="E184" s="2">
        <v>0.0</v>
      </c>
      <c r="F184" s="2" t="s">
        <v>523</v>
      </c>
    </row>
    <row r="185">
      <c r="A185" s="2" t="s">
        <v>467</v>
      </c>
      <c r="B185" s="2" t="s">
        <v>465</v>
      </c>
      <c r="C185" s="2" t="s">
        <v>454</v>
      </c>
      <c r="D185" s="2" t="s">
        <v>439</v>
      </c>
      <c r="E185" s="2">
        <v>0.0</v>
      </c>
      <c r="F185" s="2" t="s">
        <v>523</v>
      </c>
    </row>
    <row r="186">
      <c r="A186" s="2" t="s">
        <v>467</v>
      </c>
      <c r="B186" s="2" t="s">
        <v>465</v>
      </c>
      <c r="C186" s="2" t="s">
        <v>455</v>
      </c>
      <c r="D186" s="2" t="s">
        <v>439</v>
      </c>
      <c r="E186" s="2">
        <v>0.11498689556973896</v>
      </c>
      <c r="F186" s="2" t="s">
        <v>522</v>
      </c>
    </row>
    <row r="187">
      <c r="A187" s="2" t="s">
        <v>467</v>
      </c>
      <c r="B187" s="2" t="s">
        <v>465</v>
      </c>
      <c r="C187" s="2" t="s">
        <v>456</v>
      </c>
      <c r="D187" s="2" t="s">
        <v>439</v>
      </c>
      <c r="E187" s="2">
        <v>0.0</v>
      </c>
      <c r="F187" s="2" t="s">
        <v>523</v>
      </c>
    </row>
    <row r="188">
      <c r="A188" s="2" t="s">
        <v>467</v>
      </c>
      <c r="B188" s="2" t="s">
        <v>465</v>
      </c>
      <c r="C188" s="2" t="s">
        <v>457</v>
      </c>
      <c r="D188" s="2" t="s">
        <v>439</v>
      </c>
      <c r="E188" s="2">
        <v>0.0</v>
      </c>
      <c r="F188" s="2" t="s">
        <v>523</v>
      </c>
    </row>
    <row r="189">
      <c r="A189" s="2" t="s">
        <v>467</v>
      </c>
      <c r="B189" s="2" t="s">
        <v>465</v>
      </c>
      <c r="C189" s="2" t="s">
        <v>458</v>
      </c>
      <c r="D189" s="2" t="s">
        <v>439</v>
      </c>
      <c r="E189" s="2">
        <v>0.0</v>
      </c>
      <c r="F189" s="2" t="s">
        <v>523</v>
      </c>
    </row>
    <row r="190">
      <c r="A190" s="2" t="s">
        <v>467</v>
      </c>
      <c r="B190" s="2" t="s">
        <v>465</v>
      </c>
      <c r="C190" s="2" t="s">
        <v>459</v>
      </c>
      <c r="D190" s="2" t="s">
        <v>439</v>
      </c>
      <c r="E190" s="2">
        <v>0.3084640271933943</v>
      </c>
      <c r="F190" s="2" t="s">
        <v>525</v>
      </c>
    </row>
    <row r="191">
      <c r="A191" s="2" t="s">
        <v>467</v>
      </c>
      <c r="B191" s="2" t="s">
        <v>465</v>
      </c>
      <c r="C191" s="2" t="s">
        <v>460</v>
      </c>
      <c r="D191" s="2" t="s">
        <v>439</v>
      </c>
      <c r="E191" s="2">
        <v>0.0017083156444657305</v>
      </c>
      <c r="F191" s="2" t="s">
        <v>522</v>
      </c>
    </row>
    <row r="192">
      <c r="A192" s="2" t="s">
        <v>467</v>
      </c>
      <c r="B192" s="2" t="s">
        <v>465</v>
      </c>
      <c r="C192" s="2" t="s">
        <v>461</v>
      </c>
      <c r="D192" s="2" t="s">
        <v>439</v>
      </c>
      <c r="E192" s="2">
        <v>0.0</v>
      </c>
      <c r="F192" s="2" t="s">
        <v>523</v>
      </c>
    </row>
    <row r="193">
      <c r="A193" s="2" t="s">
        <v>467</v>
      </c>
      <c r="B193" s="2" t="s">
        <v>465</v>
      </c>
      <c r="C193" s="2" t="s">
        <v>462</v>
      </c>
      <c r="D193" s="2" t="s">
        <v>439</v>
      </c>
      <c r="E193" s="2">
        <v>0.0</v>
      </c>
      <c r="F193" s="2" t="s">
        <v>523</v>
      </c>
    </row>
  </sheetData>
  <autoFilter ref="$A$1:$F$193"/>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c r="A1" s="1" t="s">
        <v>518</v>
      </c>
      <c r="B1" s="1" t="s">
        <v>424</v>
      </c>
      <c r="C1" s="1" t="s">
        <v>425</v>
      </c>
      <c r="D1" s="1" t="s">
        <v>526</v>
      </c>
      <c r="E1" s="1" t="s">
        <v>527</v>
      </c>
      <c r="F1" s="1" t="s">
        <v>528</v>
      </c>
      <c r="G1" s="1" t="s">
        <v>529</v>
      </c>
      <c r="H1" s="1" t="s">
        <v>530</v>
      </c>
    </row>
    <row r="2">
      <c r="A2" s="2" t="s">
        <v>437</v>
      </c>
      <c r="B2" s="2" t="s">
        <v>434</v>
      </c>
      <c r="C2" s="2" t="s">
        <v>440</v>
      </c>
      <c r="D2" s="2">
        <v>0.0</v>
      </c>
      <c r="E2" s="2">
        <v>0.00993608194445772</v>
      </c>
      <c r="F2" s="2" t="b">
        <v>0</v>
      </c>
      <c r="G2" s="2" t="b">
        <v>0</v>
      </c>
      <c r="H2" s="2" t="b">
        <v>1</v>
      </c>
    </row>
    <row r="3">
      <c r="A3" s="2" t="s">
        <v>437</v>
      </c>
      <c r="B3" s="2" t="s">
        <v>434</v>
      </c>
      <c r="C3" s="2" t="s">
        <v>453</v>
      </c>
      <c r="D3" s="2">
        <v>0.0</v>
      </c>
      <c r="E3" s="2">
        <v>0.00993608194445772</v>
      </c>
      <c r="F3" s="2" t="b">
        <v>0</v>
      </c>
      <c r="G3" s="2" t="b">
        <v>0</v>
      </c>
      <c r="H3" s="2" t="b">
        <v>1</v>
      </c>
    </row>
    <row r="4">
      <c r="A4" s="2" t="s">
        <v>437</v>
      </c>
      <c r="B4" s="2" t="s">
        <v>464</v>
      </c>
      <c r="C4" s="2" t="s">
        <v>440</v>
      </c>
      <c r="D4" s="2">
        <v>0.0</v>
      </c>
      <c r="E4" s="2">
        <v>0.00993608194445772</v>
      </c>
      <c r="F4" s="2" t="b">
        <v>0</v>
      </c>
      <c r="G4" s="2" t="b">
        <v>0</v>
      </c>
      <c r="H4" s="2" t="b">
        <v>1</v>
      </c>
    </row>
    <row r="5">
      <c r="A5" s="2" t="s">
        <v>437</v>
      </c>
      <c r="B5" s="2" t="s">
        <v>464</v>
      </c>
      <c r="C5" s="2" t="s">
        <v>453</v>
      </c>
      <c r="D5" s="2">
        <v>0.0</v>
      </c>
      <c r="E5" s="2">
        <v>0.00993608194445772</v>
      </c>
      <c r="F5" s="2" t="b">
        <v>0</v>
      </c>
      <c r="G5" s="2" t="b">
        <v>0</v>
      </c>
      <c r="H5" s="2" t="b">
        <v>1</v>
      </c>
    </row>
    <row r="6">
      <c r="A6" s="2" t="s">
        <v>467</v>
      </c>
      <c r="B6" s="2" t="s">
        <v>434</v>
      </c>
      <c r="C6" s="2" t="s">
        <v>440</v>
      </c>
      <c r="D6" s="2">
        <v>0.0</v>
      </c>
      <c r="E6" s="2">
        <v>0.00993608194445772</v>
      </c>
      <c r="F6" s="2" t="b">
        <v>0</v>
      </c>
      <c r="G6" s="2" t="b">
        <v>0</v>
      </c>
      <c r="H6" s="2" t="b">
        <v>1</v>
      </c>
    </row>
    <row r="7">
      <c r="A7" s="2" t="s">
        <v>467</v>
      </c>
      <c r="B7" s="2" t="s">
        <v>434</v>
      </c>
      <c r="C7" s="2" t="s">
        <v>453</v>
      </c>
      <c r="D7" s="2">
        <v>0.0</v>
      </c>
      <c r="E7" s="2">
        <v>0.00993608194445772</v>
      </c>
      <c r="F7" s="2" t="b">
        <v>0</v>
      </c>
      <c r="G7" s="2" t="b">
        <v>0</v>
      </c>
      <c r="H7" s="2" t="b">
        <v>1</v>
      </c>
    </row>
    <row r="8">
      <c r="A8" s="2" t="s">
        <v>467</v>
      </c>
      <c r="B8" s="2" t="s">
        <v>464</v>
      </c>
      <c r="C8" s="2" t="s">
        <v>440</v>
      </c>
      <c r="D8" s="2">
        <v>0.0</v>
      </c>
      <c r="E8" s="2">
        <v>0.00993608194445772</v>
      </c>
      <c r="F8" s="2" t="b">
        <v>0</v>
      </c>
      <c r="G8" s="2" t="b">
        <v>0</v>
      </c>
      <c r="H8" s="2" t="b">
        <v>1</v>
      </c>
    </row>
    <row r="9">
      <c r="A9" s="2" t="s">
        <v>467</v>
      </c>
      <c r="B9" s="2" t="s">
        <v>464</v>
      </c>
      <c r="C9" s="2" t="s">
        <v>453</v>
      </c>
      <c r="D9" s="2">
        <v>0.0</v>
      </c>
      <c r="E9" s="2">
        <v>0.00993608194445772</v>
      </c>
      <c r="F9" s="2" t="b">
        <v>0</v>
      </c>
      <c r="G9" s="2" t="b">
        <v>0</v>
      </c>
      <c r="H9" s="2" t="b">
        <v>1</v>
      </c>
    </row>
  </sheetData>
  <autoFilter ref="$A$1:$H$9"/>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50.13"/>
    <col customWidth="1" min="3" max="3" width="100.13"/>
    <col customWidth="1" min="4" max="4" width="21.38"/>
  </cols>
  <sheetData>
    <row r="1">
      <c r="A1" s="1" t="s">
        <v>531</v>
      </c>
      <c r="B1" s="1" t="s">
        <v>532</v>
      </c>
      <c r="C1" s="1" t="s">
        <v>533</v>
      </c>
      <c r="D1" s="1" t="s">
        <v>534</v>
      </c>
    </row>
    <row r="2">
      <c r="A2" s="2" t="s">
        <v>154</v>
      </c>
      <c r="B2" s="2" t="s">
        <v>535</v>
      </c>
      <c r="C2" s="2" t="s">
        <v>536</v>
      </c>
      <c r="D2" s="2" t="s">
        <v>537</v>
      </c>
    </row>
    <row r="3">
      <c r="A3" s="2" t="s">
        <v>154</v>
      </c>
      <c r="B3" s="2" t="s">
        <v>538</v>
      </c>
      <c r="C3" s="2" t="s">
        <v>539</v>
      </c>
      <c r="D3" s="2" t="s">
        <v>537</v>
      </c>
    </row>
    <row r="4">
      <c r="A4" s="2" t="s">
        <v>154</v>
      </c>
      <c r="B4" s="2" t="s">
        <v>540</v>
      </c>
      <c r="C4" s="2" t="s">
        <v>541</v>
      </c>
      <c r="D4" s="2" t="s">
        <v>537</v>
      </c>
    </row>
    <row r="5">
      <c r="A5" s="2" t="s">
        <v>154</v>
      </c>
      <c r="B5" s="2" t="s">
        <v>542</v>
      </c>
      <c r="C5" s="2" t="s">
        <v>543</v>
      </c>
      <c r="D5" s="2" t="s">
        <v>537</v>
      </c>
    </row>
    <row r="6">
      <c r="A6" s="2" t="s">
        <v>154</v>
      </c>
      <c r="B6" s="2" t="s">
        <v>544</v>
      </c>
      <c r="C6" s="2" t="s">
        <v>545</v>
      </c>
      <c r="D6" s="2" t="s">
        <v>537</v>
      </c>
    </row>
    <row r="7">
      <c r="A7" s="2" t="s">
        <v>154</v>
      </c>
      <c r="B7" s="2" t="s">
        <v>546</v>
      </c>
      <c r="C7" s="2">
        <v>16.0</v>
      </c>
      <c r="D7" s="2" t="s">
        <v>547</v>
      </c>
    </row>
    <row r="8">
      <c r="A8" s="2" t="s">
        <v>154</v>
      </c>
      <c r="B8" s="2" t="s">
        <v>548</v>
      </c>
      <c r="C8" s="2">
        <v>0.11794191360754828</v>
      </c>
      <c r="D8" s="2" t="s">
        <v>547</v>
      </c>
    </row>
    <row r="9">
      <c r="A9" s="2" t="s">
        <v>154</v>
      </c>
      <c r="B9" s="2" t="s">
        <v>549</v>
      </c>
      <c r="C9" s="2">
        <v>0.3</v>
      </c>
      <c r="D9" s="2" t="s">
        <v>547</v>
      </c>
    </row>
    <row r="10">
      <c r="A10" s="2" t="s">
        <v>154</v>
      </c>
      <c r="B10" s="2" t="s">
        <v>550</v>
      </c>
      <c r="C10" s="2">
        <v>1.8</v>
      </c>
      <c r="D10" s="2" t="s">
        <v>547</v>
      </c>
    </row>
    <row r="11">
      <c r="A11" s="2" t="s">
        <v>154</v>
      </c>
      <c r="B11" s="2" t="s">
        <v>551</v>
      </c>
      <c r="C11" s="2">
        <v>0.8</v>
      </c>
      <c r="D11" s="2" t="s">
        <v>547</v>
      </c>
    </row>
    <row r="12">
      <c r="A12" s="2" t="s">
        <v>154</v>
      </c>
      <c r="B12" s="2" t="s">
        <v>552</v>
      </c>
      <c r="C12" s="2">
        <v>6.0E-6</v>
      </c>
      <c r="D12" s="2" t="s">
        <v>547</v>
      </c>
    </row>
    <row r="13">
      <c r="A13" s="2" t="s">
        <v>154</v>
      </c>
      <c r="B13" s="2" t="s">
        <v>553</v>
      </c>
      <c r="C13" s="2">
        <v>1.0</v>
      </c>
      <c r="D13" s="2" t="s">
        <v>547</v>
      </c>
    </row>
    <row r="14">
      <c r="A14" s="2" t="s">
        <v>154</v>
      </c>
      <c r="B14" s="2" t="s">
        <v>554</v>
      </c>
      <c r="C14" s="2">
        <v>29.999999999999996</v>
      </c>
      <c r="D14" s="2" t="s">
        <v>547</v>
      </c>
    </row>
    <row r="15">
      <c r="A15" s="2" t="s">
        <v>154</v>
      </c>
      <c r="B15" s="2" t="s">
        <v>555</v>
      </c>
      <c r="C15" s="2" t="s">
        <v>556</v>
      </c>
      <c r="D15" s="2" t="s">
        <v>537</v>
      </c>
    </row>
    <row r="16">
      <c r="A16" s="2" t="s">
        <v>154</v>
      </c>
      <c r="B16" s="2" t="s">
        <v>557</v>
      </c>
      <c r="C16" s="2" t="s">
        <v>558</v>
      </c>
      <c r="D16" s="2" t="s">
        <v>537</v>
      </c>
    </row>
    <row r="17">
      <c r="A17" s="2" t="s">
        <v>154</v>
      </c>
      <c r="B17" s="2" t="s">
        <v>559</v>
      </c>
      <c r="C17" s="2">
        <v>30.0</v>
      </c>
      <c r="D17" s="2" t="s">
        <v>560</v>
      </c>
    </row>
    <row r="18">
      <c r="A18" s="2" t="s">
        <v>154</v>
      </c>
      <c r="B18" s="2" t="s">
        <v>561</v>
      </c>
      <c r="C18" s="2">
        <v>300.0</v>
      </c>
      <c r="D18" s="2" t="s">
        <v>560</v>
      </c>
    </row>
    <row r="19">
      <c r="A19" s="2" t="s">
        <v>154</v>
      </c>
      <c r="B19" s="2" t="s">
        <v>562</v>
      </c>
      <c r="C19" s="2">
        <v>2000.0</v>
      </c>
      <c r="D19" s="2" t="s">
        <v>560</v>
      </c>
    </row>
    <row r="20">
      <c r="A20" s="2" t="s">
        <v>154</v>
      </c>
      <c r="B20" s="2" t="s">
        <v>563</v>
      </c>
      <c r="C20" s="2">
        <v>2.0260916E7</v>
      </c>
      <c r="D20" s="2" t="s">
        <v>560</v>
      </c>
    </row>
    <row r="21">
      <c r="A21" s="2" t="s">
        <v>154</v>
      </c>
      <c r="B21" s="2" t="s">
        <v>564</v>
      </c>
      <c r="C21" s="2" t="s">
        <v>481</v>
      </c>
      <c r="D21" s="2" t="s">
        <v>537</v>
      </c>
    </row>
    <row r="22">
      <c r="A22" s="2" t="s">
        <v>154</v>
      </c>
      <c r="B22" s="2" t="s">
        <v>565</v>
      </c>
      <c r="C22" s="2" t="s">
        <v>566</v>
      </c>
      <c r="D22" s="2" t="s">
        <v>537</v>
      </c>
    </row>
    <row r="23">
      <c r="A23" s="2" t="s">
        <v>154</v>
      </c>
      <c r="B23" s="2" t="s">
        <v>567</v>
      </c>
      <c r="C23" s="2" t="s">
        <v>568</v>
      </c>
      <c r="D23" s="2" t="s">
        <v>537</v>
      </c>
    </row>
    <row r="24">
      <c r="A24" s="2" t="s">
        <v>154</v>
      </c>
      <c r="B24" s="2" t="s">
        <v>427</v>
      </c>
      <c r="C24" s="2" t="s">
        <v>437</v>
      </c>
      <c r="D24" s="2" t="s">
        <v>537</v>
      </c>
    </row>
    <row r="25">
      <c r="A25" s="2" t="s">
        <v>154</v>
      </c>
      <c r="B25" s="2" t="s">
        <v>569</v>
      </c>
      <c r="C25" s="2" t="b">
        <v>0</v>
      </c>
      <c r="D25" s="2" t="s">
        <v>570</v>
      </c>
    </row>
    <row r="26">
      <c r="A26" s="2" t="s">
        <v>154</v>
      </c>
      <c r="B26" s="2" t="s">
        <v>571</v>
      </c>
      <c r="C26" s="2" t="s">
        <v>572</v>
      </c>
      <c r="D26" s="2" t="s">
        <v>537</v>
      </c>
    </row>
    <row r="27">
      <c r="A27" s="2" t="s">
        <v>184</v>
      </c>
      <c r="B27" s="2" t="s">
        <v>535</v>
      </c>
      <c r="C27" s="2" t="s">
        <v>573</v>
      </c>
      <c r="D27" s="2" t="s">
        <v>537</v>
      </c>
    </row>
    <row r="28">
      <c r="A28" s="2" t="s">
        <v>184</v>
      </c>
      <c r="B28" s="2" t="s">
        <v>538</v>
      </c>
      <c r="C28" s="2" t="s">
        <v>539</v>
      </c>
      <c r="D28" s="2" t="s">
        <v>537</v>
      </c>
    </row>
    <row r="29">
      <c r="A29" s="2" t="s">
        <v>184</v>
      </c>
      <c r="B29" s="2" t="s">
        <v>540</v>
      </c>
      <c r="C29" s="2" t="s">
        <v>541</v>
      </c>
      <c r="D29" s="2" t="s">
        <v>537</v>
      </c>
    </row>
    <row r="30">
      <c r="A30" s="2" t="s">
        <v>184</v>
      </c>
      <c r="B30" s="2" t="s">
        <v>542</v>
      </c>
      <c r="C30" s="2" t="s">
        <v>543</v>
      </c>
      <c r="D30" s="2" t="s">
        <v>537</v>
      </c>
    </row>
    <row r="31">
      <c r="A31" s="2" t="s">
        <v>184</v>
      </c>
      <c r="B31" s="2" t="s">
        <v>544</v>
      </c>
      <c r="C31" s="2" t="s">
        <v>545</v>
      </c>
      <c r="D31" s="2" t="s">
        <v>537</v>
      </c>
    </row>
    <row r="32">
      <c r="A32" s="2" t="s">
        <v>184</v>
      </c>
      <c r="B32" s="2" t="s">
        <v>546</v>
      </c>
      <c r="C32" s="2">
        <v>16.0</v>
      </c>
      <c r="D32" s="2" t="s">
        <v>547</v>
      </c>
    </row>
    <row r="33">
      <c r="A33" s="2" t="s">
        <v>184</v>
      </c>
      <c r="B33" s="2" t="s">
        <v>548</v>
      </c>
      <c r="C33" s="2">
        <v>0.11794191360754828</v>
      </c>
      <c r="D33" s="2" t="s">
        <v>547</v>
      </c>
    </row>
    <row r="34">
      <c r="A34" s="2" t="s">
        <v>184</v>
      </c>
      <c r="B34" s="2" t="s">
        <v>549</v>
      </c>
      <c r="C34" s="2">
        <v>0.3</v>
      </c>
      <c r="D34" s="2" t="s">
        <v>547</v>
      </c>
    </row>
    <row r="35">
      <c r="A35" s="2" t="s">
        <v>184</v>
      </c>
      <c r="B35" s="2" t="s">
        <v>550</v>
      </c>
      <c r="C35" s="2">
        <v>1.8</v>
      </c>
      <c r="D35" s="2" t="s">
        <v>547</v>
      </c>
    </row>
    <row r="36">
      <c r="A36" s="2" t="s">
        <v>184</v>
      </c>
      <c r="B36" s="2" t="s">
        <v>551</v>
      </c>
      <c r="C36" s="2">
        <v>0.8</v>
      </c>
      <c r="D36" s="2" t="s">
        <v>547</v>
      </c>
    </row>
    <row r="37">
      <c r="A37" s="2" t="s">
        <v>184</v>
      </c>
      <c r="B37" s="2" t="s">
        <v>552</v>
      </c>
      <c r="C37" s="2">
        <v>6.0E-6</v>
      </c>
      <c r="D37" s="2" t="s">
        <v>547</v>
      </c>
    </row>
    <row r="38">
      <c r="A38" s="2" t="s">
        <v>184</v>
      </c>
      <c r="B38" s="2" t="s">
        <v>553</v>
      </c>
      <c r="C38" s="2">
        <v>1.0</v>
      </c>
      <c r="D38" s="2" t="s">
        <v>547</v>
      </c>
    </row>
    <row r="39">
      <c r="A39" s="2" t="s">
        <v>184</v>
      </c>
      <c r="B39" s="2" t="s">
        <v>554</v>
      </c>
      <c r="C39" s="2">
        <v>29.999999999999996</v>
      </c>
      <c r="D39" s="2" t="s">
        <v>547</v>
      </c>
    </row>
    <row r="40">
      <c r="A40" s="2" t="s">
        <v>184</v>
      </c>
      <c r="B40" s="2" t="s">
        <v>555</v>
      </c>
      <c r="C40" s="2" t="s">
        <v>556</v>
      </c>
      <c r="D40" s="2" t="s">
        <v>537</v>
      </c>
    </row>
    <row r="41">
      <c r="A41" s="2" t="s">
        <v>184</v>
      </c>
      <c r="B41" s="2" t="s">
        <v>557</v>
      </c>
      <c r="C41" s="2" t="s">
        <v>558</v>
      </c>
      <c r="D41" s="2" t="s">
        <v>537</v>
      </c>
    </row>
    <row r="42">
      <c r="A42" s="2" t="s">
        <v>184</v>
      </c>
      <c r="B42" s="2" t="s">
        <v>559</v>
      </c>
      <c r="C42" s="2">
        <v>30.0</v>
      </c>
      <c r="D42" s="2" t="s">
        <v>560</v>
      </c>
    </row>
    <row r="43">
      <c r="A43" s="2" t="s">
        <v>184</v>
      </c>
      <c r="B43" s="2" t="s">
        <v>561</v>
      </c>
      <c r="C43" s="2">
        <v>300.0</v>
      </c>
      <c r="D43" s="2" t="s">
        <v>560</v>
      </c>
    </row>
    <row r="44">
      <c r="A44" s="2" t="s">
        <v>184</v>
      </c>
      <c r="B44" s="2" t="s">
        <v>562</v>
      </c>
      <c r="C44" s="2">
        <v>2000.0</v>
      </c>
      <c r="D44" s="2" t="s">
        <v>560</v>
      </c>
    </row>
    <row r="45">
      <c r="A45" s="2" t="s">
        <v>184</v>
      </c>
      <c r="B45" s="2" t="s">
        <v>563</v>
      </c>
      <c r="C45" s="2">
        <v>2.0260916E7</v>
      </c>
      <c r="D45" s="2" t="s">
        <v>560</v>
      </c>
    </row>
    <row r="46">
      <c r="A46" s="2" t="s">
        <v>184</v>
      </c>
      <c r="B46" s="2" t="s">
        <v>564</v>
      </c>
      <c r="C46" s="2" t="s">
        <v>481</v>
      </c>
      <c r="D46" s="2" t="s">
        <v>537</v>
      </c>
    </row>
    <row r="47">
      <c r="A47" s="2" t="s">
        <v>184</v>
      </c>
      <c r="B47" s="2" t="s">
        <v>565</v>
      </c>
      <c r="C47" s="2" t="s">
        <v>566</v>
      </c>
      <c r="D47" s="2" t="s">
        <v>537</v>
      </c>
    </row>
    <row r="48">
      <c r="A48" s="2" t="s">
        <v>184</v>
      </c>
      <c r="B48" s="2" t="s">
        <v>567</v>
      </c>
      <c r="C48" s="2" t="s">
        <v>568</v>
      </c>
      <c r="D48" s="2" t="s">
        <v>537</v>
      </c>
    </row>
    <row r="49">
      <c r="A49" s="2" t="s">
        <v>184</v>
      </c>
      <c r="B49" s="2" t="s">
        <v>427</v>
      </c>
      <c r="C49" s="2" t="s">
        <v>467</v>
      </c>
      <c r="D49" s="2" t="s">
        <v>537</v>
      </c>
    </row>
    <row r="50">
      <c r="A50" s="2" t="s">
        <v>184</v>
      </c>
      <c r="B50" s="2" t="s">
        <v>569</v>
      </c>
      <c r="C50" s="2" t="b">
        <v>0</v>
      </c>
      <c r="D50" s="2" t="s">
        <v>570</v>
      </c>
    </row>
    <row r="51">
      <c r="A51" s="2" t="s">
        <v>184</v>
      </c>
      <c r="B51" s="2" t="s">
        <v>571</v>
      </c>
      <c r="C51" s="2" t="s">
        <v>572</v>
      </c>
      <c r="D51" s="2" t="s">
        <v>537</v>
      </c>
    </row>
    <row r="52">
      <c r="A52" s="2" t="s">
        <v>225</v>
      </c>
      <c r="B52" s="2" t="s">
        <v>518</v>
      </c>
      <c r="C52" s="2" t="s">
        <v>574</v>
      </c>
      <c r="D52" s="2" t="s">
        <v>537</v>
      </c>
    </row>
    <row r="53">
      <c r="A53" s="2" t="s">
        <v>225</v>
      </c>
      <c r="B53" s="2" t="s">
        <v>470</v>
      </c>
      <c r="C53" s="2" t="s">
        <v>575</v>
      </c>
      <c r="D53" s="2" t="s">
        <v>537</v>
      </c>
    </row>
    <row r="54">
      <c r="A54" s="2" t="s">
        <v>225</v>
      </c>
      <c r="B54" s="2" t="s">
        <v>576</v>
      </c>
      <c r="C54" s="2" t="s">
        <v>577</v>
      </c>
      <c r="D54" s="2" t="s">
        <v>537</v>
      </c>
    </row>
    <row r="55">
      <c r="A55" s="2" t="s">
        <v>225</v>
      </c>
      <c r="B55" s="2" t="s">
        <v>535</v>
      </c>
      <c r="C55" s="2" t="s">
        <v>578</v>
      </c>
      <c r="D55" s="2" t="s">
        <v>537</v>
      </c>
    </row>
    <row r="56">
      <c r="A56" s="2" t="s">
        <v>225</v>
      </c>
      <c r="B56" s="2" t="s">
        <v>579</v>
      </c>
      <c r="C56" s="2" t="s">
        <v>580</v>
      </c>
      <c r="D56" s="2" t="s">
        <v>537</v>
      </c>
    </row>
    <row r="57">
      <c r="A57" s="2" t="s">
        <v>225</v>
      </c>
      <c r="B57" s="2" t="s">
        <v>581</v>
      </c>
      <c r="C57" s="2" t="s">
        <v>582</v>
      </c>
      <c r="D57" s="2" t="s">
        <v>537</v>
      </c>
    </row>
    <row r="58">
      <c r="A58" s="2" t="s">
        <v>225</v>
      </c>
      <c r="B58" s="2" t="s">
        <v>583</v>
      </c>
      <c r="C58" s="2" t="s">
        <v>584</v>
      </c>
      <c r="D58" s="2" t="s">
        <v>537</v>
      </c>
    </row>
    <row r="59">
      <c r="A59" s="2" t="s">
        <v>225</v>
      </c>
      <c r="B59" s="2" t="s">
        <v>585</v>
      </c>
      <c r="C59" s="2">
        <v>36.7</v>
      </c>
      <c r="D59" s="2" t="s">
        <v>547</v>
      </c>
    </row>
    <row r="60">
      <c r="A60" s="2" t="s">
        <v>225</v>
      </c>
      <c r="B60" s="2" t="s">
        <v>586</v>
      </c>
      <c r="C60" s="2" t="s">
        <v>587</v>
      </c>
      <c r="D60" s="2" t="s">
        <v>537</v>
      </c>
    </row>
    <row r="61">
      <c r="A61" s="2" t="s">
        <v>225</v>
      </c>
      <c r="B61" s="2" t="s">
        <v>588</v>
      </c>
      <c r="C61" s="2" t="s">
        <v>558</v>
      </c>
      <c r="D61" s="2" t="s">
        <v>537</v>
      </c>
    </row>
    <row r="62">
      <c r="A62" s="2" t="s">
        <v>225</v>
      </c>
      <c r="B62" s="2" t="s">
        <v>589</v>
      </c>
      <c r="C62" s="2" t="s">
        <v>556</v>
      </c>
      <c r="D62" s="2" t="s">
        <v>537</v>
      </c>
    </row>
    <row r="63">
      <c r="A63" s="2" t="s">
        <v>225</v>
      </c>
      <c r="B63" s="2" t="s">
        <v>590</v>
      </c>
      <c r="C63" s="2" t="s">
        <v>591</v>
      </c>
      <c r="D63" s="2" t="s">
        <v>537</v>
      </c>
    </row>
    <row r="64">
      <c r="A64" s="2" t="s">
        <v>225</v>
      </c>
      <c r="B64" s="2" t="s">
        <v>592</v>
      </c>
      <c r="C64" s="2">
        <v>12.0</v>
      </c>
      <c r="D64" s="2" t="s">
        <v>560</v>
      </c>
    </row>
    <row r="65">
      <c r="A65" s="2" t="s">
        <v>225</v>
      </c>
      <c r="B65" s="2" t="s">
        <v>593</v>
      </c>
      <c r="C65" s="2">
        <v>288.0</v>
      </c>
      <c r="D65" s="2" t="s">
        <v>560</v>
      </c>
    </row>
    <row r="66">
      <c r="A66" s="2" t="s">
        <v>225</v>
      </c>
      <c r="B66" s="2" t="s">
        <v>594</v>
      </c>
      <c r="C66" s="2">
        <v>2.0260925E7</v>
      </c>
      <c r="D66" s="2" t="s">
        <v>560</v>
      </c>
    </row>
    <row r="67">
      <c r="A67" s="2" t="s">
        <v>225</v>
      </c>
      <c r="B67" s="2" t="s">
        <v>595</v>
      </c>
      <c r="C67" s="2">
        <v>288.0</v>
      </c>
      <c r="D67" s="2" t="s">
        <v>560</v>
      </c>
    </row>
    <row r="68">
      <c r="A68" s="2" t="s">
        <v>239</v>
      </c>
      <c r="B68" s="2" t="s">
        <v>596</v>
      </c>
      <c r="C68" s="2">
        <v>0.004352824801921784</v>
      </c>
      <c r="D68" s="2" t="s">
        <v>547</v>
      </c>
    </row>
    <row r="69">
      <c r="A69" s="2" t="s">
        <v>239</v>
      </c>
      <c r="B69" s="2" t="s">
        <v>597</v>
      </c>
      <c r="C69" s="2" t="b">
        <v>1</v>
      </c>
      <c r="D69" s="2" t="s">
        <v>570</v>
      </c>
    </row>
    <row r="70">
      <c r="A70" s="2" t="s">
        <v>239</v>
      </c>
      <c r="B70" s="2" t="s">
        <v>535</v>
      </c>
      <c r="C70" s="2" t="s">
        <v>598</v>
      </c>
      <c r="D70" s="2" t="s">
        <v>537</v>
      </c>
    </row>
    <row r="71">
      <c r="A71" s="2" t="s">
        <v>243</v>
      </c>
      <c r="B71" s="2" t="s">
        <v>599</v>
      </c>
      <c r="C71" s="2" t="s">
        <v>420</v>
      </c>
      <c r="D71" s="2" t="s">
        <v>537</v>
      </c>
    </row>
    <row r="72">
      <c r="A72" s="2" t="s">
        <v>243</v>
      </c>
      <c r="B72" s="2" t="s">
        <v>600</v>
      </c>
      <c r="C72" s="2">
        <v>60.0</v>
      </c>
      <c r="D72" s="2" t="s">
        <v>547</v>
      </c>
    </row>
    <row r="73">
      <c r="A73" s="2" t="s">
        <v>243</v>
      </c>
      <c r="B73" s="2" t="s">
        <v>601</v>
      </c>
      <c r="C73" s="2" t="s">
        <v>602</v>
      </c>
      <c r="D73" s="2" t="s">
        <v>537</v>
      </c>
    </row>
    <row r="74">
      <c r="A74" s="2" t="s">
        <v>243</v>
      </c>
      <c r="B74" s="2" t="s">
        <v>603</v>
      </c>
      <c r="C74" s="2" t="s">
        <v>604</v>
      </c>
      <c r="D74" s="2" t="s">
        <v>537</v>
      </c>
    </row>
    <row r="75">
      <c r="A75" s="2" t="s">
        <v>243</v>
      </c>
      <c r="B75" s="2" t="s">
        <v>605</v>
      </c>
      <c r="C75" s="2" t="s">
        <v>606</v>
      </c>
      <c r="D75" s="2" t="s">
        <v>537</v>
      </c>
    </row>
    <row r="76">
      <c r="A76" s="2" t="s">
        <v>243</v>
      </c>
      <c r="B76" s="2" t="s">
        <v>607</v>
      </c>
      <c r="C76" s="2" t="s">
        <v>608</v>
      </c>
      <c r="D76" s="2" t="s">
        <v>537</v>
      </c>
    </row>
    <row r="77">
      <c r="A77" s="2" t="s">
        <v>243</v>
      </c>
      <c r="B77" s="2" t="s">
        <v>609</v>
      </c>
      <c r="C77" s="2" t="s">
        <v>610</v>
      </c>
      <c r="D77" s="2" t="s">
        <v>537</v>
      </c>
    </row>
    <row r="78">
      <c r="A78" s="2" t="s">
        <v>243</v>
      </c>
      <c r="B78" s="2" t="s">
        <v>611</v>
      </c>
      <c r="C78" s="2">
        <v>0.005</v>
      </c>
      <c r="D78" s="2" t="s">
        <v>547</v>
      </c>
    </row>
    <row r="79">
      <c r="A79" s="2" t="s">
        <v>243</v>
      </c>
      <c r="B79" s="2" t="s">
        <v>612</v>
      </c>
      <c r="C79" s="2">
        <v>0.1</v>
      </c>
      <c r="D79" s="2" t="s">
        <v>547</v>
      </c>
    </row>
    <row r="80">
      <c r="A80" s="2" t="s">
        <v>243</v>
      </c>
      <c r="B80" s="2" t="s">
        <v>613</v>
      </c>
      <c r="C80" s="2">
        <v>0.02</v>
      </c>
      <c r="D80" s="2" t="s">
        <v>547</v>
      </c>
    </row>
    <row r="81">
      <c r="A81" s="2" t="s">
        <v>243</v>
      </c>
      <c r="B81" s="2" t="s">
        <v>614</v>
      </c>
      <c r="C81" s="2">
        <v>2.0</v>
      </c>
      <c r="D81" s="2" t="s">
        <v>547</v>
      </c>
    </row>
    <row r="82">
      <c r="A82" s="2" t="s">
        <v>243</v>
      </c>
      <c r="B82" s="2" t="s">
        <v>615</v>
      </c>
      <c r="C82" s="2" t="s">
        <v>616</v>
      </c>
      <c r="D82" s="2" t="s">
        <v>537</v>
      </c>
    </row>
    <row r="83">
      <c r="A83" s="2" t="s">
        <v>243</v>
      </c>
      <c r="B83" s="2" t="s">
        <v>617</v>
      </c>
      <c r="C83" s="2" t="s">
        <v>618</v>
      </c>
      <c r="D83" s="2" t="s">
        <v>537</v>
      </c>
    </row>
    <row r="84">
      <c r="A84" s="2" t="s">
        <v>243</v>
      </c>
      <c r="B84" s="2" t="s">
        <v>619</v>
      </c>
      <c r="C84" s="2"/>
      <c r="D84" s="2" t="s">
        <v>620</v>
      </c>
    </row>
    <row r="85">
      <c r="A85" s="2" t="s">
        <v>243</v>
      </c>
      <c r="B85" s="2" t="s">
        <v>621</v>
      </c>
      <c r="C85" s="2" t="s">
        <v>421</v>
      </c>
      <c r="D85" s="2" t="s">
        <v>537</v>
      </c>
    </row>
    <row r="86">
      <c r="A86" s="2" t="s">
        <v>243</v>
      </c>
      <c r="B86" s="2" t="s">
        <v>622</v>
      </c>
      <c r="C86" s="2">
        <v>60.0</v>
      </c>
      <c r="D86" s="2" t="s">
        <v>547</v>
      </c>
    </row>
    <row r="87">
      <c r="A87" s="2" t="s">
        <v>243</v>
      </c>
      <c r="B87" s="2" t="s">
        <v>623</v>
      </c>
      <c r="C87" s="2" t="s">
        <v>602</v>
      </c>
      <c r="D87" s="2" t="s">
        <v>537</v>
      </c>
    </row>
    <row r="88">
      <c r="A88" s="2" t="s">
        <v>243</v>
      </c>
      <c r="B88" s="2" t="s">
        <v>624</v>
      </c>
      <c r="C88" s="2" t="s">
        <v>604</v>
      </c>
      <c r="D88" s="2" t="s">
        <v>537</v>
      </c>
    </row>
    <row r="89">
      <c r="A89" s="2" t="s">
        <v>243</v>
      </c>
      <c r="B89" s="2" t="s">
        <v>625</v>
      </c>
      <c r="C89" s="2" t="s">
        <v>606</v>
      </c>
      <c r="D89" s="2" t="s">
        <v>537</v>
      </c>
    </row>
    <row r="90">
      <c r="A90" s="2" t="s">
        <v>243</v>
      </c>
      <c r="B90" s="2" t="s">
        <v>626</v>
      </c>
      <c r="C90" s="2" t="s">
        <v>608</v>
      </c>
      <c r="D90" s="2" t="s">
        <v>537</v>
      </c>
    </row>
    <row r="91">
      <c r="A91" s="2" t="s">
        <v>243</v>
      </c>
      <c r="B91" s="2" t="s">
        <v>627</v>
      </c>
      <c r="C91" s="2" t="s">
        <v>610</v>
      </c>
      <c r="D91" s="2" t="s">
        <v>537</v>
      </c>
    </row>
    <row r="92">
      <c r="A92" s="2" t="s">
        <v>243</v>
      </c>
      <c r="B92" s="2" t="s">
        <v>628</v>
      </c>
      <c r="C92" s="2">
        <v>0.001</v>
      </c>
      <c r="D92" s="2" t="s">
        <v>547</v>
      </c>
    </row>
    <row r="93">
      <c r="A93" s="2" t="s">
        <v>243</v>
      </c>
      <c r="B93" s="2" t="s">
        <v>629</v>
      </c>
      <c r="C93" s="2">
        <v>0.1</v>
      </c>
      <c r="D93" s="2" t="s">
        <v>547</v>
      </c>
    </row>
    <row r="94">
      <c r="A94" s="2" t="s">
        <v>243</v>
      </c>
      <c r="B94" s="2" t="s">
        <v>630</v>
      </c>
      <c r="C94" s="2">
        <v>0.02</v>
      </c>
      <c r="D94" s="2" t="s">
        <v>547</v>
      </c>
    </row>
    <row r="95">
      <c r="A95" s="2" t="s">
        <v>243</v>
      </c>
      <c r="B95" s="2" t="s">
        <v>631</v>
      </c>
      <c r="C95" s="2">
        <v>2.0</v>
      </c>
      <c r="D95" s="2" t="s">
        <v>547</v>
      </c>
    </row>
    <row r="96">
      <c r="A96" s="2" t="s">
        <v>243</v>
      </c>
      <c r="B96" s="2" t="s">
        <v>632</v>
      </c>
      <c r="C96" s="2" t="s">
        <v>616</v>
      </c>
      <c r="D96" s="2" t="s">
        <v>537</v>
      </c>
    </row>
    <row r="97">
      <c r="A97" s="2" t="s">
        <v>243</v>
      </c>
      <c r="B97" s="2" t="s">
        <v>633</v>
      </c>
      <c r="C97" s="2" t="s">
        <v>618</v>
      </c>
      <c r="D97" s="2" t="s">
        <v>537</v>
      </c>
    </row>
    <row r="98">
      <c r="A98" s="2" t="s">
        <v>243</v>
      </c>
      <c r="B98" s="2" t="s">
        <v>634</v>
      </c>
      <c r="C98" s="2"/>
      <c r="D98" s="2" t="s">
        <v>620</v>
      </c>
    </row>
    <row r="99">
      <c r="A99" s="2" t="s">
        <v>243</v>
      </c>
      <c r="B99" s="2" t="s">
        <v>635</v>
      </c>
      <c r="C99" s="2" t="s">
        <v>422</v>
      </c>
      <c r="D99" s="2" t="s">
        <v>537</v>
      </c>
    </row>
    <row r="100">
      <c r="A100" s="2" t="s">
        <v>243</v>
      </c>
      <c r="B100" s="2" t="s">
        <v>636</v>
      </c>
      <c r="C100" s="2">
        <v>60.0</v>
      </c>
      <c r="D100" s="2" t="s">
        <v>547</v>
      </c>
    </row>
    <row r="101">
      <c r="A101" s="2" t="s">
        <v>243</v>
      </c>
      <c r="B101" s="2" t="s">
        <v>637</v>
      </c>
      <c r="C101" s="2" t="s">
        <v>602</v>
      </c>
      <c r="D101" s="2" t="s">
        <v>537</v>
      </c>
    </row>
    <row r="102">
      <c r="A102" s="2" t="s">
        <v>243</v>
      </c>
      <c r="B102" s="2" t="s">
        <v>638</v>
      </c>
      <c r="C102" s="2" t="s">
        <v>604</v>
      </c>
      <c r="D102" s="2" t="s">
        <v>537</v>
      </c>
    </row>
    <row r="103">
      <c r="A103" s="2" t="s">
        <v>243</v>
      </c>
      <c r="B103" s="2" t="s">
        <v>639</v>
      </c>
      <c r="C103" s="2" t="s">
        <v>606</v>
      </c>
      <c r="D103" s="2" t="s">
        <v>537</v>
      </c>
    </row>
    <row r="104">
      <c r="A104" s="2" t="s">
        <v>243</v>
      </c>
      <c r="B104" s="2" t="s">
        <v>640</v>
      </c>
      <c r="C104" s="2" t="s">
        <v>608</v>
      </c>
      <c r="D104" s="2" t="s">
        <v>537</v>
      </c>
    </row>
    <row r="105">
      <c r="A105" s="2" t="s">
        <v>243</v>
      </c>
      <c r="B105" s="2" t="s">
        <v>641</v>
      </c>
      <c r="C105" s="2" t="s">
        <v>610</v>
      </c>
      <c r="D105" s="2" t="s">
        <v>537</v>
      </c>
    </row>
    <row r="106">
      <c r="A106" s="2" t="s">
        <v>243</v>
      </c>
      <c r="B106" s="2" t="s">
        <v>642</v>
      </c>
      <c r="C106" s="2">
        <v>0.005</v>
      </c>
      <c r="D106" s="2" t="s">
        <v>547</v>
      </c>
    </row>
    <row r="107">
      <c r="A107" s="2" t="s">
        <v>243</v>
      </c>
      <c r="B107" s="2" t="s">
        <v>643</v>
      </c>
      <c r="C107" s="2">
        <v>0.1</v>
      </c>
      <c r="D107" s="2" t="s">
        <v>547</v>
      </c>
    </row>
    <row r="108">
      <c r="A108" s="2" t="s">
        <v>243</v>
      </c>
      <c r="B108" s="2" t="s">
        <v>644</v>
      </c>
      <c r="C108" s="2">
        <v>0.02</v>
      </c>
      <c r="D108" s="2" t="s">
        <v>547</v>
      </c>
    </row>
    <row r="109">
      <c r="A109" s="2" t="s">
        <v>243</v>
      </c>
      <c r="B109" s="2" t="s">
        <v>645</v>
      </c>
      <c r="C109" s="2">
        <v>2.0</v>
      </c>
      <c r="D109" s="2" t="s">
        <v>547</v>
      </c>
    </row>
    <row r="110">
      <c r="A110" s="2" t="s">
        <v>243</v>
      </c>
      <c r="B110" s="2" t="s">
        <v>646</v>
      </c>
      <c r="C110" s="2" t="s">
        <v>616</v>
      </c>
      <c r="D110" s="2" t="s">
        <v>537</v>
      </c>
    </row>
    <row r="111">
      <c r="A111" s="2" t="s">
        <v>243</v>
      </c>
      <c r="B111" s="2" t="s">
        <v>647</v>
      </c>
      <c r="C111" s="2" t="s">
        <v>648</v>
      </c>
      <c r="D111" s="2" t="s">
        <v>537</v>
      </c>
    </row>
    <row r="112">
      <c r="A112" s="2" t="s">
        <v>243</v>
      </c>
      <c r="B112" s="2" t="s">
        <v>649</v>
      </c>
      <c r="C112" s="2">
        <v>0.06</v>
      </c>
      <c r="D112" s="2" t="s">
        <v>547</v>
      </c>
    </row>
    <row r="113">
      <c r="A113" s="2" t="s">
        <v>243</v>
      </c>
      <c r="B113" s="2" t="s">
        <v>535</v>
      </c>
      <c r="C113" s="2" t="s">
        <v>653</v>
      </c>
      <c r="D113" s="2" t="s">
        <v>537</v>
      </c>
    </row>
    <row r="114">
      <c r="A114" s="2" t="s">
        <v>243</v>
      </c>
      <c r="B114" s="2" t="s">
        <v>657</v>
      </c>
      <c r="C114" s="2">
        <v>3.149606299212598</v>
      </c>
      <c r="D114" s="2" t="s">
        <v>547</v>
      </c>
    </row>
    <row r="115">
      <c r="A115" s="2" t="s">
        <v>243</v>
      </c>
      <c r="B115" s="2" t="s">
        <v>663</v>
      </c>
      <c r="C115" s="2">
        <v>1.574803149606299</v>
      </c>
      <c r="D115" s="2" t="s">
        <v>547</v>
      </c>
    </row>
    <row r="116">
      <c r="A116" s="2" t="s">
        <v>243</v>
      </c>
      <c r="B116" s="2" t="s">
        <v>664</v>
      </c>
      <c r="C116" s="2">
        <v>0.9523809523809523</v>
      </c>
      <c r="D116" s="2" t="s">
        <v>547</v>
      </c>
    </row>
    <row r="117">
      <c r="A117" s="2" t="s">
        <v>243</v>
      </c>
      <c r="B117" s="2" t="s">
        <v>665</v>
      </c>
      <c r="C117" s="2">
        <v>0.47619047619047616</v>
      </c>
      <c r="D117" s="2" t="s">
        <v>547</v>
      </c>
    </row>
    <row r="118">
      <c r="A118" s="2" t="s">
        <v>247</v>
      </c>
      <c r="B118" s="2" t="s">
        <v>666</v>
      </c>
      <c r="C118" s="2">
        <v>60.0</v>
      </c>
      <c r="D118" s="2" t="s">
        <v>547</v>
      </c>
    </row>
    <row r="119">
      <c r="A119" s="2" t="s">
        <v>247</v>
      </c>
      <c r="B119" s="2" t="s">
        <v>667</v>
      </c>
      <c r="C119" s="2">
        <v>3.0</v>
      </c>
      <c r="D119" s="2" t="s">
        <v>547</v>
      </c>
    </row>
    <row r="120">
      <c r="A120" s="2" t="s">
        <v>247</v>
      </c>
      <c r="B120" s="2" t="s">
        <v>668</v>
      </c>
      <c r="C120" s="2" t="s">
        <v>669</v>
      </c>
      <c r="D120" s="2" t="s">
        <v>537</v>
      </c>
    </row>
    <row r="121">
      <c r="A121" s="2" t="s">
        <v>247</v>
      </c>
      <c r="B121" s="2" t="s">
        <v>670</v>
      </c>
      <c r="C121" s="2" t="s">
        <v>350</v>
      </c>
      <c r="D121" s="2" t="s">
        <v>537</v>
      </c>
    </row>
    <row r="122">
      <c r="A122" s="2" t="s">
        <v>247</v>
      </c>
      <c r="B122" s="2" t="s">
        <v>671</v>
      </c>
      <c r="C122" s="2">
        <v>2.0</v>
      </c>
      <c r="D122" s="2" t="s">
        <v>547</v>
      </c>
    </row>
    <row r="123">
      <c r="A123" s="2" t="s">
        <v>247</v>
      </c>
      <c r="B123" s="2" t="s">
        <v>672</v>
      </c>
      <c r="C123" s="2" t="b">
        <v>1</v>
      </c>
      <c r="D123" s="2" t="s">
        <v>570</v>
      </c>
    </row>
    <row r="124">
      <c r="A124" s="2" t="s">
        <v>247</v>
      </c>
      <c r="B124" s="2" t="s">
        <v>673</v>
      </c>
      <c r="C124" s="2">
        <v>1.54</v>
      </c>
      <c r="D124" s="2" t="s">
        <v>547</v>
      </c>
    </row>
    <row r="125">
      <c r="A125" s="2" t="s">
        <v>247</v>
      </c>
      <c r="B125" s="2" t="s">
        <v>674</v>
      </c>
      <c r="C125" s="2">
        <v>0.4446009278569268</v>
      </c>
      <c r="D125" s="2" t="s">
        <v>547</v>
      </c>
    </row>
    <row r="126">
      <c r="A126" s="2" t="s">
        <v>247</v>
      </c>
      <c r="B126" s="2" t="s">
        <v>675</v>
      </c>
      <c r="C126" s="2">
        <v>4.2</v>
      </c>
      <c r="D126" s="2" t="s">
        <v>547</v>
      </c>
    </row>
  </sheetData>
  <autoFilter ref="$A$1:$D$126"/>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5" width="21.38"/>
  </cols>
  <sheetData>
    <row r="1">
      <c r="A1" s="1" t="s">
        <v>398</v>
      </c>
      <c r="B1" s="1" t="s">
        <v>650</v>
      </c>
      <c r="C1" s="1" t="s">
        <v>651</v>
      </c>
      <c r="D1" s="1" t="s">
        <v>652</v>
      </c>
      <c r="E1" s="1" t="s">
        <v>402</v>
      </c>
      <c r="F1" s="1" t="s">
        <v>403</v>
      </c>
      <c r="G1" s="1" t="s">
        <v>654</v>
      </c>
      <c r="H1" s="1" t="s">
        <v>655</v>
      </c>
      <c r="I1" s="1" t="s">
        <v>656</v>
      </c>
      <c r="J1" s="1" t="s">
        <v>658</v>
      </c>
      <c r="K1" s="1" t="s">
        <v>659</v>
      </c>
      <c r="L1" s="1" t="s">
        <v>404</v>
      </c>
      <c r="M1" s="1" t="s">
        <v>660</v>
      </c>
      <c r="N1" s="1" t="s">
        <v>661</v>
      </c>
      <c r="O1" s="1" t="s">
        <v>662</v>
      </c>
    </row>
    <row r="2">
      <c r="A2" s="2" t="s">
        <v>337</v>
      </c>
      <c r="B2" s="2">
        <v>0.11796</v>
      </c>
      <c r="C2" s="2">
        <v>2.0E-4</v>
      </c>
      <c r="D2" s="2">
        <v>1.6</v>
      </c>
      <c r="E2" s="2">
        <v>0.006</v>
      </c>
      <c r="F2" s="2">
        <v>5.0</v>
      </c>
      <c r="G2" s="2">
        <v>1.3</v>
      </c>
      <c r="H2" s="2">
        <v>0.016</v>
      </c>
      <c r="I2" s="2">
        <v>0.02</v>
      </c>
      <c r="J2" s="2">
        <v>0.03</v>
      </c>
      <c r="K2" s="2">
        <v>34.906585039886586</v>
      </c>
      <c r="L2" s="2">
        <v>3.0</v>
      </c>
      <c r="M2" s="2"/>
      <c r="N2" s="2"/>
      <c r="O2" s="2">
        <v>0.0</v>
      </c>
    </row>
    <row r="3">
      <c r="A3" s="2" t="s">
        <v>350</v>
      </c>
      <c r="B3" s="2">
        <v>0.12976</v>
      </c>
      <c r="C3" s="2">
        <v>3.5E-4</v>
      </c>
      <c r="D3" s="2">
        <v>1.6</v>
      </c>
      <c r="E3" s="2">
        <v>0.004</v>
      </c>
      <c r="F3" s="2">
        <v>4.2</v>
      </c>
      <c r="G3" s="2">
        <v>1.0</v>
      </c>
      <c r="H3" s="2">
        <v>0.012</v>
      </c>
      <c r="I3" s="2">
        <v>0.05</v>
      </c>
      <c r="J3" s="2">
        <v>0.06</v>
      </c>
      <c r="K3" s="2">
        <v>34.906585039886586</v>
      </c>
      <c r="L3" s="2">
        <v>3.0</v>
      </c>
      <c r="M3" s="2"/>
      <c r="N3" s="2"/>
      <c r="O3" s="2">
        <v>0.0</v>
      </c>
    </row>
    <row r="4">
      <c r="A4" s="2" t="s">
        <v>354</v>
      </c>
      <c r="B4" s="2">
        <v>0.155</v>
      </c>
      <c r="C4" s="2">
        <v>5.5E-4</v>
      </c>
      <c r="D4" s="2">
        <v>1.6</v>
      </c>
      <c r="E4" s="2">
        <v>0.0025</v>
      </c>
      <c r="F4" s="2">
        <v>3.5</v>
      </c>
      <c r="G4" s="2">
        <v>0.8</v>
      </c>
      <c r="H4" s="2">
        <v>0.008</v>
      </c>
      <c r="I4" s="2">
        <v>0.1</v>
      </c>
      <c r="J4" s="2">
        <v>0.12</v>
      </c>
      <c r="K4" s="2">
        <v>34.906585039886586</v>
      </c>
      <c r="L4" s="2">
        <v>3.0</v>
      </c>
      <c r="M4" s="2"/>
      <c r="N4" s="2"/>
      <c r="O4" s="2">
        <v>0.0</v>
      </c>
    </row>
  </sheetData>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8" width="21.38"/>
  </cols>
  <sheetData>
    <row r="1">
      <c r="A1" s="1" t="s">
        <v>682</v>
      </c>
      <c r="B1" s="1" t="s">
        <v>650</v>
      </c>
      <c r="C1" s="1" t="s">
        <v>683</v>
      </c>
      <c r="D1" s="1" t="s">
        <v>414</v>
      </c>
      <c r="E1" s="1" t="s">
        <v>686</v>
      </c>
      <c r="F1" s="1" t="s">
        <v>656</v>
      </c>
      <c r="G1" s="1" t="s">
        <v>658</v>
      </c>
      <c r="H1" s="1" t="s">
        <v>690</v>
      </c>
      <c r="I1" s="1" t="s">
        <v>692</v>
      </c>
      <c r="J1" s="1" t="s">
        <v>694</v>
      </c>
      <c r="K1" s="1" t="s">
        <v>695</v>
      </c>
      <c r="L1" s="1" t="s">
        <v>654</v>
      </c>
      <c r="M1" s="1" t="s">
        <v>655</v>
      </c>
      <c r="N1" s="1" t="s">
        <v>659</v>
      </c>
      <c r="O1" s="1" t="s">
        <v>699</v>
      </c>
      <c r="P1" s="1" t="s">
        <v>404</v>
      </c>
      <c r="Q1" s="1" t="s">
        <v>701</v>
      </c>
      <c r="R1" s="1" t="s">
        <v>703</v>
      </c>
      <c r="S1" s="1" t="s">
        <v>705</v>
      </c>
      <c r="T1" s="1" t="s">
        <v>707</v>
      </c>
      <c r="U1" s="1" t="s">
        <v>709</v>
      </c>
      <c r="V1" s="1" t="s">
        <v>711</v>
      </c>
      <c r="W1" s="1" t="s">
        <v>712</v>
      </c>
      <c r="X1" s="1" t="s">
        <v>714</v>
      </c>
      <c r="Y1" s="1" t="s">
        <v>716</v>
      </c>
      <c r="Z1" s="1" t="s">
        <v>718</v>
      </c>
      <c r="AA1" s="1" t="s">
        <v>720</v>
      </c>
      <c r="AB1" s="1" t="s">
        <v>721</v>
      </c>
    </row>
    <row r="2">
      <c r="A2" s="2" t="s">
        <v>337</v>
      </c>
      <c r="B2" s="2">
        <v>0.11796</v>
      </c>
      <c r="C2" s="2">
        <v>2.0E-4</v>
      </c>
      <c r="D2" s="2">
        <v>2.0</v>
      </c>
      <c r="E2" s="2">
        <v>0.5235987755982988</v>
      </c>
      <c r="F2" s="2">
        <v>0.02</v>
      </c>
      <c r="G2" s="2">
        <v>0.03</v>
      </c>
      <c r="H2" s="2">
        <v>0.006</v>
      </c>
      <c r="I2" s="2">
        <v>5.0</v>
      </c>
      <c r="J2" s="2">
        <v>8.4</v>
      </c>
      <c r="K2" s="2">
        <v>8.4</v>
      </c>
      <c r="L2" s="2">
        <v>1.3</v>
      </c>
      <c r="M2" s="2">
        <v>0.016</v>
      </c>
      <c r="N2" s="2">
        <v>34.906585039886586</v>
      </c>
      <c r="O2" s="2">
        <v>0.8</v>
      </c>
      <c r="P2" s="2">
        <v>3.0</v>
      </c>
      <c r="Q2" s="2" t="s">
        <v>337</v>
      </c>
      <c r="R2" s="2" t="b">
        <v>1</v>
      </c>
      <c r="S2" s="2" t="b">
        <v>1</v>
      </c>
      <c r="T2" s="2">
        <v>0.006</v>
      </c>
      <c r="U2" s="2">
        <v>5.0</v>
      </c>
      <c r="V2" s="2">
        <v>0.06666666666666667</v>
      </c>
      <c r="W2" s="2">
        <v>0.2642218198404007</v>
      </c>
      <c r="X2" s="2">
        <v>0.3808884865070674</v>
      </c>
      <c r="Y2" s="2">
        <v>0.10800000000000008</v>
      </c>
      <c r="Z2" s="2">
        <v>0.8842709064510017</v>
      </c>
      <c r="AA2" s="2">
        <v>3.0</v>
      </c>
      <c r="AB2" s="2" t="b">
        <v>1</v>
      </c>
    </row>
    <row r="3">
      <c r="A3" s="2" t="s">
        <v>350</v>
      </c>
      <c r="B3" s="2">
        <v>0.12976</v>
      </c>
      <c r="C3" s="2">
        <v>3.5E-4</v>
      </c>
      <c r="D3" s="2">
        <v>5.0</v>
      </c>
      <c r="E3" s="2">
        <v>1.0471975511965976</v>
      </c>
      <c r="F3" s="2">
        <v>0.05</v>
      </c>
      <c r="G3" s="2">
        <v>0.06</v>
      </c>
      <c r="H3" s="2">
        <v>0.004</v>
      </c>
      <c r="I3" s="2">
        <v>4.2</v>
      </c>
      <c r="J3" s="2">
        <v>7.6</v>
      </c>
      <c r="K3" s="2">
        <v>8.4</v>
      </c>
      <c r="L3" s="2">
        <v>1.0</v>
      </c>
      <c r="M3" s="2">
        <v>0.012</v>
      </c>
      <c r="N3" s="2">
        <v>34.906585039886586</v>
      </c>
      <c r="O3" s="2">
        <v>0.8</v>
      </c>
      <c r="P3" s="2">
        <v>3.0</v>
      </c>
      <c r="Q3" s="2" t="s">
        <v>350</v>
      </c>
      <c r="R3" s="2" t="b">
        <v>1</v>
      </c>
      <c r="S3" s="2" t="b">
        <v>1</v>
      </c>
      <c r="T3" s="2">
        <v>0.0036190476190476185</v>
      </c>
      <c r="U3" s="2">
        <v>3.8</v>
      </c>
      <c r="V3" s="2">
        <v>0.48355263157894746</v>
      </c>
      <c r="W3" s="2">
        <v>0.6364747483846593</v>
      </c>
      <c r="X3" s="2">
        <v>1.2300273799636068</v>
      </c>
      <c r="Y3" s="2">
        <v>0.45250000000000035</v>
      </c>
      <c r="Z3" s="2">
        <v>8.638545964037181</v>
      </c>
      <c r="AA3" s="2">
        <v>3.0</v>
      </c>
      <c r="AB3" s="2" t="b">
        <v>0</v>
      </c>
    </row>
    <row r="4">
      <c r="A4" s="2" t="s">
        <v>354</v>
      </c>
      <c r="B4" s="2">
        <v>0.155</v>
      </c>
      <c r="C4" s="2">
        <v>5.5E-4</v>
      </c>
      <c r="D4" s="2">
        <v>8.0</v>
      </c>
      <c r="E4" s="2">
        <v>1.5707963267948966</v>
      </c>
      <c r="F4" s="2">
        <v>0.1</v>
      </c>
      <c r="G4" s="2">
        <v>0.12</v>
      </c>
      <c r="H4" s="2">
        <v>0.0025</v>
      </c>
      <c r="I4" s="2">
        <v>3.5</v>
      </c>
      <c r="J4" s="2">
        <v>7.0</v>
      </c>
      <c r="K4" s="2">
        <v>8.4</v>
      </c>
      <c r="L4" s="2">
        <v>0.8</v>
      </c>
      <c r="M4" s="2">
        <v>0.008</v>
      </c>
      <c r="N4" s="2">
        <v>34.906585039886586</v>
      </c>
      <c r="O4" s="2">
        <v>0.8</v>
      </c>
      <c r="P4" s="2">
        <v>3.0</v>
      </c>
      <c r="Q4" s="2" t="s">
        <v>354</v>
      </c>
      <c r="R4" s="2" t="b">
        <v>1</v>
      </c>
      <c r="S4" s="2" t="b">
        <v>1</v>
      </c>
      <c r="T4" s="2">
        <v>0.0020833333333333333</v>
      </c>
      <c r="U4" s="2">
        <v>2.9166666666666665</v>
      </c>
      <c r="V4" s="2">
        <v>2.112</v>
      </c>
      <c r="W4" s="2">
        <v>1.2879289270357317</v>
      </c>
      <c r="X4" s="2">
        <v>3.619928927035732</v>
      </c>
      <c r="Y4" s="2">
        <v>1.6334999999998756</v>
      </c>
      <c r="Z4" s="2">
        <v>58.42244701078813</v>
      </c>
      <c r="AA4" s="2">
        <v>3.0</v>
      </c>
      <c r="AB4" s="2" t="b">
        <v>0</v>
      </c>
    </row>
  </sheetData>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c r="A1" s="1" t="s">
        <v>676</v>
      </c>
      <c r="B1" s="1" t="s">
        <v>677</v>
      </c>
      <c r="C1" s="1" t="s">
        <v>678</v>
      </c>
      <c r="D1" s="1" t="s">
        <v>679</v>
      </c>
      <c r="E1" s="1" t="s">
        <v>680</v>
      </c>
      <c r="F1" s="1" t="s">
        <v>681</v>
      </c>
      <c r="G1" s="1" t="s">
        <v>531</v>
      </c>
      <c r="H1" s="1" t="s">
        <v>470</v>
      </c>
    </row>
    <row r="2">
      <c r="A2" s="2" t="s">
        <v>684</v>
      </c>
      <c r="B2" s="2" t="s">
        <v>685</v>
      </c>
      <c r="C2" s="2">
        <v>5.5</v>
      </c>
      <c r="D2" s="2">
        <v>5.5</v>
      </c>
      <c r="E2" s="2">
        <v>6.5</v>
      </c>
      <c r="F2" s="2" t="s">
        <v>687</v>
      </c>
      <c r="G2" s="2" t="s">
        <v>688</v>
      </c>
      <c r="H2" s="2" t="s">
        <v>689</v>
      </c>
    </row>
    <row r="3">
      <c r="A3" s="2" t="s">
        <v>691</v>
      </c>
      <c r="B3" s="2" t="s">
        <v>693</v>
      </c>
      <c r="C3" s="2">
        <v>6.4</v>
      </c>
      <c r="D3" s="2">
        <v>6.4</v>
      </c>
      <c r="E3" s="2">
        <v>8.0</v>
      </c>
      <c r="F3" s="2" t="s">
        <v>696</v>
      </c>
      <c r="G3" s="2" t="s">
        <v>697</v>
      </c>
      <c r="H3" s="2" t="s">
        <v>689</v>
      </c>
    </row>
    <row r="4">
      <c r="A4" s="2" t="s">
        <v>698</v>
      </c>
      <c r="B4" s="2" t="s">
        <v>700</v>
      </c>
      <c r="C4" s="2">
        <v>15.2</v>
      </c>
      <c r="D4" s="2">
        <v>15.2</v>
      </c>
      <c r="E4" s="2">
        <v>16.5</v>
      </c>
      <c r="F4" s="2" t="s">
        <v>702</v>
      </c>
      <c r="G4" s="2" t="s">
        <v>704</v>
      </c>
      <c r="H4" s="2" t="s">
        <v>706</v>
      </c>
    </row>
    <row r="5">
      <c r="A5" s="2" t="s">
        <v>708</v>
      </c>
      <c r="B5" s="2" t="s">
        <v>710</v>
      </c>
      <c r="C5" s="2">
        <v>3.0</v>
      </c>
      <c r="D5" s="2">
        <v>3.5</v>
      </c>
      <c r="E5" s="2">
        <v>4.5</v>
      </c>
      <c r="F5" s="2" t="s">
        <v>713</v>
      </c>
      <c r="G5" s="2" t="s">
        <v>715</v>
      </c>
      <c r="H5" s="2" t="s">
        <v>689</v>
      </c>
    </row>
    <row r="6">
      <c r="A6" s="2" t="s">
        <v>717</v>
      </c>
      <c r="B6" s="2" t="s">
        <v>719</v>
      </c>
      <c r="C6" s="2">
        <v>28.0</v>
      </c>
      <c r="D6" s="2">
        <v>29.0</v>
      </c>
      <c r="E6" s="2">
        <v>31.0</v>
      </c>
      <c r="F6" s="2" t="s">
        <v>722</v>
      </c>
      <c r="G6" s="2" t="s">
        <v>723</v>
      </c>
      <c r="H6" s="2" t="s">
        <v>706</v>
      </c>
    </row>
    <row r="7">
      <c r="A7" s="2" t="s">
        <v>724</v>
      </c>
      <c r="B7" s="2" t="s">
        <v>725</v>
      </c>
      <c r="C7" s="2">
        <v>0.46</v>
      </c>
      <c r="D7" s="2">
        <v>0.46</v>
      </c>
      <c r="E7" s="2">
        <v>1.0</v>
      </c>
      <c r="F7" s="2" t="s">
        <v>687</v>
      </c>
      <c r="G7" s="2" t="s">
        <v>726</v>
      </c>
      <c r="H7" s="2" t="s">
        <v>689</v>
      </c>
    </row>
    <row r="8">
      <c r="A8" s="2" t="s">
        <v>727</v>
      </c>
      <c r="B8" s="2" t="s">
        <v>728</v>
      </c>
      <c r="C8" s="2">
        <v>3.0</v>
      </c>
      <c r="D8" s="2">
        <v>3.3</v>
      </c>
      <c r="E8" s="2">
        <v>4.5</v>
      </c>
      <c r="F8" s="2" t="s">
        <v>729</v>
      </c>
      <c r="G8" s="2" t="s">
        <v>730</v>
      </c>
      <c r="H8" s="2" t="s">
        <v>731</v>
      </c>
    </row>
    <row r="9">
      <c r="A9" s="2" t="s">
        <v>732</v>
      </c>
      <c r="B9" s="2" t="s">
        <v>733</v>
      </c>
      <c r="C9" s="2">
        <v>19.8</v>
      </c>
      <c r="D9" s="2">
        <v>19.8</v>
      </c>
      <c r="E9" s="2">
        <v>21.0</v>
      </c>
      <c r="F9" s="2" t="s">
        <v>734</v>
      </c>
      <c r="G9" s="2" t="s">
        <v>735</v>
      </c>
      <c r="H9" s="2" t="s">
        <v>689</v>
      </c>
    </row>
    <row r="10">
      <c r="A10" s="2" t="s">
        <v>736</v>
      </c>
      <c r="B10" s="2" t="s">
        <v>737</v>
      </c>
      <c r="C10" s="2">
        <v>4.5</v>
      </c>
      <c r="D10" s="2">
        <v>4.5</v>
      </c>
      <c r="E10" s="2">
        <v>5.0</v>
      </c>
      <c r="F10" s="2" t="s">
        <v>738</v>
      </c>
      <c r="G10" s="2" t="s">
        <v>739</v>
      </c>
      <c r="H10" s="2" t="s">
        <v>689</v>
      </c>
    </row>
    <row r="11">
      <c r="A11" s="2" t="s">
        <v>740</v>
      </c>
      <c r="B11" s="2" t="s">
        <v>741</v>
      </c>
      <c r="C11" s="2">
        <v>3.0</v>
      </c>
      <c r="D11" s="2">
        <v>5.5</v>
      </c>
      <c r="E11" s="2">
        <v>8.0</v>
      </c>
      <c r="F11" s="2" t="s">
        <v>742</v>
      </c>
      <c r="G11" s="2" t="s">
        <v>743</v>
      </c>
      <c r="H11" s="2" t="s">
        <v>744</v>
      </c>
    </row>
    <row r="12">
      <c r="A12" s="2" t="s">
        <v>745</v>
      </c>
      <c r="B12" s="2" t="s">
        <v>746</v>
      </c>
      <c r="C12" s="2">
        <v>35.0</v>
      </c>
      <c r="D12" s="2">
        <v>42.5</v>
      </c>
      <c r="E12" s="2">
        <v>50.0</v>
      </c>
      <c r="F12" s="2" t="s">
        <v>742</v>
      </c>
      <c r="G12" s="2" t="s">
        <v>747</v>
      </c>
      <c r="H12" s="2" t="s">
        <v>744</v>
      </c>
    </row>
  </sheetData>
  <autoFilter ref="$A$1:$H$12"/>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c r="A1" s="1" t="s">
        <v>748</v>
      </c>
      <c r="B1" s="1" t="s">
        <v>749</v>
      </c>
      <c r="C1" s="1" t="s">
        <v>750</v>
      </c>
      <c r="D1" s="1" t="s">
        <v>751</v>
      </c>
      <c r="E1" s="1" t="s">
        <v>681</v>
      </c>
      <c r="F1" s="1" t="s">
        <v>752</v>
      </c>
      <c r="G1" s="1" t="s">
        <v>753</v>
      </c>
      <c r="H1" s="1" t="s">
        <v>754</v>
      </c>
    </row>
    <row r="2">
      <c r="A2" s="2" t="s">
        <v>755</v>
      </c>
      <c r="B2" s="2" t="s">
        <v>756</v>
      </c>
      <c r="C2" s="2">
        <v>105.0</v>
      </c>
      <c r="D2" s="2">
        <v>250.0</v>
      </c>
      <c r="E2" s="2" t="s">
        <v>757</v>
      </c>
      <c r="F2" s="2" t="s">
        <v>744</v>
      </c>
      <c r="G2" s="2" t="s">
        <v>758</v>
      </c>
      <c r="H2" s="2" t="s">
        <v>759</v>
      </c>
    </row>
    <row r="3">
      <c r="A3" s="2" t="s">
        <v>739</v>
      </c>
      <c r="B3" s="2" t="s">
        <v>756</v>
      </c>
      <c r="C3" s="2">
        <v>100.0</v>
      </c>
      <c r="D3" s="2">
        <v>120.0</v>
      </c>
      <c r="E3" s="2" t="s">
        <v>760</v>
      </c>
      <c r="F3" s="2" t="s">
        <v>689</v>
      </c>
      <c r="G3" s="2" t="s">
        <v>761</v>
      </c>
      <c r="H3" s="2" t="s">
        <v>762</v>
      </c>
    </row>
    <row r="4">
      <c r="A4" s="2" t="s">
        <v>763</v>
      </c>
      <c r="B4" s="2" t="s">
        <v>756</v>
      </c>
      <c r="C4" s="2">
        <v>50.0</v>
      </c>
      <c r="D4" s="2">
        <v>100.0</v>
      </c>
      <c r="E4" s="2" t="s">
        <v>764</v>
      </c>
      <c r="F4" s="2" t="s">
        <v>744</v>
      </c>
      <c r="G4" s="2" t="s">
        <v>765</v>
      </c>
      <c r="H4" s="2" t="s">
        <v>766</v>
      </c>
    </row>
    <row r="5">
      <c r="A5" s="2" t="s">
        <v>730</v>
      </c>
      <c r="B5" s="2" t="s">
        <v>756</v>
      </c>
      <c r="C5" s="2">
        <v>60.0</v>
      </c>
      <c r="D5" s="2">
        <v>150.0</v>
      </c>
      <c r="E5" s="2" t="s">
        <v>767</v>
      </c>
      <c r="F5" s="2" t="s">
        <v>744</v>
      </c>
      <c r="G5" s="2" t="s">
        <v>768</v>
      </c>
      <c r="H5" s="2" t="s">
        <v>769</v>
      </c>
    </row>
  </sheetData>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0" width="21.38"/>
  </cols>
  <sheetData>
    <row r="1">
      <c r="A1" s="1" t="s">
        <v>676</v>
      </c>
      <c r="B1" s="1" t="s">
        <v>770</v>
      </c>
      <c r="C1" s="1" t="s">
        <v>337</v>
      </c>
      <c r="D1" s="1" t="s">
        <v>350</v>
      </c>
      <c r="E1" s="1" t="s">
        <v>354</v>
      </c>
      <c r="F1" s="1" t="s">
        <v>771</v>
      </c>
      <c r="G1" s="1" t="s">
        <v>681</v>
      </c>
      <c r="H1" s="1" t="s">
        <v>531</v>
      </c>
      <c r="I1" s="1" t="s">
        <v>772</v>
      </c>
      <c r="J1" s="1" t="s">
        <v>754</v>
      </c>
    </row>
    <row r="2">
      <c r="A2" s="2" t="s">
        <v>684</v>
      </c>
      <c r="B2" s="2" t="s">
        <v>773</v>
      </c>
      <c r="C2" s="2">
        <v>5.5</v>
      </c>
      <c r="D2" s="2">
        <v>5.5</v>
      </c>
      <c r="E2" s="2">
        <v>6.5</v>
      </c>
      <c r="F2" s="2" t="s">
        <v>82</v>
      </c>
      <c r="G2" s="2" t="s">
        <v>774</v>
      </c>
      <c r="H2" s="2" t="s">
        <v>775</v>
      </c>
      <c r="I2" s="2" t="s">
        <v>776</v>
      </c>
      <c r="J2" s="2" t="s">
        <v>777</v>
      </c>
    </row>
    <row r="3">
      <c r="A3" s="2" t="s">
        <v>691</v>
      </c>
      <c r="B3" s="2" t="s">
        <v>778</v>
      </c>
      <c r="C3" s="2">
        <v>6.4</v>
      </c>
      <c r="D3" s="2">
        <v>6.4</v>
      </c>
      <c r="E3" s="2">
        <v>8.0</v>
      </c>
      <c r="F3" s="2" t="s">
        <v>82</v>
      </c>
      <c r="G3" s="2" t="s">
        <v>774</v>
      </c>
      <c r="H3" s="2" t="s">
        <v>779</v>
      </c>
      <c r="I3" s="2" t="s">
        <v>776</v>
      </c>
      <c r="J3" s="2" t="s">
        <v>780</v>
      </c>
    </row>
    <row r="4">
      <c r="A4" s="2" t="s">
        <v>698</v>
      </c>
      <c r="B4" s="2" t="s">
        <v>781</v>
      </c>
      <c r="C4" s="2">
        <v>15.2</v>
      </c>
      <c r="D4" s="2">
        <v>15.2</v>
      </c>
      <c r="E4" s="2">
        <v>16.5</v>
      </c>
      <c r="F4" s="2" t="s">
        <v>82</v>
      </c>
      <c r="G4" s="2" t="s">
        <v>782</v>
      </c>
      <c r="H4" s="2" t="s">
        <v>783</v>
      </c>
      <c r="I4" s="2" t="s">
        <v>776</v>
      </c>
      <c r="J4" s="2" t="s">
        <v>784</v>
      </c>
    </row>
    <row r="5">
      <c r="A5" s="2" t="s">
        <v>708</v>
      </c>
      <c r="B5" s="2" t="s">
        <v>785</v>
      </c>
      <c r="C5" s="2">
        <v>3.0</v>
      </c>
      <c r="D5" s="2">
        <v>3.5</v>
      </c>
      <c r="E5" s="2">
        <v>4.5</v>
      </c>
      <c r="F5" s="2" t="s">
        <v>82</v>
      </c>
      <c r="G5" s="2" t="s">
        <v>774</v>
      </c>
      <c r="H5" s="2" t="s">
        <v>786</v>
      </c>
      <c r="I5" s="2" t="s">
        <v>776</v>
      </c>
      <c r="J5" s="2" t="s">
        <v>787</v>
      </c>
    </row>
    <row r="6">
      <c r="A6" s="2" t="s">
        <v>717</v>
      </c>
      <c r="B6" s="2" t="s">
        <v>788</v>
      </c>
      <c r="C6" s="2">
        <v>28.0</v>
      </c>
      <c r="D6" s="2">
        <v>29.0</v>
      </c>
      <c r="E6" s="2">
        <v>31.0</v>
      </c>
      <c r="F6" s="2" t="s">
        <v>82</v>
      </c>
      <c r="G6" s="2" t="s">
        <v>782</v>
      </c>
      <c r="H6" s="2" t="s">
        <v>789</v>
      </c>
      <c r="I6" s="2" t="s">
        <v>776</v>
      </c>
      <c r="J6" s="2" t="s">
        <v>790</v>
      </c>
    </row>
    <row r="7">
      <c r="A7" s="2" t="s">
        <v>724</v>
      </c>
      <c r="B7" s="2" t="s">
        <v>791</v>
      </c>
      <c r="C7" s="2">
        <v>0.46</v>
      </c>
      <c r="D7" s="2">
        <v>0.46</v>
      </c>
      <c r="E7" s="2">
        <v>1.0</v>
      </c>
      <c r="F7" s="2" t="s">
        <v>82</v>
      </c>
      <c r="G7" s="2" t="s">
        <v>774</v>
      </c>
      <c r="H7" s="2" t="s">
        <v>792</v>
      </c>
      <c r="I7" s="2" t="s">
        <v>776</v>
      </c>
      <c r="J7" s="2" t="s">
        <v>793</v>
      </c>
    </row>
    <row r="8">
      <c r="A8" s="2" t="s">
        <v>727</v>
      </c>
      <c r="B8" s="2" t="s">
        <v>794</v>
      </c>
      <c r="C8" s="2">
        <v>3.0</v>
      </c>
      <c r="D8" s="2">
        <v>3.3</v>
      </c>
      <c r="E8" s="2">
        <v>4.5</v>
      </c>
      <c r="F8" s="2" t="s">
        <v>82</v>
      </c>
      <c r="G8" s="2" t="s">
        <v>795</v>
      </c>
      <c r="H8" s="2" t="s">
        <v>796</v>
      </c>
      <c r="I8" s="2" t="s">
        <v>776</v>
      </c>
      <c r="J8" s="2" t="s">
        <v>797</v>
      </c>
    </row>
    <row r="9">
      <c r="A9" s="2" t="s">
        <v>732</v>
      </c>
      <c r="B9" s="2" t="s">
        <v>798</v>
      </c>
      <c r="C9" s="2">
        <v>19.8</v>
      </c>
      <c r="D9" s="2">
        <v>19.8</v>
      </c>
      <c r="E9" s="2">
        <v>21.0</v>
      </c>
      <c r="F9" s="2" t="s">
        <v>82</v>
      </c>
      <c r="G9" s="2" t="s">
        <v>774</v>
      </c>
      <c r="H9" s="2" t="s">
        <v>799</v>
      </c>
      <c r="I9" s="2" t="s">
        <v>776</v>
      </c>
      <c r="J9" s="2" t="s">
        <v>800</v>
      </c>
    </row>
    <row r="10">
      <c r="A10" s="2" t="s">
        <v>736</v>
      </c>
      <c r="B10" s="2" t="s">
        <v>802</v>
      </c>
      <c r="C10" s="2">
        <v>4.5</v>
      </c>
      <c r="D10" s="2">
        <v>4.5</v>
      </c>
      <c r="E10" s="2">
        <v>5.0</v>
      </c>
      <c r="F10" s="2" t="s">
        <v>82</v>
      </c>
      <c r="G10" s="2" t="s">
        <v>774</v>
      </c>
      <c r="H10" s="2" t="s">
        <v>805</v>
      </c>
      <c r="I10" s="2" t="s">
        <v>776</v>
      </c>
      <c r="J10" s="2" t="s">
        <v>807</v>
      </c>
    </row>
    <row r="11">
      <c r="A11" s="2" t="s">
        <v>811</v>
      </c>
      <c r="B11" s="2" t="s">
        <v>812</v>
      </c>
      <c r="C11" s="2">
        <v>0.0</v>
      </c>
      <c r="D11" s="2">
        <v>0.0</v>
      </c>
      <c r="E11" s="2">
        <v>0.0</v>
      </c>
      <c r="F11" s="2" t="s">
        <v>82</v>
      </c>
      <c r="G11" s="2" t="s">
        <v>816</v>
      </c>
      <c r="H11" s="2" t="s">
        <v>818</v>
      </c>
      <c r="I11" s="2" t="s">
        <v>776</v>
      </c>
      <c r="J11" s="2" t="s">
        <v>821</v>
      </c>
    </row>
    <row r="12">
      <c r="A12" s="2" t="s">
        <v>740</v>
      </c>
      <c r="B12" s="2" t="s">
        <v>824</v>
      </c>
      <c r="C12" s="2">
        <v>3.0</v>
      </c>
      <c r="D12" s="2">
        <v>5.5</v>
      </c>
      <c r="E12" s="2">
        <v>8.0</v>
      </c>
      <c r="F12" s="2" t="s">
        <v>82</v>
      </c>
      <c r="G12" s="2" t="s">
        <v>828</v>
      </c>
      <c r="H12" s="2" t="s">
        <v>829</v>
      </c>
      <c r="I12" s="2" t="s">
        <v>776</v>
      </c>
      <c r="J12" s="2" t="s">
        <v>832</v>
      </c>
    </row>
    <row r="13">
      <c r="A13" s="2" t="s">
        <v>745</v>
      </c>
      <c r="B13" s="2" t="s">
        <v>833</v>
      </c>
      <c r="C13" s="2">
        <v>35.0</v>
      </c>
      <c r="D13" s="2">
        <v>42.5</v>
      </c>
      <c r="E13" s="2">
        <v>50.0</v>
      </c>
      <c r="F13" s="2" t="s">
        <v>82</v>
      </c>
      <c r="G13" s="2" t="s">
        <v>828</v>
      </c>
      <c r="H13" s="2" t="s">
        <v>747</v>
      </c>
      <c r="I13" s="2" t="s">
        <v>776</v>
      </c>
      <c r="J13" s="2" t="s">
        <v>838</v>
      </c>
    </row>
    <row r="14">
      <c r="A14" s="2" t="s">
        <v>843</v>
      </c>
      <c r="B14" s="2" t="s">
        <v>845</v>
      </c>
      <c r="C14" s="2">
        <v>0.8</v>
      </c>
      <c r="D14" s="2">
        <v>1.0</v>
      </c>
      <c r="E14" s="2">
        <v>1.3</v>
      </c>
      <c r="F14" s="2" t="s">
        <v>189</v>
      </c>
      <c r="G14" s="2" t="s">
        <v>742</v>
      </c>
      <c r="H14" s="2" t="s">
        <v>847</v>
      </c>
      <c r="I14" s="2" t="s">
        <v>849</v>
      </c>
      <c r="J14" s="2" t="s">
        <v>853</v>
      </c>
    </row>
    <row r="15">
      <c r="A15" s="2" t="s">
        <v>854</v>
      </c>
      <c r="B15" s="2" t="s">
        <v>856</v>
      </c>
      <c r="C15" s="2">
        <v>0.008</v>
      </c>
      <c r="D15" s="2">
        <v>0.012</v>
      </c>
      <c r="E15" s="2">
        <v>0.016</v>
      </c>
      <c r="F15" s="2" t="s">
        <v>859</v>
      </c>
      <c r="G15" s="2" t="s">
        <v>742</v>
      </c>
      <c r="H15" s="2" t="s">
        <v>862</v>
      </c>
      <c r="I15" s="2" t="s">
        <v>849</v>
      </c>
      <c r="J15" s="2" t="s">
        <v>865</v>
      </c>
    </row>
    <row r="16">
      <c r="A16" s="2" t="s">
        <v>866</v>
      </c>
      <c r="B16" s="2" t="s">
        <v>867</v>
      </c>
      <c r="C16" s="2">
        <v>0.02</v>
      </c>
      <c r="D16" s="2">
        <v>0.05</v>
      </c>
      <c r="E16" s="2">
        <v>0.1</v>
      </c>
      <c r="F16" s="2" t="s">
        <v>107</v>
      </c>
      <c r="G16" s="2" t="s">
        <v>742</v>
      </c>
      <c r="H16" s="2" t="s">
        <v>872</v>
      </c>
      <c r="I16" s="2" t="s">
        <v>875</v>
      </c>
      <c r="J16" s="2" t="s">
        <v>877</v>
      </c>
    </row>
    <row r="17">
      <c r="A17" s="2" t="s">
        <v>879</v>
      </c>
      <c r="B17" s="2" t="s">
        <v>881</v>
      </c>
      <c r="C17" s="2">
        <v>0.03</v>
      </c>
      <c r="D17" s="2">
        <v>0.06</v>
      </c>
      <c r="E17" s="2">
        <v>0.12</v>
      </c>
      <c r="F17" s="2" t="s">
        <v>107</v>
      </c>
      <c r="G17" s="2" t="s">
        <v>742</v>
      </c>
      <c r="H17" s="2" t="s">
        <v>872</v>
      </c>
      <c r="I17" s="2" t="s">
        <v>875</v>
      </c>
      <c r="J17" s="2" t="s">
        <v>885</v>
      </c>
    </row>
    <row r="18">
      <c r="A18" s="2" t="s">
        <v>887</v>
      </c>
      <c r="B18" s="2" t="s">
        <v>889</v>
      </c>
      <c r="C18" s="2">
        <v>2.0</v>
      </c>
      <c r="D18" s="2">
        <v>5.0</v>
      </c>
      <c r="E18" s="2">
        <v>8.0</v>
      </c>
      <c r="F18" s="2" t="s">
        <v>894</v>
      </c>
      <c r="G18" s="2" t="s">
        <v>742</v>
      </c>
      <c r="H18" s="2" t="s">
        <v>896</v>
      </c>
      <c r="I18" s="2" t="s">
        <v>875</v>
      </c>
      <c r="J18" s="2" t="s">
        <v>900</v>
      </c>
    </row>
    <row r="19">
      <c r="A19" s="2" t="s">
        <v>901</v>
      </c>
      <c r="B19" s="2" t="s">
        <v>903</v>
      </c>
      <c r="C19" s="2">
        <v>2.0E-4</v>
      </c>
      <c r="D19" s="2">
        <v>3.5E-4</v>
      </c>
      <c r="E19" s="2">
        <v>5.5E-4</v>
      </c>
      <c r="F19" s="2" t="s">
        <v>907</v>
      </c>
      <c r="G19" s="2" t="s">
        <v>742</v>
      </c>
      <c r="H19" s="2" t="s">
        <v>911</v>
      </c>
      <c r="I19" s="2" t="s">
        <v>875</v>
      </c>
      <c r="J19" s="2" t="s">
        <v>912</v>
      </c>
    </row>
    <row r="20">
      <c r="A20" s="2" t="s">
        <v>913</v>
      </c>
      <c r="B20" s="2" t="s">
        <v>915</v>
      </c>
      <c r="C20" s="2">
        <v>0.0025</v>
      </c>
      <c r="D20" s="2">
        <v>0.004</v>
      </c>
      <c r="E20" s="2">
        <v>0.006</v>
      </c>
      <c r="F20" s="2" t="s">
        <v>919</v>
      </c>
      <c r="G20" s="2" t="s">
        <v>742</v>
      </c>
      <c r="H20" s="2" t="s">
        <v>920</v>
      </c>
      <c r="I20" s="2" t="s">
        <v>849</v>
      </c>
      <c r="J20" s="2" t="s">
        <v>922</v>
      </c>
    </row>
    <row r="21">
      <c r="A21" s="2" t="s">
        <v>924</v>
      </c>
      <c r="B21" s="2" t="s">
        <v>927</v>
      </c>
      <c r="C21" s="2">
        <v>3.5</v>
      </c>
      <c r="D21" s="2">
        <v>4.2</v>
      </c>
      <c r="E21" s="2">
        <v>5.0</v>
      </c>
      <c r="F21" s="2" t="s">
        <v>138</v>
      </c>
      <c r="G21" s="2" t="s">
        <v>742</v>
      </c>
      <c r="H21" s="2" t="s">
        <v>920</v>
      </c>
      <c r="I21" s="2" t="s">
        <v>849</v>
      </c>
      <c r="J21" s="2" t="s">
        <v>931</v>
      </c>
    </row>
    <row r="22">
      <c r="A22" s="2" t="s">
        <v>934</v>
      </c>
      <c r="B22" s="2" t="s">
        <v>935</v>
      </c>
      <c r="C22" s="2">
        <v>500.0</v>
      </c>
      <c r="D22" s="2">
        <v>900.0</v>
      </c>
      <c r="E22" s="2">
        <v>1400.0</v>
      </c>
      <c r="F22" s="2" t="s">
        <v>939</v>
      </c>
      <c r="G22" s="2" t="s">
        <v>742</v>
      </c>
      <c r="H22" s="2" t="s">
        <v>942</v>
      </c>
      <c r="I22" s="2" t="s">
        <v>944</v>
      </c>
      <c r="J22" s="2" t="s">
        <v>945</v>
      </c>
    </row>
    <row r="23">
      <c r="A23" s="2" t="s">
        <v>947</v>
      </c>
      <c r="B23" s="2" t="s">
        <v>948</v>
      </c>
      <c r="C23" s="2">
        <v>150000.0</v>
      </c>
      <c r="D23" s="2">
        <v>225000.0</v>
      </c>
      <c r="E23" s="2">
        <v>300000.0</v>
      </c>
      <c r="F23" s="2" t="s">
        <v>952</v>
      </c>
      <c r="G23" s="2" t="s">
        <v>742</v>
      </c>
      <c r="H23" s="2" t="s">
        <v>942</v>
      </c>
      <c r="I23" s="2" t="s">
        <v>955</v>
      </c>
      <c r="J23" s="2" t="s">
        <v>956</v>
      </c>
    </row>
    <row r="24">
      <c r="A24" s="2" t="s">
        <v>957</v>
      </c>
      <c r="B24" s="2" t="s">
        <v>959</v>
      </c>
      <c r="C24" s="2">
        <v>0.02</v>
      </c>
      <c r="D24" s="2">
        <v>0.05</v>
      </c>
      <c r="E24" s="2">
        <v>0.1</v>
      </c>
      <c r="F24" s="2" t="s">
        <v>963</v>
      </c>
      <c r="G24" s="2" t="s">
        <v>742</v>
      </c>
      <c r="H24" s="2" t="s">
        <v>965</v>
      </c>
      <c r="I24" s="2" t="s">
        <v>966</v>
      </c>
      <c r="J24" s="2" t="s">
        <v>968</v>
      </c>
    </row>
  </sheetData>
  <autoFilter ref="$A$1:$J$24"/>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1" width="21.38"/>
  </cols>
  <sheetData>
    <row r="1">
      <c r="A1" s="1" t="s">
        <v>677</v>
      </c>
      <c r="B1" s="1" t="s">
        <v>801</v>
      </c>
      <c r="C1" s="1" t="s">
        <v>803</v>
      </c>
      <c r="D1" s="1" t="s">
        <v>804</v>
      </c>
      <c r="E1" s="1" t="s">
        <v>771</v>
      </c>
      <c r="F1" s="1" t="s">
        <v>752</v>
      </c>
      <c r="G1" s="1" t="s">
        <v>806</v>
      </c>
      <c r="H1" s="1" t="s">
        <v>753</v>
      </c>
      <c r="I1" s="1" t="s">
        <v>808</v>
      </c>
      <c r="J1" s="1" t="s">
        <v>809</v>
      </c>
      <c r="K1" s="1" t="s">
        <v>810</v>
      </c>
    </row>
    <row r="2">
      <c r="A2" s="2" t="s">
        <v>688</v>
      </c>
      <c r="B2" s="2" t="s">
        <v>813</v>
      </c>
      <c r="C2" s="2" t="s">
        <v>814</v>
      </c>
      <c r="D2" s="2" t="s">
        <v>815</v>
      </c>
      <c r="E2" s="2" t="s">
        <v>38</v>
      </c>
      <c r="F2" s="2" t="s">
        <v>689</v>
      </c>
      <c r="G2" s="2" t="s">
        <v>817</v>
      </c>
      <c r="H2" s="2" t="s">
        <v>819</v>
      </c>
      <c r="I2" s="3" t="s">
        <v>820</v>
      </c>
      <c r="J2" s="2" t="s">
        <v>822</v>
      </c>
      <c r="K2" s="2" t="s">
        <v>823</v>
      </c>
    </row>
    <row r="3">
      <c r="A3" s="2" t="s">
        <v>688</v>
      </c>
      <c r="B3" s="2" t="s">
        <v>825</v>
      </c>
      <c r="C3" s="2" t="s">
        <v>826</v>
      </c>
      <c r="D3" s="2" t="s">
        <v>827</v>
      </c>
      <c r="E3" s="2" t="s">
        <v>201</v>
      </c>
      <c r="F3" s="2" t="s">
        <v>689</v>
      </c>
      <c r="G3" s="2" t="s">
        <v>830</v>
      </c>
      <c r="H3" s="2" t="s">
        <v>831</v>
      </c>
      <c r="I3" s="3" t="s">
        <v>820</v>
      </c>
      <c r="J3" s="2" t="s">
        <v>822</v>
      </c>
      <c r="K3" s="2" t="s">
        <v>834</v>
      </c>
    </row>
    <row r="4">
      <c r="A4" s="2" t="s">
        <v>688</v>
      </c>
      <c r="B4" s="2" t="s">
        <v>835</v>
      </c>
      <c r="C4" s="2" t="s">
        <v>836</v>
      </c>
      <c r="D4" s="2" t="s">
        <v>837</v>
      </c>
      <c r="E4" s="2" t="s">
        <v>38</v>
      </c>
      <c r="F4" s="2" t="s">
        <v>689</v>
      </c>
      <c r="G4" s="2" t="s">
        <v>839</v>
      </c>
      <c r="H4" s="2" t="s">
        <v>831</v>
      </c>
      <c r="I4" s="3" t="s">
        <v>820</v>
      </c>
      <c r="J4" s="2" t="s">
        <v>822</v>
      </c>
      <c r="K4" s="2" t="s">
        <v>840</v>
      </c>
    </row>
    <row r="5">
      <c r="A5" s="2" t="s">
        <v>688</v>
      </c>
      <c r="B5" s="2" t="s">
        <v>841</v>
      </c>
      <c r="C5" s="2" t="s">
        <v>842</v>
      </c>
      <c r="D5" s="2" t="s">
        <v>844</v>
      </c>
      <c r="E5" s="2" t="s">
        <v>103</v>
      </c>
      <c r="F5" s="2" t="s">
        <v>689</v>
      </c>
      <c r="G5" s="2" t="s">
        <v>817</v>
      </c>
      <c r="H5" s="2" t="s">
        <v>846</v>
      </c>
      <c r="I5" s="3" t="s">
        <v>820</v>
      </c>
      <c r="J5" s="2" t="s">
        <v>822</v>
      </c>
      <c r="K5" s="2" t="s">
        <v>848</v>
      </c>
    </row>
    <row r="6">
      <c r="A6" s="2" t="s">
        <v>688</v>
      </c>
      <c r="B6" s="2" t="s">
        <v>850</v>
      </c>
      <c r="C6" s="2" t="s">
        <v>851</v>
      </c>
      <c r="D6" s="2" t="s">
        <v>852</v>
      </c>
      <c r="E6" s="2" t="s">
        <v>364</v>
      </c>
      <c r="F6" s="2" t="s">
        <v>731</v>
      </c>
      <c r="G6" s="2" t="s">
        <v>855</v>
      </c>
      <c r="H6" s="2" t="s">
        <v>857</v>
      </c>
      <c r="I6" s="3" t="s">
        <v>820</v>
      </c>
      <c r="J6" s="2" t="s">
        <v>822</v>
      </c>
      <c r="K6" s="2" t="s">
        <v>858</v>
      </c>
    </row>
    <row r="7">
      <c r="A7" s="2" t="s">
        <v>860</v>
      </c>
      <c r="B7" s="2" t="s">
        <v>861</v>
      </c>
      <c r="C7" s="2" t="s">
        <v>863</v>
      </c>
      <c r="D7" s="2" t="s">
        <v>864</v>
      </c>
      <c r="E7" s="2" t="s">
        <v>364</v>
      </c>
      <c r="F7" s="2" t="s">
        <v>689</v>
      </c>
      <c r="G7" s="2" t="s">
        <v>738</v>
      </c>
      <c r="H7" s="2" t="s">
        <v>868</v>
      </c>
      <c r="I7" s="3" t="s">
        <v>869</v>
      </c>
      <c r="J7" s="2" t="s">
        <v>822</v>
      </c>
      <c r="K7" s="2" t="s">
        <v>870</v>
      </c>
    </row>
    <row r="8">
      <c r="A8" s="2" t="s">
        <v>860</v>
      </c>
      <c r="B8" s="2" t="s">
        <v>871</v>
      </c>
      <c r="C8" s="2" t="s">
        <v>873</v>
      </c>
      <c r="D8" s="2" t="s">
        <v>874</v>
      </c>
      <c r="E8" s="2" t="s">
        <v>876</v>
      </c>
      <c r="F8" s="2" t="s">
        <v>731</v>
      </c>
      <c r="G8" s="2" t="s">
        <v>878</v>
      </c>
      <c r="H8" s="2" t="s">
        <v>868</v>
      </c>
      <c r="I8" s="3" t="s">
        <v>869</v>
      </c>
      <c r="J8" s="2" t="s">
        <v>880</v>
      </c>
      <c r="K8" s="2" t="s">
        <v>882</v>
      </c>
    </row>
    <row r="9">
      <c r="A9" s="2" t="s">
        <v>860</v>
      </c>
      <c r="B9" s="2" t="s">
        <v>883</v>
      </c>
      <c r="C9" s="2" t="s">
        <v>842</v>
      </c>
      <c r="D9" s="2" t="s">
        <v>884</v>
      </c>
      <c r="E9" s="2" t="s">
        <v>38</v>
      </c>
      <c r="F9" s="2" t="s">
        <v>689</v>
      </c>
      <c r="G9" s="2" t="s">
        <v>738</v>
      </c>
      <c r="H9" s="2" t="s">
        <v>868</v>
      </c>
      <c r="I9" s="3" t="s">
        <v>869</v>
      </c>
      <c r="J9" s="2" t="s">
        <v>822</v>
      </c>
      <c r="K9" s="2" t="s">
        <v>886</v>
      </c>
    </row>
    <row r="10">
      <c r="A10" s="2" t="s">
        <v>860</v>
      </c>
      <c r="B10" s="2" t="s">
        <v>888</v>
      </c>
      <c r="C10" s="2" t="s">
        <v>890</v>
      </c>
      <c r="D10" s="2" t="s">
        <v>891</v>
      </c>
      <c r="E10" s="2" t="s">
        <v>38</v>
      </c>
      <c r="F10" s="2" t="s">
        <v>689</v>
      </c>
      <c r="G10" s="2" t="s">
        <v>892</v>
      </c>
      <c r="H10" s="2" t="s">
        <v>893</v>
      </c>
      <c r="I10" s="3" t="s">
        <v>869</v>
      </c>
      <c r="J10" s="2" t="s">
        <v>880</v>
      </c>
      <c r="K10" s="2" t="s">
        <v>895</v>
      </c>
    </row>
    <row r="11">
      <c r="A11" s="2" t="s">
        <v>704</v>
      </c>
      <c r="B11" s="2" t="s">
        <v>897</v>
      </c>
      <c r="C11" s="2" t="s">
        <v>898</v>
      </c>
      <c r="D11" s="2" t="s">
        <v>899</v>
      </c>
      <c r="E11" s="2" t="s">
        <v>345</v>
      </c>
      <c r="F11" s="2" t="s">
        <v>706</v>
      </c>
      <c r="G11" s="2" t="s">
        <v>902</v>
      </c>
      <c r="H11" s="2" t="s">
        <v>904</v>
      </c>
      <c r="I11" s="3" t="s">
        <v>820</v>
      </c>
      <c r="J11" s="2" t="s">
        <v>905</v>
      </c>
      <c r="K11" s="2" t="s">
        <v>906</v>
      </c>
    </row>
    <row r="12">
      <c r="A12" s="2" t="s">
        <v>704</v>
      </c>
      <c r="B12" s="2" t="s">
        <v>908</v>
      </c>
      <c r="C12" s="2" t="s">
        <v>909</v>
      </c>
      <c r="D12" s="2" t="s">
        <v>910</v>
      </c>
      <c r="E12" s="2" t="s">
        <v>364</v>
      </c>
      <c r="F12" s="2" t="s">
        <v>706</v>
      </c>
      <c r="G12" s="2" t="s">
        <v>902</v>
      </c>
      <c r="H12" s="2" t="s">
        <v>904</v>
      </c>
      <c r="I12" s="3" t="s">
        <v>820</v>
      </c>
      <c r="J12" s="2" t="s">
        <v>905</v>
      </c>
      <c r="K12" s="2" t="s">
        <v>914</v>
      </c>
    </row>
    <row r="13">
      <c r="A13" s="2" t="s">
        <v>715</v>
      </c>
      <c r="B13" s="2" t="s">
        <v>916</v>
      </c>
      <c r="C13" s="2" t="s">
        <v>917</v>
      </c>
      <c r="D13" s="2" t="s">
        <v>918</v>
      </c>
      <c r="E13" s="2" t="s">
        <v>38</v>
      </c>
      <c r="F13" s="2" t="s">
        <v>689</v>
      </c>
      <c r="G13" s="2" t="s">
        <v>817</v>
      </c>
      <c r="H13" s="2" t="s">
        <v>921</v>
      </c>
      <c r="I13" s="3" t="s">
        <v>820</v>
      </c>
      <c r="J13" s="2" t="s">
        <v>822</v>
      </c>
      <c r="K13" s="2" t="s">
        <v>923</v>
      </c>
    </row>
    <row r="14">
      <c r="A14" s="2" t="s">
        <v>715</v>
      </c>
      <c r="B14" s="2" t="s">
        <v>925</v>
      </c>
      <c r="C14" s="2" t="s">
        <v>926</v>
      </c>
      <c r="D14" s="2" t="s">
        <v>928</v>
      </c>
      <c r="E14" s="2" t="s">
        <v>38</v>
      </c>
      <c r="F14" s="2" t="s">
        <v>706</v>
      </c>
      <c r="G14" s="2" t="s">
        <v>817</v>
      </c>
      <c r="H14" s="2" t="s">
        <v>921</v>
      </c>
      <c r="I14" s="3" t="s">
        <v>820</v>
      </c>
      <c r="J14" s="2" t="s">
        <v>905</v>
      </c>
      <c r="K14" s="2" t="s">
        <v>929</v>
      </c>
    </row>
    <row r="15">
      <c r="A15" s="2" t="s">
        <v>723</v>
      </c>
      <c r="B15" s="2" t="s">
        <v>930</v>
      </c>
      <c r="C15" s="2" t="s">
        <v>932</v>
      </c>
      <c r="D15" s="2" t="s">
        <v>933</v>
      </c>
      <c r="E15" s="2" t="s">
        <v>38</v>
      </c>
      <c r="F15" s="2" t="s">
        <v>731</v>
      </c>
      <c r="G15" s="2" t="s">
        <v>936</v>
      </c>
      <c r="H15" s="2" t="s">
        <v>937</v>
      </c>
      <c r="I15" s="3" t="s">
        <v>820</v>
      </c>
      <c r="J15" s="2" t="s">
        <v>880</v>
      </c>
      <c r="K15" s="2" t="s">
        <v>938</v>
      </c>
    </row>
    <row r="16">
      <c r="A16" s="2" t="s">
        <v>723</v>
      </c>
      <c r="B16" s="2" t="s">
        <v>940</v>
      </c>
      <c r="C16" s="2" t="s">
        <v>941</v>
      </c>
      <c r="D16" s="2" t="s">
        <v>943</v>
      </c>
      <c r="E16" s="2" t="s">
        <v>364</v>
      </c>
      <c r="F16" s="2" t="s">
        <v>706</v>
      </c>
      <c r="G16" s="2" t="s">
        <v>946</v>
      </c>
      <c r="H16" s="2" t="s">
        <v>937</v>
      </c>
      <c r="I16" s="3" t="s">
        <v>820</v>
      </c>
      <c r="J16" s="2" t="s">
        <v>905</v>
      </c>
      <c r="K16" s="2" t="s">
        <v>949</v>
      </c>
    </row>
    <row r="17">
      <c r="A17" s="2" t="s">
        <v>950</v>
      </c>
      <c r="B17" s="2" t="s">
        <v>951</v>
      </c>
      <c r="C17" s="2" t="s">
        <v>953</v>
      </c>
      <c r="D17" s="2" t="s">
        <v>954</v>
      </c>
      <c r="E17" s="2" t="s">
        <v>38</v>
      </c>
      <c r="F17" s="2" t="s">
        <v>689</v>
      </c>
      <c r="G17" s="2" t="s">
        <v>817</v>
      </c>
      <c r="H17" s="2" t="s">
        <v>765</v>
      </c>
      <c r="I17" s="3" t="s">
        <v>820</v>
      </c>
      <c r="J17" s="2" t="s">
        <v>822</v>
      </c>
      <c r="K17" s="2" t="s">
        <v>958</v>
      </c>
    </row>
    <row r="18">
      <c r="A18" s="2" t="s">
        <v>735</v>
      </c>
      <c r="B18" s="2" t="s">
        <v>960</v>
      </c>
      <c r="C18" s="2" t="s">
        <v>961</v>
      </c>
      <c r="D18" s="2" t="s">
        <v>962</v>
      </c>
      <c r="E18" s="2" t="s">
        <v>38</v>
      </c>
      <c r="F18" s="2" t="s">
        <v>689</v>
      </c>
      <c r="G18" s="2" t="s">
        <v>964</v>
      </c>
      <c r="H18" s="2" t="s">
        <v>758</v>
      </c>
      <c r="I18" s="3" t="s">
        <v>820</v>
      </c>
      <c r="J18" s="2" t="s">
        <v>822</v>
      </c>
      <c r="K18" s="2" t="s">
        <v>967</v>
      </c>
    </row>
    <row r="19">
      <c r="A19" s="2" t="s">
        <v>735</v>
      </c>
      <c r="B19" s="2" t="s">
        <v>969</v>
      </c>
      <c r="C19" s="2" t="s">
        <v>970</v>
      </c>
      <c r="D19" s="2" t="s">
        <v>971</v>
      </c>
      <c r="E19" s="2" t="s">
        <v>351</v>
      </c>
      <c r="F19" s="2" t="s">
        <v>689</v>
      </c>
      <c r="G19" s="2" t="s">
        <v>964</v>
      </c>
      <c r="H19" s="2" t="s">
        <v>758</v>
      </c>
      <c r="I19" s="3" t="s">
        <v>820</v>
      </c>
      <c r="J19" s="2" t="s">
        <v>880</v>
      </c>
      <c r="K19" s="2" t="s">
        <v>972</v>
      </c>
    </row>
    <row r="20">
      <c r="A20" s="2" t="s">
        <v>735</v>
      </c>
      <c r="B20" s="2" t="s">
        <v>973</v>
      </c>
      <c r="C20" s="2" t="s">
        <v>974</v>
      </c>
      <c r="D20" s="2" t="s">
        <v>975</v>
      </c>
      <c r="E20" s="2" t="s">
        <v>976</v>
      </c>
      <c r="F20" s="2" t="s">
        <v>706</v>
      </c>
      <c r="G20" s="2" t="s">
        <v>977</v>
      </c>
      <c r="H20" s="2" t="s">
        <v>38</v>
      </c>
      <c r="I20" s="3" t="s">
        <v>820</v>
      </c>
      <c r="J20" s="2" t="s">
        <v>905</v>
      </c>
      <c r="K20" s="2" t="s">
        <v>978</v>
      </c>
    </row>
    <row r="21">
      <c r="A21" s="2" t="s">
        <v>735</v>
      </c>
      <c r="B21" s="2" t="s">
        <v>979</v>
      </c>
      <c r="C21" s="2" t="s">
        <v>980</v>
      </c>
      <c r="D21" s="2" t="s">
        <v>981</v>
      </c>
      <c r="E21" s="2" t="s">
        <v>38</v>
      </c>
      <c r="F21" s="2" t="s">
        <v>982</v>
      </c>
      <c r="G21" s="2" t="s">
        <v>964</v>
      </c>
      <c r="H21" s="2" t="s">
        <v>758</v>
      </c>
      <c r="I21" s="3" t="s">
        <v>820</v>
      </c>
      <c r="J21" s="2" t="s">
        <v>983</v>
      </c>
      <c r="K21" s="2" t="s">
        <v>984</v>
      </c>
    </row>
    <row r="22">
      <c r="A22" s="2" t="s">
        <v>739</v>
      </c>
      <c r="B22" s="2" t="s">
        <v>985</v>
      </c>
      <c r="C22" s="2" t="s">
        <v>986</v>
      </c>
      <c r="D22" s="2" t="s">
        <v>987</v>
      </c>
      <c r="E22" s="2" t="s">
        <v>38</v>
      </c>
      <c r="F22" s="2" t="s">
        <v>689</v>
      </c>
      <c r="G22" s="2" t="s">
        <v>988</v>
      </c>
      <c r="H22" s="2" t="s">
        <v>989</v>
      </c>
      <c r="I22" s="3" t="s">
        <v>869</v>
      </c>
      <c r="J22" s="2" t="s">
        <v>822</v>
      </c>
      <c r="K22" s="2" t="s">
        <v>990</v>
      </c>
    </row>
    <row r="23">
      <c r="A23" s="2" t="s">
        <v>739</v>
      </c>
      <c r="B23" s="2" t="s">
        <v>951</v>
      </c>
      <c r="C23" s="2" t="s">
        <v>991</v>
      </c>
      <c r="D23" s="2" t="s">
        <v>992</v>
      </c>
      <c r="E23" s="2" t="s">
        <v>38</v>
      </c>
      <c r="F23" s="2" t="s">
        <v>689</v>
      </c>
      <c r="G23" s="2" t="s">
        <v>817</v>
      </c>
      <c r="H23" s="2" t="s">
        <v>761</v>
      </c>
      <c r="I23" s="3" t="s">
        <v>869</v>
      </c>
      <c r="J23" s="2" t="s">
        <v>822</v>
      </c>
      <c r="K23" s="2" t="s">
        <v>993</v>
      </c>
    </row>
    <row r="24">
      <c r="A24" s="2" t="s">
        <v>739</v>
      </c>
      <c r="B24" s="2" t="s">
        <v>994</v>
      </c>
      <c r="C24" s="2" t="s">
        <v>995</v>
      </c>
      <c r="D24" s="2" t="s">
        <v>996</v>
      </c>
      <c r="E24" s="2" t="s">
        <v>38</v>
      </c>
      <c r="F24" s="2" t="s">
        <v>689</v>
      </c>
      <c r="G24" s="2" t="s">
        <v>997</v>
      </c>
      <c r="H24" s="2" t="s">
        <v>761</v>
      </c>
      <c r="I24" s="3" t="s">
        <v>869</v>
      </c>
      <c r="J24" s="2" t="s">
        <v>822</v>
      </c>
      <c r="K24" s="2" t="s">
        <v>998</v>
      </c>
    </row>
    <row r="25">
      <c r="A25" s="2" t="s">
        <v>999</v>
      </c>
      <c r="B25" s="2" t="s">
        <v>1000</v>
      </c>
      <c r="C25" s="2" t="s">
        <v>1001</v>
      </c>
      <c r="D25" s="2" t="s">
        <v>1002</v>
      </c>
      <c r="E25" s="2" t="s">
        <v>38</v>
      </c>
      <c r="F25" s="2" t="s">
        <v>689</v>
      </c>
      <c r="G25" s="2" t="s">
        <v>1003</v>
      </c>
      <c r="H25" s="2" t="s">
        <v>768</v>
      </c>
      <c r="I25" s="3" t="s">
        <v>820</v>
      </c>
      <c r="J25" s="2" t="s">
        <v>822</v>
      </c>
      <c r="K25" s="2" t="s">
        <v>1004</v>
      </c>
    </row>
  </sheetData>
  <autoFilter ref="$A$1:$K$25"/>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1" width="21.38"/>
  </cols>
  <sheetData>
    <row r="1">
      <c r="A1" s="1" t="s">
        <v>1008</v>
      </c>
      <c r="B1" s="1" t="s">
        <v>1012</v>
      </c>
      <c r="C1" s="1" t="s">
        <v>1013</v>
      </c>
      <c r="D1" s="1" t="s">
        <v>1015</v>
      </c>
      <c r="E1" s="1" t="s">
        <v>1016</v>
      </c>
      <c r="F1" s="1" t="s">
        <v>1017</v>
      </c>
      <c r="G1" s="1" t="s">
        <v>1020</v>
      </c>
      <c r="H1" s="1" t="s">
        <v>1023</v>
      </c>
      <c r="I1" s="1" t="s">
        <v>1026</v>
      </c>
      <c r="J1" s="1" t="s">
        <v>1028</v>
      </c>
      <c r="K1" s="1" t="s">
        <v>754</v>
      </c>
    </row>
    <row r="2">
      <c r="A2" s="2" t="s">
        <v>1031</v>
      </c>
      <c r="B2" s="2" t="s">
        <v>1034</v>
      </c>
      <c r="C2" s="2" t="s">
        <v>1036</v>
      </c>
      <c r="D2" s="2" t="s">
        <v>1037</v>
      </c>
      <c r="E2" s="2">
        <v>1.0</v>
      </c>
      <c r="F2" s="2" t="s">
        <v>1038</v>
      </c>
      <c r="G2" s="2" t="s">
        <v>1040</v>
      </c>
      <c r="H2" s="2" t="s">
        <v>1042</v>
      </c>
      <c r="I2" s="2" t="s">
        <v>1044</v>
      </c>
      <c r="J2" s="3" t="s">
        <v>1046</v>
      </c>
      <c r="K2" s="2" t="s">
        <v>1048</v>
      </c>
    </row>
    <row r="3">
      <c r="A3" s="2" t="s">
        <v>1062</v>
      </c>
      <c r="B3" s="2" t="s">
        <v>1034</v>
      </c>
      <c r="C3" s="2" t="s">
        <v>1065</v>
      </c>
      <c r="D3" s="2" t="s">
        <v>1037</v>
      </c>
      <c r="E3" s="2">
        <v>1.0</v>
      </c>
      <c r="F3" s="2" t="s">
        <v>1068</v>
      </c>
      <c r="G3" s="2" t="s">
        <v>1070</v>
      </c>
      <c r="H3" s="2" t="s">
        <v>1042</v>
      </c>
      <c r="I3" s="2" t="s">
        <v>1073</v>
      </c>
      <c r="J3" s="3" t="s">
        <v>1076</v>
      </c>
      <c r="K3" s="2" t="s">
        <v>1077</v>
      </c>
    </row>
    <row r="4">
      <c r="A4" s="2" t="s">
        <v>1078</v>
      </c>
      <c r="B4" s="2" t="s">
        <v>1034</v>
      </c>
      <c r="C4" s="2" t="s">
        <v>1080</v>
      </c>
      <c r="D4" s="2" t="s">
        <v>1037</v>
      </c>
      <c r="E4" s="2">
        <v>1.0</v>
      </c>
      <c r="F4" s="2" t="s">
        <v>1068</v>
      </c>
      <c r="G4" s="2" t="s">
        <v>1086</v>
      </c>
      <c r="H4" s="2" t="s">
        <v>1042</v>
      </c>
      <c r="I4" s="2" t="s">
        <v>1073</v>
      </c>
      <c r="J4" s="3" t="s">
        <v>1076</v>
      </c>
      <c r="K4" s="2" t="s">
        <v>1089</v>
      </c>
    </row>
    <row r="5">
      <c r="A5" s="2" t="s">
        <v>1091</v>
      </c>
      <c r="B5" s="2" t="s">
        <v>1093</v>
      </c>
      <c r="C5" s="2" t="s">
        <v>1094</v>
      </c>
      <c r="D5" s="2" t="s">
        <v>1095</v>
      </c>
      <c r="E5" s="2">
        <v>1.0</v>
      </c>
      <c r="F5" s="2" t="s">
        <v>1096</v>
      </c>
      <c r="G5" s="2" t="s">
        <v>1098</v>
      </c>
      <c r="H5" s="2" t="s">
        <v>1042</v>
      </c>
      <c r="I5" s="2" t="s">
        <v>38</v>
      </c>
      <c r="J5" s="3" t="s">
        <v>1046</v>
      </c>
      <c r="K5" s="2" t="s">
        <v>1101</v>
      </c>
    </row>
    <row r="6">
      <c r="A6" s="2" t="s">
        <v>1102</v>
      </c>
      <c r="B6" s="2" t="s">
        <v>1103</v>
      </c>
      <c r="C6" s="2" t="s">
        <v>1104</v>
      </c>
      <c r="D6" s="2" t="s">
        <v>1037</v>
      </c>
      <c r="E6" s="2">
        <v>1.0</v>
      </c>
      <c r="F6" s="2" t="s">
        <v>1096</v>
      </c>
      <c r="G6" s="2" t="s">
        <v>1106</v>
      </c>
      <c r="H6" s="2" t="s">
        <v>1042</v>
      </c>
      <c r="I6" s="2" t="s">
        <v>38</v>
      </c>
      <c r="J6" s="3" t="s">
        <v>1046</v>
      </c>
      <c r="K6" s="2" t="s">
        <v>1108</v>
      </c>
    </row>
    <row r="7">
      <c r="A7" s="2" t="s">
        <v>1109</v>
      </c>
      <c r="B7" s="2" t="s">
        <v>1110</v>
      </c>
      <c r="C7" s="2" t="s">
        <v>1111</v>
      </c>
      <c r="D7" s="2" t="s">
        <v>1037</v>
      </c>
      <c r="E7" s="2">
        <v>1.0</v>
      </c>
      <c r="F7" s="2" t="s">
        <v>1096</v>
      </c>
      <c r="G7" s="2" t="s">
        <v>1106</v>
      </c>
      <c r="H7" s="2" t="s">
        <v>1042</v>
      </c>
      <c r="I7" s="2" t="s">
        <v>38</v>
      </c>
      <c r="J7" s="3" t="s">
        <v>1046</v>
      </c>
      <c r="K7" s="2" t="s">
        <v>1117</v>
      </c>
    </row>
    <row r="8">
      <c r="A8" s="2" t="s">
        <v>1118</v>
      </c>
      <c r="B8" s="2" t="s">
        <v>1120</v>
      </c>
      <c r="C8" s="2" t="s">
        <v>1122</v>
      </c>
      <c r="D8" s="2" t="s">
        <v>1037</v>
      </c>
      <c r="E8" s="2">
        <v>1.0</v>
      </c>
      <c r="F8" s="2" t="s">
        <v>1096</v>
      </c>
      <c r="G8" s="2" t="s">
        <v>1106</v>
      </c>
      <c r="H8" s="2" t="s">
        <v>1042</v>
      </c>
      <c r="I8" s="2" t="s">
        <v>38</v>
      </c>
      <c r="J8" s="3" t="s">
        <v>1046</v>
      </c>
      <c r="K8" s="2" t="s">
        <v>1126</v>
      </c>
    </row>
    <row r="9">
      <c r="A9" s="2" t="s">
        <v>1128</v>
      </c>
      <c r="B9" s="2" t="s">
        <v>1129</v>
      </c>
      <c r="C9" s="2" t="s">
        <v>1130</v>
      </c>
      <c r="D9" s="2" t="s">
        <v>1037</v>
      </c>
      <c r="E9" s="2">
        <v>1.0</v>
      </c>
      <c r="F9" s="2" t="s">
        <v>1096</v>
      </c>
      <c r="G9" s="2" t="s">
        <v>1106</v>
      </c>
      <c r="H9" s="2" t="s">
        <v>1042</v>
      </c>
      <c r="I9" s="2" t="s">
        <v>38</v>
      </c>
      <c r="J9" s="3" t="s">
        <v>1046</v>
      </c>
      <c r="K9" s="2" t="s">
        <v>1131</v>
      </c>
    </row>
    <row r="10">
      <c r="A10" s="2" t="s">
        <v>1132</v>
      </c>
      <c r="B10" s="2" t="s">
        <v>1133</v>
      </c>
      <c r="C10" s="2" t="s">
        <v>1134</v>
      </c>
      <c r="D10" s="2" t="s">
        <v>1037</v>
      </c>
      <c r="E10" s="2">
        <v>1.0</v>
      </c>
      <c r="F10" s="2" t="s">
        <v>1096</v>
      </c>
      <c r="G10" s="2" t="s">
        <v>1106</v>
      </c>
      <c r="H10" s="2" t="s">
        <v>1042</v>
      </c>
      <c r="I10" s="2" t="s">
        <v>38</v>
      </c>
      <c r="J10" s="3" t="s">
        <v>1046</v>
      </c>
      <c r="K10" s="2" t="s">
        <v>1135</v>
      </c>
    </row>
    <row r="11">
      <c r="A11" s="2" t="s">
        <v>1136</v>
      </c>
      <c r="B11" s="2" t="s">
        <v>1133</v>
      </c>
      <c r="C11" s="2" t="s">
        <v>1137</v>
      </c>
      <c r="D11" s="2" t="s">
        <v>1037</v>
      </c>
      <c r="E11" s="2">
        <v>1.0</v>
      </c>
      <c r="F11" s="2" t="s">
        <v>1096</v>
      </c>
      <c r="G11" s="2" t="s">
        <v>1106</v>
      </c>
      <c r="H11" s="2" t="s">
        <v>1042</v>
      </c>
      <c r="I11" s="2" t="s">
        <v>38</v>
      </c>
      <c r="J11" s="3" t="s">
        <v>1046</v>
      </c>
      <c r="K11" s="2" t="s">
        <v>1138</v>
      </c>
    </row>
    <row r="12">
      <c r="A12" s="2" t="s">
        <v>1139</v>
      </c>
      <c r="B12" s="2" t="s">
        <v>1140</v>
      </c>
      <c r="C12" s="2" t="s">
        <v>1141</v>
      </c>
      <c r="D12" s="2" t="s">
        <v>1142</v>
      </c>
      <c r="E12" s="2">
        <v>1.0</v>
      </c>
      <c r="F12" s="2" t="s">
        <v>1096</v>
      </c>
      <c r="G12" s="2" t="s">
        <v>1106</v>
      </c>
      <c r="H12" s="2" t="s">
        <v>1042</v>
      </c>
      <c r="I12" s="2" t="s">
        <v>38</v>
      </c>
      <c r="J12" s="3" t="s">
        <v>1046</v>
      </c>
      <c r="K12" s="2" t="s">
        <v>1143</v>
      </c>
    </row>
    <row r="13">
      <c r="A13" s="2" t="s">
        <v>1144</v>
      </c>
      <c r="B13" s="2" t="s">
        <v>1140</v>
      </c>
      <c r="C13" s="2" t="s">
        <v>1145</v>
      </c>
      <c r="D13" s="2" t="s">
        <v>1142</v>
      </c>
      <c r="E13" s="2">
        <v>1.0</v>
      </c>
      <c r="F13" s="2" t="s">
        <v>1096</v>
      </c>
      <c r="G13" s="2" t="s">
        <v>1106</v>
      </c>
      <c r="H13" s="2" t="s">
        <v>1042</v>
      </c>
      <c r="I13" s="2" t="s">
        <v>38</v>
      </c>
      <c r="J13" s="3" t="s">
        <v>1046</v>
      </c>
      <c r="K13" s="2" t="s">
        <v>1146</v>
      </c>
    </row>
    <row r="14">
      <c r="A14" s="2" t="s">
        <v>1147</v>
      </c>
      <c r="B14" s="2" t="s">
        <v>1140</v>
      </c>
      <c r="C14" s="2" t="s">
        <v>1148</v>
      </c>
      <c r="D14" s="2" t="s">
        <v>1142</v>
      </c>
      <c r="E14" s="2">
        <v>1.0</v>
      </c>
      <c r="F14" s="2" t="s">
        <v>1096</v>
      </c>
      <c r="G14" s="2" t="s">
        <v>1106</v>
      </c>
      <c r="H14" s="2" t="s">
        <v>1042</v>
      </c>
      <c r="I14" s="2" t="s">
        <v>38</v>
      </c>
      <c r="J14" s="3" t="s">
        <v>1046</v>
      </c>
      <c r="K14" s="2" t="s">
        <v>1146</v>
      </c>
    </row>
    <row r="15">
      <c r="A15" s="2" t="s">
        <v>1149</v>
      </c>
      <c r="B15" s="2" t="s">
        <v>1140</v>
      </c>
      <c r="C15" s="2" t="s">
        <v>1037</v>
      </c>
      <c r="D15" s="2" t="s">
        <v>1142</v>
      </c>
      <c r="E15" s="2" t="s">
        <v>1150</v>
      </c>
      <c r="F15" s="2" t="s">
        <v>1151</v>
      </c>
      <c r="G15" s="2" t="s">
        <v>1152</v>
      </c>
      <c r="H15" s="2" t="s">
        <v>1042</v>
      </c>
      <c r="I15" s="2" t="s">
        <v>38</v>
      </c>
      <c r="J15" s="2" t="s">
        <v>38</v>
      </c>
      <c r="K15" s="2" t="s">
        <v>1153</v>
      </c>
    </row>
    <row r="16">
      <c r="A16" s="2" t="s">
        <v>1154</v>
      </c>
      <c r="B16" s="2" t="s">
        <v>1155</v>
      </c>
      <c r="C16" s="2" t="s">
        <v>1037</v>
      </c>
      <c r="D16" s="2" t="s">
        <v>1142</v>
      </c>
      <c r="E16" s="2" t="s">
        <v>1150</v>
      </c>
      <c r="F16" s="2" t="s">
        <v>1151</v>
      </c>
      <c r="G16" s="2" t="s">
        <v>1152</v>
      </c>
      <c r="H16" s="2" t="s">
        <v>1042</v>
      </c>
      <c r="I16" s="2" t="s">
        <v>38</v>
      </c>
      <c r="J16" s="2" t="s">
        <v>38</v>
      </c>
      <c r="K16" s="2" t="s">
        <v>1156</v>
      </c>
    </row>
    <row r="17">
      <c r="A17" s="2" t="s">
        <v>1157</v>
      </c>
      <c r="B17" s="2" t="s">
        <v>1158</v>
      </c>
      <c r="C17" s="2" t="s">
        <v>1037</v>
      </c>
      <c r="D17" s="2" t="s">
        <v>1142</v>
      </c>
      <c r="E17" s="2" t="s">
        <v>1150</v>
      </c>
      <c r="F17" s="2" t="s">
        <v>1151</v>
      </c>
      <c r="G17" s="2" t="s">
        <v>1152</v>
      </c>
      <c r="H17" s="2" t="s">
        <v>1042</v>
      </c>
      <c r="I17" s="2" t="s">
        <v>38</v>
      </c>
      <c r="J17" s="2" t="s">
        <v>38</v>
      </c>
      <c r="K17" s="2" t="s">
        <v>1159</v>
      </c>
    </row>
    <row r="18">
      <c r="A18" s="2" t="s">
        <v>1160</v>
      </c>
      <c r="B18" s="2" t="s">
        <v>1161</v>
      </c>
      <c r="C18" s="2" t="s">
        <v>1037</v>
      </c>
      <c r="D18" s="2" t="s">
        <v>1142</v>
      </c>
      <c r="E18" s="2" t="s">
        <v>1150</v>
      </c>
      <c r="F18" s="2" t="s">
        <v>1151</v>
      </c>
      <c r="G18" s="2" t="s">
        <v>1152</v>
      </c>
      <c r="H18" s="2" t="s">
        <v>1042</v>
      </c>
      <c r="I18" s="2" t="s">
        <v>38</v>
      </c>
      <c r="J18" s="2" t="s">
        <v>38</v>
      </c>
      <c r="K18" s="2" t="s">
        <v>1162</v>
      </c>
    </row>
  </sheetData>
  <autoFilter ref="$A$1:$K$18"/>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1" width="21.38"/>
  </cols>
  <sheetData>
    <row r="1">
      <c r="A1" s="1" t="s">
        <v>1005</v>
      </c>
      <c r="B1" s="1" t="s">
        <v>1006</v>
      </c>
      <c r="C1" s="1" t="s">
        <v>1007</v>
      </c>
      <c r="D1" s="1" t="s">
        <v>1009</v>
      </c>
      <c r="E1" s="1" t="s">
        <v>1010</v>
      </c>
      <c r="F1" s="1" t="s">
        <v>1011</v>
      </c>
      <c r="G1" s="1" t="s">
        <v>423</v>
      </c>
      <c r="H1" s="1" t="s">
        <v>1014</v>
      </c>
      <c r="I1" s="1" t="s">
        <v>752</v>
      </c>
      <c r="J1" s="1" t="s">
        <v>753</v>
      </c>
      <c r="K1" s="1" t="s">
        <v>754</v>
      </c>
    </row>
    <row r="2">
      <c r="A2" s="2" t="s">
        <v>1018</v>
      </c>
      <c r="B2" s="2" t="s">
        <v>1019</v>
      </c>
      <c r="C2" s="2" t="s">
        <v>1021</v>
      </c>
      <c r="D2" s="2" t="s">
        <v>1022</v>
      </c>
      <c r="E2" s="2" t="s">
        <v>38</v>
      </c>
      <c r="F2" s="2" t="s">
        <v>1024</v>
      </c>
      <c r="G2" s="2" t="s">
        <v>1025</v>
      </c>
      <c r="H2" s="2" t="s">
        <v>1027</v>
      </c>
      <c r="I2" s="2" t="s">
        <v>689</v>
      </c>
      <c r="J2" s="2" t="s">
        <v>831</v>
      </c>
      <c r="K2" s="2" t="s">
        <v>1029</v>
      </c>
    </row>
    <row r="3">
      <c r="A3" s="2" t="s">
        <v>1030</v>
      </c>
      <c r="B3" s="2" t="s">
        <v>1019</v>
      </c>
      <c r="C3" s="2" t="s">
        <v>1032</v>
      </c>
      <c r="D3" s="2" t="s">
        <v>1033</v>
      </c>
      <c r="E3" s="2" t="s">
        <v>38</v>
      </c>
      <c r="F3" s="2" t="s">
        <v>1035</v>
      </c>
      <c r="G3" s="2" t="s">
        <v>1025</v>
      </c>
      <c r="H3" s="2" t="s">
        <v>1027</v>
      </c>
      <c r="I3" s="2" t="s">
        <v>689</v>
      </c>
      <c r="J3" s="2" t="s">
        <v>989</v>
      </c>
      <c r="K3" s="2" t="s">
        <v>1039</v>
      </c>
    </row>
    <row r="4">
      <c r="A4" s="2" t="s">
        <v>1041</v>
      </c>
      <c r="B4" s="2" t="s">
        <v>1019</v>
      </c>
      <c r="C4" s="2" t="s">
        <v>1043</v>
      </c>
      <c r="D4" s="2" t="s">
        <v>1045</v>
      </c>
      <c r="E4" s="2" t="s">
        <v>38</v>
      </c>
      <c r="F4" s="2" t="s">
        <v>1047</v>
      </c>
      <c r="G4" s="2" t="s">
        <v>1025</v>
      </c>
      <c r="H4" s="2" t="s">
        <v>1027</v>
      </c>
      <c r="I4" s="2" t="s">
        <v>689</v>
      </c>
      <c r="J4" s="2" t="s">
        <v>758</v>
      </c>
      <c r="K4" s="2" t="s">
        <v>1049</v>
      </c>
    </row>
    <row r="5">
      <c r="A5" s="2" t="s">
        <v>1050</v>
      </c>
      <c r="B5" s="2" t="s">
        <v>1019</v>
      </c>
      <c r="C5" s="2" t="s">
        <v>1051</v>
      </c>
      <c r="D5" s="2" t="s">
        <v>1052</v>
      </c>
      <c r="E5" s="2" t="s">
        <v>38</v>
      </c>
      <c r="F5" s="2" t="s">
        <v>1050</v>
      </c>
      <c r="G5" s="2" t="s">
        <v>1053</v>
      </c>
      <c r="H5" s="2" t="s">
        <v>1027</v>
      </c>
      <c r="I5" s="2" t="s">
        <v>689</v>
      </c>
      <c r="J5" s="2" t="s">
        <v>831</v>
      </c>
      <c r="K5" s="2" t="s">
        <v>1054</v>
      </c>
    </row>
    <row r="6">
      <c r="A6" s="2" t="s">
        <v>1055</v>
      </c>
      <c r="B6" s="2" t="s">
        <v>1019</v>
      </c>
      <c r="C6" s="2" t="s">
        <v>1056</v>
      </c>
      <c r="D6" s="2" t="s">
        <v>1057</v>
      </c>
      <c r="E6" s="2" t="s">
        <v>38</v>
      </c>
      <c r="F6" s="2" t="s">
        <v>1058</v>
      </c>
      <c r="G6" s="2" t="s">
        <v>1053</v>
      </c>
      <c r="H6" s="2" t="s">
        <v>1027</v>
      </c>
      <c r="I6" s="2" t="s">
        <v>689</v>
      </c>
      <c r="J6" s="2" t="s">
        <v>831</v>
      </c>
      <c r="K6" s="2" t="s">
        <v>1059</v>
      </c>
    </row>
    <row r="7">
      <c r="A7" s="2" t="s">
        <v>1060</v>
      </c>
      <c r="B7" s="2" t="s">
        <v>1061</v>
      </c>
      <c r="C7" s="2" t="s">
        <v>1063</v>
      </c>
      <c r="D7" s="2" t="s">
        <v>1064</v>
      </c>
      <c r="E7" s="2" t="s">
        <v>38</v>
      </c>
      <c r="F7" s="2" t="s">
        <v>1066</v>
      </c>
      <c r="G7" s="2" t="s">
        <v>1067</v>
      </c>
      <c r="H7" s="2" t="s">
        <v>1027</v>
      </c>
      <c r="I7" s="2" t="s">
        <v>689</v>
      </c>
      <c r="J7" s="2" t="s">
        <v>831</v>
      </c>
      <c r="K7" s="2" t="s">
        <v>1069</v>
      </c>
    </row>
    <row r="8">
      <c r="A8" s="2" t="s">
        <v>1071</v>
      </c>
      <c r="B8" s="2" t="s">
        <v>1072</v>
      </c>
      <c r="C8" s="2" t="s">
        <v>1074</v>
      </c>
      <c r="D8" s="2" t="s">
        <v>1075</v>
      </c>
      <c r="E8" s="2" t="s">
        <v>38</v>
      </c>
      <c r="F8" s="2" t="s">
        <v>1075</v>
      </c>
      <c r="G8" s="2" t="s">
        <v>1025</v>
      </c>
      <c r="H8" s="2" t="s">
        <v>1027</v>
      </c>
      <c r="I8" s="2" t="s">
        <v>689</v>
      </c>
      <c r="J8" s="2" t="s">
        <v>831</v>
      </c>
      <c r="K8" s="2" t="s">
        <v>1079</v>
      </c>
    </row>
    <row r="9">
      <c r="A9" s="2" t="s">
        <v>1081</v>
      </c>
      <c r="B9" s="2" t="s">
        <v>1082</v>
      </c>
      <c r="C9" s="2" t="s">
        <v>38</v>
      </c>
      <c r="D9" s="2" t="s">
        <v>1083</v>
      </c>
      <c r="E9" s="2" t="s">
        <v>1084</v>
      </c>
      <c r="F9" s="2" t="s">
        <v>1085</v>
      </c>
      <c r="G9" s="2" t="s">
        <v>1025</v>
      </c>
      <c r="H9" s="2" t="s">
        <v>1027</v>
      </c>
      <c r="I9" s="2" t="s">
        <v>689</v>
      </c>
      <c r="J9" s="2" t="s">
        <v>831</v>
      </c>
      <c r="K9" s="2" t="s">
        <v>1087</v>
      </c>
    </row>
    <row r="10">
      <c r="A10" s="2" t="s">
        <v>1088</v>
      </c>
      <c r="B10" s="2" t="s">
        <v>1082</v>
      </c>
      <c r="C10" s="2" t="s">
        <v>38</v>
      </c>
      <c r="D10" s="2" t="s">
        <v>1090</v>
      </c>
      <c r="E10" s="2" t="s">
        <v>1092</v>
      </c>
      <c r="F10" s="2" t="s">
        <v>1085</v>
      </c>
      <c r="G10" s="2" t="s">
        <v>1025</v>
      </c>
      <c r="H10" s="2" t="s">
        <v>1027</v>
      </c>
      <c r="I10" s="2" t="s">
        <v>689</v>
      </c>
      <c r="J10" s="2" t="s">
        <v>831</v>
      </c>
      <c r="K10" s="2" t="s">
        <v>1097</v>
      </c>
    </row>
    <row r="11">
      <c r="A11" s="2" t="s">
        <v>1099</v>
      </c>
      <c r="B11" s="2" t="s">
        <v>1082</v>
      </c>
      <c r="C11" s="2" t="s">
        <v>38</v>
      </c>
      <c r="D11" s="2" t="s">
        <v>1100</v>
      </c>
      <c r="E11" s="2" t="s">
        <v>1092</v>
      </c>
      <c r="F11" s="2" t="s">
        <v>1085</v>
      </c>
      <c r="G11" s="2" t="s">
        <v>1025</v>
      </c>
      <c r="H11" s="2" t="s">
        <v>1027</v>
      </c>
      <c r="I11" s="2" t="s">
        <v>689</v>
      </c>
      <c r="J11" s="2" t="s">
        <v>831</v>
      </c>
      <c r="K11" s="2" t="s">
        <v>1097</v>
      </c>
    </row>
    <row r="12">
      <c r="A12" s="2" t="s">
        <v>1105</v>
      </c>
      <c r="B12" s="2" t="s">
        <v>1082</v>
      </c>
      <c r="C12" s="2" t="s">
        <v>38</v>
      </c>
      <c r="D12" s="2" t="s">
        <v>1107</v>
      </c>
      <c r="E12" s="2" t="s">
        <v>1084</v>
      </c>
      <c r="F12" s="2" t="s">
        <v>1085</v>
      </c>
      <c r="G12" s="2" t="s">
        <v>1025</v>
      </c>
      <c r="H12" s="2" t="s">
        <v>1027</v>
      </c>
      <c r="I12" s="2" t="s">
        <v>689</v>
      </c>
      <c r="J12" s="2" t="s">
        <v>831</v>
      </c>
      <c r="K12" s="2" t="s">
        <v>1087</v>
      </c>
    </row>
    <row r="13">
      <c r="A13" s="2" t="s">
        <v>1112</v>
      </c>
      <c r="B13" s="2" t="s">
        <v>1113</v>
      </c>
      <c r="C13" s="2" t="s">
        <v>38</v>
      </c>
      <c r="D13" s="2" t="s">
        <v>1114</v>
      </c>
      <c r="E13" s="2" t="s">
        <v>1115</v>
      </c>
      <c r="F13" s="2" t="s">
        <v>1116</v>
      </c>
      <c r="G13" s="2" t="s">
        <v>1025</v>
      </c>
      <c r="H13" s="2" t="s">
        <v>1027</v>
      </c>
      <c r="I13" s="2" t="s">
        <v>689</v>
      </c>
      <c r="J13" s="2" t="s">
        <v>831</v>
      </c>
      <c r="K13" s="2" t="s">
        <v>1119</v>
      </c>
    </row>
    <row r="14">
      <c r="A14" s="2" t="s">
        <v>1121</v>
      </c>
      <c r="B14" s="2" t="s">
        <v>1123</v>
      </c>
      <c r="C14" s="2" t="s">
        <v>38</v>
      </c>
      <c r="D14" s="2" t="s">
        <v>1124</v>
      </c>
      <c r="E14" s="2" t="s">
        <v>38</v>
      </c>
      <c r="F14" s="2" t="s">
        <v>1125</v>
      </c>
      <c r="G14" s="2" t="s">
        <v>1025</v>
      </c>
      <c r="H14" s="2" t="s">
        <v>1027</v>
      </c>
      <c r="I14" s="2" t="s">
        <v>689</v>
      </c>
      <c r="J14" s="2" t="s">
        <v>857</v>
      </c>
      <c r="K14" s="2" t="s">
        <v>1127</v>
      </c>
    </row>
  </sheetData>
  <autoFilter ref="$A$1:$K$14"/>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c r="A1" s="1" t="s">
        <v>1163</v>
      </c>
      <c r="B1" s="1" t="s">
        <v>1164</v>
      </c>
      <c r="C1" s="1" t="s">
        <v>1165</v>
      </c>
      <c r="D1" s="1" t="s">
        <v>1166</v>
      </c>
      <c r="E1" s="1" t="s">
        <v>1167</v>
      </c>
      <c r="F1" s="1" t="s">
        <v>1168</v>
      </c>
      <c r="G1" s="1" t="s">
        <v>1169</v>
      </c>
      <c r="H1" s="1" t="s">
        <v>470</v>
      </c>
    </row>
    <row r="2">
      <c r="A2" s="2" t="s">
        <v>1170</v>
      </c>
      <c r="B2" s="2" t="s">
        <v>1171</v>
      </c>
      <c r="C2" s="2" t="s">
        <v>1172</v>
      </c>
      <c r="D2" s="2" t="s">
        <v>1173</v>
      </c>
      <c r="E2" s="2" t="s">
        <v>1174</v>
      </c>
      <c r="F2" s="2" t="s">
        <v>1175</v>
      </c>
      <c r="G2" s="2" t="s">
        <v>1176</v>
      </c>
      <c r="H2" s="2" t="s">
        <v>1177</v>
      </c>
    </row>
    <row r="3">
      <c r="A3" s="2" t="s">
        <v>1178</v>
      </c>
      <c r="B3" s="2" t="s">
        <v>1179</v>
      </c>
      <c r="C3" s="2" t="s">
        <v>1172</v>
      </c>
      <c r="D3" s="2" t="s">
        <v>1180</v>
      </c>
      <c r="E3" s="2" t="s">
        <v>1174</v>
      </c>
      <c r="F3" s="2" t="s">
        <v>1175</v>
      </c>
      <c r="G3" s="2" t="s">
        <v>1181</v>
      </c>
      <c r="H3" s="2" t="s">
        <v>1177</v>
      </c>
    </row>
    <row r="4">
      <c r="A4" s="2" t="s">
        <v>1182</v>
      </c>
      <c r="B4" s="2" t="s">
        <v>1183</v>
      </c>
      <c r="C4" s="2" t="s">
        <v>1184</v>
      </c>
      <c r="D4" s="2" t="s">
        <v>1185</v>
      </c>
      <c r="E4" s="2" t="s">
        <v>1174</v>
      </c>
      <c r="F4" s="2" t="s">
        <v>1186</v>
      </c>
      <c r="G4" s="2" t="s">
        <v>1187</v>
      </c>
      <c r="H4" s="2" t="s">
        <v>1177</v>
      </c>
    </row>
    <row r="5">
      <c r="A5" s="2" t="s">
        <v>1188</v>
      </c>
      <c r="B5" s="2" t="s">
        <v>1189</v>
      </c>
      <c r="C5" s="2" t="s">
        <v>1190</v>
      </c>
      <c r="D5" s="2" t="s">
        <v>1174</v>
      </c>
      <c r="E5" s="2" t="s">
        <v>1174</v>
      </c>
      <c r="F5" s="2" t="s">
        <v>1191</v>
      </c>
      <c r="G5" s="2" t="s">
        <v>1192</v>
      </c>
      <c r="H5" s="2" t="s">
        <v>1177</v>
      </c>
    </row>
    <row r="6">
      <c r="A6" s="2" t="s">
        <v>1193</v>
      </c>
      <c r="B6" s="2" t="s">
        <v>1194</v>
      </c>
      <c r="C6" s="2" t="s">
        <v>1190</v>
      </c>
      <c r="D6" s="2" t="s">
        <v>1174</v>
      </c>
      <c r="E6" s="2" t="s">
        <v>1174</v>
      </c>
      <c r="F6" s="2" t="s">
        <v>1195</v>
      </c>
      <c r="G6" s="2" t="s">
        <v>1196</v>
      </c>
      <c r="H6" s="2" t="s">
        <v>1177</v>
      </c>
    </row>
    <row r="7">
      <c r="A7" s="2" t="s">
        <v>1197</v>
      </c>
      <c r="B7" s="2" t="s">
        <v>1198</v>
      </c>
      <c r="C7" s="2" t="s">
        <v>1190</v>
      </c>
      <c r="D7" s="2" t="s">
        <v>1199</v>
      </c>
      <c r="E7" s="2" t="s">
        <v>1174</v>
      </c>
      <c r="F7" s="2" t="s">
        <v>1200</v>
      </c>
      <c r="G7" s="2" t="s">
        <v>1201</v>
      </c>
      <c r="H7" s="2" t="s">
        <v>1177</v>
      </c>
    </row>
    <row r="8">
      <c r="A8" s="2" t="s">
        <v>1202</v>
      </c>
      <c r="B8" s="2" t="s">
        <v>1203</v>
      </c>
      <c r="C8" s="2" t="s">
        <v>1204</v>
      </c>
      <c r="D8" s="2" t="s">
        <v>1205</v>
      </c>
      <c r="E8" s="2" t="s">
        <v>1174</v>
      </c>
      <c r="F8" s="2" t="s">
        <v>1206</v>
      </c>
      <c r="G8" s="2" t="s">
        <v>1207</v>
      </c>
      <c r="H8" s="2" t="s">
        <v>1177</v>
      </c>
    </row>
    <row r="9">
      <c r="A9" s="2" t="s">
        <v>1208</v>
      </c>
      <c r="B9" s="2" t="s">
        <v>1209</v>
      </c>
      <c r="C9" s="2" t="s">
        <v>1210</v>
      </c>
      <c r="D9" s="2" t="s">
        <v>1211</v>
      </c>
      <c r="E9" s="2" t="s">
        <v>1174</v>
      </c>
      <c r="F9" s="2" t="s">
        <v>1212</v>
      </c>
      <c r="G9" s="2" t="s">
        <v>1213</v>
      </c>
      <c r="H9" s="2" t="s">
        <v>1177</v>
      </c>
    </row>
    <row r="10">
      <c r="A10" s="2" t="s">
        <v>1214</v>
      </c>
      <c r="B10" s="2" t="s">
        <v>1215</v>
      </c>
      <c r="C10" s="2" t="s">
        <v>1216</v>
      </c>
      <c r="D10" s="2" t="s">
        <v>1217</v>
      </c>
      <c r="E10" s="2" t="s">
        <v>1174</v>
      </c>
      <c r="F10" s="2" t="s">
        <v>1206</v>
      </c>
      <c r="G10" s="2" t="s">
        <v>1218</v>
      </c>
      <c r="H10" s="2" t="s">
        <v>1177</v>
      </c>
    </row>
    <row r="11">
      <c r="A11" s="2" t="s">
        <v>1219</v>
      </c>
      <c r="B11" s="2" t="s">
        <v>1220</v>
      </c>
      <c r="C11" s="2" t="s">
        <v>1221</v>
      </c>
      <c r="D11" s="2" t="s">
        <v>1222</v>
      </c>
      <c r="E11" s="2" t="s">
        <v>1174</v>
      </c>
      <c r="F11" s="2" t="s">
        <v>1223</v>
      </c>
      <c r="G11" s="2" t="s">
        <v>1224</v>
      </c>
      <c r="H11" s="2" t="s">
        <v>1177</v>
      </c>
    </row>
    <row r="12">
      <c r="A12" s="2" t="s">
        <v>1225</v>
      </c>
      <c r="B12" s="2" t="s">
        <v>1226</v>
      </c>
      <c r="C12" s="2" t="s">
        <v>1227</v>
      </c>
      <c r="D12" s="2" t="s">
        <v>1228</v>
      </c>
      <c r="E12" s="2" t="s">
        <v>1174</v>
      </c>
      <c r="F12" s="2" t="s">
        <v>1229</v>
      </c>
      <c r="G12" s="2" t="s">
        <v>1230</v>
      </c>
      <c r="H12" s="2" t="s">
        <v>1177</v>
      </c>
    </row>
  </sheetData>
  <autoFilter ref="$A$1:$H$12"/>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c r="A1" s="1" t="s">
        <v>676</v>
      </c>
      <c r="B1" s="1" t="s">
        <v>1231</v>
      </c>
      <c r="C1" s="1" t="s">
        <v>1232</v>
      </c>
      <c r="D1" s="1" t="s">
        <v>1233</v>
      </c>
      <c r="E1" s="1" t="s">
        <v>771</v>
      </c>
      <c r="F1" s="1" t="s">
        <v>1234</v>
      </c>
      <c r="G1" s="1" t="s">
        <v>1235</v>
      </c>
      <c r="H1" s="1" t="s">
        <v>470</v>
      </c>
    </row>
    <row r="2">
      <c r="A2" s="2" t="s">
        <v>1236</v>
      </c>
      <c r="B2" s="2" t="s">
        <v>1237</v>
      </c>
      <c r="C2" s="2" t="s">
        <v>1238</v>
      </c>
      <c r="D2" s="2">
        <v>200.0</v>
      </c>
      <c r="E2" s="2" t="s">
        <v>82</v>
      </c>
      <c r="F2" s="2" t="s">
        <v>1239</v>
      </c>
      <c r="G2" s="2" t="s">
        <v>1240</v>
      </c>
      <c r="H2" s="2" t="s">
        <v>1177</v>
      </c>
    </row>
    <row r="3">
      <c r="A3" s="2" t="s">
        <v>1241</v>
      </c>
      <c r="B3" s="2" t="s">
        <v>1242</v>
      </c>
      <c r="C3" s="2" t="s">
        <v>1238</v>
      </c>
      <c r="D3" s="2">
        <v>225.0</v>
      </c>
      <c r="E3" s="2" t="s">
        <v>82</v>
      </c>
      <c r="F3" s="2" t="s">
        <v>1243</v>
      </c>
      <c r="G3" s="2" t="s">
        <v>1244</v>
      </c>
      <c r="H3" s="2" t="s">
        <v>1245</v>
      </c>
    </row>
    <row r="4">
      <c r="A4" s="2" t="s">
        <v>341</v>
      </c>
      <c r="B4" s="2" t="s">
        <v>1246</v>
      </c>
      <c r="C4" s="2" t="s">
        <v>1247</v>
      </c>
      <c r="D4" s="2">
        <v>2.0</v>
      </c>
      <c r="E4" s="2" t="s">
        <v>340</v>
      </c>
      <c r="F4" s="2" t="s">
        <v>1248</v>
      </c>
      <c r="G4" s="2" t="s">
        <v>1249</v>
      </c>
      <c r="H4" s="2" t="s">
        <v>1177</v>
      </c>
    </row>
    <row r="5">
      <c r="A5" s="2" t="s">
        <v>1250</v>
      </c>
      <c r="B5" s="2" t="s">
        <v>1251</v>
      </c>
      <c r="C5" s="3" t="s">
        <v>1252</v>
      </c>
      <c r="D5" s="2">
        <v>7.0</v>
      </c>
      <c r="E5" s="2" t="s">
        <v>1253</v>
      </c>
      <c r="F5" s="2" t="s">
        <v>1254</v>
      </c>
      <c r="G5" s="2" t="s">
        <v>1255</v>
      </c>
      <c r="H5" s="2" t="s">
        <v>1245</v>
      </c>
    </row>
    <row r="6">
      <c r="A6" s="2" t="s">
        <v>1256</v>
      </c>
      <c r="B6" s="2" t="s">
        <v>1257</v>
      </c>
      <c r="C6" s="3" t="s">
        <v>1252</v>
      </c>
      <c r="D6" s="2">
        <v>0.0</v>
      </c>
      <c r="E6" s="2" t="s">
        <v>201</v>
      </c>
      <c r="F6" s="2" t="s">
        <v>1258</v>
      </c>
      <c r="G6" s="2" t="s">
        <v>1259</v>
      </c>
      <c r="H6" s="2" t="s">
        <v>1245</v>
      </c>
    </row>
    <row r="7">
      <c r="A7" s="2" t="s">
        <v>1260</v>
      </c>
      <c r="B7" s="2" t="s">
        <v>1261</v>
      </c>
      <c r="C7" s="2" t="s">
        <v>1247</v>
      </c>
      <c r="D7" s="2">
        <v>25.0</v>
      </c>
      <c r="E7" s="2" t="s">
        <v>1262</v>
      </c>
      <c r="F7" s="2" t="s">
        <v>1263</v>
      </c>
      <c r="G7" s="2" t="s">
        <v>1264</v>
      </c>
      <c r="H7" s="2" t="s">
        <v>1177</v>
      </c>
    </row>
    <row r="8">
      <c r="A8" s="2" t="s">
        <v>1265</v>
      </c>
      <c r="B8" s="2" t="s">
        <v>1266</v>
      </c>
      <c r="C8" s="2" t="s">
        <v>1247</v>
      </c>
      <c r="D8" s="2">
        <v>2.0</v>
      </c>
      <c r="E8" s="2" t="s">
        <v>103</v>
      </c>
      <c r="F8" s="2" t="s">
        <v>1269</v>
      </c>
      <c r="G8" s="2" t="s">
        <v>1271</v>
      </c>
      <c r="H8" s="2" t="s">
        <v>1177</v>
      </c>
    </row>
    <row r="9">
      <c r="A9" s="2" t="s">
        <v>1274</v>
      </c>
      <c r="B9" s="2" t="s">
        <v>1276</v>
      </c>
      <c r="C9" s="2" t="s">
        <v>1247</v>
      </c>
      <c r="D9" s="2">
        <v>2.0</v>
      </c>
      <c r="E9" s="2" t="s">
        <v>340</v>
      </c>
      <c r="F9" s="2" t="s">
        <v>1280</v>
      </c>
      <c r="G9" s="2" t="s">
        <v>1281</v>
      </c>
      <c r="H9" s="2" t="s">
        <v>1177</v>
      </c>
    </row>
    <row r="10">
      <c r="A10" s="2" t="s">
        <v>1284</v>
      </c>
      <c r="B10" s="2" t="s">
        <v>1286</v>
      </c>
      <c r="C10" s="2" t="s">
        <v>1247</v>
      </c>
      <c r="D10" s="2">
        <v>3.0</v>
      </c>
      <c r="E10" s="2" t="s">
        <v>340</v>
      </c>
      <c r="F10" s="2" t="s">
        <v>1289</v>
      </c>
      <c r="G10" s="2" t="s">
        <v>1291</v>
      </c>
      <c r="H10" s="2" t="s">
        <v>1177</v>
      </c>
    </row>
    <row r="11">
      <c r="A11" s="2" t="s">
        <v>1293</v>
      </c>
      <c r="B11" s="2" t="s">
        <v>1294</v>
      </c>
      <c r="C11" s="2" t="s">
        <v>1247</v>
      </c>
      <c r="D11" s="2">
        <v>30.0</v>
      </c>
      <c r="E11" s="2" t="s">
        <v>107</v>
      </c>
      <c r="F11" s="2" t="s">
        <v>1295</v>
      </c>
      <c r="G11" s="2" t="s">
        <v>1296</v>
      </c>
      <c r="H11" s="2" t="s">
        <v>1177</v>
      </c>
    </row>
    <row r="12">
      <c r="A12" s="2" t="s">
        <v>1297</v>
      </c>
      <c r="B12" s="2" t="s">
        <v>1298</v>
      </c>
      <c r="C12" s="2" t="s">
        <v>1238</v>
      </c>
      <c r="D12" s="2">
        <v>1.0</v>
      </c>
      <c r="E12" s="2" t="s">
        <v>1262</v>
      </c>
      <c r="F12" s="2" t="s">
        <v>1301</v>
      </c>
      <c r="G12" s="2" t="s">
        <v>1302</v>
      </c>
      <c r="H12" s="2" t="s">
        <v>1177</v>
      </c>
    </row>
    <row r="13">
      <c r="A13" s="2" t="s">
        <v>1304</v>
      </c>
      <c r="B13" s="2" t="s">
        <v>1305</v>
      </c>
      <c r="C13" s="2" t="s">
        <v>1247</v>
      </c>
      <c r="D13" s="2">
        <v>90.0</v>
      </c>
      <c r="E13" s="2" t="s">
        <v>1262</v>
      </c>
      <c r="F13" s="2" t="s">
        <v>1307</v>
      </c>
      <c r="G13" s="2" t="s">
        <v>1309</v>
      </c>
      <c r="H13" s="2" t="s">
        <v>1177</v>
      </c>
    </row>
    <row r="14">
      <c r="A14" s="2" t="s">
        <v>1310</v>
      </c>
      <c r="B14" s="2" t="s">
        <v>1311</v>
      </c>
      <c r="C14" s="2" t="s">
        <v>1238</v>
      </c>
      <c r="D14" s="2">
        <v>0.3</v>
      </c>
      <c r="E14" s="2" t="s">
        <v>1262</v>
      </c>
      <c r="F14" s="2" t="s">
        <v>1313</v>
      </c>
      <c r="G14" s="2" t="s">
        <v>1315</v>
      </c>
      <c r="H14" s="2" t="s">
        <v>1177</v>
      </c>
    </row>
    <row r="15">
      <c r="A15" s="2" t="s">
        <v>1316</v>
      </c>
      <c r="B15" s="2" t="s">
        <v>1317</v>
      </c>
      <c r="C15" s="3" t="s">
        <v>1252</v>
      </c>
      <c r="D15" s="2" t="s">
        <v>1318</v>
      </c>
      <c r="E15" s="2" t="s">
        <v>470</v>
      </c>
      <c r="F15" s="2" t="s">
        <v>1320</v>
      </c>
      <c r="G15" s="2" t="s">
        <v>1321</v>
      </c>
      <c r="H15" s="2" t="s">
        <v>1177</v>
      </c>
    </row>
    <row r="16">
      <c r="A16" s="2" t="s">
        <v>1323</v>
      </c>
      <c r="B16" s="2" t="s">
        <v>889</v>
      </c>
      <c r="C16" s="2" t="s">
        <v>1238</v>
      </c>
      <c r="D16" s="2">
        <v>80.0</v>
      </c>
      <c r="E16" s="2" t="s">
        <v>1325</v>
      </c>
      <c r="F16" s="2" t="s">
        <v>1326</v>
      </c>
      <c r="G16" s="2" t="s">
        <v>1327</v>
      </c>
      <c r="H16" s="2" t="s">
        <v>1177</v>
      </c>
    </row>
    <row r="17">
      <c r="A17" s="2" t="s">
        <v>1328</v>
      </c>
      <c r="B17" s="2" t="s">
        <v>1329</v>
      </c>
      <c r="C17" s="2" t="s">
        <v>1238</v>
      </c>
      <c r="D17" s="2">
        <v>100.0</v>
      </c>
      <c r="E17" s="2" t="s">
        <v>976</v>
      </c>
      <c r="F17" s="2" t="s">
        <v>1330</v>
      </c>
      <c r="G17" s="2" t="s">
        <v>1332</v>
      </c>
      <c r="H17" s="2" t="s">
        <v>1177</v>
      </c>
    </row>
    <row r="18">
      <c r="A18" s="2" t="s">
        <v>1333</v>
      </c>
      <c r="B18" s="2" t="s">
        <v>1335</v>
      </c>
      <c r="C18" s="2" t="s">
        <v>1238</v>
      </c>
      <c r="D18" s="2">
        <v>50.0</v>
      </c>
      <c r="E18" s="2" t="s">
        <v>976</v>
      </c>
      <c r="F18" s="2" t="s">
        <v>1337</v>
      </c>
      <c r="G18" s="2" t="s">
        <v>1332</v>
      </c>
      <c r="H18" s="2" t="s">
        <v>1338</v>
      </c>
    </row>
  </sheetData>
  <autoFilter ref="$A$1:$H$18"/>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6" width="21.38"/>
  </cols>
  <sheetData>
    <row r="1">
      <c r="A1" s="1" t="s">
        <v>1267</v>
      </c>
      <c r="B1" s="1" t="s">
        <v>1268</v>
      </c>
      <c r="C1" s="1" t="s">
        <v>1270</v>
      </c>
      <c r="D1" s="1" t="s">
        <v>1272</v>
      </c>
      <c r="E1" s="1" t="s">
        <v>1273</v>
      </c>
      <c r="F1" s="1" t="s">
        <v>1275</v>
      </c>
      <c r="G1" s="1" t="s">
        <v>1277</v>
      </c>
      <c r="H1" s="1" t="s">
        <v>1278</v>
      </c>
      <c r="I1" s="1" t="s">
        <v>1279</v>
      </c>
      <c r="J1" s="1" t="s">
        <v>1282</v>
      </c>
      <c r="K1" s="1" t="s">
        <v>1283</v>
      </c>
      <c r="L1" s="1" t="s">
        <v>1285</v>
      </c>
      <c r="M1" s="1" t="s">
        <v>6</v>
      </c>
      <c r="N1" s="1" t="s">
        <v>1287</v>
      </c>
      <c r="O1" s="1" t="s">
        <v>1288</v>
      </c>
      <c r="P1" s="1" t="s">
        <v>1290</v>
      </c>
    </row>
    <row r="2">
      <c r="A2" s="2" t="s">
        <v>1292</v>
      </c>
      <c r="B2" s="2" t="s">
        <v>685</v>
      </c>
      <c r="C2" s="2">
        <v>1.0</v>
      </c>
      <c r="D2" s="2" t="s">
        <v>688</v>
      </c>
      <c r="E2" s="2">
        <v>5.5</v>
      </c>
      <c r="F2" s="2">
        <v>5.5</v>
      </c>
      <c r="G2" s="2">
        <v>6.5</v>
      </c>
      <c r="H2" s="2" t="s">
        <v>687</v>
      </c>
      <c r="I2" s="2" t="s">
        <v>689</v>
      </c>
      <c r="J2" s="2">
        <v>55.0</v>
      </c>
      <c r="K2" s="2">
        <v>59.0</v>
      </c>
      <c r="L2" s="2">
        <v>75.0</v>
      </c>
      <c r="M2" s="2" t="s">
        <v>1299</v>
      </c>
      <c r="N2" s="2" t="s">
        <v>1300</v>
      </c>
      <c r="O2" s="2" t="s">
        <v>1027</v>
      </c>
      <c r="P2" s="2" t="s">
        <v>1303</v>
      </c>
    </row>
    <row r="3">
      <c r="A3" s="2" t="s">
        <v>1292</v>
      </c>
      <c r="B3" s="2" t="s">
        <v>693</v>
      </c>
      <c r="C3" s="2">
        <v>1.0</v>
      </c>
      <c r="D3" s="2" t="s">
        <v>1306</v>
      </c>
      <c r="E3" s="2">
        <v>6.4</v>
      </c>
      <c r="F3" s="2">
        <v>6.4</v>
      </c>
      <c r="G3" s="2">
        <v>8.0</v>
      </c>
      <c r="H3" s="2" t="s">
        <v>1308</v>
      </c>
      <c r="I3" s="2" t="s">
        <v>689</v>
      </c>
      <c r="J3" s="2">
        <v>40.0</v>
      </c>
      <c r="K3" s="2">
        <v>45.0</v>
      </c>
      <c r="L3" s="2">
        <v>55.0</v>
      </c>
      <c r="M3" s="2" t="s">
        <v>1312</v>
      </c>
      <c r="N3" s="2" t="s">
        <v>1300</v>
      </c>
      <c r="O3" s="2" t="s">
        <v>1027</v>
      </c>
      <c r="P3" s="2" t="s">
        <v>868</v>
      </c>
    </row>
    <row r="4">
      <c r="A4" s="2" t="s">
        <v>1314</v>
      </c>
      <c r="B4" s="2" t="s">
        <v>700</v>
      </c>
      <c r="C4" s="2">
        <v>4.0</v>
      </c>
      <c r="D4" s="2" t="s">
        <v>704</v>
      </c>
      <c r="E4" s="2">
        <v>15.2</v>
      </c>
      <c r="F4" s="2">
        <v>15.2</v>
      </c>
      <c r="G4" s="2">
        <v>16.5</v>
      </c>
      <c r="H4" s="2" t="s">
        <v>1319</v>
      </c>
      <c r="I4" s="2" t="s">
        <v>706</v>
      </c>
      <c r="J4" s="2">
        <v>30.0</v>
      </c>
      <c r="K4" s="2">
        <v>36.0</v>
      </c>
      <c r="L4" s="2">
        <v>44.0</v>
      </c>
      <c r="M4" s="2" t="s">
        <v>1322</v>
      </c>
      <c r="N4" s="2" t="s">
        <v>1300</v>
      </c>
      <c r="O4" s="2" t="s">
        <v>1027</v>
      </c>
      <c r="P4" s="2" t="s">
        <v>1324</v>
      </c>
    </row>
    <row r="5">
      <c r="A5" s="2" t="s">
        <v>1314</v>
      </c>
      <c r="B5" s="2" t="s">
        <v>710</v>
      </c>
      <c r="C5" s="2">
        <v>1.0</v>
      </c>
      <c r="D5" s="2" t="s">
        <v>715</v>
      </c>
      <c r="E5" s="2">
        <v>3.0</v>
      </c>
      <c r="F5" s="2">
        <v>3.5</v>
      </c>
      <c r="G5" s="2">
        <v>4.5</v>
      </c>
      <c r="H5" s="2" t="s">
        <v>687</v>
      </c>
      <c r="I5" s="2" t="s">
        <v>689</v>
      </c>
      <c r="J5" s="2">
        <v>4.0</v>
      </c>
      <c r="K5" s="2">
        <v>6.0</v>
      </c>
      <c r="L5" s="2">
        <v>10.0</v>
      </c>
      <c r="M5" s="2" t="s">
        <v>1331</v>
      </c>
      <c r="N5" s="2" t="s">
        <v>1300</v>
      </c>
      <c r="O5" s="2" t="s">
        <v>1027</v>
      </c>
      <c r="P5" s="2" t="s">
        <v>921</v>
      </c>
    </row>
    <row r="6">
      <c r="A6" s="2" t="s">
        <v>1334</v>
      </c>
      <c r="B6" s="2" t="s">
        <v>719</v>
      </c>
      <c r="C6" s="2">
        <v>1.0</v>
      </c>
      <c r="D6" s="2" t="s">
        <v>1336</v>
      </c>
      <c r="E6" s="2">
        <v>28.0</v>
      </c>
      <c r="F6" s="2">
        <v>29.0</v>
      </c>
      <c r="G6" s="2">
        <v>31.0</v>
      </c>
      <c r="H6" s="2" t="s">
        <v>1339</v>
      </c>
      <c r="I6" s="2" t="s">
        <v>706</v>
      </c>
      <c r="J6" s="2">
        <v>11.0</v>
      </c>
      <c r="K6" s="2">
        <v>14.0</v>
      </c>
      <c r="L6" s="2">
        <v>18.0</v>
      </c>
      <c r="M6" s="2" t="s">
        <v>1340</v>
      </c>
      <c r="N6" s="2" t="s">
        <v>1300</v>
      </c>
      <c r="O6" s="2" t="s">
        <v>1027</v>
      </c>
      <c r="P6" s="2" t="s">
        <v>937</v>
      </c>
    </row>
    <row r="7">
      <c r="A7" s="2" t="s">
        <v>1341</v>
      </c>
      <c r="B7" s="2" t="s">
        <v>725</v>
      </c>
      <c r="C7" s="2">
        <v>1.0</v>
      </c>
      <c r="D7" s="2" t="s">
        <v>726</v>
      </c>
      <c r="E7" s="2">
        <v>0.46</v>
      </c>
      <c r="F7" s="2">
        <v>0.46</v>
      </c>
      <c r="G7" s="2">
        <v>1.0</v>
      </c>
      <c r="H7" s="2" t="s">
        <v>687</v>
      </c>
      <c r="I7" s="2" t="s">
        <v>689</v>
      </c>
      <c r="J7" s="2">
        <v>10.0</v>
      </c>
      <c r="K7" s="2">
        <v>12.0</v>
      </c>
      <c r="L7" s="2">
        <v>16.0</v>
      </c>
      <c r="M7" s="2" t="s">
        <v>1342</v>
      </c>
      <c r="N7" s="2" t="s">
        <v>1300</v>
      </c>
      <c r="O7" s="2" t="s">
        <v>1027</v>
      </c>
      <c r="P7" s="2" t="s">
        <v>765</v>
      </c>
    </row>
    <row r="8">
      <c r="A8" s="2" t="s">
        <v>1341</v>
      </c>
      <c r="B8" s="2" t="s">
        <v>728</v>
      </c>
      <c r="C8" s="2" t="s">
        <v>1343</v>
      </c>
      <c r="D8" s="2" t="s">
        <v>1344</v>
      </c>
      <c r="E8" s="2">
        <v>3.0</v>
      </c>
      <c r="F8" s="2">
        <v>3.3</v>
      </c>
      <c r="G8" s="2">
        <v>4.5</v>
      </c>
      <c r="H8" s="2" t="s">
        <v>1345</v>
      </c>
      <c r="I8" s="2" t="s">
        <v>731</v>
      </c>
      <c r="J8" s="2">
        <v>14.0</v>
      </c>
      <c r="K8" s="2">
        <v>18.0</v>
      </c>
      <c r="L8" s="2">
        <v>24.0</v>
      </c>
      <c r="M8" s="2" t="s">
        <v>1346</v>
      </c>
      <c r="N8" s="2" t="s">
        <v>1300</v>
      </c>
      <c r="O8" s="2" t="s">
        <v>1027</v>
      </c>
      <c r="P8" s="2" t="s">
        <v>768</v>
      </c>
    </row>
    <row r="9">
      <c r="A9" s="2" t="s">
        <v>1347</v>
      </c>
      <c r="B9" s="2" t="s">
        <v>733</v>
      </c>
      <c r="C9" s="2">
        <v>1.0</v>
      </c>
      <c r="D9" s="2" t="s">
        <v>735</v>
      </c>
      <c r="E9" s="2">
        <v>19.8</v>
      </c>
      <c r="F9" s="2">
        <v>19.8</v>
      </c>
      <c r="G9" s="2">
        <v>21.0</v>
      </c>
      <c r="H9" s="2" t="s">
        <v>734</v>
      </c>
      <c r="I9" s="2" t="s">
        <v>689</v>
      </c>
      <c r="J9" s="2">
        <v>68.0</v>
      </c>
      <c r="K9" s="2">
        <v>80.0</v>
      </c>
      <c r="L9" s="2">
        <v>115.0</v>
      </c>
      <c r="M9" s="2" t="s">
        <v>1352</v>
      </c>
      <c r="N9" s="2" t="s">
        <v>1300</v>
      </c>
      <c r="O9" s="2" t="s">
        <v>1027</v>
      </c>
      <c r="P9" s="2" t="s">
        <v>758</v>
      </c>
    </row>
    <row r="10">
      <c r="A10" s="2" t="s">
        <v>1357</v>
      </c>
      <c r="B10" s="2" t="s">
        <v>737</v>
      </c>
      <c r="C10" s="2">
        <v>1.0</v>
      </c>
      <c r="D10" s="2" t="s">
        <v>739</v>
      </c>
      <c r="E10" s="2">
        <v>4.5</v>
      </c>
      <c r="F10" s="2">
        <v>4.5</v>
      </c>
      <c r="G10" s="2">
        <v>5.0</v>
      </c>
      <c r="H10" s="2" t="s">
        <v>738</v>
      </c>
      <c r="I10" s="2" t="s">
        <v>689</v>
      </c>
      <c r="J10" s="2">
        <v>25.0</v>
      </c>
      <c r="K10" s="2">
        <v>30.0</v>
      </c>
      <c r="L10" s="2">
        <v>35.0</v>
      </c>
      <c r="M10" s="2" t="s">
        <v>1362</v>
      </c>
      <c r="N10" s="2" t="s">
        <v>1300</v>
      </c>
      <c r="O10" s="2" t="s">
        <v>1027</v>
      </c>
      <c r="P10" s="2" t="s">
        <v>761</v>
      </c>
    </row>
    <row r="11">
      <c r="A11" s="2" t="s">
        <v>1347</v>
      </c>
      <c r="B11" s="2" t="s">
        <v>1365</v>
      </c>
      <c r="C11" s="2">
        <v>0.0</v>
      </c>
      <c r="D11" s="2" t="s">
        <v>1366</v>
      </c>
      <c r="E11" s="2" t="s">
        <v>38</v>
      </c>
      <c r="F11" s="2" t="s">
        <v>38</v>
      </c>
      <c r="G11" s="2" t="s">
        <v>38</v>
      </c>
      <c r="H11" s="2" t="s">
        <v>818</v>
      </c>
      <c r="I11" s="2" t="s">
        <v>982</v>
      </c>
      <c r="J11" s="2">
        <v>0.0</v>
      </c>
      <c r="K11" s="2">
        <v>0.0</v>
      </c>
      <c r="L11" s="2">
        <v>0.0</v>
      </c>
      <c r="M11" s="2" t="s">
        <v>1371</v>
      </c>
      <c r="N11" s="2" t="s">
        <v>1372</v>
      </c>
      <c r="O11" s="2" t="s">
        <v>1374</v>
      </c>
      <c r="P11" s="2" t="s">
        <v>758</v>
      </c>
    </row>
    <row r="12">
      <c r="A12" s="2" t="s">
        <v>1375</v>
      </c>
      <c r="B12" s="2" t="s">
        <v>741</v>
      </c>
      <c r="C12" s="2" t="s">
        <v>1343</v>
      </c>
      <c r="D12" s="2" t="s">
        <v>1378</v>
      </c>
      <c r="E12" s="2">
        <v>3.0</v>
      </c>
      <c r="F12" s="2">
        <v>5.5</v>
      </c>
      <c r="G12" s="2">
        <v>8.0</v>
      </c>
      <c r="H12" s="2" t="s">
        <v>1380</v>
      </c>
      <c r="I12" s="2" t="s">
        <v>744</v>
      </c>
      <c r="J12" s="2">
        <v>6.0</v>
      </c>
      <c r="K12" s="2">
        <v>8.0</v>
      </c>
      <c r="L12" s="2">
        <v>12.0</v>
      </c>
      <c r="M12" s="2" t="s">
        <v>1385</v>
      </c>
      <c r="N12" s="2" t="s">
        <v>1300</v>
      </c>
      <c r="O12" s="2" t="s">
        <v>1027</v>
      </c>
      <c r="P12" s="2" t="s">
        <v>38</v>
      </c>
    </row>
    <row r="13">
      <c r="A13" s="2" t="s">
        <v>1390</v>
      </c>
      <c r="B13" s="2" t="s">
        <v>746</v>
      </c>
      <c r="C13" s="2" t="s">
        <v>1343</v>
      </c>
      <c r="D13" s="2" t="s">
        <v>1393</v>
      </c>
      <c r="E13" s="2">
        <v>35.0</v>
      </c>
      <c r="F13" s="2">
        <v>42.5</v>
      </c>
      <c r="G13" s="2">
        <v>50.0</v>
      </c>
      <c r="H13" s="2" t="s">
        <v>1380</v>
      </c>
      <c r="I13" s="2" t="s">
        <v>744</v>
      </c>
      <c r="J13" s="2">
        <v>25.0</v>
      </c>
      <c r="K13" s="2">
        <v>40.0</v>
      </c>
      <c r="L13" s="2">
        <v>60.0</v>
      </c>
      <c r="M13" s="2" t="s">
        <v>1398</v>
      </c>
      <c r="N13" s="2" t="s">
        <v>1300</v>
      </c>
      <c r="O13" s="2" t="s">
        <v>1027</v>
      </c>
      <c r="P13" s="2" t="s">
        <v>38</v>
      </c>
    </row>
    <row r="14">
      <c r="A14" s="2" t="s">
        <v>1400</v>
      </c>
      <c r="B14" s="2" t="s">
        <v>1401</v>
      </c>
      <c r="C14" s="2">
        <v>1.0</v>
      </c>
      <c r="D14" s="2" t="s">
        <v>1402</v>
      </c>
      <c r="E14" s="2" t="s">
        <v>38</v>
      </c>
      <c r="F14" s="2" t="s">
        <v>38</v>
      </c>
      <c r="G14" s="2" t="s">
        <v>38</v>
      </c>
      <c r="H14" s="2" t="s">
        <v>1406</v>
      </c>
      <c r="I14" s="2" t="s">
        <v>731</v>
      </c>
      <c r="J14" s="2">
        <v>45.0</v>
      </c>
      <c r="K14" s="2">
        <v>60.0</v>
      </c>
      <c r="L14" s="2">
        <v>80.0</v>
      </c>
      <c r="M14" s="2" t="s">
        <v>1408</v>
      </c>
      <c r="N14" s="2" t="s">
        <v>1409</v>
      </c>
      <c r="O14" s="2" t="s">
        <v>1374</v>
      </c>
      <c r="P14" s="2" t="s">
        <v>38</v>
      </c>
    </row>
    <row r="15">
      <c r="A15" s="2" t="s">
        <v>1411</v>
      </c>
      <c r="B15" s="2" t="s">
        <v>1413</v>
      </c>
      <c r="C15" s="2">
        <v>1.0</v>
      </c>
      <c r="D15" s="2" t="s">
        <v>1415</v>
      </c>
      <c r="E15" s="2" t="s">
        <v>38</v>
      </c>
      <c r="F15" s="2" t="s">
        <v>38</v>
      </c>
      <c r="G15" s="2" t="s">
        <v>38</v>
      </c>
      <c r="H15" s="2" t="s">
        <v>1417</v>
      </c>
      <c r="I15" s="2" t="s">
        <v>744</v>
      </c>
      <c r="J15" s="2">
        <v>25.0</v>
      </c>
      <c r="K15" s="2">
        <v>40.0</v>
      </c>
      <c r="L15" s="2">
        <v>60.0</v>
      </c>
      <c r="M15" s="2" t="s">
        <v>1419</v>
      </c>
      <c r="N15" s="2" t="s">
        <v>1409</v>
      </c>
      <c r="O15" s="2" t="s">
        <v>1374</v>
      </c>
      <c r="P15" s="2" t="s">
        <v>38</v>
      </c>
    </row>
    <row r="16">
      <c r="A16" s="2" t="s">
        <v>1411</v>
      </c>
      <c r="B16" s="2" t="s">
        <v>1420</v>
      </c>
      <c r="C16" s="2">
        <v>1.0</v>
      </c>
      <c r="D16" s="2" t="s">
        <v>1421</v>
      </c>
      <c r="E16" s="2" t="s">
        <v>38</v>
      </c>
      <c r="F16" s="2" t="s">
        <v>38</v>
      </c>
      <c r="G16" s="2" t="s">
        <v>38</v>
      </c>
      <c r="H16" s="2" t="s">
        <v>1417</v>
      </c>
      <c r="I16" s="2" t="s">
        <v>744</v>
      </c>
      <c r="J16" s="2">
        <v>12.0</v>
      </c>
      <c r="K16" s="2">
        <v>20.0</v>
      </c>
      <c r="L16" s="2">
        <v>35.0</v>
      </c>
      <c r="M16" s="2" t="s">
        <v>1424</v>
      </c>
      <c r="N16" s="2" t="s">
        <v>1409</v>
      </c>
      <c r="O16" s="2" t="s">
        <v>1374</v>
      </c>
      <c r="P16" s="2" t="s">
        <v>38</v>
      </c>
    </row>
    <row r="17">
      <c r="A17" s="2" t="s">
        <v>1411</v>
      </c>
      <c r="B17" s="2" t="s">
        <v>1427</v>
      </c>
      <c r="C17" s="2">
        <v>1.0</v>
      </c>
      <c r="D17" s="2" t="s">
        <v>1429</v>
      </c>
      <c r="E17" s="2" t="s">
        <v>38</v>
      </c>
      <c r="F17" s="2" t="s">
        <v>38</v>
      </c>
      <c r="G17" s="2" t="s">
        <v>38</v>
      </c>
      <c r="H17" s="2" t="s">
        <v>1417</v>
      </c>
      <c r="I17" s="2" t="s">
        <v>744</v>
      </c>
      <c r="J17" s="2">
        <v>30.0</v>
      </c>
      <c r="K17" s="2">
        <v>100.0</v>
      </c>
      <c r="L17" s="2">
        <v>165.0</v>
      </c>
      <c r="M17" s="2" t="s">
        <v>1433</v>
      </c>
      <c r="N17" s="2" t="s">
        <v>1409</v>
      </c>
      <c r="O17" s="2" t="s">
        <v>1374</v>
      </c>
      <c r="P17" s="2" t="s">
        <v>38</v>
      </c>
    </row>
  </sheetData>
  <autoFilter ref="$A$1:$P$17"/>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2" width="21.38"/>
  </cols>
  <sheetData>
    <row r="1">
      <c r="A1" s="1" t="s">
        <v>1348</v>
      </c>
      <c r="B1" s="1" t="s">
        <v>1012</v>
      </c>
      <c r="C1" s="1" t="s">
        <v>1349</v>
      </c>
      <c r="D1" s="1" t="s">
        <v>1350</v>
      </c>
      <c r="E1" s="1" t="s">
        <v>1351</v>
      </c>
      <c r="F1" s="1" t="s">
        <v>470</v>
      </c>
      <c r="G1" s="1" t="s">
        <v>1353</v>
      </c>
      <c r="H1" s="1" t="s">
        <v>1354</v>
      </c>
      <c r="I1" s="1" t="s">
        <v>1355</v>
      </c>
      <c r="J1" s="1" t="s">
        <v>752</v>
      </c>
      <c r="K1" s="1" t="s">
        <v>753</v>
      </c>
      <c r="L1" s="1" t="s">
        <v>1356</v>
      </c>
    </row>
    <row r="2">
      <c r="A2" s="2">
        <v>1.0</v>
      </c>
      <c r="B2" s="2" t="s">
        <v>685</v>
      </c>
      <c r="C2" s="2" t="s">
        <v>688</v>
      </c>
      <c r="D2" s="2">
        <v>1.0</v>
      </c>
      <c r="E2" s="2">
        <v>1.0</v>
      </c>
      <c r="F2" s="2" t="s">
        <v>1358</v>
      </c>
      <c r="G2" s="2" t="s">
        <v>1359</v>
      </c>
      <c r="H2" s="2" t="s">
        <v>1360</v>
      </c>
      <c r="I2" s="2" t="s">
        <v>1361</v>
      </c>
      <c r="J2" s="2" t="s">
        <v>689</v>
      </c>
      <c r="K2" s="2" t="s">
        <v>1303</v>
      </c>
      <c r="L2" s="2" t="s">
        <v>1363</v>
      </c>
    </row>
    <row r="3">
      <c r="A3" s="2">
        <v>1.0</v>
      </c>
      <c r="B3" s="2" t="s">
        <v>1364</v>
      </c>
      <c r="C3" s="2" t="s">
        <v>1306</v>
      </c>
      <c r="D3" s="2">
        <v>1.0</v>
      </c>
      <c r="E3" s="2">
        <v>1.0</v>
      </c>
      <c r="F3" s="2" t="s">
        <v>1358</v>
      </c>
      <c r="G3" s="2" t="s">
        <v>1367</v>
      </c>
      <c r="H3" s="2" t="s">
        <v>1368</v>
      </c>
      <c r="I3" s="2" t="s">
        <v>1369</v>
      </c>
      <c r="J3" s="2" t="s">
        <v>689</v>
      </c>
      <c r="K3" s="2" t="s">
        <v>868</v>
      </c>
      <c r="L3" s="2" t="s">
        <v>1370</v>
      </c>
    </row>
    <row r="4">
      <c r="A4" s="2">
        <v>1.0</v>
      </c>
      <c r="B4" s="2" t="s">
        <v>1373</v>
      </c>
      <c r="C4" s="2" t="s">
        <v>704</v>
      </c>
      <c r="D4" s="2">
        <v>6.0</v>
      </c>
      <c r="E4" s="2">
        <v>4.0</v>
      </c>
      <c r="F4" s="2" t="s">
        <v>1358</v>
      </c>
      <c r="G4" s="2" t="s">
        <v>1376</v>
      </c>
      <c r="H4" s="2" t="s">
        <v>1377</v>
      </c>
      <c r="I4" s="2" t="s">
        <v>1379</v>
      </c>
      <c r="J4" s="2" t="s">
        <v>706</v>
      </c>
      <c r="K4" s="2" t="s">
        <v>1324</v>
      </c>
      <c r="L4" s="2" t="s">
        <v>1381</v>
      </c>
    </row>
    <row r="5">
      <c r="A5" s="2">
        <v>1.0</v>
      </c>
      <c r="B5" s="2" t="s">
        <v>1382</v>
      </c>
      <c r="C5" s="2" t="s">
        <v>1383</v>
      </c>
      <c r="D5" s="2" t="s">
        <v>1384</v>
      </c>
      <c r="E5" s="2" t="s">
        <v>1343</v>
      </c>
      <c r="F5" s="2" t="s">
        <v>1358</v>
      </c>
      <c r="G5" s="2" t="s">
        <v>1386</v>
      </c>
      <c r="H5" s="2" t="s">
        <v>1387</v>
      </c>
      <c r="I5" s="2" t="s">
        <v>1388</v>
      </c>
      <c r="J5" s="2" t="s">
        <v>689</v>
      </c>
      <c r="K5" s="2" t="s">
        <v>921</v>
      </c>
      <c r="L5" s="2" t="s">
        <v>1389</v>
      </c>
    </row>
    <row r="6">
      <c r="A6" s="2">
        <v>1.0</v>
      </c>
      <c r="B6" s="2" t="s">
        <v>1391</v>
      </c>
      <c r="C6" s="2" t="s">
        <v>1392</v>
      </c>
      <c r="D6" s="2">
        <v>3.0</v>
      </c>
      <c r="E6" s="2">
        <v>1.0</v>
      </c>
      <c r="F6" s="2" t="s">
        <v>1358</v>
      </c>
      <c r="G6" s="2" t="s">
        <v>1394</v>
      </c>
      <c r="H6" s="2" t="s">
        <v>1395</v>
      </c>
      <c r="I6" s="2" t="s">
        <v>1396</v>
      </c>
      <c r="J6" s="2" t="s">
        <v>706</v>
      </c>
      <c r="K6" s="2" t="s">
        <v>1397</v>
      </c>
      <c r="L6" s="2" t="s">
        <v>1399</v>
      </c>
    </row>
    <row r="7">
      <c r="A7" s="2">
        <v>2.0</v>
      </c>
      <c r="B7" s="2" t="s">
        <v>1347</v>
      </c>
      <c r="C7" s="2" t="s">
        <v>735</v>
      </c>
      <c r="D7" s="2">
        <v>1.0</v>
      </c>
      <c r="E7" s="2">
        <v>1.0</v>
      </c>
      <c r="F7" s="2" t="s">
        <v>1358</v>
      </c>
      <c r="G7" s="2" t="s">
        <v>1403</v>
      </c>
      <c r="H7" s="2" t="s">
        <v>1404</v>
      </c>
      <c r="I7" s="2" t="s">
        <v>1405</v>
      </c>
      <c r="J7" s="2" t="s">
        <v>689</v>
      </c>
      <c r="K7" s="2" t="s">
        <v>758</v>
      </c>
      <c r="L7" s="2" t="s">
        <v>1407</v>
      </c>
    </row>
    <row r="8">
      <c r="A8" s="2">
        <v>2.0</v>
      </c>
      <c r="B8" s="2" t="s">
        <v>1357</v>
      </c>
      <c r="C8" s="2" t="s">
        <v>739</v>
      </c>
      <c r="D8" s="2">
        <v>1.0</v>
      </c>
      <c r="E8" s="2">
        <v>1.0</v>
      </c>
      <c r="F8" s="2" t="s">
        <v>1358</v>
      </c>
      <c r="G8" s="2" t="s">
        <v>1410</v>
      </c>
      <c r="H8" s="2" t="s">
        <v>1412</v>
      </c>
      <c r="I8" s="2" t="s">
        <v>1414</v>
      </c>
      <c r="J8" s="2" t="s">
        <v>689</v>
      </c>
      <c r="K8" s="2" t="s">
        <v>761</v>
      </c>
      <c r="L8" s="2" t="s">
        <v>1416</v>
      </c>
    </row>
    <row r="9">
      <c r="A9" s="2">
        <v>2.0</v>
      </c>
      <c r="B9" s="2" t="s">
        <v>1418</v>
      </c>
      <c r="C9" s="2" t="s">
        <v>726</v>
      </c>
      <c r="D9" s="2">
        <v>1.0</v>
      </c>
      <c r="E9" s="2">
        <v>1.0</v>
      </c>
      <c r="F9" s="2" t="s">
        <v>1358</v>
      </c>
      <c r="G9" s="2" t="s">
        <v>1422</v>
      </c>
      <c r="H9" s="2" t="s">
        <v>1423</v>
      </c>
      <c r="I9" s="2" t="s">
        <v>1425</v>
      </c>
      <c r="J9" s="2" t="s">
        <v>689</v>
      </c>
      <c r="K9" s="2" t="s">
        <v>765</v>
      </c>
      <c r="L9" s="2" t="s">
        <v>1426</v>
      </c>
    </row>
    <row r="10">
      <c r="A10" s="2">
        <v>2.0</v>
      </c>
      <c r="B10" s="2" t="s">
        <v>1428</v>
      </c>
      <c r="C10" s="2" t="s">
        <v>999</v>
      </c>
      <c r="D10" s="2">
        <v>1.0</v>
      </c>
      <c r="E10" s="2">
        <v>1.0</v>
      </c>
      <c r="F10" s="2" t="s">
        <v>1358</v>
      </c>
      <c r="G10" s="2" t="s">
        <v>1430</v>
      </c>
      <c r="H10" s="2" t="s">
        <v>1431</v>
      </c>
      <c r="I10" s="2" t="s">
        <v>1432</v>
      </c>
      <c r="J10" s="2" t="s">
        <v>689</v>
      </c>
      <c r="K10" s="2" t="s">
        <v>768</v>
      </c>
      <c r="L10" s="2" t="s">
        <v>1434</v>
      </c>
    </row>
    <row r="11">
      <c r="A11" s="2">
        <v>3.0</v>
      </c>
      <c r="B11" s="2" t="s">
        <v>1435</v>
      </c>
      <c r="C11" s="2" t="s">
        <v>1436</v>
      </c>
      <c r="D11" s="2" t="s">
        <v>1437</v>
      </c>
      <c r="E11" s="2" t="s">
        <v>1343</v>
      </c>
      <c r="F11" s="2" t="s">
        <v>1358</v>
      </c>
      <c r="G11" s="2" t="s">
        <v>1438</v>
      </c>
      <c r="H11" s="2" t="s">
        <v>1439</v>
      </c>
      <c r="I11" s="2" t="s">
        <v>1440</v>
      </c>
      <c r="J11" s="2" t="s">
        <v>744</v>
      </c>
      <c r="K11" s="2" t="s">
        <v>38</v>
      </c>
      <c r="L11" s="2" t="s">
        <v>1441</v>
      </c>
    </row>
    <row r="12">
      <c r="A12" s="2">
        <v>3.0</v>
      </c>
      <c r="B12" s="2" t="s">
        <v>1442</v>
      </c>
      <c r="C12" s="2" t="s">
        <v>1443</v>
      </c>
      <c r="D12" s="2" t="s">
        <v>1444</v>
      </c>
      <c r="E12" s="2" t="s">
        <v>1343</v>
      </c>
      <c r="F12" s="2" t="s">
        <v>1358</v>
      </c>
      <c r="G12" s="2" t="s">
        <v>1445</v>
      </c>
      <c r="H12" s="2" t="s">
        <v>1446</v>
      </c>
      <c r="I12" s="2" t="s">
        <v>1447</v>
      </c>
      <c r="J12" s="2" t="s">
        <v>744</v>
      </c>
      <c r="K12" s="2" t="s">
        <v>38</v>
      </c>
      <c r="L12" s="2" t="s">
        <v>1448</v>
      </c>
    </row>
    <row r="13">
      <c r="A13" s="2">
        <v>3.0</v>
      </c>
      <c r="B13" s="2" t="s">
        <v>1449</v>
      </c>
      <c r="C13" s="2" t="s">
        <v>1450</v>
      </c>
      <c r="D13" s="2" t="s">
        <v>1451</v>
      </c>
      <c r="E13" s="2">
        <v>0.0</v>
      </c>
      <c r="F13" s="2" t="s">
        <v>1452</v>
      </c>
      <c r="G13" s="2" t="s">
        <v>1453</v>
      </c>
      <c r="H13" s="2" t="s">
        <v>1454</v>
      </c>
      <c r="I13" s="2" t="s">
        <v>1455</v>
      </c>
      <c r="J13" s="2" t="s">
        <v>744</v>
      </c>
      <c r="K13" s="2" t="s">
        <v>38</v>
      </c>
      <c r="L13" s="2" t="s">
        <v>1456</v>
      </c>
    </row>
  </sheetData>
  <autoFilter ref="$A$1:$L$13"/>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0" width="21.38"/>
  </cols>
  <sheetData>
    <row r="1">
      <c r="A1" s="1" t="s">
        <v>676</v>
      </c>
      <c r="B1" s="1" t="s">
        <v>1457</v>
      </c>
      <c r="C1" s="1" t="s">
        <v>1458</v>
      </c>
      <c r="D1" s="1" t="s">
        <v>1459</v>
      </c>
      <c r="E1" s="1" t="s">
        <v>1460</v>
      </c>
      <c r="F1" s="1" t="s">
        <v>1462</v>
      </c>
      <c r="G1" s="1" t="s">
        <v>1463</v>
      </c>
      <c r="H1" s="1" t="s">
        <v>1044</v>
      </c>
      <c r="I1" s="1" t="s">
        <v>1465</v>
      </c>
      <c r="J1" s="1" t="s">
        <v>470</v>
      </c>
    </row>
    <row r="2">
      <c r="A2" s="2" t="s">
        <v>1467</v>
      </c>
      <c r="B2" s="2" t="s">
        <v>1468</v>
      </c>
      <c r="C2" s="2" t="s">
        <v>1470</v>
      </c>
      <c r="D2" s="2">
        <v>5.0</v>
      </c>
      <c r="E2" s="2">
        <v>2.0</v>
      </c>
      <c r="F2" s="2" t="s">
        <v>1473</v>
      </c>
      <c r="G2" s="2" t="s">
        <v>1475</v>
      </c>
      <c r="H2" s="2" t="s">
        <v>1476</v>
      </c>
      <c r="I2" s="2" t="s">
        <v>1477</v>
      </c>
      <c r="J2" s="2" t="s">
        <v>1177</v>
      </c>
    </row>
    <row r="3">
      <c r="A3" s="2" t="s">
        <v>1480</v>
      </c>
      <c r="B3" s="2" t="s">
        <v>1481</v>
      </c>
      <c r="C3" s="2" t="s">
        <v>1482</v>
      </c>
      <c r="D3" s="2">
        <v>5.0</v>
      </c>
      <c r="E3" s="2">
        <v>2.0</v>
      </c>
      <c r="F3" s="2" t="s">
        <v>1485</v>
      </c>
      <c r="G3" s="2" t="s">
        <v>1486</v>
      </c>
      <c r="H3" s="2" t="s">
        <v>1487</v>
      </c>
      <c r="I3" s="2" t="s">
        <v>1488</v>
      </c>
      <c r="J3" s="2" t="s">
        <v>1177</v>
      </c>
    </row>
    <row r="4">
      <c r="A4" s="2" t="s">
        <v>1490</v>
      </c>
      <c r="B4" s="2" t="s">
        <v>1492</v>
      </c>
      <c r="C4" s="2" t="s">
        <v>1493</v>
      </c>
      <c r="D4" s="2">
        <v>4.0</v>
      </c>
      <c r="E4" s="2">
        <v>3.0</v>
      </c>
      <c r="F4" s="2" t="s">
        <v>1495</v>
      </c>
      <c r="G4" s="2" t="s">
        <v>1496</v>
      </c>
      <c r="H4" s="2" t="s">
        <v>1498</v>
      </c>
      <c r="I4" s="2" t="s">
        <v>1477</v>
      </c>
      <c r="J4" s="2" t="s">
        <v>1177</v>
      </c>
    </row>
    <row r="5">
      <c r="A5" s="2" t="s">
        <v>1502</v>
      </c>
      <c r="B5" s="2" t="s">
        <v>1503</v>
      </c>
      <c r="C5" s="2" t="s">
        <v>1505</v>
      </c>
      <c r="D5" s="2">
        <v>5.0</v>
      </c>
      <c r="E5" s="2">
        <v>2.0</v>
      </c>
      <c r="F5" s="2" t="s">
        <v>1507</v>
      </c>
      <c r="G5" s="2" t="s">
        <v>1508</v>
      </c>
      <c r="H5" s="2" t="s">
        <v>1510</v>
      </c>
      <c r="I5" s="2" t="s">
        <v>1488</v>
      </c>
      <c r="J5" s="2" t="s">
        <v>1177</v>
      </c>
    </row>
    <row r="6">
      <c r="A6" s="2" t="s">
        <v>1511</v>
      </c>
      <c r="B6" s="2" t="s">
        <v>1513</v>
      </c>
      <c r="C6" s="2" t="s">
        <v>1514</v>
      </c>
      <c r="D6" s="2">
        <v>3.0</v>
      </c>
      <c r="E6" s="2">
        <v>4.0</v>
      </c>
      <c r="F6" s="2" t="s">
        <v>1516</v>
      </c>
      <c r="G6" s="2" t="s">
        <v>1517</v>
      </c>
      <c r="H6" s="2" t="s">
        <v>1476</v>
      </c>
      <c r="I6" s="2" t="s">
        <v>1477</v>
      </c>
      <c r="J6" s="2" t="s">
        <v>1177</v>
      </c>
    </row>
    <row r="7">
      <c r="A7" s="2" t="s">
        <v>1519</v>
      </c>
      <c r="B7" s="2" t="s">
        <v>1520</v>
      </c>
      <c r="C7" s="2" t="s">
        <v>1522</v>
      </c>
      <c r="D7" s="2">
        <v>5.0</v>
      </c>
      <c r="E7" s="2">
        <v>2.0</v>
      </c>
      <c r="F7" s="2" t="s">
        <v>1523</v>
      </c>
      <c r="G7" s="2" t="s">
        <v>1524</v>
      </c>
      <c r="H7" s="2" t="s">
        <v>1526</v>
      </c>
      <c r="I7" s="2" t="s">
        <v>1477</v>
      </c>
      <c r="J7" s="2" t="s">
        <v>1177</v>
      </c>
    </row>
    <row r="8">
      <c r="A8" s="2" t="s">
        <v>1528</v>
      </c>
      <c r="B8" s="2" t="s">
        <v>1529</v>
      </c>
      <c r="C8" s="2" t="s">
        <v>1530</v>
      </c>
      <c r="D8" s="2">
        <v>5.0</v>
      </c>
      <c r="E8" s="2">
        <v>2.0</v>
      </c>
      <c r="F8" s="2" t="s">
        <v>1532</v>
      </c>
      <c r="G8" s="2" t="s">
        <v>1533</v>
      </c>
      <c r="H8" s="2" t="s">
        <v>1510</v>
      </c>
      <c r="I8" s="2" t="s">
        <v>1488</v>
      </c>
      <c r="J8" s="2" t="s">
        <v>1177</v>
      </c>
    </row>
    <row r="9">
      <c r="A9" s="2" t="s">
        <v>1535</v>
      </c>
      <c r="B9" s="2" t="s">
        <v>1539</v>
      </c>
      <c r="C9" s="2" t="s">
        <v>1540</v>
      </c>
      <c r="D9" s="2">
        <v>4.0</v>
      </c>
      <c r="E9" s="2">
        <v>3.0</v>
      </c>
      <c r="F9" s="2" t="s">
        <v>1542</v>
      </c>
      <c r="G9" s="2" t="s">
        <v>1544</v>
      </c>
      <c r="H9" s="2" t="s">
        <v>1545</v>
      </c>
      <c r="I9" s="2" t="s">
        <v>1488</v>
      </c>
      <c r="J9" s="2" t="s">
        <v>1177</v>
      </c>
    </row>
    <row r="10">
      <c r="A10" s="2" t="s">
        <v>1547</v>
      </c>
      <c r="B10" s="2" t="s">
        <v>1549</v>
      </c>
      <c r="C10" s="2" t="s">
        <v>1550</v>
      </c>
      <c r="D10" s="2">
        <v>5.0</v>
      </c>
      <c r="E10" s="2">
        <v>2.0</v>
      </c>
      <c r="F10" s="2" t="s">
        <v>1552</v>
      </c>
      <c r="G10" s="2" t="s">
        <v>1553</v>
      </c>
      <c r="H10" s="2" t="s">
        <v>1487</v>
      </c>
      <c r="I10" s="2" t="s">
        <v>1477</v>
      </c>
      <c r="J10" s="2" t="s">
        <v>1177</v>
      </c>
    </row>
    <row r="11">
      <c r="A11" s="2" t="s">
        <v>1558</v>
      </c>
      <c r="B11" s="2" t="s">
        <v>1559</v>
      </c>
      <c r="C11" s="2" t="s">
        <v>1560</v>
      </c>
      <c r="D11" s="2">
        <v>5.0</v>
      </c>
      <c r="E11" s="2">
        <v>3.0</v>
      </c>
      <c r="F11" s="2" t="s">
        <v>1561</v>
      </c>
      <c r="G11" s="2" t="s">
        <v>1563</v>
      </c>
      <c r="H11" s="2" t="s">
        <v>1510</v>
      </c>
      <c r="I11" s="2" t="s">
        <v>1477</v>
      </c>
      <c r="J11" s="2" t="s">
        <v>1177</v>
      </c>
    </row>
  </sheetData>
  <autoFilter ref="$A$1:$J$11"/>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6" width="21.38"/>
  </cols>
  <sheetData>
    <row r="1">
      <c r="A1" s="1" t="s">
        <v>770</v>
      </c>
      <c r="B1" s="1" t="s">
        <v>533</v>
      </c>
      <c r="C1" s="1" t="s">
        <v>1461</v>
      </c>
      <c r="D1" s="1" t="s">
        <v>752</v>
      </c>
      <c r="E1" s="1" t="s">
        <v>531</v>
      </c>
      <c r="F1" s="1" t="s">
        <v>1464</v>
      </c>
    </row>
    <row r="2">
      <c r="A2" s="2" t="s">
        <v>1466</v>
      </c>
      <c r="B2" s="2">
        <v>13.5</v>
      </c>
      <c r="C2" s="2" t="s">
        <v>103</v>
      </c>
      <c r="D2" s="2" t="s">
        <v>1469</v>
      </c>
      <c r="E2" s="2" t="s">
        <v>1471</v>
      </c>
      <c r="F2" s="2" t="s">
        <v>1472</v>
      </c>
    </row>
    <row r="3">
      <c r="A3" s="2" t="s">
        <v>1474</v>
      </c>
      <c r="B3" s="2">
        <v>15.5</v>
      </c>
      <c r="C3" s="2" t="s">
        <v>103</v>
      </c>
      <c r="D3" s="2" t="s">
        <v>1469</v>
      </c>
      <c r="E3" s="2" t="s">
        <v>1471</v>
      </c>
      <c r="F3" s="2" t="s">
        <v>1478</v>
      </c>
    </row>
    <row r="4">
      <c r="A4" s="2" t="s">
        <v>1479</v>
      </c>
      <c r="B4" s="2">
        <v>1.5</v>
      </c>
      <c r="C4" s="2" t="s">
        <v>103</v>
      </c>
      <c r="D4" s="2" t="s">
        <v>1469</v>
      </c>
      <c r="E4" s="2" t="s">
        <v>1471</v>
      </c>
      <c r="F4" s="2" t="s">
        <v>1483</v>
      </c>
    </row>
    <row r="5">
      <c r="A5" s="2" t="s">
        <v>1484</v>
      </c>
      <c r="B5" s="2">
        <v>52.17</v>
      </c>
      <c r="C5" s="2" t="s">
        <v>103</v>
      </c>
      <c r="D5" s="2" t="s">
        <v>1469</v>
      </c>
      <c r="E5" s="2" t="s">
        <v>921</v>
      </c>
      <c r="F5" s="2" t="s">
        <v>1489</v>
      </c>
    </row>
    <row r="6">
      <c r="A6" s="2" t="s">
        <v>1491</v>
      </c>
      <c r="B6" s="2">
        <v>1.5</v>
      </c>
      <c r="C6" s="2" t="s">
        <v>103</v>
      </c>
      <c r="D6" s="2" t="s">
        <v>1469</v>
      </c>
      <c r="E6" s="2" t="s">
        <v>921</v>
      </c>
      <c r="F6" s="2" t="s">
        <v>1494</v>
      </c>
    </row>
    <row r="7">
      <c r="A7" s="2" t="s">
        <v>1497</v>
      </c>
      <c r="B7" s="2" t="s">
        <v>38</v>
      </c>
      <c r="C7" s="2" t="s">
        <v>103</v>
      </c>
      <c r="D7" s="2" t="s">
        <v>1499</v>
      </c>
      <c r="E7" s="2" t="s">
        <v>1500</v>
      </c>
      <c r="F7" s="2" t="s">
        <v>1501</v>
      </c>
    </row>
    <row r="8">
      <c r="A8" s="2" t="s">
        <v>1504</v>
      </c>
      <c r="B8" s="2" t="s">
        <v>38</v>
      </c>
      <c r="C8" s="2" t="s">
        <v>103</v>
      </c>
      <c r="D8" s="2" t="s">
        <v>1499</v>
      </c>
      <c r="E8" s="2" t="s">
        <v>1500</v>
      </c>
      <c r="F8" s="2" t="s">
        <v>1506</v>
      </c>
    </row>
    <row r="9">
      <c r="A9" s="2" t="s">
        <v>1509</v>
      </c>
      <c r="B9" s="2" t="s">
        <v>38</v>
      </c>
      <c r="C9" s="2" t="s">
        <v>103</v>
      </c>
      <c r="D9" s="2" t="s">
        <v>1499</v>
      </c>
      <c r="E9" s="2" t="s">
        <v>1500</v>
      </c>
      <c r="F9" s="2" t="s">
        <v>1512</v>
      </c>
    </row>
    <row r="10">
      <c r="A10" s="2" t="s">
        <v>1515</v>
      </c>
      <c r="B10" s="2" t="s">
        <v>38</v>
      </c>
      <c r="C10" s="2" t="s">
        <v>103</v>
      </c>
      <c r="D10" s="2" t="s">
        <v>1499</v>
      </c>
      <c r="E10" s="2" t="s">
        <v>1500</v>
      </c>
      <c r="F10" s="2" t="s">
        <v>1518</v>
      </c>
    </row>
    <row r="11">
      <c r="A11" s="2" t="s">
        <v>1521</v>
      </c>
      <c r="B11" s="2" t="s">
        <v>38</v>
      </c>
      <c r="C11" s="2" t="s">
        <v>103</v>
      </c>
      <c r="D11" s="2" t="s">
        <v>1499</v>
      </c>
      <c r="E11" s="2" t="s">
        <v>57</v>
      </c>
      <c r="F11" s="2" t="s">
        <v>1525</v>
      </c>
    </row>
    <row r="12">
      <c r="A12" s="2" t="s">
        <v>1527</v>
      </c>
      <c r="B12" s="2" t="s">
        <v>38</v>
      </c>
      <c r="C12" s="2" t="s">
        <v>138</v>
      </c>
      <c r="D12" s="2" t="s">
        <v>1499</v>
      </c>
      <c r="E12" s="2" t="s">
        <v>57</v>
      </c>
      <c r="F12" s="2" t="s">
        <v>1531</v>
      </c>
    </row>
    <row r="13">
      <c r="A13" s="2" t="s">
        <v>1534</v>
      </c>
      <c r="B13" s="2" t="s">
        <v>38</v>
      </c>
      <c r="C13" s="2" t="s">
        <v>103</v>
      </c>
      <c r="D13" s="2" t="s">
        <v>1499</v>
      </c>
      <c r="E13" s="2" t="s">
        <v>1536</v>
      </c>
      <c r="F13" s="2" t="s">
        <v>1537</v>
      </c>
    </row>
    <row r="14">
      <c r="A14" s="2" t="s">
        <v>1538</v>
      </c>
      <c r="B14" s="2" t="s">
        <v>38</v>
      </c>
      <c r="C14" s="2" t="s">
        <v>172</v>
      </c>
      <c r="D14" s="2" t="s">
        <v>1499</v>
      </c>
      <c r="E14" s="2" t="s">
        <v>1500</v>
      </c>
      <c r="F14" s="2" t="s">
        <v>1541</v>
      </c>
    </row>
    <row r="15">
      <c r="A15" s="2" t="s">
        <v>1543</v>
      </c>
      <c r="B15" s="2" t="s">
        <v>38</v>
      </c>
      <c r="C15" s="2" t="s">
        <v>172</v>
      </c>
      <c r="D15" s="2" t="s">
        <v>1499</v>
      </c>
      <c r="E15" s="2" t="s">
        <v>1546</v>
      </c>
      <c r="F15" s="2" t="s">
        <v>1548</v>
      </c>
    </row>
    <row r="16">
      <c r="A16" s="2" t="s">
        <v>1551</v>
      </c>
      <c r="B16" s="2">
        <v>0.06</v>
      </c>
      <c r="C16" s="2" t="s">
        <v>172</v>
      </c>
      <c r="D16" s="2" t="s">
        <v>1554</v>
      </c>
      <c r="E16" s="2" t="s">
        <v>1555</v>
      </c>
      <c r="F16" s="2" t="s">
        <v>1556</v>
      </c>
    </row>
    <row r="17">
      <c r="A17" s="2" t="s">
        <v>1557</v>
      </c>
      <c r="B17" s="2">
        <v>4.2</v>
      </c>
      <c r="C17" s="2" t="s">
        <v>138</v>
      </c>
      <c r="D17" s="2" t="s">
        <v>1554</v>
      </c>
      <c r="E17" s="2" t="s">
        <v>1555</v>
      </c>
      <c r="F17" s="2" t="s">
        <v>1562</v>
      </c>
    </row>
    <row r="18">
      <c r="A18" s="2" t="s">
        <v>1564</v>
      </c>
      <c r="B18" s="2">
        <v>7.0</v>
      </c>
      <c r="C18" s="2" t="s">
        <v>1565</v>
      </c>
      <c r="D18" s="2" t="s">
        <v>1011</v>
      </c>
      <c r="E18" s="2" t="s">
        <v>1555</v>
      </c>
      <c r="F18" s="2" t="s">
        <v>1566</v>
      </c>
    </row>
    <row r="19">
      <c r="A19" s="2" t="s">
        <v>1567</v>
      </c>
      <c r="B19" s="2">
        <v>0.25</v>
      </c>
      <c r="C19" s="2">
        <v>1.0</v>
      </c>
      <c r="D19" s="2" t="s">
        <v>1011</v>
      </c>
      <c r="E19" s="2" t="s">
        <v>1555</v>
      </c>
      <c r="F19" s="2" t="s">
        <v>1568</v>
      </c>
    </row>
    <row r="20">
      <c r="A20" s="2" t="s">
        <v>1569</v>
      </c>
      <c r="B20" s="2">
        <v>0.375</v>
      </c>
      <c r="C20" s="2">
        <v>1.0</v>
      </c>
      <c r="D20" s="2" t="s">
        <v>1011</v>
      </c>
      <c r="E20" s="2" t="s">
        <v>1555</v>
      </c>
      <c r="F20" s="2" t="s">
        <v>1568</v>
      </c>
    </row>
    <row r="21">
      <c r="A21" s="2" t="s">
        <v>1570</v>
      </c>
      <c r="B21" s="2">
        <v>0.5</v>
      </c>
      <c r="C21" s="2">
        <v>1.0</v>
      </c>
      <c r="D21" s="2" t="s">
        <v>1011</v>
      </c>
      <c r="E21" s="2" t="s">
        <v>1555</v>
      </c>
      <c r="F21" s="2" t="s">
        <v>1568</v>
      </c>
    </row>
    <row r="22">
      <c r="A22" s="2" t="s">
        <v>1571</v>
      </c>
      <c r="B22" s="2">
        <v>0.625</v>
      </c>
      <c r="C22" s="2">
        <v>1.0</v>
      </c>
      <c r="D22" s="2" t="s">
        <v>1011</v>
      </c>
      <c r="E22" s="2" t="s">
        <v>1555</v>
      </c>
      <c r="F22" s="2" t="s">
        <v>1568</v>
      </c>
    </row>
    <row r="23">
      <c r="A23" s="2" t="s">
        <v>1572</v>
      </c>
      <c r="B23" s="2">
        <v>0.75</v>
      </c>
      <c r="C23" s="2">
        <v>1.0</v>
      </c>
      <c r="D23" s="2" t="s">
        <v>1011</v>
      </c>
      <c r="E23" s="2" t="s">
        <v>1555</v>
      </c>
      <c r="F23" s="2" t="s">
        <v>1568</v>
      </c>
    </row>
    <row r="24">
      <c r="A24" s="2" t="s">
        <v>1573</v>
      </c>
      <c r="B24" s="2">
        <v>0.02</v>
      </c>
      <c r="C24" s="2" t="s">
        <v>1574</v>
      </c>
      <c r="D24" s="2" t="s">
        <v>1011</v>
      </c>
      <c r="E24" s="2" t="s">
        <v>1555</v>
      </c>
      <c r="F24" s="2" t="s">
        <v>1575</v>
      </c>
    </row>
    <row r="25">
      <c r="A25" s="2" t="s">
        <v>1576</v>
      </c>
      <c r="B25" s="2" t="s">
        <v>38</v>
      </c>
      <c r="C25" s="2" t="s">
        <v>138</v>
      </c>
      <c r="D25" s="2" t="s">
        <v>1499</v>
      </c>
      <c r="E25" s="2" t="s">
        <v>1546</v>
      </c>
      <c r="F25" s="2" t="s">
        <v>1577</v>
      </c>
    </row>
    <row r="26">
      <c r="A26" s="2" t="s">
        <v>1578</v>
      </c>
      <c r="B26" s="2" t="s">
        <v>38</v>
      </c>
      <c r="C26" s="2" t="s">
        <v>172</v>
      </c>
      <c r="D26" s="2" t="s">
        <v>1499</v>
      </c>
      <c r="E26" s="2" t="s">
        <v>1546</v>
      </c>
      <c r="F26" s="2" t="s">
        <v>1579</v>
      </c>
    </row>
    <row r="27">
      <c r="A27" s="2" t="s">
        <v>1580</v>
      </c>
      <c r="B27" s="2" t="s">
        <v>38</v>
      </c>
      <c r="C27" s="2" t="s">
        <v>103</v>
      </c>
      <c r="D27" s="2" t="s">
        <v>1499</v>
      </c>
      <c r="E27" s="2" t="s">
        <v>1500</v>
      </c>
      <c r="F27" s="2" t="s">
        <v>1581</v>
      </c>
    </row>
  </sheetData>
  <autoFilter ref="$A$1:$F$27"/>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7" width="21.38"/>
  </cols>
  <sheetData>
    <row r="1">
      <c r="A1" s="1" t="s">
        <v>770</v>
      </c>
      <c r="B1" s="1" t="s">
        <v>1461</v>
      </c>
      <c r="C1" s="1" t="s">
        <v>1582</v>
      </c>
      <c r="D1" s="1" t="s">
        <v>533</v>
      </c>
      <c r="E1" s="1" t="s">
        <v>470</v>
      </c>
      <c r="F1" s="1" t="s">
        <v>531</v>
      </c>
      <c r="G1" s="1" t="s">
        <v>1583</v>
      </c>
    </row>
    <row r="2">
      <c r="A2" s="2" t="s">
        <v>1578</v>
      </c>
      <c r="B2" s="2" t="s">
        <v>172</v>
      </c>
      <c r="C2" s="2" t="s">
        <v>1163</v>
      </c>
      <c r="D2" s="2" t="s">
        <v>38</v>
      </c>
      <c r="E2" s="2" t="s">
        <v>1499</v>
      </c>
      <c r="F2" s="2" t="s">
        <v>1546</v>
      </c>
      <c r="G2" s="2" t="s">
        <v>1579</v>
      </c>
    </row>
    <row r="3">
      <c r="A3" s="2" t="s">
        <v>1543</v>
      </c>
      <c r="B3" s="2" t="s">
        <v>172</v>
      </c>
      <c r="C3" s="2" t="s">
        <v>1163</v>
      </c>
      <c r="D3" s="2" t="s">
        <v>38</v>
      </c>
      <c r="E3" s="2" t="s">
        <v>1499</v>
      </c>
      <c r="F3" s="2" t="s">
        <v>1546</v>
      </c>
      <c r="G3" s="2" t="s">
        <v>1548</v>
      </c>
    </row>
    <row r="4">
      <c r="A4" s="2" t="s">
        <v>1534</v>
      </c>
      <c r="B4" s="2" t="s">
        <v>103</v>
      </c>
      <c r="C4" s="2" t="s">
        <v>1163</v>
      </c>
      <c r="D4" s="2" t="s">
        <v>38</v>
      </c>
      <c r="E4" s="2" t="s">
        <v>1499</v>
      </c>
      <c r="F4" s="2" t="s">
        <v>1536</v>
      </c>
      <c r="G4" s="2" t="s">
        <v>1537</v>
      </c>
    </row>
    <row r="5">
      <c r="A5" s="2" t="s">
        <v>1538</v>
      </c>
      <c r="B5" s="2" t="s">
        <v>172</v>
      </c>
      <c r="C5" s="2" t="s">
        <v>1163</v>
      </c>
      <c r="D5" s="2" t="s">
        <v>38</v>
      </c>
      <c r="E5" s="2" t="s">
        <v>1499</v>
      </c>
      <c r="F5" s="2" t="s">
        <v>1500</v>
      </c>
      <c r="G5" s="2" t="s">
        <v>1541</v>
      </c>
    </row>
    <row r="6">
      <c r="A6" s="2" t="s">
        <v>1576</v>
      </c>
      <c r="B6" s="2" t="s">
        <v>138</v>
      </c>
      <c r="C6" s="2" t="s">
        <v>1163</v>
      </c>
      <c r="D6" s="2" t="s">
        <v>38</v>
      </c>
      <c r="E6" s="2" t="s">
        <v>1499</v>
      </c>
      <c r="F6" s="2" t="s">
        <v>1546</v>
      </c>
      <c r="G6" s="2" t="s">
        <v>1577</v>
      </c>
    </row>
    <row r="7">
      <c r="A7" s="2" t="s">
        <v>1580</v>
      </c>
      <c r="B7" s="2" t="s">
        <v>103</v>
      </c>
      <c r="C7" s="2" t="s">
        <v>1594</v>
      </c>
      <c r="D7" s="2" t="s">
        <v>38</v>
      </c>
      <c r="E7" s="2" t="s">
        <v>1499</v>
      </c>
      <c r="F7" s="2" t="s">
        <v>1500</v>
      </c>
      <c r="G7" s="2" t="s">
        <v>1581</v>
      </c>
    </row>
    <row r="8">
      <c r="A8" s="2" t="s">
        <v>1527</v>
      </c>
      <c r="B8" s="2" t="s">
        <v>138</v>
      </c>
      <c r="C8" s="2" t="s">
        <v>1595</v>
      </c>
      <c r="D8" s="2" t="s">
        <v>38</v>
      </c>
      <c r="E8" s="2" t="s">
        <v>1499</v>
      </c>
      <c r="F8" s="2" t="s">
        <v>57</v>
      </c>
      <c r="G8" s="2" t="s">
        <v>1531</v>
      </c>
    </row>
    <row r="9">
      <c r="A9" s="2" t="s">
        <v>1521</v>
      </c>
      <c r="B9" s="2" t="s">
        <v>103</v>
      </c>
      <c r="C9" s="2" t="s">
        <v>1595</v>
      </c>
      <c r="D9" s="2" t="s">
        <v>38</v>
      </c>
      <c r="E9" s="2" t="s">
        <v>1499</v>
      </c>
      <c r="F9" s="2" t="s">
        <v>57</v>
      </c>
      <c r="G9" s="2" t="s">
        <v>1525</v>
      </c>
    </row>
    <row r="10">
      <c r="A10" s="2" t="s">
        <v>1504</v>
      </c>
      <c r="B10" s="2" t="s">
        <v>103</v>
      </c>
      <c r="C10" s="2" t="s">
        <v>1595</v>
      </c>
      <c r="D10" s="2" t="s">
        <v>38</v>
      </c>
      <c r="E10" s="2" t="s">
        <v>1499</v>
      </c>
      <c r="F10" s="2" t="s">
        <v>1500</v>
      </c>
      <c r="G10" s="2" t="s">
        <v>1506</v>
      </c>
    </row>
    <row r="11">
      <c r="A11" s="2" t="s">
        <v>1497</v>
      </c>
      <c r="B11" s="2" t="s">
        <v>103</v>
      </c>
      <c r="C11" s="2" t="s">
        <v>1595</v>
      </c>
      <c r="D11" s="2" t="s">
        <v>38</v>
      </c>
      <c r="E11" s="2" t="s">
        <v>1499</v>
      </c>
      <c r="F11" s="2" t="s">
        <v>1500</v>
      </c>
      <c r="G11" s="2" t="s">
        <v>1501</v>
      </c>
    </row>
    <row r="12">
      <c r="A12" s="2" t="s">
        <v>1509</v>
      </c>
      <c r="B12" s="2" t="s">
        <v>103</v>
      </c>
      <c r="C12" s="2" t="s">
        <v>1595</v>
      </c>
      <c r="D12" s="2" t="s">
        <v>38</v>
      </c>
      <c r="E12" s="2" t="s">
        <v>1499</v>
      </c>
      <c r="F12" s="2" t="s">
        <v>1500</v>
      </c>
      <c r="G12" s="2" t="s">
        <v>1512</v>
      </c>
    </row>
    <row r="13">
      <c r="A13" s="2" t="s">
        <v>1515</v>
      </c>
      <c r="B13" s="2" t="s">
        <v>103</v>
      </c>
      <c r="C13" s="2" t="s">
        <v>1595</v>
      </c>
      <c r="D13" s="2" t="s">
        <v>38</v>
      </c>
      <c r="E13" s="2" t="s">
        <v>1499</v>
      </c>
      <c r="F13" s="2" t="s">
        <v>1500</v>
      </c>
      <c r="G13" s="2" t="s">
        <v>1518</v>
      </c>
    </row>
  </sheetData>
  <autoFilter ref="$A$1:$G$13"/>
  <drawing r:id="rId2"/>
  <legacy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0" width="21.38"/>
  </cols>
  <sheetData>
    <row r="1">
      <c r="A1" s="1" t="s">
        <v>1584</v>
      </c>
      <c r="B1" s="1" t="s">
        <v>1585</v>
      </c>
      <c r="C1" s="1" t="s">
        <v>1586</v>
      </c>
      <c r="D1" s="1" t="s">
        <v>1587</v>
      </c>
      <c r="E1" s="1" t="s">
        <v>1588</v>
      </c>
      <c r="F1" s="1" t="s">
        <v>1589</v>
      </c>
      <c r="G1" s="1" t="s">
        <v>1590</v>
      </c>
      <c r="H1" s="1" t="s">
        <v>1591</v>
      </c>
      <c r="I1" s="1" t="s">
        <v>1592</v>
      </c>
      <c r="J1" s="1" t="s">
        <v>1593</v>
      </c>
    </row>
    <row r="2">
      <c r="A2" s="2" t="s">
        <v>1596</v>
      </c>
      <c r="B2" s="2" t="s">
        <v>1597</v>
      </c>
      <c r="C2" s="3" t="s">
        <v>1598</v>
      </c>
      <c r="D2" s="2" t="s">
        <v>1364</v>
      </c>
      <c r="E2" s="2" t="s">
        <v>1599</v>
      </c>
      <c r="F2" s="2">
        <v>2.4</v>
      </c>
      <c r="G2" s="2">
        <v>18.0</v>
      </c>
      <c r="H2" s="2" t="s">
        <v>38</v>
      </c>
      <c r="I2" s="2">
        <v>12.0</v>
      </c>
      <c r="J2" s="2" t="s">
        <v>1600</v>
      </c>
    </row>
    <row r="3">
      <c r="A3" s="2" t="s">
        <v>1601</v>
      </c>
      <c r="B3" s="2" t="s">
        <v>1597</v>
      </c>
      <c r="C3" s="2" t="s">
        <v>1602</v>
      </c>
      <c r="D3" s="2" t="s">
        <v>1364</v>
      </c>
      <c r="E3" s="2" t="s">
        <v>1603</v>
      </c>
      <c r="F3" s="2">
        <v>2.4</v>
      </c>
      <c r="G3" s="2">
        <v>18.0</v>
      </c>
      <c r="H3" s="2" t="s">
        <v>38</v>
      </c>
      <c r="I3" s="2">
        <v>12.0</v>
      </c>
      <c r="J3" s="2" t="s">
        <v>1604</v>
      </c>
    </row>
    <row r="4">
      <c r="A4" s="2" t="s">
        <v>1605</v>
      </c>
      <c r="B4" s="2" t="s">
        <v>1606</v>
      </c>
      <c r="C4" s="2" t="s">
        <v>364</v>
      </c>
      <c r="D4" s="2" t="s">
        <v>1364</v>
      </c>
      <c r="E4" s="2" t="s">
        <v>1607</v>
      </c>
      <c r="F4" s="2">
        <v>1.0</v>
      </c>
      <c r="G4" s="2">
        <v>28.0</v>
      </c>
      <c r="H4" s="2" t="s">
        <v>38</v>
      </c>
      <c r="I4" s="2">
        <v>4.0</v>
      </c>
      <c r="J4" s="2" t="s">
        <v>1604</v>
      </c>
    </row>
    <row r="5">
      <c r="A5" s="2" t="s">
        <v>1608</v>
      </c>
      <c r="B5" s="2" t="s">
        <v>1606</v>
      </c>
      <c r="C5" s="2" t="s">
        <v>1609</v>
      </c>
      <c r="D5" s="2" t="s">
        <v>1364</v>
      </c>
      <c r="E5" s="2" t="s">
        <v>1610</v>
      </c>
      <c r="F5" s="2">
        <v>1.0</v>
      </c>
      <c r="G5" s="2">
        <v>28.0</v>
      </c>
      <c r="H5" s="2" t="s">
        <v>38</v>
      </c>
      <c r="I5" s="2">
        <v>4.0</v>
      </c>
      <c r="J5" s="2" t="s">
        <v>1604</v>
      </c>
    </row>
    <row r="6">
      <c r="A6" s="2" t="s">
        <v>1611</v>
      </c>
      <c r="B6" s="2" t="s">
        <v>1606</v>
      </c>
      <c r="C6" s="2" t="s">
        <v>1612</v>
      </c>
      <c r="D6" s="2" t="s">
        <v>1364</v>
      </c>
      <c r="E6" s="2" t="s">
        <v>1613</v>
      </c>
      <c r="F6" s="2">
        <v>1.0</v>
      </c>
      <c r="G6" s="2">
        <v>28.0</v>
      </c>
      <c r="H6" s="2" t="s">
        <v>38</v>
      </c>
      <c r="I6" s="2">
        <v>4.0</v>
      </c>
      <c r="J6" s="2" t="s">
        <v>1604</v>
      </c>
    </row>
    <row r="7">
      <c r="A7" s="2" t="s">
        <v>1614</v>
      </c>
      <c r="B7" s="2" t="s">
        <v>1615</v>
      </c>
      <c r="C7" s="2" t="s">
        <v>364</v>
      </c>
      <c r="D7" s="2" t="s">
        <v>1364</v>
      </c>
      <c r="E7" s="2" t="s">
        <v>1616</v>
      </c>
      <c r="F7" s="2">
        <v>1.0</v>
      </c>
      <c r="G7" s="2">
        <v>28.0</v>
      </c>
      <c r="H7" s="2" t="s">
        <v>38</v>
      </c>
      <c r="I7" s="2">
        <v>4.0</v>
      </c>
      <c r="J7" s="2" t="s">
        <v>1604</v>
      </c>
    </row>
    <row r="8">
      <c r="A8" s="2" t="s">
        <v>1617</v>
      </c>
      <c r="B8" s="2" t="s">
        <v>1615</v>
      </c>
      <c r="C8" s="2" t="s">
        <v>1609</v>
      </c>
      <c r="D8" s="2" t="s">
        <v>1364</v>
      </c>
      <c r="E8" s="2" t="s">
        <v>1618</v>
      </c>
      <c r="F8" s="2">
        <v>1.0</v>
      </c>
      <c r="G8" s="2">
        <v>28.0</v>
      </c>
      <c r="H8" s="2" t="s">
        <v>38</v>
      </c>
      <c r="I8" s="2">
        <v>4.0</v>
      </c>
      <c r="J8" s="2" t="s">
        <v>1604</v>
      </c>
    </row>
    <row r="9">
      <c r="A9" s="2" t="s">
        <v>1619</v>
      </c>
      <c r="B9" s="2" t="s">
        <v>1615</v>
      </c>
      <c r="C9" s="2" t="s">
        <v>1612</v>
      </c>
      <c r="D9" s="2" t="s">
        <v>1364</v>
      </c>
      <c r="E9" s="2" t="s">
        <v>1620</v>
      </c>
      <c r="F9" s="2">
        <v>1.0</v>
      </c>
      <c r="G9" s="2">
        <v>28.0</v>
      </c>
      <c r="H9" s="2" t="s">
        <v>38</v>
      </c>
      <c r="I9" s="2">
        <v>4.0</v>
      </c>
      <c r="J9" s="2" t="s">
        <v>1604</v>
      </c>
    </row>
    <row r="10">
      <c r="A10" s="2" t="s">
        <v>1621</v>
      </c>
      <c r="B10" s="2" t="s">
        <v>1622</v>
      </c>
      <c r="C10" s="2" t="s">
        <v>364</v>
      </c>
      <c r="D10" s="2" t="s">
        <v>1364</v>
      </c>
      <c r="E10" s="2" t="s">
        <v>1623</v>
      </c>
      <c r="F10" s="2">
        <v>1.0</v>
      </c>
      <c r="G10" s="2">
        <v>28.0</v>
      </c>
      <c r="H10" s="2" t="s">
        <v>38</v>
      </c>
      <c r="I10" s="2">
        <v>4.0</v>
      </c>
      <c r="J10" s="2" t="s">
        <v>1604</v>
      </c>
    </row>
    <row r="11">
      <c r="A11" s="2" t="s">
        <v>1624</v>
      </c>
      <c r="B11" s="2" t="s">
        <v>1622</v>
      </c>
      <c r="C11" s="2" t="s">
        <v>1609</v>
      </c>
      <c r="D11" s="2" t="s">
        <v>1364</v>
      </c>
      <c r="E11" s="2" t="s">
        <v>1625</v>
      </c>
      <c r="F11" s="2">
        <v>1.0</v>
      </c>
      <c r="G11" s="2">
        <v>28.0</v>
      </c>
      <c r="H11" s="2" t="s">
        <v>38</v>
      </c>
      <c r="I11" s="2">
        <v>4.0</v>
      </c>
      <c r="J11" s="2" t="s">
        <v>1604</v>
      </c>
    </row>
    <row r="12">
      <c r="A12" s="2" t="s">
        <v>1626</v>
      </c>
      <c r="B12" s="2" t="s">
        <v>1622</v>
      </c>
      <c r="C12" s="2" t="s">
        <v>1612</v>
      </c>
      <c r="D12" s="2" t="s">
        <v>1364</v>
      </c>
      <c r="E12" s="2" t="s">
        <v>1627</v>
      </c>
      <c r="F12" s="2">
        <v>1.0</v>
      </c>
      <c r="G12" s="2">
        <v>28.0</v>
      </c>
      <c r="H12" s="2" t="s">
        <v>38</v>
      </c>
      <c r="I12" s="2">
        <v>4.0</v>
      </c>
      <c r="J12" s="2" t="s">
        <v>1604</v>
      </c>
    </row>
    <row r="13">
      <c r="A13" s="2" t="s">
        <v>1628</v>
      </c>
      <c r="B13" s="2" t="s">
        <v>1629</v>
      </c>
      <c r="C13" s="2" t="s">
        <v>364</v>
      </c>
      <c r="D13" s="2" t="s">
        <v>1364</v>
      </c>
      <c r="E13" s="2" t="s">
        <v>1630</v>
      </c>
      <c r="F13" s="2">
        <v>1.0</v>
      </c>
      <c r="G13" s="2">
        <v>28.0</v>
      </c>
      <c r="H13" s="2" t="s">
        <v>38</v>
      </c>
      <c r="I13" s="2">
        <v>4.0</v>
      </c>
      <c r="J13" s="2" t="s">
        <v>1604</v>
      </c>
    </row>
    <row r="14">
      <c r="A14" s="2" t="s">
        <v>1631</v>
      </c>
      <c r="B14" s="2" t="s">
        <v>1629</v>
      </c>
      <c r="C14" s="2" t="s">
        <v>1609</v>
      </c>
      <c r="D14" s="2" t="s">
        <v>1364</v>
      </c>
      <c r="E14" s="2" t="s">
        <v>1632</v>
      </c>
      <c r="F14" s="2">
        <v>1.0</v>
      </c>
      <c r="G14" s="2">
        <v>28.0</v>
      </c>
      <c r="H14" s="2" t="s">
        <v>38</v>
      </c>
      <c r="I14" s="2">
        <v>4.0</v>
      </c>
      <c r="J14" s="2" t="s">
        <v>1604</v>
      </c>
    </row>
    <row r="15">
      <c r="A15" s="2" t="s">
        <v>1633</v>
      </c>
      <c r="B15" s="2" t="s">
        <v>1629</v>
      </c>
      <c r="C15" s="2" t="s">
        <v>1612</v>
      </c>
      <c r="D15" s="2" t="s">
        <v>1364</v>
      </c>
      <c r="E15" s="2" t="s">
        <v>1634</v>
      </c>
      <c r="F15" s="2">
        <v>1.0</v>
      </c>
      <c r="G15" s="2">
        <v>28.0</v>
      </c>
      <c r="H15" s="2" t="s">
        <v>38</v>
      </c>
      <c r="I15" s="2">
        <v>4.0</v>
      </c>
      <c r="J15" s="2" t="s">
        <v>1604</v>
      </c>
    </row>
    <row r="16">
      <c r="A16" s="2" t="s">
        <v>1635</v>
      </c>
      <c r="B16" s="2" t="s">
        <v>1364</v>
      </c>
      <c r="C16" s="2" t="s">
        <v>1636</v>
      </c>
      <c r="D16" s="2" t="s">
        <v>1637</v>
      </c>
      <c r="E16" s="2" t="s">
        <v>1636</v>
      </c>
      <c r="F16" s="2">
        <v>1.0</v>
      </c>
      <c r="G16" s="2">
        <v>28.0</v>
      </c>
      <c r="H16" s="2" t="s">
        <v>38</v>
      </c>
      <c r="I16" s="2">
        <v>4.0</v>
      </c>
      <c r="J16" s="2" t="s">
        <v>1600</v>
      </c>
    </row>
    <row r="17">
      <c r="A17" s="2" t="s">
        <v>1638</v>
      </c>
      <c r="B17" s="2" t="s">
        <v>1364</v>
      </c>
      <c r="C17" s="2" t="s">
        <v>1639</v>
      </c>
      <c r="D17" s="2" t="s">
        <v>1637</v>
      </c>
      <c r="E17" s="2" t="s">
        <v>1639</v>
      </c>
      <c r="F17" s="2">
        <v>1.0</v>
      </c>
      <c r="G17" s="2">
        <v>28.0</v>
      </c>
      <c r="H17" s="2" t="s">
        <v>38</v>
      </c>
      <c r="I17" s="2">
        <v>4.0</v>
      </c>
      <c r="J17" s="2" t="s">
        <v>1604</v>
      </c>
    </row>
    <row r="18">
      <c r="A18" s="2" t="s">
        <v>1643</v>
      </c>
      <c r="B18" s="2" t="s">
        <v>1364</v>
      </c>
      <c r="C18" s="2" t="s">
        <v>1644</v>
      </c>
      <c r="D18" s="2" t="s">
        <v>1637</v>
      </c>
      <c r="E18" s="2" t="s">
        <v>1644</v>
      </c>
      <c r="F18" s="2">
        <v>1.0</v>
      </c>
      <c r="G18" s="2">
        <v>28.0</v>
      </c>
      <c r="H18" s="2" t="s">
        <v>38</v>
      </c>
      <c r="I18" s="2">
        <v>4.0</v>
      </c>
      <c r="J18" s="2" t="s">
        <v>1647</v>
      </c>
    </row>
    <row r="19">
      <c r="A19" s="2" t="s">
        <v>1648</v>
      </c>
      <c r="B19" s="2" t="s">
        <v>1364</v>
      </c>
      <c r="C19" s="2" t="s">
        <v>1650</v>
      </c>
      <c r="D19" s="2" t="s">
        <v>1637</v>
      </c>
      <c r="E19" s="2" t="s">
        <v>1650</v>
      </c>
      <c r="F19" s="2">
        <v>1.0</v>
      </c>
      <c r="G19" s="2">
        <v>28.0</v>
      </c>
      <c r="H19" s="2" t="s">
        <v>38</v>
      </c>
      <c r="I19" s="2">
        <v>4.0</v>
      </c>
      <c r="J19" s="2" t="s">
        <v>1651</v>
      </c>
    </row>
    <row r="20">
      <c r="A20" s="2" t="s">
        <v>1652</v>
      </c>
      <c r="B20" s="2" t="s">
        <v>1637</v>
      </c>
      <c r="C20" s="2" t="s">
        <v>1653</v>
      </c>
      <c r="D20" s="2" t="s">
        <v>1364</v>
      </c>
      <c r="E20" s="2" t="s">
        <v>1653</v>
      </c>
      <c r="F20" s="2">
        <v>1.0</v>
      </c>
      <c r="G20" s="2">
        <v>28.0</v>
      </c>
      <c r="H20" s="2" t="s">
        <v>38</v>
      </c>
      <c r="I20" s="2">
        <v>4.0</v>
      </c>
      <c r="J20" s="2" t="s">
        <v>1654</v>
      </c>
    </row>
    <row r="21">
      <c r="A21" s="2" t="s">
        <v>1655</v>
      </c>
      <c r="B21" s="2" t="s">
        <v>1637</v>
      </c>
      <c r="C21" s="2" t="s">
        <v>1656</v>
      </c>
      <c r="D21" s="2" t="s">
        <v>1364</v>
      </c>
      <c r="E21" s="2" t="s">
        <v>1656</v>
      </c>
      <c r="F21" s="2">
        <v>1.0</v>
      </c>
      <c r="G21" s="2">
        <v>28.0</v>
      </c>
      <c r="H21" s="2" t="s">
        <v>38</v>
      </c>
      <c r="I21" s="2">
        <v>4.0</v>
      </c>
      <c r="J21" s="2" t="s">
        <v>1657</v>
      </c>
    </row>
    <row r="22">
      <c r="A22" s="2" t="s">
        <v>1658</v>
      </c>
      <c r="B22" s="2" t="s">
        <v>1637</v>
      </c>
      <c r="C22" s="2" t="s">
        <v>1659</v>
      </c>
      <c r="D22" s="2" t="s">
        <v>1364</v>
      </c>
      <c r="E22" s="2" t="s">
        <v>1659</v>
      </c>
      <c r="F22" s="2">
        <v>1.0</v>
      </c>
      <c r="G22" s="2">
        <v>28.0</v>
      </c>
      <c r="H22" s="2" t="s">
        <v>38</v>
      </c>
      <c r="I22" s="2">
        <v>4.0</v>
      </c>
      <c r="J22" s="2" t="s">
        <v>1660</v>
      </c>
    </row>
    <row r="23">
      <c r="A23" s="2" t="s">
        <v>1661</v>
      </c>
      <c r="B23" s="2" t="s">
        <v>1637</v>
      </c>
      <c r="C23" s="2" t="s">
        <v>1662</v>
      </c>
      <c r="D23" s="2" t="s">
        <v>1364</v>
      </c>
      <c r="E23" s="2" t="s">
        <v>1662</v>
      </c>
      <c r="F23" s="2">
        <v>1.0</v>
      </c>
      <c r="G23" s="2">
        <v>28.0</v>
      </c>
      <c r="H23" s="2" t="s">
        <v>38</v>
      </c>
      <c r="I23" s="2">
        <v>4.0</v>
      </c>
      <c r="J23" s="2" t="s">
        <v>1663</v>
      </c>
    </row>
    <row r="24">
      <c r="A24" s="2" t="s">
        <v>1664</v>
      </c>
      <c r="B24" s="2" t="s">
        <v>1637</v>
      </c>
      <c r="C24" s="2" t="s">
        <v>756</v>
      </c>
      <c r="D24" s="2" t="s">
        <v>1665</v>
      </c>
      <c r="E24" s="2" t="s">
        <v>1666</v>
      </c>
      <c r="F24" s="2">
        <v>1.3</v>
      </c>
      <c r="G24" s="2">
        <v>26.0</v>
      </c>
      <c r="H24" s="2" t="s">
        <v>38</v>
      </c>
      <c r="I24" s="2">
        <v>5.0</v>
      </c>
      <c r="J24" s="2" t="s">
        <v>1600</v>
      </c>
    </row>
    <row r="25">
      <c r="A25" s="2" t="s">
        <v>1667</v>
      </c>
      <c r="B25" s="2" t="s">
        <v>1637</v>
      </c>
      <c r="C25" s="2" t="s">
        <v>1639</v>
      </c>
      <c r="D25" s="2" t="s">
        <v>1665</v>
      </c>
      <c r="E25" s="2" t="s">
        <v>1639</v>
      </c>
      <c r="F25" s="2">
        <v>1.3</v>
      </c>
      <c r="G25" s="2">
        <v>26.0</v>
      </c>
      <c r="H25" s="2" t="s">
        <v>38</v>
      </c>
      <c r="I25" s="2">
        <v>5.0</v>
      </c>
      <c r="J25" s="2" t="s">
        <v>1604</v>
      </c>
    </row>
    <row r="26">
      <c r="A26" s="2" t="s">
        <v>1668</v>
      </c>
      <c r="B26" s="2" t="s">
        <v>1637</v>
      </c>
      <c r="C26" s="2" t="s">
        <v>1669</v>
      </c>
      <c r="D26" s="2" t="s">
        <v>1665</v>
      </c>
      <c r="E26" s="2" t="s">
        <v>1670</v>
      </c>
      <c r="F26" s="2">
        <v>1.0</v>
      </c>
      <c r="G26" s="2">
        <v>28.0</v>
      </c>
      <c r="H26" s="2" t="s">
        <v>38</v>
      </c>
      <c r="I26" s="2">
        <v>4.0</v>
      </c>
      <c r="J26" s="2" t="s">
        <v>1663</v>
      </c>
    </row>
    <row r="27">
      <c r="A27" s="2" t="s">
        <v>1671</v>
      </c>
      <c r="B27" s="2" t="s">
        <v>1665</v>
      </c>
      <c r="C27" s="2" t="s">
        <v>1672</v>
      </c>
      <c r="D27" s="2" t="s">
        <v>1637</v>
      </c>
      <c r="E27" s="2" t="s">
        <v>1673</v>
      </c>
      <c r="F27" s="2">
        <v>1.0</v>
      </c>
      <c r="G27" s="2">
        <v>28.0</v>
      </c>
      <c r="H27" s="2" t="s">
        <v>38</v>
      </c>
      <c r="I27" s="2">
        <v>4.0</v>
      </c>
      <c r="J27" s="2" t="s">
        <v>1654</v>
      </c>
    </row>
    <row r="28">
      <c r="A28" s="2" t="s">
        <v>1674</v>
      </c>
      <c r="B28" s="2" t="s">
        <v>1637</v>
      </c>
      <c r="C28" s="2" t="s">
        <v>756</v>
      </c>
      <c r="D28" s="2" t="s">
        <v>1675</v>
      </c>
      <c r="E28" s="2" t="s">
        <v>756</v>
      </c>
      <c r="F28" s="2">
        <v>1.0</v>
      </c>
      <c r="G28" s="2">
        <v>28.0</v>
      </c>
      <c r="H28" s="2" t="s">
        <v>38</v>
      </c>
      <c r="I28" s="2">
        <v>4.0</v>
      </c>
      <c r="J28" s="2" t="s">
        <v>1600</v>
      </c>
    </row>
    <row r="29">
      <c r="A29" s="2" t="s">
        <v>1676</v>
      </c>
      <c r="B29" s="2" t="s">
        <v>1637</v>
      </c>
      <c r="C29" s="2" t="s">
        <v>1639</v>
      </c>
      <c r="D29" s="2" t="s">
        <v>1675</v>
      </c>
      <c r="E29" s="2" t="s">
        <v>1639</v>
      </c>
      <c r="F29" s="2">
        <v>1.0</v>
      </c>
      <c r="G29" s="2">
        <v>28.0</v>
      </c>
      <c r="H29" s="2" t="s">
        <v>38</v>
      </c>
      <c r="I29" s="2">
        <v>4.0</v>
      </c>
      <c r="J29" s="2" t="s">
        <v>1604</v>
      </c>
    </row>
    <row r="30">
      <c r="A30" s="2" t="s">
        <v>1677</v>
      </c>
      <c r="B30" s="2" t="s">
        <v>1637</v>
      </c>
      <c r="C30" s="2" t="s">
        <v>1678</v>
      </c>
      <c r="D30" s="2" t="s">
        <v>1675</v>
      </c>
      <c r="E30" s="2" t="s">
        <v>1670</v>
      </c>
      <c r="F30" s="2">
        <v>1.0</v>
      </c>
      <c r="G30" s="2">
        <v>28.0</v>
      </c>
      <c r="H30" s="2" t="s">
        <v>38</v>
      </c>
      <c r="I30" s="2">
        <v>4.0</v>
      </c>
      <c r="J30" s="2" t="s">
        <v>1663</v>
      </c>
    </row>
    <row r="31">
      <c r="A31" s="2" t="s">
        <v>1679</v>
      </c>
      <c r="B31" s="2" t="s">
        <v>1675</v>
      </c>
      <c r="C31" s="2" t="s">
        <v>1672</v>
      </c>
      <c r="D31" s="2" t="s">
        <v>1637</v>
      </c>
      <c r="E31" s="2" t="s">
        <v>1680</v>
      </c>
      <c r="F31" s="2">
        <v>1.0</v>
      </c>
      <c r="G31" s="2">
        <v>28.0</v>
      </c>
      <c r="H31" s="2" t="s">
        <v>38</v>
      </c>
      <c r="I31" s="2">
        <v>4.0</v>
      </c>
      <c r="J31" s="2" t="s">
        <v>1654</v>
      </c>
    </row>
    <row r="32">
      <c r="A32" s="2" t="s">
        <v>1681</v>
      </c>
      <c r="B32" s="2" t="s">
        <v>1637</v>
      </c>
      <c r="C32" s="2" t="s">
        <v>756</v>
      </c>
      <c r="D32" s="2" t="s">
        <v>1682</v>
      </c>
      <c r="E32" s="2" t="s">
        <v>756</v>
      </c>
      <c r="F32" s="2">
        <v>1.0</v>
      </c>
      <c r="G32" s="2">
        <v>28.0</v>
      </c>
      <c r="H32" s="2" t="s">
        <v>38</v>
      </c>
      <c r="I32" s="2">
        <v>4.0</v>
      </c>
      <c r="J32" s="2" t="s">
        <v>1600</v>
      </c>
    </row>
    <row r="33">
      <c r="A33" s="2" t="s">
        <v>1683</v>
      </c>
      <c r="B33" s="2" t="s">
        <v>1637</v>
      </c>
      <c r="C33" s="2" t="s">
        <v>1639</v>
      </c>
      <c r="D33" s="2" t="s">
        <v>1682</v>
      </c>
      <c r="E33" s="2" t="s">
        <v>1639</v>
      </c>
      <c r="F33" s="2">
        <v>1.0</v>
      </c>
      <c r="G33" s="2">
        <v>28.0</v>
      </c>
      <c r="H33" s="2" t="s">
        <v>38</v>
      </c>
      <c r="I33" s="2">
        <v>4.0</v>
      </c>
      <c r="J33" s="2" t="s">
        <v>1604</v>
      </c>
    </row>
    <row r="34">
      <c r="A34" s="2" t="s">
        <v>1684</v>
      </c>
      <c r="B34" s="2" t="s">
        <v>1637</v>
      </c>
      <c r="C34" s="2" t="s">
        <v>1687</v>
      </c>
      <c r="D34" s="2" t="s">
        <v>1682</v>
      </c>
      <c r="E34" s="2" t="s">
        <v>1670</v>
      </c>
      <c r="F34" s="2">
        <v>1.0</v>
      </c>
      <c r="G34" s="2">
        <v>28.0</v>
      </c>
      <c r="H34" s="2" t="s">
        <v>38</v>
      </c>
      <c r="I34" s="2">
        <v>4.0</v>
      </c>
      <c r="J34" s="2" t="s">
        <v>1663</v>
      </c>
    </row>
    <row r="35">
      <c r="A35" s="2" t="s">
        <v>1695</v>
      </c>
      <c r="B35" s="2" t="s">
        <v>1682</v>
      </c>
      <c r="C35" s="2" t="s">
        <v>1672</v>
      </c>
      <c r="D35" s="2" t="s">
        <v>1637</v>
      </c>
      <c r="E35" s="2" t="s">
        <v>1698</v>
      </c>
      <c r="F35" s="2">
        <v>1.0</v>
      </c>
      <c r="G35" s="2">
        <v>28.0</v>
      </c>
      <c r="H35" s="2" t="s">
        <v>38</v>
      </c>
      <c r="I35" s="2">
        <v>4.0</v>
      </c>
      <c r="J35" s="2" t="s">
        <v>1654</v>
      </c>
    </row>
    <row r="36">
      <c r="A36" s="2" t="s">
        <v>1700</v>
      </c>
      <c r="B36" s="2" t="s">
        <v>1637</v>
      </c>
      <c r="C36" s="2" t="s">
        <v>756</v>
      </c>
      <c r="D36" s="2" t="s">
        <v>1114</v>
      </c>
      <c r="E36" s="2" t="s">
        <v>756</v>
      </c>
      <c r="F36" s="2">
        <v>1.0</v>
      </c>
      <c r="G36" s="2">
        <v>28.0</v>
      </c>
      <c r="H36" s="2" t="s">
        <v>38</v>
      </c>
      <c r="I36" s="2">
        <v>4.0</v>
      </c>
      <c r="J36" s="2" t="s">
        <v>1600</v>
      </c>
    </row>
    <row r="37">
      <c r="A37" s="2" t="s">
        <v>1702</v>
      </c>
      <c r="B37" s="2" t="s">
        <v>1637</v>
      </c>
      <c r="C37" s="2" t="s">
        <v>1114</v>
      </c>
      <c r="D37" s="2" t="s">
        <v>1114</v>
      </c>
      <c r="E37" s="2" t="s">
        <v>1704</v>
      </c>
      <c r="F37" s="2">
        <v>1.0</v>
      </c>
      <c r="G37" s="2">
        <v>28.0</v>
      </c>
      <c r="H37" s="2" t="s">
        <v>38</v>
      </c>
      <c r="I37" s="2">
        <v>4.0</v>
      </c>
      <c r="J37" s="2" t="s">
        <v>1663</v>
      </c>
    </row>
    <row r="38">
      <c r="A38" s="2" t="s">
        <v>1705</v>
      </c>
      <c r="B38" s="2" t="s">
        <v>1637</v>
      </c>
      <c r="C38" s="2" t="s">
        <v>1639</v>
      </c>
      <c r="D38" s="2" t="s">
        <v>1114</v>
      </c>
      <c r="E38" s="2" t="s">
        <v>1639</v>
      </c>
      <c r="F38" s="2">
        <v>1.0</v>
      </c>
      <c r="G38" s="2">
        <v>28.0</v>
      </c>
      <c r="H38" s="2" t="s">
        <v>38</v>
      </c>
      <c r="I38" s="2">
        <v>4.0</v>
      </c>
      <c r="J38" s="2" t="s">
        <v>1604</v>
      </c>
    </row>
    <row r="39">
      <c r="A39" s="2" t="s">
        <v>1706</v>
      </c>
      <c r="B39" s="2" t="s">
        <v>1637</v>
      </c>
      <c r="C39" s="2" t="s">
        <v>756</v>
      </c>
      <c r="D39" s="2" t="s">
        <v>1707</v>
      </c>
      <c r="E39" s="2" t="s">
        <v>1708</v>
      </c>
      <c r="F39" s="2">
        <v>1.0</v>
      </c>
      <c r="G39" s="2">
        <v>28.0</v>
      </c>
      <c r="H39" s="2" t="s">
        <v>38</v>
      </c>
      <c r="I39" s="2">
        <v>4.0</v>
      </c>
      <c r="J39" s="2" t="s">
        <v>1600</v>
      </c>
    </row>
    <row r="40">
      <c r="A40" s="2" t="s">
        <v>1709</v>
      </c>
      <c r="B40" s="2" t="s">
        <v>1637</v>
      </c>
      <c r="C40" s="2" t="s">
        <v>1710</v>
      </c>
      <c r="D40" s="2" t="s">
        <v>1707</v>
      </c>
      <c r="E40" s="2" t="s">
        <v>1710</v>
      </c>
      <c r="F40" s="2">
        <v>1.0</v>
      </c>
      <c r="G40" s="2">
        <v>28.0</v>
      </c>
      <c r="H40" s="2" t="s">
        <v>38</v>
      </c>
      <c r="I40" s="2">
        <v>4.0</v>
      </c>
      <c r="J40" s="2" t="s">
        <v>1604</v>
      </c>
    </row>
  </sheetData>
  <autoFilter ref="$A$1:$J$40"/>
  <drawing r:id="rId2"/>
  <legacy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4" width="21.38"/>
  </cols>
  <sheetData>
    <row r="1">
      <c r="A1" s="1" t="s">
        <v>677</v>
      </c>
      <c r="B1" s="1" t="s">
        <v>1015</v>
      </c>
      <c r="C1" s="1" t="s">
        <v>1640</v>
      </c>
      <c r="D1" s="1" t="s">
        <v>1641</v>
      </c>
      <c r="E1" s="1" t="s">
        <v>1642</v>
      </c>
      <c r="F1" s="1" t="s">
        <v>533</v>
      </c>
      <c r="G1" s="1" t="s">
        <v>1461</v>
      </c>
      <c r="H1" s="1" t="s">
        <v>1161</v>
      </c>
      <c r="I1" s="1" t="s">
        <v>1645</v>
      </c>
      <c r="J1" s="1" t="s">
        <v>1646</v>
      </c>
      <c r="K1" s="1" t="s">
        <v>1026</v>
      </c>
      <c r="L1" s="1" t="s">
        <v>1028</v>
      </c>
      <c r="M1" s="1" t="s">
        <v>1649</v>
      </c>
      <c r="N1" s="1" t="s">
        <v>754</v>
      </c>
    </row>
  </sheetData>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6" width="21.38"/>
  </cols>
  <sheetData>
    <row r="1">
      <c r="A1" s="1" t="s">
        <v>677</v>
      </c>
      <c r="B1" s="1" t="s">
        <v>1685</v>
      </c>
      <c r="C1" s="1" t="s">
        <v>1686</v>
      </c>
      <c r="D1" s="1" t="s">
        <v>1688</v>
      </c>
      <c r="E1" s="1" t="s">
        <v>1689</v>
      </c>
      <c r="F1" s="1" t="s">
        <v>1690</v>
      </c>
      <c r="G1" s="1" t="s">
        <v>1691</v>
      </c>
      <c r="H1" s="1" t="s">
        <v>1692</v>
      </c>
      <c r="I1" s="1" t="s">
        <v>1693</v>
      </c>
      <c r="J1" s="1" t="s">
        <v>1694</v>
      </c>
      <c r="K1" s="1" t="s">
        <v>1696</v>
      </c>
      <c r="L1" s="1" t="s">
        <v>1697</v>
      </c>
      <c r="M1" s="1" t="s">
        <v>1699</v>
      </c>
      <c r="N1" s="1" t="s">
        <v>681</v>
      </c>
      <c r="O1" s="1" t="s">
        <v>531</v>
      </c>
      <c r="P1" s="1" t="s">
        <v>470</v>
      </c>
    </row>
    <row r="2">
      <c r="A2" s="2" t="s">
        <v>1701</v>
      </c>
      <c r="B2" s="2" t="s">
        <v>38</v>
      </c>
      <c r="C2" s="2" t="s">
        <v>38</v>
      </c>
      <c r="D2" s="2" t="s">
        <v>38</v>
      </c>
      <c r="E2" s="2" t="s">
        <v>38</v>
      </c>
      <c r="F2" s="2" t="s">
        <v>38</v>
      </c>
      <c r="G2" s="2" t="s">
        <v>38</v>
      </c>
      <c r="H2" s="2" t="s">
        <v>38</v>
      </c>
      <c r="I2" s="2" t="s">
        <v>38</v>
      </c>
      <c r="J2" s="2" t="s">
        <v>38</v>
      </c>
      <c r="K2" s="2" t="s">
        <v>38</v>
      </c>
      <c r="L2" s="2" t="s">
        <v>38</v>
      </c>
      <c r="M2" s="2" t="s">
        <v>38</v>
      </c>
      <c r="N2" s="2" t="s">
        <v>742</v>
      </c>
      <c r="O2" s="2" t="s">
        <v>1703</v>
      </c>
      <c r="P2" s="2" t="s">
        <v>1177</v>
      </c>
    </row>
  </sheetData>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3" width="21.38"/>
    <col customWidth="1" min="4" max="4" width="68.88"/>
    <col customWidth="1" min="5" max="8" width="21.38"/>
  </cols>
  <sheetData>
    <row r="1">
      <c r="A1" s="2" t="s">
        <v>1786</v>
      </c>
    </row>
    <row r="2">
      <c r="A2" s="2" t="s">
        <v>1787</v>
      </c>
    </row>
    <row r="3">
      <c r="A3" s="2"/>
      <c r="B3" s="2"/>
      <c r="C3" s="2"/>
      <c r="D3" s="2"/>
      <c r="E3" s="2"/>
      <c r="F3" s="2"/>
      <c r="G3" s="2"/>
      <c r="H3" s="2"/>
    </row>
    <row r="4">
      <c r="A4" s="1" t="s">
        <v>1788</v>
      </c>
      <c r="B4" s="1" t="s">
        <v>290</v>
      </c>
      <c r="C4" s="1"/>
      <c r="D4" s="1" t="s">
        <v>1789</v>
      </c>
      <c r="E4" s="1"/>
      <c r="F4" s="1"/>
      <c r="G4" s="1"/>
      <c r="H4" s="1"/>
    </row>
    <row r="5">
      <c r="A5" s="2" t="s">
        <v>1790</v>
      </c>
      <c r="B5" s="2">
        <f>COUNTA('CS Component Candidates'!B5:B100)</f>
        <v>41</v>
      </c>
      <c r="C5" s="2"/>
      <c r="D5" s="2" t="s">
        <v>1791</v>
      </c>
      <c r="E5" s="2"/>
      <c r="F5" s="2"/>
      <c r="G5" s="2"/>
      <c r="H5" s="2"/>
    </row>
    <row r="6">
      <c r="A6" s="2" t="s">
        <v>1792</v>
      </c>
      <c r="B6" s="2">
        <f>COUNTA('CS Propulsion Study'!A5:A100)</f>
        <v>12</v>
      </c>
      <c r="C6" s="2"/>
      <c r="D6" s="2" t="s">
        <v>1793</v>
      </c>
      <c r="E6" s="2"/>
      <c r="F6" s="2"/>
      <c r="G6" s="2"/>
      <c r="H6" s="2"/>
    </row>
    <row r="7">
      <c r="A7" s="2" t="s">
        <v>1794</v>
      </c>
      <c r="B7" s="2">
        <f>COUNTA('CS Reference Drones'!A5:A100)</f>
        <v>7</v>
      </c>
      <c r="C7" s="2"/>
      <c r="D7" s="2" t="s">
        <v>1795</v>
      </c>
      <c r="E7" s="2"/>
      <c r="F7" s="2"/>
      <c r="G7" s="2"/>
      <c r="H7" s="2"/>
    </row>
    <row r="8">
      <c r="A8" s="2" t="s">
        <v>1796</v>
      </c>
      <c r="B8" s="2" t="str">
        <f>'CS Sources'!B9</f>
        <v>82.75</v>
      </c>
      <c r="C8" s="2"/>
      <c r="D8" s="2" t="s">
        <v>1797</v>
      </c>
      <c r="E8" s="2"/>
      <c r="F8" s="2"/>
      <c r="G8" s="2"/>
      <c r="H8" s="2"/>
    </row>
    <row r="9">
      <c r="A9" s="2" t="s">
        <v>1798</v>
      </c>
      <c r="B9" s="2" t="str">
        <f>'CS Sources'!B10</f>
        <v>2.0</v>
      </c>
      <c r="C9" s="2"/>
      <c r="D9" s="2" t="s">
        <v>1799</v>
      </c>
      <c r="E9" s="2"/>
      <c r="F9" s="2"/>
      <c r="G9" s="2"/>
      <c r="H9" s="2"/>
    </row>
    <row r="10">
      <c r="A10" s="2" t="s">
        <v>1800</v>
      </c>
      <c r="B10" s="2">
        <f>'CS Propulsion Study'!T5</f>
        <v>3.822215254</v>
      </c>
      <c r="C10" s="2"/>
      <c r="D10" s="2"/>
      <c r="E10" s="2"/>
      <c r="F10" s="2"/>
      <c r="G10" s="2"/>
      <c r="H10" s="2"/>
    </row>
    <row r="11">
      <c r="A11" s="2" t="s">
        <v>1801</v>
      </c>
      <c r="B11" s="2">
        <f>'CS Propulsion Study'!Z5</f>
        <v>2.273684211</v>
      </c>
      <c r="C11" s="2"/>
      <c r="D11" s="2"/>
      <c r="E11" s="2"/>
      <c r="F11" s="2"/>
      <c r="G11" s="2"/>
      <c r="H11" s="2"/>
    </row>
    <row r="12">
      <c r="A12" s="2"/>
      <c r="B12" s="2"/>
      <c r="C12" s="2"/>
      <c r="D12" s="2"/>
      <c r="E12" s="2"/>
      <c r="F12" s="2"/>
      <c r="G12" s="2"/>
      <c r="H12" s="2"/>
    </row>
    <row r="13">
      <c r="A13" s="2"/>
      <c r="B13" s="2"/>
      <c r="C13" s="2"/>
      <c r="D13" s="2"/>
      <c r="E13" s="2"/>
      <c r="F13" s="2"/>
      <c r="G13" s="2"/>
      <c r="H13" s="2"/>
    </row>
    <row r="14">
      <c r="A14" s="2" t="s">
        <v>1713</v>
      </c>
      <c r="B14" s="2" t="s">
        <v>1731</v>
      </c>
      <c r="C14" s="2" t="s">
        <v>1802</v>
      </c>
      <c r="D14" s="2"/>
      <c r="E14" s="2"/>
      <c r="F14" s="2"/>
      <c r="G14" s="2"/>
      <c r="H14" s="2"/>
    </row>
    <row r="15">
      <c r="A15" s="2" t="str">
        <f>'CS Propulsion Study'!A5</f>
        <v>Baseline documented</v>
      </c>
      <c r="B15" s="2">
        <f>'CS Propulsion Study'!T5</f>
        <v>3.822215254</v>
      </c>
      <c r="C15" s="2">
        <f>'CS Propulsion Study'!Z5</f>
        <v>2.273684211</v>
      </c>
      <c r="D15" s="2"/>
      <c r="E15" s="2"/>
      <c r="F15" s="2"/>
      <c r="G15" s="2"/>
      <c r="H15" s="2"/>
    </row>
    <row r="16">
      <c r="A16" s="2" t="str">
        <f>'CS Propulsion Study'!A6</f>
        <v>Middle-capacity candidate</v>
      </c>
      <c r="B16" s="2">
        <f>'CS Propulsion Study'!T6</f>
        <v>3.722989998</v>
      </c>
      <c r="C16" s="2">
        <f>'CS Propulsion Study'!Z6</f>
        <v>2.693877551</v>
      </c>
      <c r="D16" s="2"/>
      <c r="E16" s="2"/>
      <c r="F16" s="2"/>
      <c r="G16" s="2"/>
      <c r="H16" s="2"/>
    </row>
    <row r="17">
      <c r="A17" s="2" t="str">
        <f>'CS Propulsion Study'!A7</f>
        <v>Endurance/current candidate</v>
      </c>
      <c r="B17" s="2">
        <f>'CS Propulsion Study'!T7</f>
        <v>3.546955699</v>
      </c>
      <c r="C17" s="2">
        <f>'CS Propulsion Study'!Z7</f>
        <v>3.058823529</v>
      </c>
      <c r="D17" s="2"/>
      <c r="E17" s="2"/>
      <c r="F17" s="2"/>
      <c r="G17" s="2"/>
      <c r="H17" s="2"/>
    </row>
    <row r="18">
      <c r="A18" s="2" t="str">
        <f>'CS Propulsion Study'!A8</f>
        <v>Heavy endurance</v>
      </c>
      <c r="B18" s="2">
        <f>'CS Propulsion Study'!T8</f>
        <v>3.375095175</v>
      </c>
      <c r="C18" s="2">
        <f>'CS Propulsion Study'!Z8</f>
        <v>2.971428571</v>
      </c>
      <c r="D18" s="2"/>
      <c r="E18" s="2"/>
      <c r="F18" s="2"/>
      <c r="G18" s="2"/>
      <c r="H18" s="2"/>
    </row>
    <row r="19">
      <c r="A19" s="2" t="str">
        <f>'CS Propulsion Study'!A9</f>
        <v>Central integrated bay</v>
      </c>
      <c r="B19" s="2">
        <f>'CS Propulsion Study'!T9</f>
        <v>3.612654664</v>
      </c>
      <c r="C19" s="2">
        <f>'CS Propulsion Study'!Z9</f>
        <v>2.548514851</v>
      </c>
      <c r="D19" s="2"/>
      <c r="E19" s="2"/>
      <c r="F19" s="2"/>
      <c r="G19" s="2"/>
      <c r="H19" s="2"/>
    </row>
    <row r="20">
      <c r="A20" s="2" t="str">
        <f>'CS Propulsion Study'!A10</f>
        <v>Split-arm battery concept</v>
      </c>
      <c r="B20" s="2">
        <f>'CS Propulsion Study'!T10</f>
        <v>3.493587447</v>
      </c>
      <c r="C20" s="2">
        <f>'CS Propulsion Study'!Z10</f>
        <v>1.8</v>
      </c>
      <c r="D20" s="2"/>
      <c r="E20" s="2"/>
      <c r="F20" s="2"/>
      <c r="G20" s="2"/>
      <c r="H20" s="2"/>
    </row>
    <row r="21">
      <c r="A21" s="2" t="str">
        <f>'CS Propulsion Study'!A11</f>
        <v>Structural battery concept</v>
      </c>
      <c r="B21" s="2">
        <f>'CS Propulsion Study'!T11</f>
        <v>3.273142243</v>
      </c>
      <c r="C21" s="2">
        <f>'CS Propulsion Study'!Z11</f>
        <v>1.951304348</v>
      </c>
      <c r="D21" s="2"/>
      <c r="E21" s="2"/>
      <c r="F21" s="2"/>
      <c r="G21" s="2"/>
      <c r="H21" s="2"/>
    </row>
    <row r="22">
      <c r="A22" s="2" t="str">
        <f>'CS Propulsion Study'!A12</f>
        <v>Lowest motor mass</v>
      </c>
      <c r="B22" s="2">
        <f>'CS Propulsion Study'!T12</f>
        <v>3.38573156</v>
      </c>
      <c r="C22" s="2">
        <f>'CS Propulsion Study'!Z12</f>
        <v>2.454545455</v>
      </c>
      <c r="D22" s="2"/>
      <c r="E22" s="2"/>
      <c r="F22" s="2"/>
      <c r="G22" s="2"/>
      <c r="H22" s="2"/>
    </row>
    <row r="23">
      <c r="A23" s="2" t="str">
        <f>'CS Propulsion Study'!A13</f>
        <v>1202.5 alternative</v>
      </c>
      <c r="B23" s="2">
        <f>'CS Propulsion Study'!T13</f>
        <v>3.468663776</v>
      </c>
      <c r="C23" s="2">
        <f>'CS Propulsion Study'!Z13</f>
        <v>2.373626374</v>
      </c>
      <c r="D23" s="2"/>
      <c r="E23" s="2"/>
      <c r="F23" s="2"/>
      <c r="G23" s="2"/>
      <c r="H23" s="2"/>
    </row>
    <row r="24">
      <c r="A24" s="2" t="str">
        <f>'CS Propulsion Study'!A14</f>
        <v>Research-platform minimum</v>
      </c>
      <c r="B24" s="2">
        <f>'CS Propulsion Study'!T14</f>
        <v>1.170160897</v>
      </c>
      <c r="C24" s="2">
        <f>'CS Propulsion Study'!Z14</f>
        <v>3.054545455</v>
      </c>
      <c r="D24" s="2"/>
      <c r="E24" s="2"/>
      <c r="F24" s="2"/>
      <c r="G24" s="2"/>
      <c r="H24" s="2"/>
    </row>
    <row r="25">
      <c r="A25" s="2" t="str">
        <f>'CS Propulsion Study'!A15</f>
        <v>Aquila endurance analog</v>
      </c>
      <c r="B25" s="2">
        <f>'CS Propulsion Study'!T15</f>
        <v>2.734909162</v>
      </c>
      <c r="C25" s="2">
        <f>'CS Propulsion Study'!Z15</f>
        <v>5.028571429</v>
      </c>
      <c r="D25" s="2"/>
      <c r="E25" s="2"/>
      <c r="F25" s="2"/>
      <c r="G25" s="2"/>
      <c r="H25" s="2"/>
    </row>
    <row r="26">
      <c r="A26" s="2" t="str">
        <f>'CS Propulsion Study'!A16</f>
        <v>High-authority 3S</v>
      </c>
      <c r="B26" s="2">
        <f>'CS Propulsion Study'!T16</f>
        <v>6.081840418</v>
      </c>
      <c r="C26" s="2">
        <f>'CS Propulsion Study'!Z16</f>
        <v>2.295652174</v>
      </c>
      <c r="D26" s="2"/>
      <c r="E26" s="2"/>
      <c r="F26" s="2"/>
      <c r="G26" s="2"/>
      <c r="H26" s="2"/>
    </row>
    <row r="27">
      <c r="A27" s="2"/>
      <c r="B27" s="2"/>
      <c r="C27" s="2"/>
      <c r="D27" s="2"/>
      <c r="E27" s="2"/>
      <c r="F27" s="2"/>
      <c r="G27" s="2"/>
      <c r="H27" s="2"/>
    </row>
    <row r="28">
      <c r="A28" s="2"/>
      <c r="B28" s="2"/>
      <c r="C28" s="2"/>
      <c r="D28" s="2"/>
      <c r="E28" s="2"/>
      <c r="F28" s="2"/>
      <c r="G28" s="2"/>
      <c r="H28" s="2"/>
    </row>
    <row r="29">
      <c r="A29" s="2"/>
      <c r="B29" s="2"/>
      <c r="C29" s="2"/>
      <c r="D29" s="2"/>
      <c r="E29" s="2"/>
      <c r="F29" s="2"/>
      <c r="G29" s="2"/>
      <c r="H29" s="2"/>
    </row>
    <row r="30">
      <c r="A30" s="2" t="s">
        <v>1907</v>
      </c>
      <c r="B30" s="2"/>
      <c r="C30" s="2"/>
      <c r="D30" s="2"/>
      <c r="E30" s="2"/>
      <c r="F30" s="2"/>
      <c r="G30" s="2"/>
      <c r="H30" s="2"/>
    </row>
  </sheetData>
  <mergeCells count="2">
    <mergeCell ref="A1:H1"/>
    <mergeCell ref="A2:H2"/>
  </mergeCells>
  <drawing r:id="rId2"/>
  <legacy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27" width="21.38"/>
  </cols>
  <sheetData>
    <row r="1">
      <c r="A1" s="2" t="s">
        <v>1711</v>
      </c>
    </row>
    <row r="2">
      <c r="A2" s="2" t="s">
        <v>1712</v>
      </c>
    </row>
    <row r="3">
      <c r="A3" s="2"/>
      <c r="B3" s="2"/>
      <c r="C3" s="2"/>
      <c r="D3" s="2"/>
      <c r="E3" s="2"/>
      <c r="F3" s="2"/>
      <c r="G3" s="2"/>
      <c r="H3" s="2"/>
      <c r="I3" s="2"/>
      <c r="J3" s="2"/>
      <c r="K3" s="2"/>
      <c r="L3" s="2"/>
      <c r="M3" s="2"/>
      <c r="N3" s="2"/>
      <c r="O3" s="2"/>
      <c r="P3" s="2"/>
      <c r="Q3" s="2"/>
      <c r="R3" s="2"/>
      <c r="S3" s="2"/>
      <c r="T3" s="2"/>
      <c r="U3" s="2"/>
      <c r="V3" s="2"/>
      <c r="W3" s="2"/>
      <c r="X3" s="2"/>
      <c r="Y3" s="2"/>
      <c r="Z3" s="2"/>
      <c r="AA3" s="2"/>
    </row>
    <row r="4">
      <c r="A4" s="1" t="s">
        <v>1713</v>
      </c>
      <c r="B4" s="1" t="s">
        <v>1714</v>
      </c>
      <c r="C4" s="1" t="s">
        <v>1715</v>
      </c>
      <c r="D4" s="1" t="s">
        <v>1391</v>
      </c>
      <c r="E4" s="1" t="s">
        <v>1716</v>
      </c>
      <c r="F4" s="1" t="s">
        <v>1717</v>
      </c>
      <c r="G4" s="1" t="s">
        <v>1718</v>
      </c>
      <c r="H4" s="1" t="s">
        <v>1719</v>
      </c>
      <c r="I4" s="1" t="s">
        <v>1720</v>
      </c>
      <c r="J4" s="1" t="s">
        <v>1721</v>
      </c>
      <c r="K4" s="1" t="s">
        <v>1722</v>
      </c>
      <c r="L4" s="1" t="s">
        <v>1723</v>
      </c>
      <c r="M4" s="1" t="s">
        <v>1724</v>
      </c>
      <c r="N4" s="1" t="s">
        <v>1725</v>
      </c>
      <c r="O4" s="1" t="s">
        <v>1726</v>
      </c>
      <c r="P4" s="1" t="s">
        <v>1727</v>
      </c>
      <c r="Q4" s="1" t="s">
        <v>1728</v>
      </c>
      <c r="R4" s="1" t="s">
        <v>1729</v>
      </c>
      <c r="S4" s="1" t="s">
        <v>1730</v>
      </c>
      <c r="T4" s="1" t="s">
        <v>1731</v>
      </c>
      <c r="U4" s="1" t="s">
        <v>1732</v>
      </c>
      <c r="V4" s="1" t="s">
        <v>1733</v>
      </c>
      <c r="W4" s="1" t="s">
        <v>1734</v>
      </c>
      <c r="X4" s="1" t="s">
        <v>1735</v>
      </c>
      <c r="Y4" s="1" t="s">
        <v>1736</v>
      </c>
      <c r="Z4" s="1" t="s">
        <v>1737</v>
      </c>
      <c r="AA4" s="1" t="s">
        <v>6</v>
      </c>
    </row>
    <row r="5">
      <c r="A5" s="2" t="s">
        <v>1738</v>
      </c>
      <c r="B5" s="2" t="s">
        <v>1739</v>
      </c>
      <c r="C5" s="3" t="s">
        <v>1740</v>
      </c>
      <c r="D5" s="2" t="s">
        <v>1741</v>
      </c>
      <c r="E5" s="2" t="s">
        <v>1742</v>
      </c>
      <c r="F5" s="2">
        <v>82.75</v>
      </c>
      <c r="G5" s="2">
        <v>3.8</v>
      </c>
      <c r="H5" s="2">
        <v>3.52</v>
      </c>
      <c r="I5" s="2">
        <v>26.1</v>
      </c>
      <c r="J5" s="2">
        <v>0.0</v>
      </c>
      <c r="K5" s="2">
        <f t="shared" ref="K5:K16" si="1">F5+4*G5+H5+I5+J5</f>
        <v>127.57</v>
      </c>
      <c r="L5" s="2">
        <v>450.0</v>
      </c>
      <c r="M5" s="2">
        <v>75.0</v>
      </c>
      <c r="N5" s="2">
        <v>7.6</v>
      </c>
      <c r="O5" s="2">
        <f t="shared" ref="O5:O16" si="2">L5/1000*N5</f>
        <v>3.42</v>
      </c>
      <c r="P5" s="2">
        <v>0.8</v>
      </c>
      <c r="Q5" s="2">
        <f t="shared" ref="Q5:Q16" si="3">O5*P5</f>
        <v>2.736</v>
      </c>
      <c r="R5" s="2">
        <v>121.9</v>
      </c>
      <c r="S5" s="2">
        <f t="shared" ref="S5:S16" si="4">4*R5</f>
        <v>487.6</v>
      </c>
      <c r="T5" s="2">
        <f t="shared" ref="T5:T16" si="5">S5/K5</f>
        <v>3.822215254</v>
      </c>
      <c r="U5" s="2">
        <v>9.2</v>
      </c>
      <c r="V5" s="2">
        <f t="shared" ref="V5:V16" si="6">4*U5+0.5</f>
        <v>37.3</v>
      </c>
      <c r="W5" s="2">
        <f t="shared" ref="W5:W16" si="7">L5/1000*M5</f>
        <v>33.75</v>
      </c>
      <c r="X5" s="2" t="str">
        <f t="shared" ref="X5:X16" si="8">IF(W5&gt;=V5,"PASS","FAIL")</f>
        <v>FAIL</v>
      </c>
      <c r="Y5" s="2">
        <v>9.5</v>
      </c>
      <c r="Z5" s="2">
        <f t="shared" ref="Z5:Z16" si="9">60*(L5/1000)*P5/Y5</f>
        <v>2.273684211</v>
      </c>
      <c r="AA5" s="2" t="s">
        <v>1743</v>
      </c>
    </row>
    <row r="6">
      <c r="A6" s="2" t="s">
        <v>1744</v>
      </c>
      <c r="B6" s="2" t="s">
        <v>1739</v>
      </c>
      <c r="C6" s="3" t="s">
        <v>1740</v>
      </c>
      <c r="D6" s="2" t="s">
        <v>1745</v>
      </c>
      <c r="E6" s="2" t="s">
        <v>1742</v>
      </c>
      <c r="F6" s="2">
        <v>82.75</v>
      </c>
      <c r="G6" s="2">
        <v>3.8</v>
      </c>
      <c r="H6" s="2">
        <v>3.52</v>
      </c>
      <c r="I6" s="2">
        <v>29.5</v>
      </c>
      <c r="J6" s="2">
        <v>0.0</v>
      </c>
      <c r="K6" s="2">
        <f t="shared" si="1"/>
        <v>130.97</v>
      </c>
      <c r="L6" s="2">
        <v>550.0</v>
      </c>
      <c r="M6" s="2">
        <v>75.0</v>
      </c>
      <c r="N6" s="2">
        <v>7.6</v>
      </c>
      <c r="O6" s="2">
        <f t="shared" si="2"/>
        <v>4.18</v>
      </c>
      <c r="P6" s="2">
        <v>0.8</v>
      </c>
      <c r="Q6" s="2">
        <f t="shared" si="3"/>
        <v>3.344</v>
      </c>
      <c r="R6" s="2">
        <v>121.9</v>
      </c>
      <c r="S6" s="2">
        <f t="shared" si="4"/>
        <v>487.6</v>
      </c>
      <c r="T6" s="2">
        <f t="shared" si="5"/>
        <v>3.722989998</v>
      </c>
      <c r="U6" s="2">
        <v>9.2</v>
      </c>
      <c r="V6" s="2">
        <f t="shared" si="6"/>
        <v>37.3</v>
      </c>
      <c r="W6" s="2">
        <f t="shared" si="7"/>
        <v>41.25</v>
      </c>
      <c r="X6" s="2" t="str">
        <f t="shared" si="8"/>
        <v>PASS</v>
      </c>
      <c r="Y6" s="2">
        <v>9.8</v>
      </c>
      <c r="Z6" s="2">
        <f t="shared" si="9"/>
        <v>2.693877551</v>
      </c>
      <c r="AA6" s="2" t="s">
        <v>1746</v>
      </c>
    </row>
    <row r="7">
      <c r="A7" s="2" t="s">
        <v>1747</v>
      </c>
      <c r="B7" s="2" t="s">
        <v>1739</v>
      </c>
      <c r="C7" s="3" t="s">
        <v>1740</v>
      </c>
      <c r="D7" s="2" t="s">
        <v>1748</v>
      </c>
      <c r="E7" s="2" t="s">
        <v>1742</v>
      </c>
      <c r="F7" s="2">
        <v>82.75</v>
      </c>
      <c r="G7" s="2">
        <v>3.8</v>
      </c>
      <c r="H7" s="2">
        <v>3.52</v>
      </c>
      <c r="I7" s="2">
        <v>36.0</v>
      </c>
      <c r="J7" s="2">
        <v>0.0</v>
      </c>
      <c r="K7" s="2">
        <f t="shared" si="1"/>
        <v>137.47</v>
      </c>
      <c r="L7" s="2">
        <v>650.0</v>
      </c>
      <c r="M7" s="2">
        <v>120.0</v>
      </c>
      <c r="N7" s="2">
        <v>7.6</v>
      </c>
      <c r="O7" s="2">
        <f t="shared" si="2"/>
        <v>4.94</v>
      </c>
      <c r="P7" s="2">
        <v>0.8</v>
      </c>
      <c r="Q7" s="2">
        <f t="shared" si="3"/>
        <v>3.952</v>
      </c>
      <c r="R7" s="2">
        <v>121.9</v>
      </c>
      <c r="S7" s="2">
        <f t="shared" si="4"/>
        <v>487.6</v>
      </c>
      <c r="T7" s="2">
        <f t="shared" si="5"/>
        <v>3.546955699</v>
      </c>
      <c r="U7" s="2">
        <v>9.2</v>
      </c>
      <c r="V7" s="2">
        <f t="shared" si="6"/>
        <v>37.3</v>
      </c>
      <c r="W7" s="2">
        <f t="shared" si="7"/>
        <v>78</v>
      </c>
      <c r="X7" s="2" t="str">
        <f t="shared" si="8"/>
        <v>PASS</v>
      </c>
      <c r="Y7" s="2">
        <v>10.2</v>
      </c>
      <c r="Z7" s="2">
        <f t="shared" si="9"/>
        <v>3.058823529</v>
      </c>
      <c r="AA7" s="2" t="s">
        <v>1749</v>
      </c>
    </row>
    <row r="8">
      <c r="A8" s="2" t="s">
        <v>1750</v>
      </c>
      <c r="B8" s="2" t="s">
        <v>1739</v>
      </c>
      <c r="C8" s="3" t="s">
        <v>1740</v>
      </c>
      <c r="D8" s="2" t="s">
        <v>1751</v>
      </c>
      <c r="E8" s="2" t="s">
        <v>1742</v>
      </c>
      <c r="F8" s="2">
        <v>82.75</v>
      </c>
      <c r="G8" s="2">
        <v>3.8</v>
      </c>
      <c r="H8" s="2">
        <v>3.52</v>
      </c>
      <c r="I8" s="2">
        <v>43.0</v>
      </c>
      <c r="J8" s="2">
        <v>0.0</v>
      </c>
      <c r="K8" s="2">
        <f t="shared" si="1"/>
        <v>144.47</v>
      </c>
      <c r="L8" s="2">
        <v>650.0</v>
      </c>
      <c r="M8" s="2">
        <v>75.0</v>
      </c>
      <c r="N8" s="2">
        <v>7.4</v>
      </c>
      <c r="O8" s="2">
        <f t="shared" si="2"/>
        <v>4.81</v>
      </c>
      <c r="P8" s="2">
        <v>0.8</v>
      </c>
      <c r="Q8" s="2">
        <f t="shared" si="3"/>
        <v>3.848</v>
      </c>
      <c r="R8" s="2">
        <v>121.9</v>
      </c>
      <c r="S8" s="2">
        <f t="shared" si="4"/>
        <v>487.6</v>
      </c>
      <c r="T8" s="2">
        <f t="shared" si="5"/>
        <v>3.375095175</v>
      </c>
      <c r="U8" s="2">
        <v>9.2</v>
      </c>
      <c r="V8" s="2">
        <f t="shared" si="6"/>
        <v>37.3</v>
      </c>
      <c r="W8" s="2">
        <f t="shared" si="7"/>
        <v>48.75</v>
      </c>
      <c r="X8" s="2" t="str">
        <f t="shared" si="8"/>
        <v>PASS</v>
      </c>
      <c r="Y8" s="2">
        <v>10.5</v>
      </c>
      <c r="Z8" s="2">
        <f t="shared" si="9"/>
        <v>2.971428571</v>
      </c>
      <c r="AA8" s="2" t="s">
        <v>1752</v>
      </c>
    </row>
    <row r="9">
      <c r="A9" s="2" t="s">
        <v>1753</v>
      </c>
      <c r="B9" s="2" t="s">
        <v>1739</v>
      </c>
      <c r="C9" s="3" t="s">
        <v>1740</v>
      </c>
      <c r="D9" s="2" t="s">
        <v>1745</v>
      </c>
      <c r="E9" s="2" t="s">
        <v>1754</v>
      </c>
      <c r="F9" s="2">
        <v>82.75</v>
      </c>
      <c r="G9" s="2">
        <v>3.8</v>
      </c>
      <c r="H9" s="2">
        <v>3.52</v>
      </c>
      <c r="I9" s="2">
        <v>29.5</v>
      </c>
      <c r="J9" s="2">
        <v>4.0</v>
      </c>
      <c r="K9" s="2">
        <f t="shared" si="1"/>
        <v>134.97</v>
      </c>
      <c r="L9" s="2">
        <v>550.0</v>
      </c>
      <c r="M9" s="2">
        <v>75.0</v>
      </c>
      <c r="N9" s="2">
        <v>7.6</v>
      </c>
      <c r="O9" s="2">
        <f t="shared" si="2"/>
        <v>4.18</v>
      </c>
      <c r="P9" s="2">
        <v>0.78</v>
      </c>
      <c r="Q9" s="2">
        <f t="shared" si="3"/>
        <v>3.2604</v>
      </c>
      <c r="R9" s="2">
        <v>121.9</v>
      </c>
      <c r="S9" s="2">
        <f t="shared" si="4"/>
        <v>487.6</v>
      </c>
      <c r="T9" s="2">
        <f t="shared" si="5"/>
        <v>3.612654664</v>
      </c>
      <c r="U9" s="2">
        <v>9.2</v>
      </c>
      <c r="V9" s="2">
        <f t="shared" si="6"/>
        <v>37.3</v>
      </c>
      <c r="W9" s="2">
        <f t="shared" si="7"/>
        <v>41.25</v>
      </c>
      <c r="X9" s="2" t="str">
        <f t="shared" si="8"/>
        <v>PASS</v>
      </c>
      <c r="Y9" s="2">
        <v>10.1</v>
      </c>
      <c r="Z9" s="2">
        <f t="shared" si="9"/>
        <v>2.548514851</v>
      </c>
      <c r="AA9" s="2" t="s">
        <v>1755</v>
      </c>
    </row>
    <row r="10">
      <c r="A10" s="2" t="s">
        <v>1756</v>
      </c>
      <c r="B10" s="2" t="s">
        <v>1739</v>
      </c>
      <c r="C10" s="3" t="s">
        <v>1740</v>
      </c>
      <c r="D10" s="2" t="s">
        <v>1757</v>
      </c>
      <c r="E10" s="2" t="s">
        <v>1758</v>
      </c>
      <c r="F10" s="2">
        <v>82.75</v>
      </c>
      <c r="G10" s="2">
        <v>3.8</v>
      </c>
      <c r="H10" s="2">
        <v>3.52</v>
      </c>
      <c r="I10" s="2">
        <v>26.1</v>
      </c>
      <c r="J10" s="2">
        <v>12.0</v>
      </c>
      <c r="K10" s="2">
        <f t="shared" si="1"/>
        <v>139.57</v>
      </c>
      <c r="L10" s="2">
        <v>450.0</v>
      </c>
      <c r="M10" s="2">
        <v>75.0</v>
      </c>
      <c r="N10" s="2">
        <v>7.6</v>
      </c>
      <c r="O10" s="2">
        <f t="shared" si="2"/>
        <v>3.42</v>
      </c>
      <c r="P10" s="2">
        <v>0.72</v>
      </c>
      <c r="Q10" s="2">
        <f t="shared" si="3"/>
        <v>2.4624</v>
      </c>
      <c r="R10" s="2">
        <v>121.9</v>
      </c>
      <c r="S10" s="2">
        <f t="shared" si="4"/>
        <v>487.6</v>
      </c>
      <c r="T10" s="2">
        <f t="shared" si="5"/>
        <v>3.493587447</v>
      </c>
      <c r="U10" s="2">
        <v>9.2</v>
      </c>
      <c r="V10" s="2">
        <f t="shared" si="6"/>
        <v>37.3</v>
      </c>
      <c r="W10" s="2">
        <f t="shared" si="7"/>
        <v>33.75</v>
      </c>
      <c r="X10" s="2" t="str">
        <f t="shared" si="8"/>
        <v>FAIL</v>
      </c>
      <c r="Y10" s="2">
        <v>10.8</v>
      </c>
      <c r="Z10" s="2">
        <f t="shared" si="9"/>
        <v>1.8</v>
      </c>
      <c r="AA10" s="2" t="s">
        <v>1759</v>
      </c>
    </row>
    <row r="11">
      <c r="A11" s="2" t="s">
        <v>1760</v>
      </c>
      <c r="B11" s="2" t="s">
        <v>1739</v>
      </c>
      <c r="C11" s="3" t="s">
        <v>1740</v>
      </c>
      <c r="D11" s="2" t="s">
        <v>1761</v>
      </c>
      <c r="E11" s="2" t="s">
        <v>1762</v>
      </c>
      <c r="F11" s="2">
        <v>82.75</v>
      </c>
      <c r="G11" s="2">
        <v>3.8</v>
      </c>
      <c r="H11" s="2">
        <v>3.52</v>
      </c>
      <c r="I11" s="2">
        <v>29.5</v>
      </c>
      <c r="J11" s="2">
        <v>18.0</v>
      </c>
      <c r="K11" s="2">
        <f t="shared" si="1"/>
        <v>148.97</v>
      </c>
      <c r="L11" s="2">
        <v>550.0</v>
      </c>
      <c r="M11" s="2">
        <v>50.0</v>
      </c>
      <c r="N11" s="2">
        <v>7.6</v>
      </c>
      <c r="O11" s="2">
        <f t="shared" si="2"/>
        <v>4.18</v>
      </c>
      <c r="P11" s="2">
        <v>0.68</v>
      </c>
      <c r="Q11" s="2">
        <f t="shared" si="3"/>
        <v>2.8424</v>
      </c>
      <c r="R11" s="2">
        <v>121.9</v>
      </c>
      <c r="S11" s="2">
        <f t="shared" si="4"/>
        <v>487.6</v>
      </c>
      <c r="T11" s="2">
        <f t="shared" si="5"/>
        <v>3.273142243</v>
      </c>
      <c r="U11" s="2">
        <v>9.2</v>
      </c>
      <c r="V11" s="2">
        <f t="shared" si="6"/>
        <v>37.3</v>
      </c>
      <c r="W11" s="2">
        <f t="shared" si="7"/>
        <v>27.5</v>
      </c>
      <c r="X11" s="2" t="str">
        <f t="shared" si="8"/>
        <v>FAIL</v>
      </c>
      <c r="Y11" s="2">
        <v>11.5</v>
      </c>
      <c r="Z11" s="2">
        <f t="shared" si="9"/>
        <v>1.951304348</v>
      </c>
      <c r="AA11" s="2" t="s">
        <v>1763</v>
      </c>
    </row>
    <row r="12">
      <c r="A12" s="2" t="s">
        <v>1764</v>
      </c>
      <c r="B12" s="2" t="s">
        <v>1765</v>
      </c>
      <c r="C12" s="2" t="s">
        <v>1766</v>
      </c>
      <c r="D12" s="2" t="s">
        <v>1741</v>
      </c>
      <c r="E12" s="2" t="s">
        <v>1742</v>
      </c>
      <c r="F12" s="2">
        <v>82.75</v>
      </c>
      <c r="G12" s="2">
        <v>3.3</v>
      </c>
      <c r="H12" s="2">
        <v>2.0</v>
      </c>
      <c r="I12" s="2">
        <v>26.1</v>
      </c>
      <c r="J12" s="2">
        <v>0.0</v>
      </c>
      <c r="K12" s="2">
        <f t="shared" si="1"/>
        <v>124.05</v>
      </c>
      <c r="L12" s="2">
        <v>450.0</v>
      </c>
      <c r="M12" s="2">
        <v>75.0</v>
      </c>
      <c r="N12" s="2">
        <v>7.6</v>
      </c>
      <c r="O12" s="2">
        <f t="shared" si="2"/>
        <v>3.42</v>
      </c>
      <c r="P12" s="2">
        <v>0.8</v>
      </c>
      <c r="Q12" s="2">
        <f t="shared" si="3"/>
        <v>2.736</v>
      </c>
      <c r="R12" s="2">
        <v>105.0</v>
      </c>
      <c r="S12" s="2">
        <f t="shared" si="4"/>
        <v>420</v>
      </c>
      <c r="T12" s="2">
        <f t="shared" si="5"/>
        <v>3.38573156</v>
      </c>
      <c r="U12" s="2">
        <v>8.5</v>
      </c>
      <c r="V12" s="2">
        <f t="shared" si="6"/>
        <v>34.5</v>
      </c>
      <c r="W12" s="2">
        <f t="shared" si="7"/>
        <v>33.75</v>
      </c>
      <c r="X12" s="2" t="str">
        <f t="shared" si="8"/>
        <v>FAIL</v>
      </c>
      <c r="Y12" s="2">
        <v>8.8</v>
      </c>
      <c r="Z12" s="2">
        <f t="shared" si="9"/>
        <v>2.454545455</v>
      </c>
      <c r="AA12" s="2" t="s">
        <v>1767</v>
      </c>
    </row>
    <row r="13">
      <c r="A13" s="2" t="s">
        <v>1768</v>
      </c>
      <c r="B13" s="2" t="s">
        <v>1769</v>
      </c>
      <c r="C13" s="2" t="s">
        <v>1770</v>
      </c>
      <c r="D13" s="2" t="s">
        <v>1741</v>
      </c>
      <c r="E13" s="2" t="s">
        <v>1742</v>
      </c>
      <c r="F13" s="2">
        <v>82.75</v>
      </c>
      <c r="G13" s="2">
        <v>3.8</v>
      </c>
      <c r="H13" s="2">
        <v>2.8</v>
      </c>
      <c r="I13" s="2">
        <v>26.1</v>
      </c>
      <c r="J13" s="2">
        <v>0.0</v>
      </c>
      <c r="K13" s="2">
        <f t="shared" si="1"/>
        <v>126.85</v>
      </c>
      <c r="L13" s="2">
        <v>450.0</v>
      </c>
      <c r="M13" s="2">
        <v>75.0</v>
      </c>
      <c r="N13" s="2">
        <v>7.6</v>
      </c>
      <c r="O13" s="2">
        <f t="shared" si="2"/>
        <v>3.42</v>
      </c>
      <c r="P13" s="2">
        <v>0.8</v>
      </c>
      <c r="Q13" s="2">
        <f t="shared" si="3"/>
        <v>2.736</v>
      </c>
      <c r="R13" s="2">
        <v>110.0</v>
      </c>
      <c r="S13" s="2">
        <f t="shared" si="4"/>
        <v>440</v>
      </c>
      <c r="T13" s="2">
        <f t="shared" si="5"/>
        <v>3.468663776</v>
      </c>
      <c r="U13" s="2">
        <v>8.8</v>
      </c>
      <c r="V13" s="2">
        <f t="shared" si="6"/>
        <v>35.7</v>
      </c>
      <c r="W13" s="2">
        <f t="shared" si="7"/>
        <v>33.75</v>
      </c>
      <c r="X13" s="2" t="str">
        <f t="shared" si="8"/>
        <v>FAIL</v>
      </c>
      <c r="Y13" s="2">
        <v>9.1</v>
      </c>
      <c r="Z13" s="2">
        <f t="shared" si="9"/>
        <v>2.373626374</v>
      </c>
      <c r="AA13" s="2" t="s">
        <v>1771</v>
      </c>
    </row>
    <row r="14">
      <c r="A14" s="2" t="s">
        <v>1772</v>
      </c>
      <c r="B14" s="2" t="s">
        <v>1773</v>
      </c>
      <c r="C14" s="2" t="s">
        <v>1774</v>
      </c>
      <c r="D14" s="2" t="s">
        <v>1775</v>
      </c>
      <c r="E14" s="2" t="s">
        <v>1742</v>
      </c>
      <c r="F14" s="2">
        <v>82.75</v>
      </c>
      <c r="G14" s="2">
        <v>2.3</v>
      </c>
      <c r="H14" s="2">
        <v>1.5</v>
      </c>
      <c r="I14" s="2">
        <v>9.1</v>
      </c>
      <c r="J14" s="2">
        <v>0.0</v>
      </c>
      <c r="K14" s="2">
        <f t="shared" si="1"/>
        <v>102.55</v>
      </c>
      <c r="L14" s="2">
        <v>350.0</v>
      </c>
      <c r="M14" s="2">
        <v>30.0</v>
      </c>
      <c r="N14" s="2">
        <v>3.7</v>
      </c>
      <c r="O14" s="2">
        <f t="shared" si="2"/>
        <v>1.295</v>
      </c>
      <c r="P14" s="2">
        <v>0.8</v>
      </c>
      <c r="Q14" s="2">
        <f t="shared" si="3"/>
        <v>1.036</v>
      </c>
      <c r="R14" s="2">
        <v>30.0</v>
      </c>
      <c r="S14" s="2">
        <f t="shared" si="4"/>
        <v>120</v>
      </c>
      <c r="T14" s="2">
        <f t="shared" si="5"/>
        <v>1.170160897</v>
      </c>
      <c r="U14" s="2">
        <v>3.0</v>
      </c>
      <c r="V14" s="2">
        <f t="shared" si="6"/>
        <v>12.5</v>
      </c>
      <c r="W14" s="2">
        <f t="shared" si="7"/>
        <v>10.5</v>
      </c>
      <c r="X14" s="2" t="str">
        <f t="shared" si="8"/>
        <v>FAIL</v>
      </c>
      <c r="Y14" s="2">
        <v>5.5</v>
      </c>
      <c r="Z14" s="2">
        <f t="shared" si="9"/>
        <v>3.054545455</v>
      </c>
      <c r="AA14" s="2" t="s">
        <v>1776</v>
      </c>
    </row>
    <row r="15">
      <c r="A15" s="2" t="s">
        <v>1777</v>
      </c>
      <c r="B15" s="2" t="s">
        <v>1778</v>
      </c>
      <c r="C15" s="3" t="s">
        <v>1779</v>
      </c>
      <c r="D15" s="2" t="s">
        <v>1780</v>
      </c>
      <c r="E15" s="2" t="s">
        <v>1742</v>
      </c>
      <c r="F15" s="2">
        <v>82.75</v>
      </c>
      <c r="G15" s="2">
        <v>3.5</v>
      </c>
      <c r="H15" s="2">
        <v>2.32</v>
      </c>
      <c r="I15" s="2">
        <v>54.5</v>
      </c>
      <c r="J15" s="2">
        <v>0.0</v>
      </c>
      <c r="K15" s="2">
        <f t="shared" si="1"/>
        <v>153.57</v>
      </c>
      <c r="L15" s="2">
        <v>1100.0</v>
      </c>
      <c r="M15" s="2">
        <v>15.0</v>
      </c>
      <c r="N15" s="2">
        <v>7.6</v>
      </c>
      <c r="O15" s="2">
        <f t="shared" si="2"/>
        <v>8.36</v>
      </c>
      <c r="P15" s="2">
        <v>0.8</v>
      </c>
      <c r="Q15" s="2">
        <f t="shared" si="3"/>
        <v>6.688</v>
      </c>
      <c r="R15" s="2">
        <v>105.0</v>
      </c>
      <c r="S15" s="2">
        <f t="shared" si="4"/>
        <v>420</v>
      </c>
      <c r="T15" s="2">
        <f t="shared" si="5"/>
        <v>2.734909162</v>
      </c>
      <c r="U15" s="2">
        <v>8.0</v>
      </c>
      <c r="V15" s="2">
        <f t="shared" si="6"/>
        <v>32.5</v>
      </c>
      <c r="W15" s="2">
        <f t="shared" si="7"/>
        <v>16.5</v>
      </c>
      <c r="X15" s="2" t="str">
        <f t="shared" si="8"/>
        <v>FAIL</v>
      </c>
      <c r="Y15" s="2">
        <v>10.5</v>
      </c>
      <c r="Z15" s="2">
        <f t="shared" si="9"/>
        <v>5.028571429</v>
      </c>
      <c r="AA15" s="2" t="s">
        <v>1781</v>
      </c>
    </row>
    <row r="16">
      <c r="A16" s="2" t="s">
        <v>1782</v>
      </c>
      <c r="B16" s="2" t="s">
        <v>1783</v>
      </c>
      <c r="C16" s="3" t="s">
        <v>1779</v>
      </c>
      <c r="D16" s="2" t="s">
        <v>1784</v>
      </c>
      <c r="E16" s="2" t="s">
        <v>1742</v>
      </c>
      <c r="F16" s="2">
        <v>82.75</v>
      </c>
      <c r="G16" s="2">
        <v>5.3</v>
      </c>
      <c r="H16" s="2">
        <v>2.32</v>
      </c>
      <c r="I16" s="2">
        <v>45.0</v>
      </c>
      <c r="J16" s="2">
        <v>0.0</v>
      </c>
      <c r="K16" s="2">
        <f t="shared" si="1"/>
        <v>151.27</v>
      </c>
      <c r="L16" s="2">
        <v>550.0</v>
      </c>
      <c r="M16" s="2">
        <v>75.0</v>
      </c>
      <c r="N16" s="2">
        <v>11.4</v>
      </c>
      <c r="O16" s="2">
        <f t="shared" si="2"/>
        <v>6.27</v>
      </c>
      <c r="P16" s="2">
        <v>0.8</v>
      </c>
      <c r="Q16" s="2">
        <f t="shared" si="3"/>
        <v>5.016</v>
      </c>
      <c r="R16" s="2">
        <v>230.0</v>
      </c>
      <c r="S16" s="2">
        <f t="shared" si="4"/>
        <v>920</v>
      </c>
      <c r="T16" s="2">
        <f t="shared" si="5"/>
        <v>6.081840418</v>
      </c>
      <c r="U16" s="2">
        <v>10.2</v>
      </c>
      <c r="V16" s="2">
        <f t="shared" si="6"/>
        <v>41.3</v>
      </c>
      <c r="W16" s="2">
        <f t="shared" si="7"/>
        <v>41.25</v>
      </c>
      <c r="X16" s="2" t="str">
        <f t="shared" si="8"/>
        <v>FAIL</v>
      </c>
      <c r="Y16" s="2">
        <v>11.5</v>
      </c>
      <c r="Z16" s="2">
        <f t="shared" si="9"/>
        <v>2.295652174</v>
      </c>
      <c r="AA16" s="2" t="s">
        <v>1785</v>
      </c>
    </row>
  </sheetData>
  <mergeCells count="2">
    <mergeCell ref="A1:AA1"/>
    <mergeCell ref="A2:AA2"/>
  </mergeCells>
  <drawing r:id="rId2"/>
  <legacy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12" width="21.38"/>
  </cols>
  <sheetData>
    <row r="1">
      <c r="A1" s="2" t="s">
        <v>1803</v>
      </c>
    </row>
    <row r="2">
      <c r="A2" s="2" t="s">
        <v>1804</v>
      </c>
    </row>
    <row r="3">
      <c r="A3" s="2"/>
      <c r="B3" s="2"/>
      <c r="C3" s="2"/>
      <c r="D3" s="2"/>
      <c r="E3" s="2"/>
      <c r="F3" s="2"/>
      <c r="G3" s="2"/>
      <c r="H3" s="2"/>
      <c r="I3" s="2"/>
      <c r="J3" s="2"/>
      <c r="K3" s="2"/>
      <c r="L3" s="2"/>
    </row>
    <row r="4">
      <c r="A4" s="1" t="s">
        <v>1267</v>
      </c>
      <c r="B4" s="1" t="s">
        <v>1805</v>
      </c>
      <c r="C4" s="1" t="s">
        <v>1806</v>
      </c>
      <c r="D4" s="1" t="s">
        <v>1807</v>
      </c>
      <c r="E4" s="1" t="s">
        <v>1808</v>
      </c>
      <c r="F4" s="1" t="s">
        <v>1809</v>
      </c>
      <c r="G4" s="1" t="s">
        <v>1810</v>
      </c>
      <c r="H4" s="1" t="s">
        <v>1811</v>
      </c>
      <c r="I4" s="1" t="s">
        <v>1812</v>
      </c>
      <c r="J4" s="1" t="s">
        <v>1813</v>
      </c>
      <c r="K4" s="1" t="s">
        <v>1814</v>
      </c>
      <c r="L4" s="1" t="s">
        <v>4</v>
      </c>
    </row>
    <row r="5">
      <c r="A5" s="2" t="s">
        <v>1815</v>
      </c>
      <c r="B5" s="2" t="s">
        <v>1816</v>
      </c>
      <c r="C5" s="2" t="s">
        <v>1637</v>
      </c>
      <c r="D5" s="3" t="s">
        <v>1817</v>
      </c>
      <c r="E5" s="2" t="s">
        <v>1818</v>
      </c>
      <c r="F5" s="2" t="s">
        <v>1819</v>
      </c>
      <c r="G5" s="2" t="s">
        <v>1820</v>
      </c>
      <c r="H5" s="2" t="s">
        <v>1821</v>
      </c>
      <c r="I5" s="3" t="s">
        <v>1822</v>
      </c>
      <c r="J5" s="2" t="s">
        <v>1823</v>
      </c>
      <c r="K5" s="2" t="s">
        <v>1824</v>
      </c>
      <c r="L5" s="2" t="s">
        <v>1303</v>
      </c>
    </row>
    <row r="6">
      <c r="A6" s="2" t="s">
        <v>1815</v>
      </c>
      <c r="B6" s="2" t="s">
        <v>1825</v>
      </c>
      <c r="C6" s="2" t="s">
        <v>1637</v>
      </c>
      <c r="D6" s="3" t="s">
        <v>1826</v>
      </c>
      <c r="E6" s="2" t="s">
        <v>1827</v>
      </c>
      <c r="F6" s="2" t="s">
        <v>1828</v>
      </c>
      <c r="G6" s="2" t="s">
        <v>1829</v>
      </c>
      <c r="H6" s="2" t="s">
        <v>1830</v>
      </c>
      <c r="I6" s="2" t="s">
        <v>1831</v>
      </c>
      <c r="J6" s="2" t="s">
        <v>1823</v>
      </c>
      <c r="K6" s="2" t="s">
        <v>1832</v>
      </c>
      <c r="L6" s="2" t="s">
        <v>1833</v>
      </c>
    </row>
    <row r="7">
      <c r="A7" s="2" t="s">
        <v>1834</v>
      </c>
      <c r="B7" s="2" t="s">
        <v>1835</v>
      </c>
      <c r="C7" s="2" t="s">
        <v>1836</v>
      </c>
      <c r="D7" s="2" t="s">
        <v>1837</v>
      </c>
      <c r="E7" s="2" t="s">
        <v>1838</v>
      </c>
      <c r="F7" s="2" t="s">
        <v>1839</v>
      </c>
      <c r="G7" s="2" t="s">
        <v>1840</v>
      </c>
      <c r="H7" s="2" t="s">
        <v>1841</v>
      </c>
      <c r="I7" s="3" t="s">
        <v>1842</v>
      </c>
      <c r="J7" s="2" t="s">
        <v>1823</v>
      </c>
      <c r="K7" s="2" t="s">
        <v>1843</v>
      </c>
      <c r="L7" s="2" t="s">
        <v>1844</v>
      </c>
    </row>
    <row r="8">
      <c r="A8" s="2" t="s">
        <v>1834</v>
      </c>
      <c r="B8" s="2" t="s">
        <v>1845</v>
      </c>
      <c r="C8" s="2" t="s">
        <v>1836</v>
      </c>
      <c r="D8" s="2" t="s">
        <v>1831</v>
      </c>
      <c r="E8" s="2" t="s">
        <v>1838</v>
      </c>
      <c r="F8" s="2" t="s">
        <v>1846</v>
      </c>
      <c r="G8" s="2" t="s">
        <v>1847</v>
      </c>
      <c r="H8" s="2" t="s">
        <v>1848</v>
      </c>
      <c r="I8" s="2" t="s">
        <v>1831</v>
      </c>
      <c r="J8" s="2" t="s">
        <v>1849</v>
      </c>
      <c r="K8" s="2" t="s">
        <v>1850</v>
      </c>
      <c r="L8" s="2" t="s">
        <v>1851</v>
      </c>
    </row>
    <row r="9">
      <c r="A9" s="2" t="s">
        <v>1834</v>
      </c>
      <c r="B9" s="2" t="s">
        <v>1852</v>
      </c>
      <c r="C9" s="2" t="s">
        <v>1853</v>
      </c>
      <c r="D9" s="2" t="s">
        <v>1831</v>
      </c>
      <c r="E9" s="2" t="s">
        <v>1854</v>
      </c>
      <c r="F9" s="2" t="s">
        <v>1855</v>
      </c>
      <c r="G9" s="2" t="s">
        <v>1856</v>
      </c>
      <c r="H9" s="2" t="s">
        <v>1857</v>
      </c>
      <c r="I9" s="2" t="s">
        <v>1831</v>
      </c>
      <c r="J9" s="2" t="s">
        <v>1858</v>
      </c>
      <c r="K9" s="2" t="s">
        <v>1859</v>
      </c>
      <c r="L9" s="2" t="s">
        <v>1860</v>
      </c>
    </row>
    <row r="10">
      <c r="A10" s="2" t="s">
        <v>1861</v>
      </c>
      <c r="B10" s="2" t="s">
        <v>1862</v>
      </c>
      <c r="C10" s="2" t="s">
        <v>1863</v>
      </c>
      <c r="D10" s="2" t="s">
        <v>1864</v>
      </c>
      <c r="E10" s="2" t="s">
        <v>1865</v>
      </c>
      <c r="F10" s="2" t="s">
        <v>1866</v>
      </c>
      <c r="G10" s="2" t="s">
        <v>1867</v>
      </c>
      <c r="H10" s="2" t="s">
        <v>1868</v>
      </c>
      <c r="I10" s="2" t="s">
        <v>1831</v>
      </c>
      <c r="J10" s="2" t="s">
        <v>1823</v>
      </c>
      <c r="K10" s="2" t="s">
        <v>1869</v>
      </c>
      <c r="L10" s="2" t="s">
        <v>1870</v>
      </c>
    </row>
    <row r="11">
      <c r="A11" s="2" t="s">
        <v>1815</v>
      </c>
      <c r="B11" s="2" t="s">
        <v>1871</v>
      </c>
      <c r="C11" s="2" t="s">
        <v>1872</v>
      </c>
      <c r="D11" s="3" t="s">
        <v>1817</v>
      </c>
      <c r="E11" s="2" t="s">
        <v>1873</v>
      </c>
      <c r="F11" s="2" t="s">
        <v>1819</v>
      </c>
      <c r="G11" s="2" t="s">
        <v>1874</v>
      </c>
      <c r="H11" s="2" t="s">
        <v>1875</v>
      </c>
      <c r="I11" s="2" t="s">
        <v>1831</v>
      </c>
      <c r="J11" s="2" t="s">
        <v>1823</v>
      </c>
      <c r="K11" s="2" t="s">
        <v>1876</v>
      </c>
      <c r="L11" s="2" t="s">
        <v>1877</v>
      </c>
    </row>
    <row r="12">
      <c r="A12" s="2" t="s">
        <v>1714</v>
      </c>
      <c r="B12" s="2" t="s">
        <v>704</v>
      </c>
      <c r="C12" s="2" t="s">
        <v>1714</v>
      </c>
      <c r="D12" s="2" t="s">
        <v>1878</v>
      </c>
      <c r="E12" s="2" t="s">
        <v>1879</v>
      </c>
      <c r="F12" s="2" t="s">
        <v>1880</v>
      </c>
      <c r="G12" s="2" t="s">
        <v>1881</v>
      </c>
      <c r="H12" s="2" t="s">
        <v>1882</v>
      </c>
      <c r="I12" s="2" t="s">
        <v>1831</v>
      </c>
      <c r="J12" s="2" t="s">
        <v>1883</v>
      </c>
      <c r="K12" s="2" t="s">
        <v>1824</v>
      </c>
      <c r="L12" s="2" t="s">
        <v>1471</v>
      </c>
    </row>
    <row r="13">
      <c r="A13" s="2" t="s">
        <v>1714</v>
      </c>
      <c r="B13" s="2" t="s">
        <v>1765</v>
      </c>
      <c r="C13" s="2" t="s">
        <v>1714</v>
      </c>
      <c r="D13" s="2" t="s">
        <v>1884</v>
      </c>
      <c r="E13" s="3" t="s">
        <v>1885</v>
      </c>
      <c r="F13" s="2" t="s">
        <v>1855</v>
      </c>
      <c r="G13" s="2" t="s">
        <v>1886</v>
      </c>
      <c r="H13" s="2" t="s">
        <v>1887</v>
      </c>
      <c r="I13" s="2" t="s">
        <v>1888</v>
      </c>
      <c r="J13" s="2" t="s">
        <v>1823</v>
      </c>
      <c r="K13" s="2" t="s">
        <v>1889</v>
      </c>
      <c r="L13" s="2" t="s">
        <v>1890</v>
      </c>
    </row>
    <row r="14">
      <c r="A14" s="2" t="s">
        <v>1714</v>
      </c>
      <c r="B14" s="2" t="s">
        <v>1891</v>
      </c>
      <c r="C14" s="2" t="s">
        <v>1714</v>
      </c>
      <c r="D14" s="2" t="s">
        <v>1878</v>
      </c>
      <c r="E14" s="3" t="s">
        <v>1885</v>
      </c>
      <c r="F14" s="2" t="s">
        <v>1892</v>
      </c>
      <c r="G14" s="2" t="s">
        <v>1893</v>
      </c>
      <c r="H14" s="2" t="s">
        <v>1894</v>
      </c>
      <c r="I14" s="2" t="s">
        <v>1888</v>
      </c>
      <c r="J14" s="2" t="s">
        <v>1823</v>
      </c>
      <c r="K14" s="2" t="s">
        <v>1895</v>
      </c>
      <c r="L14" s="2" t="s">
        <v>1890</v>
      </c>
    </row>
    <row r="15">
      <c r="A15" s="2" t="s">
        <v>1714</v>
      </c>
      <c r="B15" s="2" t="s">
        <v>1896</v>
      </c>
      <c r="C15" s="2" t="s">
        <v>1714</v>
      </c>
      <c r="D15" s="2" t="s">
        <v>1897</v>
      </c>
      <c r="E15" s="3" t="s">
        <v>1885</v>
      </c>
      <c r="F15" s="2" t="s">
        <v>1866</v>
      </c>
      <c r="G15" s="2" t="s">
        <v>1898</v>
      </c>
      <c r="H15" s="2" t="s">
        <v>1899</v>
      </c>
      <c r="I15" s="2" t="s">
        <v>1888</v>
      </c>
      <c r="J15" s="2" t="s">
        <v>1823</v>
      </c>
      <c r="K15" s="2" t="s">
        <v>1900</v>
      </c>
      <c r="L15" s="2" t="s">
        <v>1890</v>
      </c>
    </row>
    <row r="16">
      <c r="A16" s="2" t="s">
        <v>1714</v>
      </c>
      <c r="B16" s="2" t="s">
        <v>1769</v>
      </c>
      <c r="C16" s="2" t="s">
        <v>1714</v>
      </c>
      <c r="D16" s="2" t="s">
        <v>1878</v>
      </c>
      <c r="E16" s="2" t="s">
        <v>1901</v>
      </c>
      <c r="F16" s="2" t="s">
        <v>1880</v>
      </c>
      <c r="G16" s="2" t="s">
        <v>1902</v>
      </c>
      <c r="H16" s="2" t="s">
        <v>1903</v>
      </c>
      <c r="I16" s="2" t="s">
        <v>1904</v>
      </c>
      <c r="J16" s="2" t="s">
        <v>1823</v>
      </c>
      <c r="K16" s="2" t="s">
        <v>1850</v>
      </c>
      <c r="L16" s="2" t="s">
        <v>1905</v>
      </c>
    </row>
    <row r="17">
      <c r="A17" s="2" t="s">
        <v>1714</v>
      </c>
      <c r="B17" s="2" t="s">
        <v>1773</v>
      </c>
      <c r="C17" s="2" t="s">
        <v>1714</v>
      </c>
      <c r="D17" s="2" t="s">
        <v>1906</v>
      </c>
      <c r="E17" s="3" t="s">
        <v>1908</v>
      </c>
      <c r="F17" s="2" t="s">
        <v>1866</v>
      </c>
      <c r="G17" s="2" t="s">
        <v>1909</v>
      </c>
      <c r="H17" s="2" t="s">
        <v>1910</v>
      </c>
      <c r="I17" s="2" t="s">
        <v>1831</v>
      </c>
      <c r="J17" s="2" t="s">
        <v>1823</v>
      </c>
      <c r="K17" s="2" t="s">
        <v>1900</v>
      </c>
      <c r="L17" s="2" t="s">
        <v>1911</v>
      </c>
    </row>
    <row r="18">
      <c r="A18" s="2" t="s">
        <v>1714</v>
      </c>
      <c r="B18" s="2" t="s">
        <v>1912</v>
      </c>
      <c r="C18" s="2" t="s">
        <v>1714</v>
      </c>
      <c r="D18" s="2" t="s">
        <v>1913</v>
      </c>
      <c r="E18" s="3" t="s">
        <v>1885</v>
      </c>
      <c r="F18" s="2" t="s">
        <v>1855</v>
      </c>
      <c r="G18" s="2" t="s">
        <v>1914</v>
      </c>
      <c r="H18" s="2" t="s">
        <v>1915</v>
      </c>
      <c r="I18" s="2" t="s">
        <v>1831</v>
      </c>
      <c r="J18" s="2" t="s">
        <v>1916</v>
      </c>
      <c r="K18" s="2" t="s">
        <v>1917</v>
      </c>
      <c r="L18" s="2" t="s">
        <v>1918</v>
      </c>
    </row>
    <row r="19">
      <c r="A19" s="2" t="s">
        <v>1714</v>
      </c>
      <c r="B19" s="2" t="s">
        <v>1919</v>
      </c>
      <c r="C19" s="2" t="s">
        <v>1714</v>
      </c>
      <c r="D19" s="2" t="s">
        <v>1920</v>
      </c>
      <c r="E19" s="3" t="s">
        <v>1921</v>
      </c>
      <c r="F19" s="2" t="s">
        <v>1892</v>
      </c>
      <c r="G19" s="2" t="s">
        <v>1922</v>
      </c>
      <c r="H19" s="2" t="s">
        <v>1923</v>
      </c>
      <c r="I19" s="2" t="s">
        <v>1831</v>
      </c>
      <c r="J19" s="2" t="s">
        <v>1823</v>
      </c>
      <c r="K19" s="2" t="s">
        <v>1924</v>
      </c>
      <c r="L19" s="2" t="s">
        <v>1925</v>
      </c>
    </row>
    <row r="20">
      <c r="A20" s="2" t="s">
        <v>1714</v>
      </c>
      <c r="B20" s="2" t="s">
        <v>1926</v>
      </c>
      <c r="C20" s="2" t="s">
        <v>1714</v>
      </c>
      <c r="D20" s="2" t="s">
        <v>1831</v>
      </c>
      <c r="E20" s="3" t="s">
        <v>1885</v>
      </c>
      <c r="F20" s="2" t="s">
        <v>1846</v>
      </c>
      <c r="G20" s="2" t="s">
        <v>1927</v>
      </c>
      <c r="H20" s="2" t="s">
        <v>1928</v>
      </c>
      <c r="I20" s="2" t="s">
        <v>1831</v>
      </c>
      <c r="J20" s="2" t="s">
        <v>1823</v>
      </c>
      <c r="K20" s="2" t="s">
        <v>1929</v>
      </c>
      <c r="L20" s="2" t="s">
        <v>1930</v>
      </c>
    </row>
    <row r="21">
      <c r="A21" s="2" t="s">
        <v>1714</v>
      </c>
      <c r="B21" s="2" t="s">
        <v>1931</v>
      </c>
      <c r="C21" s="2" t="s">
        <v>1714</v>
      </c>
      <c r="D21" s="2" t="s">
        <v>1878</v>
      </c>
      <c r="E21" s="3" t="s">
        <v>1885</v>
      </c>
      <c r="F21" s="2" t="s">
        <v>1932</v>
      </c>
      <c r="G21" s="2" t="s">
        <v>1933</v>
      </c>
      <c r="H21" s="2" t="s">
        <v>1934</v>
      </c>
      <c r="I21" s="2" t="s">
        <v>1831</v>
      </c>
      <c r="J21" s="2" t="s">
        <v>1823</v>
      </c>
      <c r="K21" s="2" t="s">
        <v>1850</v>
      </c>
      <c r="L21" s="2" t="s">
        <v>1935</v>
      </c>
    </row>
    <row r="22">
      <c r="A22" s="2" t="s">
        <v>1715</v>
      </c>
      <c r="B22" s="2" t="s">
        <v>1766</v>
      </c>
      <c r="C22" s="2" t="s">
        <v>1936</v>
      </c>
      <c r="D22" s="2" t="s">
        <v>1937</v>
      </c>
      <c r="E22" s="2" t="s">
        <v>1938</v>
      </c>
      <c r="F22" s="2" t="s">
        <v>1939</v>
      </c>
      <c r="G22" s="2" t="s">
        <v>1940</v>
      </c>
      <c r="H22" s="2" t="s">
        <v>1941</v>
      </c>
      <c r="I22" s="2" t="s">
        <v>1831</v>
      </c>
      <c r="J22" s="2" t="s">
        <v>1823</v>
      </c>
      <c r="K22" s="2" t="s">
        <v>1942</v>
      </c>
      <c r="L22" s="2" t="s">
        <v>1943</v>
      </c>
    </row>
    <row r="23">
      <c r="A23" s="2" t="s">
        <v>1715</v>
      </c>
      <c r="B23" s="2" t="s">
        <v>1944</v>
      </c>
      <c r="C23" s="2" t="s">
        <v>1945</v>
      </c>
      <c r="D23" s="2" t="s">
        <v>1946</v>
      </c>
      <c r="E23" s="2" t="s">
        <v>1947</v>
      </c>
      <c r="F23" s="2" t="s">
        <v>1939</v>
      </c>
      <c r="G23" s="2" t="s">
        <v>1948</v>
      </c>
      <c r="H23" s="2" t="s">
        <v>1949</v>
      </c>
      <c r="I23" s="2" t="s">
        <v>1831</v>
      </c>
      <c r="J23" s="2" t="s">
        <v>1823</v>
      </c>
      <c r="K23" s="2" t="s">
        <v>1950</v>
      </c>
      <c r="L23" s="2" t="s">
        <v>1951</v>
      </c>
    </row>
    <row r="24">
      <c r="A24" s="2" t="s">
        <v>1715</v>
      </c>
      <c r="B24" s="2" t="s">
        <v>1952</v>
      </c>
      <c r="C24" s="2" t="s">
        <v>1945</v>
      </c>
      <c r="D24" s="2" t="s">
        <v>1953</v>
      </c>
      <c r="E24" s="2" t="s">
        <v>1954</v>
      </c>
      <c r="F24" s="2" t="s">
        <v>1939</v>
      </c>
      <c r="G24" s="2" t="s">
        <v>1955</v>
      </c>
      <c r="H24" s="2" t="s">
        <v>1956</v>
      </c>
      <c r="I24" s="2" t="s">
        <v>1831</v>
      </c>
      <c r="J24" s="2" t="s">
        <v>1823</v>
      </c>
      <c r="K24" s="2" t="s">
        <v>1824</v>
      </c>
      <c r="L24" s="2" t="s">
        <v>921</v>
      </c>
    </row>
    <row r="25">
      <c r="A25" s="2" t="s">
        <v>1715</v>
      </c>
      <c r="B25" s="2" t="s">
        <v>1957</v>
      </c>
      <c r="C25" s="2" t="s">
        <v>1945</v>
      </c>
      <c r="D25" s="2" t="s">
        <v>1958</v>
      </c>
      <c r="E25" s="2" t="s">
        <v>1959</v>
      </c>
      <c r="F25" s="2" t="s">
        <v>1939</v>
      </c>
      <c r="G25" s="2" t="s">
        <v>1960</v>
      </c>
      <c r="H25" s="2" t="s">
        <v>1961</v>
      </c>
      <c r="I25" s="2" t="s">
        <v>1831</v>
      </c>
      <c r="J25" s="2" t="s">
        <v>1823</v>
      </c>
      <c r="K25" s="2" t="s">
        <v>1962</v>
      </c>
      <c r="L25" s="2" t="s">
        <v>1963</v>
      </c>
    </row>
    <row r="26">
      <c r="A26" s="2" t="s">
        <v>1715</v>
      </c>
      <c r="B26" s="2" t="s">
        <v>1964</v>
      </c>
      <c r="C26" s="2" t="s">
        <v>1965</v>
      </c>
      <c r="D26" s="2" t="s">
        <v>1966</v>
      </c>
      <c r="E26" s="2" t="s">
        <v>1967</v>
      </c>
      <c r="F26" s="2" t="s">
        <v>1939</v>
      </c>
      <c r="G26" s="2" t="s">
        <v>1968</v>
      </c>
      <c r="H26" s="2" t="s">
        <v>1969</v>
      </c>
      <c r="I26" s="2" t="s">
        <v>1831</v>
      </c>
      <c r="J26" s="2" t="s">
        <v>1823</v>
      </c>
      <c r="K26" s="2" t="s">
        <v>1970</v>
      </c>
      <c r="L26" s="2" t="s">
        <v>1971</v>
      </c>
    </row>
    <row r="27">
      <c r="A27" s="2" t="s">
        <v>1715</v>
      </c>
      <c r="B27" s="2" t="s">
        <v>1972</v>
      </c>
      <c r="C27" s="2" t="s">
        <v>1973</v>
      </c>
      <c r="D27" s="2" t="s">
        <v>1974</v>
      </c>
      <c r="E27" s="2" t="s">
        <v>1975</v>
      </c>
      <c r="F27" s="2" t="s">
        <v>1939</v>
      </c>
      <c r="G27" s="2" t="s">
        <v>1976</v>
      </c>
      <c r="H27" s="2" t="s">
        <v>1977</v>
      </c>
      <c r="I27" s="2" t="s">
        <v>1831</v>
      </c>
      <c r="J27" s="2" t="s">
        <v>1823</v>
      </c>
      <c r="K27" s="2" t="s">
        <v>1978</v>
      </c>
      <c r="L27" s="2" t="s">
        <v>1979</v>
      </c>
    </row>
    <row r="28">
      <c r="A28" s="2" t="s">
        <v>1715</v>
      </c>
      <c r="B28" s="2" t="s">
        <v>1980</v>
      </c>
      <c r="C28" s="2" t="s">
        <v>1936</v>
      </c>
      <c r="D28" s="2" t="s">
        <v>1831</v>
      </c>
      <c r="E28" s="2" t="s">
        <v>1981</v>
      </c>
      <c r="F28" s="2" t="s">
        <v>1982</v>
      </c>
      <c r="G28" s="2" t="s">
        <v>1983</v>
      </c>
      <c r="H28" s="2" t="s">
        <v>1984</v>
      </c>
      <c r="I28" s="2" t="s">
        <v>1831</v>
      </c>
      <c r="J28" s="2" t="s">
        <v>1858</v>
      </c>
      <c r="K28" s="2" t="s">
        <v>1900</v>
      </c>
      <c r="L28" s="2" t="s">
        <v>1870</v>
      </c>
    </row>
    <row r="29">
      <c r="A29" s="2" t="s">
        <v>1391</v>
      </c>
      <c r="B29" s="2" t="s">
        <v>1985</v>
      </c>
      <c r="C29" s="2" t="s">
        <v>1986</v>
      </c>
      <c r="D29" s="3" t="s">
        <v>1987</v>
      </c>
      <c r="E29" s="2" t="s">
        <v>1988</v>
      </c>
      <c r="F29" s="2" t="s">
        <v>1989</v>
      </c>
      <c r="G29" s="2" t="s">
        <v>1990</v>
      </c>
      <c r="H29" s="2" t="s">
        <v>1991</v>
      </c>
      <c r="I29" s="2" t="s">
        <v>1831</v>
      </c>
      <c r="J29" s="2" t="s">
        <v>1992</v>
      </c>
      <c r="K29" s="2" t="s">
        <v>1824</v>
      </c>
      <c r="L29" s="2" t="s">
        <v>1993</v>
      </c>
    </row>
    <row r="30">
      <c r="A30" s="2" t="s">
        <v>1391</v>
      </c>
      <c r="B30" s="2" t="s">
        <v>1994</v>
      </c>
      <c r="C30" s="2" t="s">
        <v>1986</v>
      </c>
      <c r="D30" s="3" t="s">
        <v>1995</v>
      </c>
      <c r="E30" s="2" t="s">
        <v>1996</v>
      </c>
      <c r="F30" s="2" t="s">
        <v>1989</v>
      </c>
      <c r="G30" s="2" t="s">
        <v>1997</v>
      </c>
      <c r="H30" s="2" t="s">
        <v>1998</v>
      </c>
      <c r="I30" s="2" t="s">
        <v>1831</v>
      </c>
      <c r="J30" s="2" t="s">
        <v>1992</v>
      </c>
      <c r="K30" s="2" t="s">
        <v>1999</v>
      </c>
      <c r="L30" s="2" t="s">
        <v>2000</v>
      </c>
    </row>
    <row r="31">
      <c r="A31" s="2" t="s">
        <v>1391</v>
      </c>
      <c r="B31" s="2" t="s">
        <v>2001</v>
      </c>
      <c r="C31" s="2" t="s">
        <v>1986</v>
      </c>
      <c r="D31" s="3" t="s">
        <v>2002</v>
      </c>
      <c r="E31" s="2" t="s">
        <v>2003</v>
      </c>
      <c r="F31" s="2" t="s">
        <v>2004</v>
      </c>
      <c r="G31" s="2" t="s">
        <v>2005</v>
      </c>
      <c r="H31" s="2" t="s">
        <v>2006</v>
      </c>
      <c r="I31" s="2" t="s">
        <v>1831</v>
      </c>
      <c r="J31" s="2" t="s">
        <v>1992</v>
      </c>
      <c r="K31" s="2" t="s">
        <v>2007</v>
      </c>
      <c r="L31" s="2" t="s">
        <v>2008</v>
      </c>
    </row>
    <row r="32">
      <c r="A32" s="2" t="s">
        <v>1391</v>
      </c>
      <c r="B32" s="2" t="s">
        <v>2009</v>
      </c>
      <c r="C32" s="2" t="s">
        <v>1986</v>
      </c>
      <c r="D32" s="3" t="s">
        <v>2010</v>
      </c>
      <c r="E32" s="2" t="s">
        <v>2011</v>
      </c>
      <c r="F32" s="2" t="s">
        <v>2012</v>
      </c>
      <c r="G32" s="2" t="s">
        <v>2013</v>
      </c>
      <c r="H32" s="2" t="s">
        <v>2014</v>
      </c>
      <c r="I32" s="2" t="s">
        <v>1831</v>
      </c>
      <c r="J32" s="2" t="s">
        <v>1823</v>
      </c>
      <c r="K32" s="2" t="s">
        <v>1900</v>
      </c>
      <c r="L32" s="2" t="s">
        <v>2016</v>
      </c>
    </row>
    <row r="33">
      <c r="A33" s="2" t="s">
        <v>1391</v>
      </c>
      <c r="B33" s="2" t="s">
        <v>2017</v>
      </c>
      <c r="C33" s="2" t="s">
        <v>1986</v>
      </c>
      <c r="D33" s="3" t="s">
        <v>2019</v>
      </c>
      <c r="E33" s="2" t="s">
        <v>2011</v>
      </c>
      <c r="F33" s="2" t="s">
        <v>2012</v>
      </c>
      <c r="G33" s="2" t="s">
        <v>2020</v>
      </c>
      <c r="H33" s="2" t="s">
        <v>2021</v>
      </c>
      <c r="I33" s="2" t="s">
        <v>1831</v>
      </c>
      <c r="J33" s="2" t="s">
        <v>1823</v>
      </c>
      <c r="K33" s="2" t="s">
        <v>1900</v>
      </c>
      <c r="L33" s="2" t="s">
        <v>2022</v>
      </c>
    </row>
    <row r="34">
      <c r="A34" s="2" t="s">
        <v>1391</v>
      </c>
      <c r="B34" s="2" t="s">
        <v>2023</v>
      </c>
      <c r="C34" s="2" t="s">
        <v>2024</v>
      </c>
      <c r="D34" s="3" t="s">
        <v>2025</v>
      </c>
      <c r="E34" s="2" t="s">
        <v>2026</v>
      </c>
      <c r="F34" s="2" t="s">
        <v>1989</v>
      </c>
      <c r="G34" s="2" t="s">
        <v>2028</v>
      </c>
      <c r="H34" s="2" t="s">
        <v>2029</v>
      </c>
      <c r="I34" s="2" t="s">
        <v>1831</v>
      </c>
      <c r="J34" s="2" t="s">
        <v>1916</v>
      </c>
      <c r="K34" s="2" t="s">
        <v>2032</v>
      </c>
      <c r="L34" s="2" t="s">
        <v>2034</v>
      </c>
    </row>
    <row r="35">
      <c r="A35" s="2" t="s">
        <v>1391</v>
      </c>
      <c r="B35" s="2" t="s">
        <v>2035</v>
      </c>
      <c r="C35" s="2" t="s">
        <v>1986</v>
      </c>
      <c r="D35" s="2" t="s">
        <v>1831</v>
      </c>
      <c r="E35" s="2" t="s">
        <v>1831</v>
      </c>
      <c r="F35" s="2" t="s">
        <v>1855</v>
      </c>
      <c r="G35" s="2" t="s">
        <v>2038</v>
      </c>
      <c r="H35" s="2" t="s">
        <v>2040</v>
      </c>
      <c r="I35" s="2" t="s">
        <v>1831</v>
      </c>
      <c r="J35" s="2" t="s">
        <v>1823</v>
      </c>
      <c r="K35" s="2" t="s">
        <v>1850</v>
      </c>
      <c r="L35" s="2" t="s">
        <v>2044</v>
      </c>
    </row>
    <row r="36">
      <c r="A36" s="2" t="s">
        <v>1391</v>
      </c>
      <c r="B36" s="2" t="s">
        <v>2046</v>
      </c>
      <c r="C36" s="2" t="s">
        <v>1986</v>
      </c>
      <c r="D36" s="2" t="s">
        <v>2047</v>
      </c>
      <c r="E36" s="2" t="s">
        <v>1831</v>
      </c>
      <c r="F36" s="2" t="s">
        <v>1989</v>
      </c>
      <c r="G36" s="2" t="s">
        <v>2049</v>
      </c>
      <c r="H36" s="2" t="s">
        <v>2051</v>
      </c>
      <c r="I36" s="2" t="s">
        <v>1831</v>
      </c>
      <c r="J36" s="2" t="s">
        <v>2053</v>
      </c>
      <c r="K36" s="2" t="s">
        <v>2054</v>
      </c>
      <c r="L36" s="2" t="s">
        <v>2056</v>
      </c>
    </row>
    <row r="37">
      <c r="A37" s="2" t="s">
        <v>1347</v>
      </c>
      <c r="B37" s="2" t="s">
        <v>2059</v>
      </c>
      <c r="C37" s="2" t="s">
        <v>2061</v>
      </c>
      <c r="D37" s="2" t="s">
        <v>2063</v>
      </c>
      <c r="E37" s="2" t="s">
        <v>1873</v>
      </c>
      <c r="F37" s="2" t="s">
        <v>2066</v>
      </c>
      <c r="G37" s="2" t="s">
        <v>2068</v>
      </c>
      <c r="H37" s="2" t="s">
        <v>2070</v>
      </c>
      <c r="I37" s="2" t="s">
        <v>2072</v>
      </c>
      <c r="J37" s="2" t="s">
        <v>2074</v>
      </c>
      <c r="K37" s="2" t="s">
        <v>2076</v>
      </c>
      <c r="L37" s="2" t="s">
        <v>2078</v>
      </c>
    </row>
    <row r="38">
      <c r="A38" s="2" t="s">
        <v>1347</v>
      </c>
      <c r="B38" s="2" t="s">
        <v>2080</v>
      </c>
      <c r="C38" s="2" t="s">
        <v>2061</v>
      </c>
      <c r="D38" s="3" t="s">
        <v>2082</v>
      </c>
      <c r="E38" s="2" t="s">
        <v>2084</v>
      </c>
      <c r="F38" s="2" t="s">
        <v>2086</v>
      </c>
      <c r="G38" s="2" t="s">
        <v>2088</v>
      </c>
      <c r="H38" s="2" t="s">
        <v>2090</v>
      </c>
      <c r="I38" s="3" t="s">
        <v>2092</v>
      </c>
      <c r="J38" s="2" t="s">
        <v>1823</v>
      </c>
      <c r="K38" s="2" t="s">
        <v>2095</v>
      </c>
      <c r="L38" s="2" t="s">
        <v>2097</v>
      </c>
    </row>
    <row r="39">
      <c r="A39" s="2" t="s">
        <v>1347</v>
      </c>
      <c r="B39" s="2" t="s">
        <v>2100</v>
      </c>
      <c r="C39" s="2" t="s">
        <v>2061</v>
      </c>
      <c r="D39" s="2" t="s">
        <v>1831</v>
      </c>
      <c r="E39" s="2" t="s">
        <v>2102</v>
      </c>
      <c r="F39" s="2" t="s">
        <v>2104</v>
      </c>
      <c r="G39" s="2" t="s">
        <v>2106</v>
      </c>
      <c r="H39" s="2" t="s">
        <v>2108</v>
      </c>
      <c r="I39" s="2" t="s">
        <v>1831</v>
      </c>
      <c r="J39" s="2" t="s">
        <v>2110</v>
      </c>
      <c r="K39" s="2" t="s">
        <v>2111</v>
      </c>
      <c r="L39" s="2" t="s">
        <v>2113</v>
      </c>
    </row>
    <row r="40">
      <c r="A40" s="2" t="s">
        <v>1347</v>
      </c>
      <c r="B40" s="2" t="s">
        <v>2114</v>
      </c>
      <c r="C40" s="2" t="s">
        <v>2061</v>
      </c>
      <c r="D40" s="2" t="s">
        <v>1831</v>
      </c>
      <c r="E40" s="2" t="s">
        <v>2117</v>
      </c>
      <c r="F40" s="2" t="s">
        <v>2119</v>
      </c>
      <c r="G40" s="2" t="s">
        <v>2120</v>
      </c>
      <c r="H40" s="2" t="s">
        <v>2121</v>
      </c>
      <c r="I40" s="2" t="s">
        <v>1831</v>
      </c>
      <c r="J40" s="2" t="s">
        <v>2110</v>
      </c>
      <c r="K40" s="2" t="s">
        <v>2122</v>
      </c>
      <c r="L40" s="2" t="s">
        <v>2123</v>
      </c>
    </row>
    <row r="41">
      <c r="A41" s="2" t="s">
        <v>1347</v>
      </c>
      <c r="B41" s="2" t="s">
        <v>2124</v>
      </c>
      <c r="C41" s="2" t="s">
        <v>2125</v>
      </c>
      <c r="D41" s="2" t="s">
        <v>2126</v>
      </c>
      <c r="E41" s="2" t="s">
        <v>2127</v>
      </c>
      <c r="F41" s="2" t="s">
        <v>2119</v>
      </c>
      <c r="G41" s="2" t="s">
        <v>2128</v>
      </c>
      <c r="H41" s="2" t="s">
        <v>2129</v>
      </c>
      <c r="I41" s="2" t="s">
        <v>2130</v>
      </c>
      <c r="J41" s="2" t="s">
        <v>1823</v>
      </c>
      <c r="K41" s="2" t="s">
        <v>2131</v>
      </c>
      <c r="L41" s="2" t="s">
        <v>2132</v>
      </c>
    </row>
    <row r="42">
      <c r="A42" s="2" t="s">
        <v>1357</v>
      </c>
      <c r="B42" s="2" t="s">
        <v>2133</v>
      </c>
      <c r="C42" s="2" t="s">
        <v>2134</v>
      </c>
      <c r="D42" s="3" t="s">
        <v>2135</v>
      </c>
      <c r="E42" s="2" t="s">
        <v>2136</v>
      </c>
      <c r="F42" s="2" t="s">
        <v>2137</v>
      </c>
      <c r="G42" s="2" t="s">
        <v>2138</v>
      </c>
      <c r="H42" s="2" t="s">
        <v>2139</v>
      </c>
      <c r="I42" s="2" t="s">
        <v>1831</v>
      </c>
      <c r="J42" s="2" t="s">
        <v>1823</v>
      </c>
      <c r="K42" s="2" t="s">
        <v>2140</v>
      </c>
      <c r="L42" s="2" t="s">
        <v>2141</v>
      </c>
    </row>
    <row r="43">
      <c r="A43" s="2" t="s">
        <v>1418</v>
      </c>
      <c r="B43" s="2" t="s">
        <v>2142</v>
      </c>
      <c r="C43" s="2" t="s">
        <v>2143</v>
      </c>
      <c r="D43" s="2" t="s">
        <v>2144</v>
      </c>
      <c r="E43" s="2" t="s">
        <v>2145</v>
      </c>
      <c r="F43" s="2" t="s">
        <v>2119</v>
      </c>
      <c r="G43" s="2" t="s">
        <v>2146</v>
      </c>
      <c r="H43" s="2" t="s">
        <v>2147</v>
      </c>
      <c r="I43" s="3" t="s">
        <v>2148</v>
      </c>
      <c r="J43" s="2" t="s">
        <v>1823</v>
      </c>
      <c r="K43" s="2" t="s">
        <v>1824</v>
      </c>
      <c r="L43" s="2" t="s">
        <v>2149</v>
      </c>
    </row>
    <row r="44">
      <c r="A44" s="2" t="s">
        <v>1418</v>
      </c>
      <c r="B44" s="2" t="s">
        <v>2150</v>
      </c>
      <c r="C44" s="2" t="s">
        <v>2143</v>
      </c>
      <c r="D44" s="2" t="s">
        <v>2151</v>
      </c>
      <c r="E44" s="2" t="s">
        <v>2152</v>
      </c>
      <c r="F44" s="2" t="s">
        <v>2119</v>
      </c>
      <c r="G44" s="2" t="s">
        <v>2153</v>
      </c>
      <c r="H44" s="2" t="s">
        <v>2154</v>
      </c>
      <c r="I44" s="3" t="s">
        <v>2155</v>
      </c>
      <c r="J44" s="2" t="s">
        <v>1823</v>
      </c>
      <c r="K44" s="2" t="s">
        <v>1832</v>
      </c>
      <c r="L44" s="2" t="s">
        <v>2156</v>
      </c>
    </row>
    <row r="45">
      <c r="A45" s="2" t="s">
        <v>1418</v>
      </c>
      <c r="B45" s="2" t="s">
        <v>2157</v>
      </c>
      <c r="C45" s="2" t="s">
        <v>2143</v>
      </c>
      <c r="D45" s="2" t="s">
        <v>2158</v>
      </c>
      <c r="E45" s="2" t="s">
        <v>2159</v>
      </c>
      <c r="F45" s="2" t="s">
        <v>2119</v>
      </c>
      <c r="G45" s="2" t="s">
        <v>2160</v>
      </c>
      <c r="H45" s="2" t="s">
        <v>2161</v>
      </c>
      <c r="I45" s="3" t="s">
        <v>2162</v>
      </c>
      <c r="J45" s="2" t="s">
        <v>1823</v>
      </c>
      <c r="K45" s="2" t="s">
        <v>2163</v>
      </c>
      <c r="L45" s="2" t="s">
        <v>2164</v>
      </c>
    </row>
  </sheetData>
  <mergeCells count="2">
    <mergeCell ref="A1:L1"/>
    <mergeCell ref="A2:L2"/>
  </mergeCells>
  <drawing r:id="rId2"/>
  <legacy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9" width="21.38"/>
  </cols>
  <sheetData>
    <row r="1">
      <c r="A1" s="2" t="s">
        <v>2015</v>
      </c>
    </row>
    <row r="2">
      <c r="A2" s="2" t="s">
        <v>2018</v>
      </c>
    </row>
    <row r="3">
      <c r="A3" s="2"/>
      <c r="B3" s="2"/>
      <c r="C3" s="2"/>
      <c r="D3" s="2"/>
      <c r="E3" s="2"/>
      <c r="F3" s="2"/>
      <c r="G3" s="2"/>
      <c r="H3" s="2"/>
      <c r="I3" s="2"/>
    </row>
    <row r="4">
      <c r="A4" s="1" t="s">
        <v>1865</v>
      </c>
      <c r="B4" s="1" t="s">
        <v>2027</v>
      </c>
      <c r="C4" s="1" t="s">
        <v>1714</v>
      </c>
      <c r="D4" s="1" t="s">
        <v>1715</v>
      </c>
      <c r="E4" s="1" t="s">
        <v>1391</v>
      </c>
      <c r="F4" s="1" t="s">
        <v>2030</v>
      </c>
      <c r="G4" s="1" t="s">
        <v>2031</v>
      </c>
      <c r="H4" s="1" t="s">
        <v>2033</v>
      </c>
      <c r="I4" s="1" t="s">
        <v>4</v>
      </c>
    </row>
    <row r="5">
      <c r="A5" s="2" t="s">
        <v>1862</v>
      </c>
      <c r="B5" s="2" t="s">
        <v>2036</v>
      </c>
      <c r="C5" s="2" t="s">
        <v>2037</v>
      </c>
      <c r="D5" s="2" t="s">
        <v>1774</v>
      </c>
      <c r="E5" s="2" t="s">
        <v>2039</v>
      </c>
      <c r="F5" s="2" t="s">
        <v>2041</v>
      </c>
      <c r="G5" s="2" t="s">
        <v>2042</v>
      </c>
      <c r="H5" s="2" t="s">
        <v>2043</v>
      </c>
      <c r="I5" s="2" t="s">
        <v>1870</v>
      </c>
    </row>
    <row r="6">
      <c r="A6" s="2" t="s">
        <v>2045</v>
      </c>
      <c r="B6" s="2" t="s">
        <v>1831</v>
      </c>
      <c r="C6" s="2" t="s">
        <v>1739</v>
      </c>
      <c r="D6" s="2" t="s">
        <v>2048</v>
      </c>
      <c r="E6" s="2" t="s">
        <v>1855</v>
      </c>
      <c r="F6" s="2" t="s">
        <v>1831</v>
      </c>
      <c r="G6" s="2" t="s">
        <v>2050</v>
      </c>
      <c r="H6" s="2" t="s">
        <v>2052</v>
      </c>
      <c r="I6" s="2" t="s">
        <v>1860</v>
      </c>
    </row>
    <row r="7">
      <c r="A7" s="2" t="s">
        <v>2055</v>
      </c>
      <c r="B7" s="2" t="s">
        <v>1831</v>
      </c>
      <c r="C7" s="2" t="s">
        <v>2057</v>
      </c>
      <c r="D7" s="2" t="s">
        <v>2058</v>
      </c>
      <c r="E7" s="2" t="s">
        <v>2060</v>
      </c>
      <c r="F7" s="2" t="s">
        <v>2062</v>
      </c>
      <c r="G7" s="2" t="s">
        <v>2064</v>
      </c>
      <c r="H7" s="2" t="s">
        <v>2065</v>
      </c>
      <c r="I7" s="2" t="s">
        <v>2067</v>
      </c>
    </row>
    <row r="8">
      <c r="A8" s="2" t="s">
        <v>2069</v>
      </c>
      <c r="B8" s="2" t="s">
        <v>2071</v>
      </c>
      <c r="C8" s="2" t="s">
        <v>2073</v>
      </c>
      <c r="D8" s="2" t="s">
        <v>2075</v>
      </c>
      <c r="E8" s="2" t="s">
        <v>2077</v>
      </c>
      <c r="F8" s="2" t="s">
        <v>2041</v>
      </c>
      <c r="G8" s="2" t="s">
        <v>2079</v>
      </c>
      <c r="H8" s="2" t="s">
        <v>2081</v>
      </c>
      <c r="I8" s="2" t="s">
        <v>2034</v>
      </c>
    </row>
    <row r="9">
      <c r="A9" s="2" t="s">
        <v>2083</v>
      </c>
      <c r="B9" s="2" t="s">
        <v>2085</v>
      </c>
      <c r="C9" s="2" t="s">
        <v>2087</v>
      </c>
      <c r="D9" s="2" t="s">
        <v>2075</v>
      </c>
      <c r="E9" s="2" t="s">
        <v>2089</v>
      </c>
      <c r="F9" s="2" t="s">
        <v>2091</v>
      </c>
      <c r="G9" s="2" t="s">
        <v>2093</v>
      </c>
      <c r="H9" s="2" t="s">
        <v>2094</v>
      </c>
      <c r="I9" s="2" t="s">
        <v>2096</v>
      </c>
    </row>
    <row r="10">
      <c r="A10" s="2" t="s">
        <v>2098</v>
      </c>
      <c r="B10" s="2" t="s">
        <v>2099</v>
      </c>
      <c r="C10" s="2" t="s">
        <v>1739</v>
      </c>
      <c r="D10" s="2" t="s">
        <v>2101</v>
      </c>
      <c r="E10" s="2" t="s">
        <v>1855</v>
      </c>
      <c r="F10" s="2" t="s">
        <v>1831</v>
      </c>
      <c r="G10" s="2" t="s">
        <v>2103</v>
      </c>
      <c r="H10" s="2" t="s">
        <v>2105</v>
      </c>
      <c r="I10" s="2" t="s">
        <v>2107</v>
      </c>
    </row>
    <row r="11">
      <c r="A11" s="2" t="s">
        <v>2109</v>
      </c>
      <c r="B11" s="2" t="s">
        <v>1831</v>
      </c>
      <c r="C11" s="2" t="s">
        <v>2057</v>
      </c>
      <c r="D11" s="2" t="s">
        <v>2112</v>
      </c>
      <c r="E11" s="2" t="s">
        <v>1855</v>
      </c>
      <c r="F11" s="2" t="s">
        <v>1831</v>
      </c>
      <c r="G11" s="2" t="s">
        <v>2115</v>
      </c>
      <c r="H11" s="2" t="s">
        <v>2116</v>
      </c>
      <c r="I11" s="2" t="s">
        <v>2118</v>
      </c>
    </row>
  </sheetData>
  <mergeCells count="2">
    <mergeCell ref="A1:I1"/>
    <mergeCell ref="A2:I2"/>
  </mergeCells>
  <drawing r:id="rId2"/>
  <legacyDrawing r:id="rId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9" width="21.38"/>
  </cols>
  <sheetData>
    <row r="1">
      <c r="A1" s="2" t="s">
        <v>2165</v>
      </c>
    </row>
    <row r="2">
      <c r="A2" s="2" t="s">
        <v>2166</v>
      </c>
    </row>
    <row r="3">
      <c r="A3" s="2"/>
      <c r="B3" s="2"/>
      <c r="C3" s="2"/>
      <c r="D3" s="2"/>
      <c r="E3" s="2"/>
      <c r="F3" s="2"/>
      <c r="G3" s="2"/>
      <c r="H3" s="2"/>
      <c r="I3" s="2"/>
    </row>
    <row r="4">
      <c r="A4" s="1" t="s">
        <v>2167</v>
      </c>
      <c r="B4" s="1" t="s">
        <v>2168</v>
      </c>
      <c r="C4" s="1" t="s">
        <v>2169</v>
      </c>
      <c r="D4" s="1" t="s">
        <v>2170</v>
      </c>
      <c r="E4" s="1" t="s">
        <v>2171</v>
      </c>
      <c r="F4" s="1" t="s">
        <v>2172</v>
      </c>
      <c r="G4" s="1" t="s">
        <v>2173</v>
      </c>
      <c r="H4" s="1" t="s">
        <v>2174</v>
      </c>
      <c r="I4" s="1" t="s">
        <v>2175</v>
      </c>
    </row>
    <row r="5">
      <c r="A5" s="2" t="s">
        <v>1742</v>
      </c>
      <c r="B5" s="3" t="s">
        <v>2176</v>
      </c>
      <c r="C5" s="3" t="s">
        <v>2177</v>
      </c>
      <c r="D5" s="2" t="s">
        <v>1488</v>
      </c>
      <c r="E5" s="2" t="s">
        <v>2178</v>
      </c>
      <c r="F5" s="2" t="s">
        <v>2179</v>
      </c>
      <c r="G5" s="2" t="s">
        <v>1488</v>
      </c>
      <c r="H5" s="2" t="s">
        <v>2180</v>
      </c>
      <c r="I5" s="2" t="s">
        <v>2181</v>
      </c>
    </row>
    <row r="6">
      <c r="A6" s="2" t="s">
        <v>1754</v>
      </c>
      <c r="B6" s="3" t="s">
        <v>2182</v>
      </c>
      <c r="C6" s="3" t="s">
        <v>2183</v>
      </c>
      <c r="D6" s="2" t="s">
        <v>1477</v>
      </c>
      <c r="E6" s="2" t="s">
        <v>2179</v>
      </c>
      <c r="F6" s="2" t="s">
        <v>2184</v>
      </c>
      <c r="G6" s="2" t="s">
        <v>1477</v>
      </c>
      <c r="H6" s="2" t="s">
        <v>2185</v>
      </c>
      <c r="I6" s="2" t="s">
        <v>2186</v>
      </c>
    </row>
    <row r="7">
      <c r="A7" s="2" t="s">
        <v>1758</v>
      </c>
      <c r="B7" s="3" t="s">
        <v>2187</v>
      </c>
      <c r="C7" s="3" t="s">
        <v>2188</v>
      </c>
      <c r="D7" s="2" t="s">
        <v>2189</v>
      </c>
      <c r="E7" s="2" t="s">
        <v>2191</v>
      </c>
      <c r="F7" s="2" t="s">
        <v>2192</v>
      </c>
      <c r="G7" s="2" t="s">
        <v>2189</v>
      </c>
      <c r="H7" s="2" t="s">
        <v>2193</v>
      </c>
      <c r="I7" s="2" t="s">
        <v>2194</v>
      </c>
    </row>
    <row r="8">
      <c r="A8" s="2" t="s">
        <v>1762</v>
      </c>
      <c r="B8" s="3" t="s">
        <v>2195</v>
      </c>
      <c r="C8" s="3" t="s">
        <v>2197</v>
      </c>
      <c r="D8" s="2" t="s">
        <v>2198</v>
      </c>
      <c r="E8" s="2" t="s">
        <v>2199</v>
      </c>
      <c r="F8" s="2" t="s">
        <v>2200</v>
      </c>
      <c r="G8" s="2" t="s">
        <v>2198</v>
      </c>
      <c r="H8" s="2" t="s">
        <v>2201</v>
      </c>
      <c r="I8" s="2" t="s">
        <v>2202</v>
      </c>
    </row>
    <row r="9">
      <c r="A9" s="2"/>
      <c r="B9" s="2"/>
      <c r="C9" s="2"/>
      <c r="D9" s="2"/>
      <c r="E9" s="2"/>
      <c r="F9" s="2"/>
      <c r="G9" s="2"/>
      <c r="H9" s="2"/>
      <c r="I9" s="2"/>
    </row>
    <row r="10">
      <c r="A10" s="2" t="s">
        <v>2204</v>
      </c>
      <c r="B10" s="2"/>
      <c r="C10" s="2"/>
      <c r="D10" s="2"/>
      <c r="E10" s="2"/>
      <c r="F10" s="2"/>
      <c r="G10" s="2"/>
      <c r="H10" s="2"/>
      <c r="I10" s="2"/>
    </row>
  </sheetData>
  <mergeCells count="2">
    <mergeCell ref="A1:I1"/>
    <mergeCell ref="A2:I2"/>
  </mergeCells>
  <drawing r:id="rId2"/>
  <legacyDrawing r:id="rId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8" width="21.38"/>
  </cols>
  <sheetData>
    <row r="1">
      <c r="A1" s="2" t="s">
        <v>2190</v>
      </c>
    </row>
    <row r="2">
      <c r="A2" s="2" t="s">
        <v>2196</v>
      </c>
    </row>
    <row r="3">
      <c r="A3" s="2"/>
      <c r="B3" s="2"/>
      <c r="C3" s="2"/>
      <c r="D3" s="2"/>
      <c r="E3" s="2"/>
      <c r="F3" s="2"/>
      <c r="G3" s="2"/>
      <c r="H3" s="2"/>
    </row>
    <row r="4">
      <c r="A4" s="1" t="s">
        <v>2203</v>
      </c>
      <c r="B4" s="1" t="s">
        <v>2205</v>
      </c>
      <c r="C4" s="1" t="s">
        <v>2206</v>
      </c>
      <c r="D4" s="1" t="s">
        <v>73</v>
      </c>
      <c r="E4" s="1" t="s">
        <v>293</v>
      </c>
      <c r="F4" s="1" t="s">
        <v>2207</v>
      </c>
      <c r="G4" s="1" t="s">
        <v>2208</v>
      </c>
      <c r="H4" s="1" t="s">
        <v>2209</v>
      </c>
    </row>
    <row r="5">
      <c r="A5" s="2" t="s">
        <v>2210</v>
      </c>
      <c r="B5" s="3" t="s">
        <v>2211</v>
      </c>
      <c r="C5" s="2"/>
      <c r="D5" s="2" t="s">
        <v>82</v>
      </c>
      <c r="E5" s="2" t="s">
        <v>2212</v>
      </c>
      <c r="F5" s="2" t="s">
        <v>2213</v>
      </c>
      <c r="G5" s="2" t="s">
        <v>2214</v>
      </c>
      <c r="H5" s="2" t="s">
        <v>48</v>
      </c>
    </row>
    <row r="6">
      <c r="A6" s="2" t="s">
        <v>2215</v>
      </c>
      <c r="B6" s="3" t="s">
        <v>2216</v>
      </c>
      <c r="C6" s="2"/>
      <c r="D6" s="2" t="s">
        <v>2217</v>
      </c>
      <c r="E6" s="2" t="s">
        <v>2212</v>
      </c>
      <c r="F6" s="2" t="s">
        <v>2213</v>
      </c>
      <c r="G6" s="2" t="s">
        <v>2218</v>
      </c>
      <c r="H6" s="2" t="s">
        <v>48</v>
      </c>
    </row>
    <row r="7">
      <c r="A7" s="2" t="s">
        <v>2219</v>
      </c>
      <c r="B7" s="3" t="s">
        <v>2220</v>
      </c>
      <c r="C7" s="2"/>
      <c r="D7" s="2" t="s">
        <v>2217</v>
      </c>
      <c r="E7" s="2" t="s">
        <v>2212</v>
      </c>
      <c r="F7" s="2" t="s">
        <v>2213</v>
      </c>
      <c r="G7" s="2" t="s">
        <v>2218</v>
      </c>
      <c r="H7" s="2" t="s">
        <v>48</v>
      </c>
    </row>
    <row r="8">
      <c r="A8" s="2" t="s">
        <v>2221</v>
      </c>
      <c r="B8" s="3" t="s">
        <v>2222</v>
      </c>
      <c r="C8" s="2"/>
      <c r="D8" s="2" t="s">
        <v>82</v>
      </c>
      <c r="E8" s="2" t="s">
        <v>2212</v>
      </c>
      <c r="F8" s="2" t="s">
        <v>2213</v>
      </c>
      <c r="G8" s="2" t="s">
        <v>2218</v>
      </c>
      <c r="H8" s="2" t="s">
        <v>48</v>
      </c>
    </row>
    <row r="9">
      <c r="A9" s="2" t="s">
        <v>2223</v>
      </c>
      <c r="B9" s="3" t="s">
        <v>2224</v>
      </c>
      <c r="C9" s="2"/>
      <c r="D9" s="2" t="s">
        <v>82</v>
      </c>
      <c r="E9" s="2" t="s">
        <v>2225</v>
      </c>
      <c r="F9" s="2" t="s">
        <v>2213</v>
      </c>
      <c r="G9" s="2" t="s">
        <v>2226</v>
      </c>
      <c r="H9" s="2" t="s">
        <v>2227</v>
      </c>
    </row>
    <row r="10">
      <c r="A10" s="2" t="s">
        <v>2228</v>
      </c>
      <c r="B10" s="3" t="s">
        <v>2229</v>
      </c>
      <c r="C10" s="2"/>
      <c r="D10" s="2" t="s">
        <v>340</v>
      </c>
      <c r="E10" s="2" t="s">
        <v>2230</v>
      </c>
      <c r="F10" s="2" t="s">
        <v>2231</v>
      </c>
      <c r="G10" s="2" t="s">
        <v>2232</v>
      </c>
      <c r="H10" s="2" t="s">
        <v>2233</v>
      </c>
    </row>
    <row r="11">
      <c r="A11" s="2" t="s">
        <v>2234</v>
      </c>
      <c r="B11" s="3" t="s">
        <v>2235</v>
      </c>
      <c r="C11" s="2"/>
      <c r="D11" s="2" t="s">
        <v>364</v>
      </c>
      <c r="E11" s="2" t="s">
        <v>2236</v>
      </c>
      <c r="F11" s="2" t="s">
        <v>2213</v>
      </c>
      <c r="G11" s="2" t="s">
        <v>2237</v>
      </c>
      <c r="H11" s="2" t="s">
        <v>2238</v>
      </c>
    </row>
    <row r="12">
      <c r="A12" s="2" t="s">
        <v>2239</v>
      </c>
      <c r="B12" s="3" t="s">
        <v>2177</v>
      </c>
      <c r="C12" s="2"/>
      <c r="D12" s="2" t="s">
        <v>194</v>
      </c>
      <c r="E12" s="2" t="s">
        <v>2236</v>
      </c>
      <c r="F12" s="2" t="s">
        <v>2231</v>
      </c>
      <c r="G12" s="2" t="s">
        <v>2240</v>
      </c>
      <c r="H12" s="2" t="s">
        <v>872</v>
      </c>
    </row>
    <row r="13">
      <c r="A13" s="2" t="s">
        <v>2241</v>
      </c>
      <c r="B13" s="3" t="s">
        <v>2183</v>
      </c>
      <c r="C13" s="2"/>
      <c r="D13" s="2" t="s">
        <v>194</v>
      </c>
      <c r="E13" s="2" t="s">
        <v>2236</v>
      </c>
      <c r="F13" s="2" t="s">
        <v>2231</v>
      </c>
      <c r="G13" s="2" t="s">
        <v>2240</v>
      </c>
      <c r="H13" s="2" t="s">
        <v>2242</v>
      </c>
    </row>
    <row r="14">
      <c r="A14" s="2" t="s">
        <v>2243</v>
      </c>
      <c r="B14" s="3" t="s">
        <v>2188</v>
      </c>
      <c r="C14" s="2"/>
      <c r="D14" s="2" t="s">
        <v>194</v>
      </c>
      <c r="E14" s="2" t="s">
        <v>2236</v>
      </c>
      <c r="F14" s="2" t="s">
        <v>2231</v>
      </c>
      <c r="G14" s="2" t="s">
        <v>2240</v>
      </c>
      <c r="H14" s="2" t="s">
        <v>2244</v>
      </c>
    </row>
    <row r="15">
      <c r="A15" s="2" t="s">
        <v>2245</v>
      </c>
      <c r="B15" s="3" t="s">
        <v>2197</v>
      </c>
      <c r="C15" s="2"/>
      <c r="D15" s="2" t="s">
        <v>194</v>
      </c>
      <c r="E15" s="2" t="s">
        <v>2236</v>
      </c>
      <c r="F15" s="2" t="s">
        <v>2231</v>
      </c>
      <c r="G15" s="2" t="s">
        <v>2240</v>
      </c>
      <c r="H15" s="2" t="s">
        <v>2246</v>
      </c>
    </row>
    <row r="16">
      <c r="A16" s="2" t="s">
        <v>2247</v>
      </c>
      <c r="B16" s="2" t="s">
        <v>2248</v>
      </c>
      <c r="C16" s="2"/>
      <c r="D16" s="2"/>
      <c r="E16" s="2" t="s">
        <v>2225</v>
      </c>
      <c r="F16" s="2"/>
      <c r="G16" s="2" t="s">
        <v>2249</v>
      </c>
      <c r="H16" s="2" t="s">
        <v>2250</v>
      </c>
    </row>
    <row r="17">
      <c r="A17" s="2" t="s">
        <v>2251</v>
      </c>
      <c r="B17" s="2" t="s">
        <v>2252</v>
      </c>
      <c r="C17" s="2"/>
      <c r="D17" s="2" t="s">
        <v>2253</v>
      </c>
      <c r="E17" s="2" t="s">
        <v>2225</v>
      </c>
      <c r="F17" s="2"/>
      <c r="G17" s="2" t="s">
        <v>2249</v>
      </c>
      <c r="H17" s="2" t="s">
        <v>2250</v>
      </c>
    </row>
    <row r="18">
      <c r="A18" s="2" t="s">
        <v>2254</v>
      </c>
      <c r="B18" s="2" t="s">
        <v>2255</v>
      </c>
      <c r="C18" s="2"/>
      <c r="D18" s="2" t="s">
        <v>96</v>
      </c>
      <c r="E18" s="2" t="s">
        <v>2225</v>
      </c>
      <c r="F18" s="2"/>
      <c r="G18" s="2" t="s">
        <v>2249</v>
      </c>
      <c r="H18" s="2" t="s">
        <v>2256</v>
      </c>
    </row>
    <row r="19">
      <c r="A19" s="2" t="s">
        <v>2257</v>
      </c>
      <c r="B19" s="2" t="s">
        <v>2258</v>
      </c>
      <c r="C19" s="2"/>
      <c r="D19" s="2" t="s">
        <v>364</v>
      </c>
      <c r="E19" s="2" t="s">
        <v>2225</v>
      </c>
      <c r="F19" s="2"/>
      <c r="G19" s="2" t="s">
        <v>2259</v>
      </c>
      <c r="H19" s="2" t="s">
        <v>2260</v>
      </c>
    </row>
    <row r="20">
      <c r="A20" s="2" t="s">
        <v>2261</v>
      </c>
      <c r="B20" s="2" t="s">
        <v>2262</v>
      </c>
      <c r="C20" s="2"/>
      <c r="D20" s="2"/>
      <c r="E20" s="2" t="s">
        <v>2263</v>
      </c>
      <c r="F20" s="2"/>
      <c r="G20" s="2" t="s">
        <v>2264</v>
      </c>
      <c r="H20" s="2" t="s">
        <v>2265</v>
      </c>
    </row>
  </sheetData>
  <mergeCells count="2">
    <mergeCell ref="A1:H1"/>
    <mergeCell ref="A2:H2"/>
  </mergeCells>
  <drawing r:id="rId2"/>
  <legacyDrawing r:id="rId3"/>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8" width="21.38"/>
  </cols>
  <sheetData>
    <row r="1">
      <c r="A1" s="2" t="s">
        <v>2266</v>
      </c>
    </row>
    <row r="2">
      <c r="A2" s="2" t="s">
        <v>2267</v>
      </c>
    </row>
    <row r="3">
      <c r="A3" s="2"/>
      <c r="B3" s="2"/>
      <c r="C3" s="2"/>
      <c r="D3" s="2"/>
      <c r="E3" s="2"/>
      <c r="F3" s="2"/>
      <c r="G3" s="2"/>
      <c r="H3" s="2"/>
    </row>
    <row r="4">
      <c r="A4" s="1" t="s">
        <v>2268</v>
      </c>
      <c r="B4" s="1" t="s">
        <v>2269</v>
      </c>
      <c r="C4" s="1" t="s">
        <v>385</v>
      </c>
      <c r="D4" s="1" t="s">
        <v>386</v>
      </c>
      <c r="E4" s="1"/>
      <c r="F4" s="1"/>
      <c r="G4" s="1"/>
      <c r="H4" s="1"/>
    </row>
    <row r="5">
      <c r="A5" s="2" t="s">
        <v>2270</v>
      </c>
      <c r="B5" s="2" t="s">
        <v>2271</v>
      </c>
      <c r="C5" s="2" t="str">
        <f>IF(COUNTA('CS Component Candidates'!B5:B100)&gt;=35,"PASS","FAIL")</f>
        <v>PASS</v>
      </c>
      <c r="D5" s="2" t="s">
        <v>2272</v>
      </c>
      <c r="E5" s="2"/>
      <c r="F5" s="2"/>
      <c r="G5" s="2"/>
      <c r="H5" s="2"/>
    </row>
    <row r="6">
      <c r="A6" s="2" t="s">
        <v>2273</v>
      </c>
      <c r="B6" s="2" t="s">
        <v>2274</v>
      </c>
      <c r="C6" s="2" t="str">
        <f>IF(COUNTA('CS Propulsion Study'!A5:A100)&gt;=10,"PASS","FAIL")</f>
        <v>PASS</v>
      </c>
      <c r="D6" s="2" t="s">
        <v>2275</v>
      </c>
      <c r="E6" s="2"/>
      <c r="F6" s="2"/>
      <c r="G6" s="2"/>
      <c r="H6" s="2"/>
    </row>
    <row r="7">
      <c r="A7" s="2" t="s">
        <v>2276</v>
      </c>
      <c r="B7" s="2" t="s">
        <v>2277</v>
      </c>
      <c r="C7" s="2" t="str">
        <f>IF('CS Propulsion Study'!T5&gt;=2,"PASS","FAIL")</f>
        <v>PASS</v>
      </c>
      <c r="D7" s="2" t="s">
        <v>2232</v>
      </c>
      <c r="E7" s="2"/>
      <c r="F7" s="2"/>
      <c r="G7" s="2"/>
      <c r="H7" s="2"/>
    </row>
    <row r="8">
      <c r="A8" s="2" t="s">
        <v>2278</v>
      </c>
      <c r="B8" s="2" t="s">
        <v>2279</v>
      </c>
      <c r="C8" s="2" t="str">
        <f>'CS Propulsion Study'!X5</f>
        <v>FAIL</v>
      </c>
      <c r="D8" s="2" t="s">
        <v>2280</v>
      </c>
      <c r="E8" s="2"/>
      <c r="F8" s="2"/>
      <c r="G8" s="2"/>
      <c r="H8" s="2"/>
    </row>
    <row r="9">
      <c r="A9" s="2" t="s">
        <v>2282</v>
      </c>
      <c r="B9" s="2" t="s">
        <v>2283</v>
      </c>
      <c r="C9" s="2" t="str">
        <f>IF(COUNTBLANK('CS Component Candidates'!L5:L44)=0,"PASS","FAIL")</f>
        <v>PASS</v>
      </c>
      <c r="D9" s="2" t="s">
        <v>2296</v>
      </c>
      <c r="E9" s="2"/>
      <c r="F9" s="2"/>
      <c r="G9" s="2"/>
      <c r="H9" s="2"/>
    </row>
    <row r="10">
      <c r="A10" s="2" t="s">
        <v>2298</v>
      </c>
      <c r="B10" s="2" t="s">
        <v>2299</v>
      </c>
      <c r="C10" s="2" t="str">
        <f>IF(COUNTA('CS Battery Architectures'!A5:A8)=4,"PASS","FAIL")</f>
        <v>PASS</v>
      </c>
      <c r="D10" s="2" t="s">
        <v>2303</v>
      </c>
      <c r="E10" s="2"/>
      <c r="F10" s="2"/>
      <c r="G10" s="2"/>
      <c r="H10" s="2"/>
    </row>
  </sheetData>
  <mergeCells count="2">
    <mergeCell ref="A1:H1"/>
    <mergeCell ref="A2:H2"/>
  </mergeCells>
  <drawing r:id="rId2"/>
  <legacy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12" width="21.38"/>
  </cols>
  <sheetData>
    <row r="1">
      <c r="A1" s="1" t="s">
        <v>2281</v>
      </c>
      <c r="B1" s="1" t="s">
        <v>2284</v>
      </c>
      <c r="C1" s="1" t="s">
        <v>2285</v>
      </c>
      <c r="D1" s="1" t="s">
        <v>2286</v>
      </c>
      <c r="E1" s="1" t="s">
        <v>2287</v>
      </c>
      <c r="F1" s="1" t="s">
        <v>2288</v>
      </c>
      <c r="G1" s="1" t="s">
        <v>2289</v>
      </c>
      <c r="H1" s="1" t="s">
        <v>2290</v>
      </c>
      <c r="I1" s="1" t="s">
        <v>2291</v>
      </c>
      <c r="J1" s="1" t="s">
        <v>2292</v>
      </c>
      <c r="K1" s="1" t="s">
        <v>2293</v>
      </c>
      <c r="L1" s="1" t="s">
        <v>2294</v>
      </c>
    </row>
    <row r="2">
      <c r="A2" s="2" t="s">
        <v>2295</v>
      </c>
      <c r="B2" s="2">
        <v>1.0</v>
      </c>
      <c r="C2" s="2" t="s">
        <v>2297</v>
      </c>
      <c r="D2" s="2"/>
      <c r="E2" s="2"/>
      <c r="F2" s="2"/>
      <c r="G2" s="2"/>
      <c r="H2" s="2"/>
      <c r="I2" s="2"/>
      <c r="J2" s="2"/>
      <c r="K2" s="2"/>
      <c r="L2" s="2"/>
    </row>
    <row r="3">
      <c r="A3" s="2" t="s">
        <v>2295</v>
      </c>
      <c r="B3" s="2">
        <v>2.0</v>
      </c>
      <c r="C3" s="2" t="s">
        <v>2300</v>
      </c>
      <c r="D3" s="2"/>
      <c r="E3" s="2"/>
      <c r="F3" s="2"/>
      <c r="G3" s="2"/>
      <c r="H3" s="2"/>
      <c r="I3" s="2"/>
      <c r="J3" s="2"/>
      <c r="K3" s="2"/>
      <c r="L3" s="2"/>
    </row>
    <row r="4">
      <c r="A4" s="2" t="s">
        <v>2295</v>
      </c>
      <c r="B4" s="2">
        <v>4.0</v>
      </c>
      <c r="C4" s="2" t="s">
        <v>2301</v>
      </c>
      <c r="D4" s="2"/>
      <c r="E4" s="2"/>
      <c r="F4" s="2"/>
      <c r="G4" s="2"/>
      <c r="H4" s="2"/>
      <c r="I4" s="2"/>
      <c r="J4" s="2"/>
      <c r="K4" s="2"/>
      <c r="L4" s="2"/>
    </row>
    <row r="5">
      <c r="A5" s="2" t="s">
        <v>2295</v>
      </c>
      <c r="B5" s="2">
        <v>5.0</v>
      </c>
      <c r="C5" s="2" t="s">
        <v>2302</v>
      </c>
      <c r="D5" s="2"/>
      <c r="E5" s="2"/>
      <c r="F5" s="2"/>
      <c r="G5" s="2"/>
      <c r="H5" s="2"/>
      <c r="I5" s="2"/>
      <c r="J5" s="2"/>
      <c r="K5" s="2"/>
      <c r="L5" s="2"/>
    </row>
    <row r="6">
      <c r="A6" s="2" t="s">
        <v>2295</v>
      </c>
      <c r="B6" s="2">
        <v>6.0</v>
      </c>
      <c r="C6" s="2" t="s">
        <v>2304</v>
      </c>
      <c r="D6" s="2"/>
      <c r="E6" s="2"/>
      <c r="F6" s="2"/>
      <c r="G6" s="2"/>
      <c r="H6" s="2"/>
      <c r="I6" s="2"/>
      <c r="J6" s="2"/>
      <c r="K6" s="2"/>
      <c r="L6" s="2"/>
    </row>
    <row r="7">
      <c r="A7" s="2" t="s">
        <v>2295</v>
      </c>
      <c r="B7" s="2">
        <v>7.0</v>
      </c>
      <c r="C7" s="2" t="s">
        <v>2305</v>
      </c>
      <c r="D7" s="2"/>
      <c r="E7" s="2"/>
      <c r="F7" s="2"/>
      <c r="G7" s="2"/>
      <c r="H7" s="2"/>
      <c r="I7" s="2"/>
      <c r="J7" s="2"/>
      <c r="K7" s="2"/>
      <c r="L7" s="2"/>
    </row>
    <row r="8">
      <c r="A8" s="2" t="s">
        <v>2295</v>
      </c>
      <c r="B8" s="2">
        <v>9.0</v>
      </c>
      <c r="C8" s="2" t="s">
        <v>2306</v>
      </c>
      <c r="D8" s="2"/>
      <c r="E8" s="2"/>
      <c r="F8" s="2"/>
      <c r="G8" s="2"/>
      <c r="H8" s="2"/>
      <c r="I8" s="2"/>
      <c r="J8" s="2"/>
      <c r="K8" s="2"/>
      <c r="L8" s="2"/>
    </row>
    <row r="9">
      <c r="A9" s="2" t="s">
        <v>2295</v>
      </c>
      <c r="B9" s="2">
        <v>10.0</v>
      </c>
      <c r="C9" s="2" t="s">
        <v>2307</v>
      </c>
      <c r="D9" s="2"/>
      <c r="E9" s="2"/>
      <c r="F9" s="2"/>
      <c r="G9" s="2"/>
      <c r="H9" s="2"/>
      <c r="I9" s="2"/>
      <c r="J9" s="2"/>
      <c r="K9" s="2"/>
      <c r="L9" s="2"/>
    </row>
    <row r="10">
      <c r="A10" s="2" t="s">
        <v>2295</v>
      </c>
      <c r="B10" s="2">
        <v>11.0</v>
      </c>
      <c r="C10" s="2" t="s">
        <v>2308</v>
      </c>
      <c r="D10" s="2"/>
      <c r="E10" s="2"/>
      <c r="F10" s="2"/>
      <c r="G10" s="2"/>
      <c r="H10" s="2"/>
      <c r="I10" s="2"/>
      <c r="J10" s="2"/>
      <c r="K10" s="2"/>
      <c r="L10" s="2"/>
    </row>
    <row r="11">
      <c r="A11" s="2" t="s">
        <v>2295</v>
      </c>
      <c r="B11" s="2">
        <v>13.0</v>
      </c>
      <c r="C11" s="2" t="s">
        <v>2309</v>
      </c>
      <c r="D11" s="2"/>
      <c r="E11" s="2"/>
      <c r="F11" s="2"/>
      <c r="G11" s="2"/>
      <c r="H11" s="2"/>
      <c r="I11" s="2"/>
      <c r="J11" s="2"/>
      <c r="K11" s="2"/>
      <c r="L11" s="2"/>
    </row>
    <row r="12">
      <c r="A12" s="2" t="s">
        <v>2295</v>
      </c>
      <c r="B12" s="2">
        <v>14.0</v>
      </c>
      <c r="C12" s="2" t="s">
        <v>2310</v>
      </c>
      <c r="D12" s="2"/>
      <c r="E12" s="2"/>
      <c r="F12" s="2"/>
      <c r="G12" s="2"/>
      <c r="H12" s="2"/>
      <c r="I12" s="2"/>
      <c r="J12" s="2"/>
      <c r="K12" s="2"/>
      <c r="L12" s="2"/>
    </row>
    <row r="13">
      <c r="A13" s="2" t="s">
        <v>2295</v>
      </c>
      <c r="B13" s="2">
        <v>16.0</v>
      </c>
      <c r="C13" s="2" t="s">
        <v>2311</v>
      </c>
      <c r="D13" s="2"/>
      <c r="E13" s="2"/>
      <c r="F13" s="2"/>
      <c r="G13" s="2"/>
      <c r="H13" s="2"/>
      <c r="I13" s="2"/>
      <c r="J13" s="2"/>
      <c r="K13" s="2"/>
      <c r="L13" s="2"/>
    </row>
    <row r="14">
      <c r="A14" s="2" t="s">
        <v>2295</v>
      </c>
      <c r="B14" s="2">
        <v>17.0</v>
      </c>
      <c r="C14" s="2" t="s">
        <v>2312</v>
      </c>
      <c r="D14" s="2"/>
      <c r="E14" s="2"/>
      <c r="F14" s="2"/>
      <c r="G14" s="2"/>
      <c r="H14" s="2"/>
      <c r="I14" s="2"/>
      <c r="J14" s="2"/>
      <c r="K14" s="2"/>
      <c r="L14" s="2"/>
    </row>
    <row r="15">
      <c r="A15" s="2" t="s">
        <v>2295</v>
      </c>
      <c r="B15" s="2">
        <v>18.0</v>
      </c>
      <c r="C15" s="2" t="s">
        <v>2313</v>
      </c>
      <c r="D15" s="2"/>
      <c r="E15" s="2"/>
      <c r="F15" s="2"/>
      <c r="G15" s="2"/>
      <c r="H15" s="2"/>
      <c r="I15" s="2"/>
      <c r="J15" s="2"/>
      <c r="K15" s="2"/>
      <c r="L15" s="2"/>
    </row>
    <row r="16">
      <c r="A16" s="2" t="s">
        <v>2295</v>
      </c>
      <c r="B16" s="2">
        <v>20.0</v>
      </c>
      <c r="C16" s="2" t="s">
        <v>2314</v>
      </c>
      <c r="D16" s="2"/>
      <c r="E16" s="2"/>
      <c r="F16" s="2"/>
      <c r="G16" s="2"/>
      <c r="H16" s="2"/>
      <c r="I16" s="2"/>
      <c r="J16" s="2"/>
      <c r="K16" s="2"/>
      <c r="L16" s="2"/>
    </row>
    <row r="17">
      <c r="A17" s="2" t="s">
        <v>2295</v>
      </c>
      <c r="B17" s="2">
        <v>21.0</v>
      </c>
      <c r="C17" s="2" t="s">
        <v>2315</v>
      </c>
      <c r="D17" s="2"/>
      <c r="E17" s="2"/>
      <c r="F17" s="2"/>
      <c r="G17" s="2"/>
      <c r="H17" s="2"/>
      <c r="I17" s="2"/>
      <c r="J17" s="2"/>
      <c r="K17" s="2"/>
      <c r="L17" s="2"/>
    </row>
    <row r="18">
      <c r="A18" s="2" t="s">
        <v>2316</v>
      </c>
      <c r="B18" s="2">
        <v>1.0</v>
      </c>
      <c r="C18" s="2" t="s">
        <v>2317</v>
      </c>
      <c r="D18" s="2"/>
      <c r="E18" s="2"/>
      <c r="F18" s="2"/>
      <c r="G18" s="2"/>
      <c r="H18" s="2"/>
      <c r="I18" s="2"/>
      <c r="J18" s="2"/>
      <c r="K18" s="2"/>
      <c r="L18" s="2"/>
    </row>
    <row r="19">
      <c r="A19" s="2" t="s">
        <v>2316</v>
      </c>
      <c r="B19" s="2">
        <v>2.0</v>
      </c>
      <c r="C19" s="2" t="s">
        <v>2318</v>
      </c>
      <c r="D19" s="2" t="s">
        <v>2319</v>
      </c>
      <c r="E19" s="2" t="s">
        <v>2320</v>
      </c>
      <c r="F19" s="2" t="s">
        <v>2321</v>
      </c>
      <c r="G19" s="2" t="s">
        <v>2322</v>
      </c>
      <c r="H19" s="2"/>
      <c r="I19" s="2"/>
      <c r="J19" s="2"/>
      <c r="K19" s="2"/>
      <c r="L19" s="2"/>
    </row>
    <row r="20">
      <c r="A20" s="2" t="s">
        <v>2316</v>
      </c>
      <c r="B20" s="2">
        <v>3.0</v>
      </c>
      <c r="C20" s="2" t="s">
        <v>685</v>
      </c>
      <c r="D20" s="2" t="s">
        <v>2323</v>
      </c>
      <c r="E20" s="2">
        <v>5.5</v>
      </c>
      <c r="F20" s="2">
        <v>65.0</v>
      </c>
      <c r="G20" s="2" t="s">
        <v>2324</v>
      </c>
      <c r="H20" s="2"/>
      <c r="I20" s="2"/>
      <c r="J20" s="2"/>
      <c r="K20" s="2"/>
      <c r="L20" s="2"/>
    </row>
    <row r="21">
      <c r="A21" s="2" t="s">
        <v>2316</v>
      </c>
      <c r="B21" s="2">
        <v>4.0</v>
      </c>
      <c r="C21" s="2" t="s">
        <v>2325</v>
      </c>
      <c r="D21" s="2" t="s">
        <v>2326</v>
      </c>
      <c r="E21" s="2">
        <v>3.0</v>
      </c>
      <c r="F21" s="2">
        <v>18.0</v>
      </c>
      <c r="G21" s="2" t="s">
        <v>2327</v>
      </c>
      <c r="H21" s="2"/>
      <c r="I21" s="2"/>
      <c r="J21" s="2"/>
      <c r="K21" s="2"/>
      <c r="L21" s="2"/>
    </row>
    <row r="22">
      <c r="A22" s="2" t="s">
        <v>2316</v>
      </c>
      <c r="B22" s="2">
        <v>5.0</v>
      </c>
      <c r="C22" s="2" t="s">
        <v>2328</v>
      </c>
      <c r="D22" s="2" t="s">
        <v>704</v>
      </c>
      <c r="E22" s="2">
        <v>15.2</v>
      </c>
      <c r="F22" s="2">
        <v>36.0</v>
      </c>
      <c r="G22" s="2" t="s">
        <v>2329</v>
      </c>
      <c r="H22" s="2"/>
      <c r="I22" s="2"/>
      <c r="J22" s="2"/>
      <c r="K22" s="2"/>
      <c r="L22" s="2"/>
    </row>
    <row r="23">
      <c r="A23" s="2" t="s">
        <v>2316</v>
      </c>
      <c r="B23" s="2">
        <v>6.0</v>
      </c>
      <c r="C23" s="2" t="s">
        <v>2330</v>
      </c>
      <c r="D23" s="2" t="s">
        <v>715</v>
      </c>
      <c r="E23" s="2">
        <v>3.5</v>
      </c>
      <c r="F23" s="2">
        <v>6.0</v>
      </c>
      <c r="G23" s="2" t="s">
        <v>2331</v>
      </c>
      <c r="H23" s="2"/>
      <c r="I23" s="2"/>
      <c r="J23" s="2"/>
      <c r="K23" s="2"/>
      <c r="L23" s="2"/>
    </row>
    <row r="24">
      <c r="A24" s="2" t="s">
        <v>2316</v>
      </c>
      <c r="B24" s="2">
        <v>7.0</v>
      </c>
      <c r="C24" s="2" t="s">
        <v>1391</v>
      </c>
      <c r="D24" s="2" t="s">
        <v>2332</v>
      </c>
      <c r="E24" s="2">
        <v>29.0</v>
      </c>
      <c r="F24" s="2">
        <v>14.0</v>
      </c>
      <c r="G24" s="2" t="s">
        <v>2333</v>
      </c>
      <c r="H24" s="2"/>
      <c r="I24" s="2"/>
      <c r="J24" s="2"/>
      <c r="K24" s="2"/>
      <c r="L24" s="2"/>
    </row>
    <row r="25">
      <c r="A25" s="2" t="s">
        <v>2316</v>
      </c>
      <c r="B25" s="2">
        <v>8.0</v>
      </c>
      <c r="C25" s="2" t="s">
        <v>2335</v>
      </c>
      <c r="D25" s="2" t="s">
        <v>2336</v>
      </c>
      <c r="E25" s="2">
        <v>19.8</v>
      </c>
      <c r="F25" s="2">
        <v>90.0</v>
      </c>
      <c r="G25" s="2" t="s">
        <v>2337</v>
      </c>
      <c r="H25" s="2"/>
      <c r="I25" s="2"/>
      <c r="J25" s="2"/>
      <c r="K25" s="2"/>
      <c r="L25" s="2"/>
    </row>
    <row r="26">
      <c r="A26" s="2" t="s">
        <v>2316</v>
      </c>
      <c r="B26" s="2">
        <v>9.0</v>
      </c>
      <c r="C26" s="2" t="s">
        <v>1357</v>
      </c>
      <c r="D26" s="2" t="s">
        <v>2339</v>
      </c>
      <c r="E26" s="2">
        <v>2.0</v>
      </c>
      <c r="F26" s="2">
        <v>26.0</v>
      </c>
      <c r="G26" s="2" t="s">
        <v>2341</v>
      </c>
      <c r="H26" s="2"/>
      <c r="I26" s="2"/>
      <c r="J26" s="2"/>
      <c r="K26" s="2"/>
      <c r="L26" s="2"/>
    </row>
    <row r="27">
      <c r="A27" s="2" t="s">
        <v>2316</v>
      </c>
      <c r="B27" s="2">
        <v>10.0</v>
      </c>
      <c r="C27" s="2" t="s">
        <v>2345</v>
      </c>
      <c r="D27" s="2" t="s">
        <v>2347</v>
      </c>
      <c r="E27" s="2">
        <v>0.46</v>
      </c>
      <c r="F27" s="2">
        <v>12.0</v>
      </c>
      <c r="G27" s="2" t="s">
        <v>2349</v>
      </c>
      <c r="H27" s="2"/>
      <c r="I27" s="2"/>
      <c r="J27" s="2"/>
      <c r="K27" s="2"/>
      <c r="L27" s="2"/>
    </row>
    <row r="28">
      <c r="A28" s="2" t="s">
        <v>2316</v>
      </c>
      <c r="B28" s="2">
        <v>11.0</v>
      </c>
      <c r="C28" s="2" t="s">
        <v>2353</v>
      </c>
      <c r="D28" s="2" t="s">
        <v>2355</v>
      </c>
      <c r="E28" s="2">
        <v>3.3</v>
      </c>
      <c r="F28" s="2">
        <v>18.0</v>
      </c>
      <c r="G28" s="2" t="s">
        <v>2357</v>
      </c>
      <c r="H28" s="2"/>
      <c r="I28" s="2"/>
      <c r="J28" s="2"/>
      <c r="K28" s="2"/>
      <c r="L28" s="2"/>
    </row>
    <row r="29">
      <c r="A29" s="2" t="s">
        <v>2316</v>
      </c>
      <c r="B29" s="2">
        <v>12.0</v>
      </c>
      <c r="C29" s="2" t="s">
        <v>2361</v>
      </c>
      <c r="D29" s="2" t="s">
        <v>2363</v>
      </c>
      <c r="E29" s="2">
        <v>5.5</v>
      </c>
      <c r="F29" s="2">
        <v>8.0</v>
      </c>
      <c r="G29" s="2" t="s">
        <v>2365</v>
      </c>
      <c r="H29" s="2"/>
      <c r="I29" s="2"/>
      <c r="J29" s="2"/>
      <c r="K29" s="2"/>
      <c r="L29" s="2"/>
    </row>
    <row r="30">
      <c r="A30" s="2" t="s">
        <v>2316</v>
      </c>
      <c r="B30" s="2">
        <v>13.0</v>
      </c>
      <c r="C30" s="2" t="s">
        <v>2369</v>
      </c>
      <c r="D30" s="2" t="s">
        <v>1393</v>
      </c>
      <c r="E30" s="2">
        <v>42.5</v>
      </c>
      <c r="F30" s="2">
        <v>40.0</v>
      </c>
      <c r="G30" s="2" t="s">
        <v>2372</v>
      </c>
      <c r="H30" s="2"/>
      <c r="I30" s="2"/>
      <c r="J30" s="2"/>
      <c r="K30" s="2"/>
      <c r="L30" s="2"/>
    </row>
    <row r="31">
      <c r="A31" s="2" t="s">
        <v>2316</v>
      </c>
      <c r="B31" s="2">
        <v>14.0</v>
      </c>
      <c r="C31" s="2" t="s">
        <v>1365</v>
      </c>
      <c r="D31" s="2" t="s">
        <v>2377</v>
      </c>
      <c r="E31" s="2">
        <v>0.4</v>
      </c>
      <c r="F31" s="2">
        <v>25.0</v>
      </c>
      <c r="G31" s="2" t="s">
        <v>2379</v>
      </c>
      <c r="H31" s="2"/>
      <c r="I31" s="2"/>
      <c r="J31" s="2"/>
      <c r="K31" s="2"/>
      <c r="L31" s="2"/>
    </row>
    <row r="32">
      <c r="A32" s="2" t="s">
        <v>2316</v>
      </c>
      <c r="B32" s="2">
        <v>15.0</v>
      </c>
      <c r="C32" s="2" t="s">
        <v>2383</v>
      </c>
      <c r="D32" s="2" t="s">
        <v>2384</v>
      </c>
      <c r="E32" s="2">
        <v>0.0</v>
      </c>
      <c r="F32" s="2">
        <v>0.0</v>
      </c>
      <c r="G32" s="2" t="s">
        <v>2387</v>
      </c>
      <c r="H32" s="2"/>
      <c r="I32" s="2"/>
      <c r="J32" s="2"/>
      <c r="K32" s="2"/>
      <c r="L32" s="2"/>
    </row>
    <row r="33">
      <c r="A33" s="2" t="s">
        <v>2316</v>
      </c>
      <c r="B33" s="2">
        <v>16.0</v>
      </c>
      <c r="C33" s="2" t="s">
        <v>1050</v>
      </c>
      <c r="D33" s="2" t="s">
        <v>2393</v>
      </c>
      <c r="E33" s="2">
        <v>0.0</v>
      </c>
      <c r="F33" s="2">
        <v>0.0</v>
      </c>
      <c r="G33" s="2" t="s">
        <v>2395</v>
      </c>
      <c r="H33" s="2"/>
      <c r="I33" s="2"/>
      <c r="J33" s="2"/>
      <c r="K33" s="2"/>
      <c r="L33" s="2"/>
    </row>
    <row r="34">
      <c r="A34" s="2" t="s">
        <v>2316</v>
      </c>
      <c r="B34" s="2">
        <v>17.0</v>
      </c>
      <c r="C34" s="2" t="s">
        <v>2397</v>
      </c>
      <c r="D34" s="2"/>
      <c r="E34" s="2">
        <v>130.2</v>
      </c>
      <c r="F34" s="2">
        <v>358.0</v>
      </c>
      <c r="G34" s="2"/>
      <c r="H34" s="2"/>
      <c r="I34" s="2"/>
      <c r="J34" s="2"/>
      <c r="K34" s="2"/>
      <c r="L34" s="2"/>
    </row>
    <row r="35">
      <c r="A35" s="2" t="s">
        <v>2316</v>
      </c>
      <c r="B35" s="2">
        <v>18.0</v>
      </c>
      <c r="C35" s="2" t="s">
        <v>2399</v>
      </c>
      <c r="D35" s="2"/>
      <c r="E35" s="2"/>
      <c r="F35" s="2"/>
      <c r="G35" s="2"/>
      <c r="H35" s="2"/>
      <c r="I35" s="2"/>
      <c r="J35" s="2"/>
      <c r="K35" s="2"/>
      <c r="L35" s="2"/>
    </row>
    <row r="36">
      <c r="A36" s="2" t="s">
        <v>2316</v>
      </c>
      <c r="B36" s="2">
        <v>19.0</v>
      </c>
      <c r="C36" s="2" t="s">
        <v>2401</v>
      </c>
      <c r="D36" s="2"/>
      <c r="E36" s="2"/>
      <c r="F36" s="2"/>
      <c r="G36" s="2"/>
      <c r="H36" s="2"/>
      <c r="I36" s="2"/>
      <c r="J36" s="2"/>
      <c r="K36" s="2"/>
      <c r="L36" s="2"/>
    </row>
    <row r="37">
      <c r="A37" s="2" t="s">
        <v>2404</v>
      </c>
      <c r="B37" s="2">
        <v>1.0</v>
      </c>
      <c r="C37" s="2" t="s">
        <v>2405</v>
      </c>
      <c r="D37" s="2"/>
      <c r="E37" s="2"/>
      <c r="F37" s="2"/>
      <c r="G37" s="2"/>
      <c r="H37" s="2"/>
      <c r="I37" s="2"/>
      <c r="J37" s="2"/>
      <c r="K37" s="2"/>
      <c r="L37" s="2"/>
    </row>
    <row r="38">
      <c r="A38" s="2" t="s">
        <v>2404</v>
      </c>
      <c r="B38" s="2">
        <v>2.0</v>
      </c>
      <c r="C38" s="2" t="s">
        <v>2408</v>
      </c>
      <c r="D38" s="2" t="s">
        <v>2409</v>
      </c>
      <c r="E38" s="2" t="s">
        <v>2373</v>
      </c>
      <c r="F38" s="2" t="s">
        <v>2410</v>
      </c>
      <c r="G38" s="2" t="s">
        <v>2411</v>
      </c>
      <c r="H38" s="2" t="s">
        <v>2412</v>
      </c>
      <c r="I38" s="2" t="s">
        <v>2413</v>
      </c>
      <c r="J38" s="2" t="s">
        <v>2414</v>
      </c>
      <c r="K38" s="2" t="s">
        <v>2388</v>
      </c>
      <c r="L38" s="2" t="s">
        <v>1234</v>
      </c>
    </row>
    <row r="39">
      <c r="A39" s="2" t="s">
        <v>2404</v>
      </c>
      <c r="B39" s="2">
        <v>3.0</v>
      </c>
      <c r="C39" s="2">
        <v>1.0</v>
      </c>
      <c r="D39" s="2" t="s">
        <v>704</v>
      </c>
      <c r="E39" s="2" t="s">
        <v>2415</v>
      </c>
      <c r="F39" s="3" t="s">
        <v>2416</v>
      </c>
      <c r="G39" s="3" t="s">
        <v>2417</v>
      </c>
      <c r="H39" s="2" t="s">
        <v>2418</v>
      </c>
      <c r="I39" s="2" t="s">
        <v>2419</v>
      </c>
      <c r="J39" s="2" t="s">
        <v>2420</v>
      </c>
      <c r="K39" s="2" t="s">
        <v>774</v>
      </c>
      <c r="L39" s="2" t="s">
        <v>2421</v>
      </c>
    </row>
    <row r="40">
      <c r="A40" s="2" t="s">
        <v>2404</v>
      </c>
      <c r="B40" s="2">
        <v>4.0</v>
      </c>
      <c r="C40" s="2">
        <v>2.0</v>
      </c>
      <c r="D40" s="2" t="s">
        <v>2422</v>
      </c>
      <c r="E40" s="2" t="s">
        <v>2423</v>
      </c>
      <c r="F40" s="2" t="s">
        <v>2424</v>
      </c>
      <c r="G40" s="3" t="s">
        <v>2425</v>
      </c>
      <c r="H40" s="2" t="s">
        <v>2426</v>
      </c>
      <c r="I40" s="2" t="s">
        <v>2427</v>
      </c>
      <c r="J40" s="2" t="s">
        <v>2429</v>
      </c>
      <c r="K40" s="2" t="s">
        <v>2430</v>
      </c>
      <c r="L40" s="2" t="s">
        <v>2431</v>
      </c>
    </row>
    <row r="41">
      <c r="A41" s="2" t="s">
        <v>2404</v>
      </c>
      <c r="B41" s="2">
        <v>5.0</v>
      </c>
      <c r="C41" s="2">
        <v>3.0</v>
      </c>
      <c r="D41" s="2" t="s">
        <v>2433</v>
      </c>
      <c r="E41" s="2" t="s">
        <v>2434</v>
      </c>
      <c r="F41" s="2" t="s">
        <v>2435</v>
      </c>
      <c r="G41" s="2" t="s">
        <v>2437</v>
      </c>
      <c r="H41" s="2" t="s">
        <v>2438</v>
      </c>
      <c r="I41" s="2" t="s">
        <v>2439</v>
      </c>
      <c r="J41" s="2" t="s">
        <v>2440</v>
      </c>
      <c r="K41" s="2" t="s">
        <v>2430</v>
      </c>
      <c r="L41" s="2" t="s">
        <v>2441</v>
      </c>
    </row>
    <row r="42">
      <c r="A42" s="2" t="s">
        <v>2404</v>
      </c>
      <c r="B42" s="2">
        <v>6.0</v>
      </c>
      <c r="C42" s="2">
        <v>4.0</v>
      </c>
      <c r="D42" s="2" t="s">
        <v>2443</v>
      </c>
      <c r="E42" s="2" t="s">
        <v>2444</v>
      </c>
      <c r="F42" s="2" t="s">
        <v>2445</v>
      </c>
      <c r="G42" s="3" t="s">
        <v>2446</v>
      </c>
      <c r="H42" s="2" t="s">
        <v>2447</v>
      </c>
      <c r="I42" s="2" t="s">
        <v>2449</v>
      </c>
      <c r="J42" s="2" t="s">
        <v>2450</v>
      </c>
      <c r="K42" s="2" t="s">
        <v>2430</v>
      </c>
      <c r="L42" s="2" t="s">
        <v>2451</v>
      </c>
    </row>
    <row r="43">
      <c r="A43" s="2" t="s">
        <v>2404</v>
      </c>
      <c r="B43" s="2">
        <v>7.0</v>
      </c>
      <c r="C43" s="2">
        <v>5.0</v>
      </c>
      <c r="D43" s="2" t="s">
        <v>2454</v>
      </c>
      <c r="E43" s="2" t="s">
        <v>2455</v>
      </c>
      <c r="F43" s="2" t="s">
        <v>2456</v>
      </c>
      <c r="G43" s="3" t="s">
        <v>2457</v>
      </c>
      <c r="H43" s="2" t="s">
        <v>2458</v>
      </c>
      <c r="I43" s="2" t="s">
        <v>2460</v>
      </c>
      <c r="J43" s="2" t="s">
        <v>2462</v>
      </c>
      <c r="K43" s="2" t="s">
        <v>795</v>
      </c>
      <c r="L43" s="2" t="s">
        <v>2463</v>
      </c>
    </row>
    <row r="44">
      <c r="A44" s="2" t="s">
        <v>2404</v>
      </c>
      <c r="B44" s="2">
        <v>8.0</v>
      </c>
      <c r="C44" s="2">
        <v>6.0</v>
      </c>
      <c r="D44" s="2" t="s">
        <v>2465</v>
      </c>
      <c r="E44" s="2" t="s">
        <v>2466</v>
      </c>
      <c r="F44" s="3" t="s">
        <v>2468</v>
      </c>
      <c r="G44" s="3" t="s">
        <v>2417</v>
      </c>
      <c r="H44" s="2" t="s">
        <v>2469</v>
      </c>
      <c r="I44" s="2" t="s">
        <v>2470</v>
      </c>
      <c r="J44" s="2" t="s">
        <v>2471</v>
      </c>
      <c r="K44" s="2" t="s">
        <v>774</v>
      </c>
      <c r="L44" s="2" t="s">
        <v>2473</v>
      </c>
    </row>
    <row r="45">
      <c r="A45" s="2" t="s">
        <v>2404</v>
      </c>
      <c r="B45" s="2">
        <v>9.0</v>
      </c>
      <c r="C45" s="2">
        <v>7.0</v>
      </c>
      <c r="D45" s="2" t="s">
        <v>2475</v>
      </c>
      <c r="E45" s="2" t="s">
        <v>2476</v>
      </c>
      <c r="F45" s="2" t="s">
        <v>1602</v>
      </c>
      <c r="G45" s="2" t="s">
        <v>1602</v>
      </c>
      <c r="H45" s="2" t="s">
        <v>2477</v>
      </c>
      <c r="I45" s="2" t="s">
        <v>2479</v>
      </c>
      <c r="J45" s="2" t="s">
        <v>2480</v>
      </c>
      <c r="K45" s="2" t="s">
        <v>774</v>
      </c>
      <c r="L45" s="2" t="s">
        <v>2481</v>
      </c>
    </row>
    <row r="46">
      <c r="A46" s="2" t="s">
        <v>2404</v>
      </c>
      <c r="B46" s="2">
        <v>10.0</v>
      </c>
      <c r="C46" s="2">
        <v>8.0</v>
      </c>
      <c r="D46" s="2" t="s">
        <v>2483</v>
      </c>
      <c r="E46" s="2" t="s">
        <v>2484</v>
      </c>
      <c r="F46" s="2" t="s">
        <v>2456</v>
      </c>
      <c r="G46" s="3" t="s">
        <v>2486</v>
      </c>
      <c r="H46" s="2" t="s">
        <v>2487</v>
      </c>
      <c r="I46" s="2" t="s">
        <v>2488</v>
      </c>
      <c r="J46" s="2" t="s">
        <v>2489</v>
      </c>
      <c r="K46" s="2" t="s">
        <v>774</v>
      </c>
      <c r="L46" s="2" t="s">
        <v>2490</v>
      </c>
    </row>
    <row r="47">
      <c r="A47" s="2" t="s">
        <v>2492</v>
      </c>
      <c r="B47" s="2">
        <v>1.0</v>
      </c>
      <c r="C47" s="2" t="s">
        <v>2493</v>
      </c>
      <c r="D47" s="2"/>
      <c r="E47" s="2"/>
      <c r="F47" s="2"/>
      <c r="G47" s="2"/>
      <c r="H47" s="2"/>
      <c r="I47" s="2"/>
      <c r="J47" s="2"/>
      <c r="K47" s="2"/>
      <c r="L47" s="2"/>
    </row>
    <row r="48">
      <c r="A48" s="2" t="s">
        <v>2492</v>
      </c>
      <c r="B48" s="2">
        <v>2.0</v>
      </c>
      <c r="C48" s="2" t="s">
        <v>2408</v>
      </c>
      <c r="D48" s="2" t="s">
        <v>2409</v>
      </c>
      <c r="E48" s="2" t="s">
        <v>2373</v>
      </c>
      <c r="F48" s="2" t="s">
        <v>2410</v>
      </c>
      <c r="G48" s="2" t="s">
        <v>2411</v>
      </c>
      <c r="H48" s="2" t="s">
        <v>2412</v>
      </c>
      <c r="I48" s="2" t="s">
        <v>2413</v>
      </c>
      <c r="J48" s="2" t="s">
        <v>2414</v>
      </c>
      <c r="K48" s="2" t="s">
        <v>2388</v>
      </c>
      <c r="L48" s="2" t="s">
        <v>1234</v>
      </c>
    </row>
    <row r="49">
      <c r="A49" s="2" t="s">
        <v>2492</v>
      </c>
      <c r="B49" s="2">
        <v>3.0</v>
      </c>
      <c r="C49" s="2">
        <v>1.0</v>
      </c>
      <c r="D49" s="2" t="s">
        <v>715</v>
      </c>
      <c r="E49" s="2" t="s">
        <v>2498</v>
      </c>
      <c r="F49" s="3" t="s">
        <v>2499</v>
      </c>
      <c r="G49" s="2" t="s">
        <v>2500</v>
      </c>
      <c r="H49" s="2" t="s">
        <v>2501</v>
      </c>
      <c r="I49" s="2" t="s">
        <v>2502</v>
      </c>
      <c r="J49" s="2" t="s">
        <v>2503</v>
      </c>
      <c r="K49" s="2" t="s">
        <v>774</v>
      </c>
      <c r="L49" s="2" t="s">
        <v>2505</v>
      </c>
    </row>
    <row r="50">
      <c r="A50" s="2" t="s">
        <v>2492</v>
      </c>
      <c r="B50" s="2">
        <v>4.0</v>
      </c>
      <c r="C50" s="2">
        <v>2.0</v>
      </c>
      <c r="D50" s="2" t="s">
        <v>2506</v>
      </c>
      <c r="E50" s="2" t="s">
        <v>2508</v>
      </c>
      <c r="F50" s="2" t="s">
        <v>2509</v>
      </c>
      <c r="G50" s="2" t="s">
        <v>2500</v>
      </c>
      <c r="H50" s="2" t="s">
        <v>2510</v>
      </c>
      <c r="I50" s="2" t="s">
        <v>2511</v>
      </c>
      <c r="J50" s="2" t="s">
        <v>2513</v>
      </c>
      <c r="K50" s="2" t="s">
        <v>2430</v>
      </c>
      <c r="L50" s="2" t="s">
        <v>2514</v>
      </c>
    </row>
    <row r="51">
      <c r="A51" s="2" t="s">
        <v>2492</v>
      </c>
      <c r="B51" s="2">
        <v>5.0</v>
      </c>
      <c r="C51" s="2">
        <v>3.0</v>
      </c>
      <c r="D51" s="2" t="s">
        <v>2515</v>
      </c>
      <c r="E51" s="2" t="s">
        <v>2516</v>
      </c>
      <c r="F51" s="3" t="s">
        <v>2518</v>
      </c>
      <c r="G51" s="2" t="s">
        <v>2500</v>
      </c>
      <c r="H51" s="2" t="s">
        <v>2519</v>
      </c>
      <c r="I51" s="2" t="s">
        <v>2521</v>
      </c>
      <c r="J51" s="2" t="s">
        <v>2522</v>
      </c>
      <c r="K51" s="2" t="s">
        <v>774</v>
      </c>
      <c r="L51" s="3" t="s">
        <v>2523</v>
      </c>
    </row>
    <row r="52">
      <c r="A52" s="2" t="s">
        <v>2492</v>
      </c>
      <c r="B52" s="2">
        <v>6.0</v>
      </c>
      <c r="C52" s="2">
        <v>4.0</v>
      </c>
      <c r="D52" s="2" t="s">
        <v>2525</v>
      </c>
      <c r="E52" s="2" t="s">
        <v>2526</v>
      </c>
      <c r="F52" s="2" t="s">
        <v>2528</v>
      </c>
      <c r="G52" s="2" t="s">
        <v>2500</v>
      </c>
      <c r="H52" s="2" t="s">
        <v>2529</v>
      </c>
      <c r="I52" s="2" t="s">
        <v>2530</v>
      </c>
      <c r="J52" s="2" t="s">
        <v>2531</v>
      </c>
      <c r="K52" s="2" t="s">
        <v>774</v>
      </c>
      <c r="L52" s="2" t="s">
        <v>2533</v>
      </c>
    </row>
    <row r="53">
      <c r="A53" s="2" t="s">
        <v>2492</v>
      </c>
      <c r="B53" s="2">
        <v>7.0</v>
      </c>
      <c r="C53" s="2">
        <v>5.0</v>
      </c>
      <c r="D53" s="2" t="s">
        <v>2535</v>
      </c>
      <c r="E53" s="2" t="s">
        <v>2536</v>
      </c>
      <c r="F53" s="3" t="s">
        <v>2499</v>
      </c>
      <c r="G53" s="2" t="s">
        <v>2500</v>
      </c>
      <c r="H53" s="2" t="s">
        <v>2537</v>
      </c>
      <c r="I53" s="2" t="s">
        <v>2538</v>
      </c>
      <c r="J53" s="2" t="s">
        <v>2540</v>
      </c>
      <c r="K53" s="2" t="s">
        <v>2541</v>
      </c>
      <c r="L53" s="2" t="s">
        <v>2542</v>
      </c>
    </row>
    <row r="54">
      <c r="A54" s="2" t="s">
        <v>2492</v>
      </c>
      <c r="B54" s="2">
        <v>8.0</v>
      </c>
      <c r="C54" s="2">
        <v>6.0</v>
      </c>
      <c r="D54" s="2" t="s">
        <v>2544</v>
      </c>
      <c r="E54" s="2" t="s">
        <v>2545</v>
      </c>
      <c r="F54" s="2" t="s">
        <v>2546</v>
      </c>
      <c r="G54" s="2" t="s">
        <v>2547</v>
      </c>
      <c r="H54" s="2" t="s">
        <v>2549</v>
      </c>
      <c r="I54" s="2" t="s">
        <v>2550</v>
      </c>
      <c r="J54" s="2" t="s">
        <v>2551</v>
      </c>
      <c r="K54" s="2" t="s">
        <v>2541</v>
      </c>
      <c r="L54" s="2" t="s">
        <v>2552</v>
      </c>
    </row>
    <row r="55">
      <c r="A55" s="2" t="s">
        <v>2492</v>
      </c>
      <c r="B55" s="2">
        <v>9.0</v>
      </c>
      <c r="C55" s="2">
        <v>7.0</v>
      </c>
      <c r="D55" s="2" t="s">
        <v>2554</v>
      </c>
      <c r="E55" s="2" t="s">
        <v>2555</v>
      </c>
      <c r="F55" s="2" t="s">
        <v>2546</v>
      </c>
      <c r="G55" s="2" t="s">
        <v>2547</v>
      </c>
      <c r="H55" s="2" t="s">
        <v>2557</v>
      </c>
      <c r="I55" s="2" t="s">
        <v>2558</v>
      </c>
      <c r="J55" s="2" t="s">
        <v>2551</v>
      </c>
      <c r="K55" s="2" t="s">
        <v>2541</v>
      </c>
      <c r="L55" s="2" t="s">
        <v>2559</v>
      </c>
    </row>
    <row r="56">
      <c r="A56" s="2" t="s">
        <v>2492</v>
      </c>
      <c r="B56" s="2">
        <v>10.0</v>
      </c>
      <c r="C56" s="2">
        <v>8.0</v>
      </c>
      <c r="D56" s="2" t="s">
        <v>2561</v>
      </c>
      <c r="E56" s="2" t="s">
        <v>2563</v>
      </c>
      <c r="F56" s="2" t="s">
        <v>2564</v>
      </c>
      <c r="G56" s="2" t="s">
        <v>2500</v>
      </c>
      <c r="H56" s="2" t="s">
        <v>2565</v>
      </c>
      <c r="I56" s="2" t="s">
        <v>2566</v>
      </c>
      <c r="J56" s="2" t="s">
        <v>2429</v>
      </c>
      <c r="K56" s="2" t="s">
        <v>774</v>
      </c>
      <c r="L56" s="2" t="s">
        <v>2568</v>
      </c>
    </row>
    <row r="57">
      <c r="A57" s="2" t="s">
        <v>2569</v>
      </c>
      <c r="B57" s="2">
        <v>1.0</v>
      </c>
      <c r="C57" s="2" t="s">
        <v>2571</v>
      </c>
      <c r="D57" s="2"/>
      <c r="E57" s="2"/>
      <c r="F57" s="2"/>
      <c r="G57" s="2"/>
      <c r="H57" s="2"/>
      <c r="I57" s="2"/>
      <c r="J57" s="2"/>
      <c r="K57" s="2"/>
      <c r="L57" s="2"/>
    </row>
    <row r="58">
      <c r="A58" s="2" t="s">
        <v>2569</v>
      </c>
      <c r="B58" s="2">
        <v>2.0</v>
      </c>
      <c r="C58" s="2" t="s">
        <v>2408</v>
      </c>
      <c r="D58" s="2" t="s">
        <v>2409</v>
      </c>
      <c r="E58" s="2" t="s">
        <v>2373</v>
      </c>
      <c r="F58" s="2" t="s">
        <v>2410</v>
      </c>
      <c r="G58" s="2" t="s">
        <v>2411</v>
      </c>
      <c r="H58" s="2" t="s">
        <v>2412</v>
      </c>
      <c r="I58" s="2" t="s">
        <v>2413</v>
      </c>
      <c r="J58" s="2" t="s">
        <v>2414</v>
      </c>
      <c r="K58" s="2" t="s">
        <v>2388</v>
      </c>
      <c r="L58" s="2" t="s">
        <v>1234</v>
      </c>
    </row>
    <row r="59">
      <c r="A59" s="2" t="s">
        <v>2569</v>
      </c>
      <c r="B59" s="2">
        <v>3.0</v>
      </c>
      <c r="C59" s="2">
        <v>1.0</v>
      </c>
      <c r="D59" s="2" t="s">
        <v>2577</v>
      </c>
      <c r="E59" s="2" t="s">
        <v>2578</v>
      </c>
      <c r="F59" s="3" t="s">
        <v>2579</v>
      </c>
      <c r="G59" s="2" t="s">
        <v>2580</v>
      </c>
      <c r="H59" s="2" t="s">
        <v>2582</v>
      </c>
      <c r="I59" s="2" t="s">
        <v>2583</v>
      </c>
      <c r="J59" s="2" t="s">
        <v>2584</v>
      </c>
      <c r="K59" s="2" t="s">
        <v>774</v>
      </c>
      <c r="L59" s="2" t="s">
        <v>2586</v>
      </c>
    </row>
    <row r="60">
      <c r="A60" s="2" t="s">
        <v>2569</v>
      </c>
      <c r="B60" s="2">
        <v>4.0</v>
      </c>
      <c r="C60" s="2">
        <v>2.0</v>
      </c>
      <c r="D60" s="2" t="s">
        <v>2587</v>
      </c>
      <c r="E60" s="2" t="s">
        <v>2589</v>
      </c>
      <c r="F60" s="2" t="s">
        <v>2590</v>
      </c>
      <c r="G60" s="3" t="s">
        <v>2457</v>
      </c>
      <c r="H60" s="2" t="s">
        <v>2591</v>
      </c>
      <c r="I60" s="2" t="s">
        <v>2592</v>
      </c>
      <c r="J60" s="2" t="s">
        <v>2594</v>
      </c>
      <c r="K60" s="2" t="s">
        <v>2430</v>
      </c>
      <c r="L60" s="2" t="s">
        <v>2595</v>
      </c>
    </row>
    <row r="61">
      <c r="A61" s="2" t="s">
        <v>2569</v>
      </c>
      <c r="B61" s="2">
        <v>5.0</v>
      </c>
      <c r="C61" s="2">
        <v>3.0</v>
      </c>
      <c r="D61" s="2" t="s">
        <v>2597</v>
      </c>
      <c r="E61" s="2" t="s">
        <v>2598</v>
      </c>
      <c r="F61" s="3" t="s">
        <v>2599</v>
      </c>
      <c r="G61" s="2" t="s">
        <v>2600</v>
      </c>
      <c r="H61" s="2" t="s">
        <v>2601</v>
      </c>
      <c r="I61" s="2" t="s">
        <v>2603</v>
      </c>
      <c r="J61" s="2" t="s">
        <v>2604</v>
      </c>
      <c r="K61" s="2" t="s">
        <v>774</v>
      </c>
      <c r="L61" s="2" t="s">
        <v>2606</v>
      </c>
    </row>
    <row r="62">
      <c r="A62" s="2" t="s">
        <v>2569</v>
      </c>
      <c r="B62" s="2">
        <v>6.0</v>
      </c>
      <c r="C62" s="2">
        <v>4.0</v>
      </c>
      <c r="D62" s="2" t="s">
        <v>2608</v>
      </c>
      <c r="E62" s="2" t="s">
        <v>2609</v>
      </c>
      <c r="F62" s="2" t="s">
        <v>2610</v>
      </c>
      <c r="G62" s="3" t="s">
        <v>2611</v>
      </c>
      <c r="H62" s="2" t="s">
        <v>2612</v>
      </c>
      <c r="I62" s="2" t="s">
        <v>2614</v>
      </c>
      <c r="J62" s="2" t="s">
        <v>2615</v>
      </c>
      <c r="K62" s="2" t="s">
        <v>2616</v>
      </c>
      <c r="L62" s="2" t="s">
        <v>2617</v>
      </c>
    </row>
    <row r="63">
      <c r="A63" s="2" t="s">
        <v>2569</v>
      </c>
      <c r="B63" s="2">
        <v>7.0</v>
      </c>
      <c r="C63" s="2">
        <v>5.0</v>
      </c>
      <c r="D63" s="2" t="s">
        <v>2619</v>
      </c>
      <c r="E63" s="2" t="s">
        <v>2620</v>
      </c>
      <c r="F63" s="2" t="s">
        <v>2621</v>
      </c>
      <c r="G63" s="2" t="s">
        <v>2622</v>
      </c>
      <c r="H63" s="2" t="s">
        <v>2623</v>
      </c>
      <c r="I63" s="2" t="s">
        <v>2624</v>
      </c>
      <c r="J63" s="2" t="s">
        <v>2626</v>
      </c>
      <c r="K63" s="2" t="s">
        <v>2627</v>
      </c>
      <c r="L63" s="2" t="s">
        <v>2628</v>
      </c>
    </row>
    <row r="64">
      <c r="A64" s="2" t="s">
        <v>2569</v>
      </c>
      <c r="B64" s="2">
        <v>8.0</v>
      </c>
      <c r="C64" s="2">
        <v>6.0</v>
      </c>
      <c r="D64" s="2" t="s">
        <v>2630</v>
      </c>
      <c r="E64" s="2" t="s">
        <v>2631</v>
      </c>
      <c r="F64" s="3" t="s">
        <v>2632</v>
      </c>
      <c r="G64" s="3" t="s">
        <v>2417</v>
      </c>
      <c r="H64" s="2" t="s">
        <v>2633</v>
      </c>
      <c r="I64" s="2" t="s">
        <v>2635</v>
      </c>
      <c r="J64" s="2" t="s">
        <v>2636</v>
      </c>
      <c r="K64" s="2" t="s">
        <v>774</v>
      </c>
      <c r="L64" s="2" t="s">
        <v>2637</v>
      </c>
    </row>
    <row r="65">
      <c r="A65" s="2" t="s">
        <v>2569</v>
      </c>
      <c r="B65" s="2">
        <v>9.0</v>
      </c>
      <c r="C65" s="2">
        <v>7.0</v>
      </c>
      <c r="D65" s="2" t="s">
        <v>2639</v>
      </c>
      <c r="E65" s="2" t="s">
        <v>2640</v>
      </c>
      <c r="F65" s="3" t="s">
        <v>2632</v>
      </c>
      <c r="G65" s="3" t="s">
        <v>2641</v>
      </c>
      <c r="H65" s="2" t="s">
        <v>2642</v>
      </c>
      <c r="I65" s="2" t="s">
        <v>2644</v>
      </c>
      <c r="J65" s="2" t="s">
        <v>2645</v>
      </c>
      <c r="K65" s="2" t="s">
        <v>774</v>
      </c>
      <c r="L65" s="2" t="s">
        <v>2647</v>
      </c>
    </row>
    <row r="66">
      <c r="A66" s="2" t="s">
        <v>2569</v>
      </c>
      <c r="B66" s="2">
        <v>10.0</v>
      </c>
      <c r="C66" s="2">
        <v>8.0</v>
      </c>
      <c r="D66" s="2" t="s">
        <v>2648</v>
      </c>
      <c r="E66" s="2" t="s">
        <v>2650</v>
      </c>
      <c r="F66" s="2" t="s">
        <v>2651</v>
      </c>
      <c r="G66" s="3" t="s">
        <v>2425</v>
      </c>
      <c r="H66" s="2" t="s">
        <v>2652</v>
      </c>
      <c r="I66" s="2" t="s">
        <v>2653</v>
      </c>
      <c r="J66" s="2" t="s">
        <v>2654</v>
      </c>
      <c r="K66" s="2" t="s">
        <v>2430</v>
      </c>
      <c r="L66" s="2" t="s">
        <v>2655</v>
      </c>
    </row>
    <row r="67">
      <c r="A67" s="2" t="s">
        <v>2657</v>
      </c>
      <c r="B67" s="2">
        <v>1.0</v>
      </c>
      <c r="C67" s="2" t="s">
        <v>2658</v>
      </c>
      <c r="D67" s="2"/>
      <c r="E67" s="2"/>
      <c r="F67" s="2"/>
      <c r="G67" s="2"/>
      <c r="H67" s="2"/>
      <c r="I67" s="2"/>
      <c r="J67" s="2"/>
      <c r="K67" s="2"/>
      <c r="L67" s="2"/>
    </row>
    <row r="68">
      <c r="A68" s="2" t="s">
        <v>2657</v>
      </c>
      <c r="B68" s="2">
        <v>2.0</v>
      </c>
      <c r="C68" s="2" t="s">
        <v>2408</v>
      </c>
      <c r="D68" s="2" t="s">
        <v>2409</v>
      </c>
      <c r="E68" s="2" t="s">
        <v>2373</v>
      </c>
      <c r="F68" s="2" t="s">
        <v>2410</v>
      </c>
      <c r="G68" s="2" t="s">
        <v>2411</v>
      </c>
      <c r="H68" s="2" t="s">
        <v>2412</v>
      </c>
      <c r="I68" s="2" t="s">
        <v>2413</v>
      </c>
      <c r="J68" s="2" t="s">
        <v>2414</v>
      </c>
      <c r="K68" s="2" t="s">
        <v>2388</v>
      </c>
      <c r="L68" s="2" t="s">
        <v>1234</v>
      </c>
    </row>
    <row r="69">
      <c r="A69" s="2" t="s">
        <v>2657</v>
      </c>
      <c r="B69" s="2">
        <v>3.0</v>
      </c>
      <c r="C69" s="2">
        <v>1.0</v>
      </c>
      <c r="D69" s="2" t="s">
        <v>1816</v>
      </c>
      <c r="E69" s="2" t="s">
        <v>2664</v>
      </c>
      <c r="F69" s="3" t="s">
        <v>1817</v>
      </c>
      <c r="G69" s="2" t="s">
        <v>2665</v>
      </c>
      <c r="H69" s="2" t="s">
        <v>2666</v>
      </c>
      <c r="I69" s="2" t="s">
        <v>2668</v>
      </c>
      <c r="J69" s="2" t="s">
        <v>2669</v>
      </c>
      <c r="K69" s="2" t="s">
        <v>774</v>
      </c>
      <c r="L69" s="2" t="s">
        <v>2670</v>
      </c>
    </row>
    <row r="70">
      <c r="A70" s="2" t="s">
        <v>2657</v>
      </c>
      <c r="B70" s="2">
        <v>4.0</v>
      </c>
      <c r="C70" s="2">
        <v>2.0</v>
      </c>
      <c r="D70" s="2" t="s">
        <v>2672</v>
      </c>
      <c r="E70" s="2" t="s">
        <v>2673</v>
      </c>
      <c r="F70" s="2" t="s">
        <v>2675</v>
      </c>
      <c r="G70" s="2" t="s">
        <v>2676</v>
      </c>
      <c r="H70" s="2" t="s">
        <v>2677</v>
      </c>
      <c r="I70" s="2" t="s">
        <v>2678</v>
      </c>
      <c r="J70" s="2" t="s">
        <v>2679</v>
      </c>
      <c r="K70" s="2" t="s">
        <v>774</v>
      </c>
      <c r="L70" s="2" t="s">
        <v>2681</v>
      </c>
    </row>
    <row r="71">
      <c r="A71" s="2" t="s">
        <v>2657</v>
      </c>
      <c r="B71" s="2">
        <v>5.0</v>
      </c>
      <c r="C71" s="2">
        <v>3.0</v>
      </c>
      <c r="D71" s="2" t="s">
        <v>2683</v>
      </c>
      <c r="E71" s="2" t="s">
        <v>2684</v>
      </c>
      <c r="F71" s="3" t="s">
        <v>2685</v>
      </c>
      <c r="G71" s="2" t="s">
        <v>2665</v>
      </c>
      <c r="H71" s="2" t="s">
        <v>2687</v>
      </c>
      <c r="I71" s="2" t="s">
        <v>2688</v>
      </c>
      <c r="J71" s="2" t="s">
        <v>2689</v>
      </c>
      <c r="K71" s="2" t="s">
        <v>774</v>
      </c>
      <c r="L71" s="2" t="s">
        <v>2690</v>
      </c>
    </row>
    <row r="72">
      <c r="A72" s="2" t="s">
        <v>2657</v>
      </c>
      <c r="B72" s="2">
        <v>6.0</v>
      </c>
      <c r="C72" s="2">
        <v>4.0</v>
      </c>
      <c r="D72" s="2" t="s">
        <v>2692</v>
      </c>
      <c r="E72" s="2" t="s">
        <v>2694</v>
      </c>
      <c r="F72" s="3" t="s">
        <v>2695</v>
      </c>
      <c r="G72" s="2" t="s">
        <v>2696</v>
      </c>
      <c r="H72" s="2" t="s">
        <v>2697</v>
      </c>
      <c r="I72" s="2" t="s">
        <v>2698</v>
      </c>
      <c r="J72" s="2" t="s">
        <v>2699</v>
      </c>
      <c r="K72" s="2" t="s">
        <v>774</v>
      </c>
      <c r="L72" s="2" t="s">
        <v>2701</v>
      </c>
    </row>
    <row r="73">
      <c r="A73" s="2" t="s">
        <v>2657</v>
      </c>
      <c r="B73" s="2">
        <v>7.0</v>
      </c>
      <c r="C73" s="2">
        <v>5.0</v>
      </c>
      <c r="D73" s="2" t="s">
        <v>2703</v>
      </c>
      <c r="E73" s="2" t="s">
        <v>2704</v>
      </c>
      <c r="F73" s="3" t="s">
        <v>2705</v>
      </c>
      <c r="G73" s="2" t="s">
        <v>2706</v>
      </c>
      <c r="H73" s="2" t="s">
        <v>2708</v>
      </c>
      <c r="I73" s="2" t="s">
        <v>2709</v>
      </c>
      <c r="J73" s="2" t="s">
        <v>2710</v>
      </c>
      <c r="K73" s="2" t="s">
        <v>774</v>
      </c>
      <c r="L73" s="2" t="s">
        <v>2712</v>
      </c>
    </row>
    <row r="74">
      <c r="A74" s="2" t="s">
        <v>2657</v>
      </c>
      <c r="B74" s="2">
        <v>8.0</v>
      </c>
      <c r="C74" s="2">
        <v>6.0</v>
      </c>
      <c r="D74" s="2" t="s">
        <v>2713</v>
      </c>
      <c r="E74" s="2" t="s">
        <v>2715</v>
      </c>
      <c r="F74" s="2" t="s">
        <v>2716</v>
      </c>
      <c r="G74" s="2" t="s">
        <v>2717</v>
      </c>
      <c r="H74" s="2" t="s">
        <v>2718</v>
      </c>
      <c r="I74" s="2" t="s">
        <v>2720</v>
      </c>
      <c r="J74" s="2" t="s">
        <v>2721</v>
      </c>
      <c r="K74" s="2" t="s">
        <v>795</v>
      </c>
      <c r="L74" s="2" t="s">
        <v>2722</v>
      </c>
    </row>
    <row r="75">
      <c r="A75" s="2" t="s">
        <v>2657</v>
      </c>
      <c r="B75" s="2">
        <v>9.0</v>
      </c>
      <c r="C75" s="2">
        <v>7.0</v>
      </c>
      <c r="D75" s="2" t="s">
        <v>2724</v>
      </c>
      <c r="E75" s="2" t="s">
        <v>2725</v>
      </c>
      <c r="F75" s="2" t="s">
        <v>2726</v>
      </c>
      <c r="G75" s="2" t="s">
        <v>2717</v>
      </c>
      <c r="H75" s="2" t="s">
        <v>2728</v>
      </c>
      <c r="I75" s="2" t="s">
        <v>2729</v>
      </c>
      <c r="J75" s="2" t="s">
        <v>2730</v>
      </c>
      <c r="K75" s="2" t="s">
        <v>774</v>
      </c>
      <c r="L75" s="2" t="s">
        <v>2732</v>
      </c>
    </row>
    <row r="76">
      <c r="A76" s="2" t="s">
        <v>2657</v>
      </c>
      <c r="B76" s="2">
        <v>10.0</v>
      </c>
      <c r="C76" s="2">
        <v>8.0</v>
      </c>
      <c r="D76" s="2" t="s">
        <v>2734</v>
      </c>
      <c r="E76" s="2" t="s">
        <v>2735</v>
      </c>
      <c r="F76" s="3" t="s">
        <v>2736</v>
      </c>
      <c r="G76" s="2" t="s">
        <v>2717</v>
      </c>
      <c r="H76" s="2" t="s">
        <v>2738</v>
      </c>
      <c r="I76" s="2" t="s">
        <v>2739</v>
      </c>
      <c r="J76" s="2" t="s">
        <v>2740</v>
      </c>
      <c r="K76" s="2" t="s">
        <v>774</v>
      </c>
      <c r="L76" s="2" t="s">
        <v>2742</v>
      </c>
    </row>
    <row r="77">
      <c r="A77" s="2" t="s">
        <v>2657</v>
      </c>
      <c r="B77" s="2">
        <v>11.0</v>
      </c>
      <c r="C77" s="2">
        <v>9.0</v>
      </c>
      <c r="D77" s="2" t="s">
        <v>2744</v>
      </c>
      <c r="E77" s="2" t="s">
        <v>2745</v>
      </c>
      <c r="F77" s="2" t="s">
        <v>2746</v>
      </c>
      <c r="G77" s="2" t="s">
        <v>2706</v>
      </c>
      <c r="H77" s="2" t="s">
        <v>2748</v>
      </c>
      <c r="I77" s="2" t="s">
        <v>2749</v>
      </c>
      <c r="J77" s="2" t="s">
        <v>2750</v>
      </c>
      <c r="K77" s="2" t="s">
        <v>795</v>
      </c>
      <c r="L77" s="2" t="s">
        <v>2752</v>
      </c>
    </row>
    <row r="78">
      <c r="A78" s="2" t="s">
        <v>2657</v>
      </c>
      <c r="B78" s="2">
        <v>12.0</v>
      </c>
      <c r="C78" s="2">
        <v>10.0</v>
      </c>
      <c r="D78" s="2" t="s">
        <v>2754</v>
      </c>
      <c r="E78" s="2" t="s">
        <v>2755</v>
      </c>
      <c r="F78" s="2" t="s">
        <v>2756</v>
      </c>
      <c r="G78" s="2" t="s">
        <v>2706</v>
      </c>
      <c r="H78" s="2" t="s">
        <v>2758</v>
      </c>
      <c r="I78" s="2" t="s">
        <v>2759</v>
      </c>
      <c r="J78" s="2" t="s">
        <v>2760</v>
      </c>
      <c r="K78" s="2" t="s">
        <v>795</v>
      </c>
      <c r="L78" s="2" t="s">
        <v>2761</v>
      </c>
    </row>
    <row r="79">
      <c r="A79" s="2" t="s">
        <v>2762</v>
      </c>
      <c r="B79" s="2">
        <v>1.0</v>
      </c>
      <c r="C79" s="2" t="s">
        <v>2764</v>
      </c>
      <c r="D79" s="2"/>
      <c r="E79" s="2"/>
      <c r="F79" s="2"/>
      <c r="G79" s="2"/>
      <c r="H79" s="2"/>
      <c r="I79" s="2"/>
      <c r="J79" s="2"/>
      <c r="K79" s="2"/>
      <c r="L79" s="2"/>
    </row>
    <row r="80">
      <c r="A80" s="2" t="s">
        <v>2762</v>
      </c>
      <c r="B80" s="2">
        <v>2.0</v>
      </c>
      <c r="C80" s="2" t="s">
        <v>2408</v>
      </c>
      <c r="D80" s="2" t="s">
        <v>2409</v>
      </c>
      <c r="E80" s="2" t="s">
        <v>2373</v>
      </c>
      <c r="F80" s="2" t="s">
        <v>2410</v>
      </c>
      <c r="G80" s="2" t="s">
        <v>2411</v>
      </c>
      <c r="H80" s="2" t="s">
        <v>2412</v>
      </c>
      <c r="I80" s="2" t="s">
        <v>2413</v>
      </c>
      <c r="J80" s="2" t="s">
        <v>2414</v>
      </c>
      <c r="K80" s="2" t="s">
        <v>2388</v>
      </c>
      <c r="L80" s="2" t="s">
        <v>1234</v>
      </c>
    </row>
    <row r="81">
      <c r="A81" s="2" t="s">
        <v>2762</v>
      </c>
      <c r="B81" s="2">
        <v>3.0</v>
      </c>
      <c r="C81" s="2">
        <v>1.0</v>
      </c>
      <c r="D81" s="2" t="s">
        <v>2769</v>
      </c>
      <c r="E81" s="2" t="s">
        <v>2771</v>
      </c>
      <c r="F81" s="2" t="s">
        <v>2772</v>
      </c>
      <c r="G81" s="2" t="s">
        <v>2772</v>
      </c>
      <c r="H81" s="2" t="s">
        <v>2773</v>
      </c>
      <c r="I81" s="2" t="s">
        <v>2775</v>
      </c>
      <c r="J81" s="2" t="s">
        <v>2776</v>
      </c>
      <c r="K81" s="2" t="s">
        <v>774</v>
      </c>
      <c r="L81" s="2" t="s">
        <v>2778</v>
      </c>
    </row>
    <row r="82">
      <c r="A82" s="2" t="s">
        <v>2762</v>
      </c>
      <c r="B82" s="2">
        <v>4.0</v>
      </c>
      <c r="C82" s="2">
        <v>2.0</v>
      </c>
      <c r="D82" s="2" t="s">
        <v>2779</v>
      </c>
      <c r="E82" s="2" t="s">
        <v>2781</v>
      </c>
      <c r="F82" s="3" t="s">
        <v>2782</v>
      </c>
      <c r="G82" s="2" t="s">
        <v>2783</v>
      </c>
      <c r="H82" s="2" t="s">
        <v>2785</v>
      </c>
      <c r="I82" s="2" t="s">
        <v>2786</v>
      </c>
      <c r="J82" s="2" t="s">
        <v>2787</v>
      </c>
      <c r="K82" s="2" t="s">
        <v>774</v>
      </c>
      <c r="L82" s="2" t="s">
        <v>2789</v>
      </c>
    </row>
    <row r="83">
      <c r="A83" s="2" t="s">
        <v>2762</v>
      </c>
      <c r="B83" s="2">
        <v>5.0</v>
      </c>
      <c r="C83" s="2">
        <v>3.0</v>
      </c>
      <c r="D83" s="2" t="s">
        <v>2791</v>
      </c>
      <c r="E83" s="2" t="s">
        <v>2792</v>
      </c>
      <c r="F83" s="3" t="s">
        <v>2793</v>
      </c>
      <c r="G83" s="2" t="s">
        <v>2794</v>
      </c>
      <c r="H83" s="2" t="s">
        <v>2796</v>
      </c>
      <c r="I83" s="2" t="s">
        <v>2797</v>
      </c>
      <c r="J83" s="2" t="s">
        <v>2798</v>
      </c>
      <c r="K83" s="2" t="s">
        <v>774</v>
      </c>
      <c r="L83" s="2" t="s">
        <v>2799</v>
      </c>
    </row>
    <row r="84">
      <c r="A84" s="2" t="s">
        <v>2762</v>
      </c>
      <c r="B84" s="2">
        <v>6.0</v>
      </c>
      <c r="C84" s="2">
        <v>4.0</v>
      </c>
      <c r="D84" s="2" t="s">
        <v>2801</v>
      </c>
      <c r="E84" s="2" t="s">
        <v>2803</v>
      </c>
      <c r="F84" s="2" t="s">
        <v>2804</v>
      </c>
      <c r="G84" s="2" t="s">
        <v>2696</v>
      </c>
      <c r="H84" s="2" t="s">
        <v>2806</v>
      </c>
      <c r="I84" s="2" t="s">
        <v>2807</v>
      </c>
      <c r="J84" s="2" t="s">
        <v>2808</v>
      </c>
      <c r="K84" s="2" t="s">
        <v>774</v>
      </c>
      <c r="L84" s="2" t="s">
        <v>2810</v>
      </c>
    </row>
    <row r="85">
      <c r="A85" s="2" t="s">
        <v>2762</v>
      </c>
      <c r="B85" s="2">
        <v>7.0</v>
      </c>
      <c r="C85" s="2">
        <v>5.0</v>
      </c>
      <c r="D85" s="2" t="s">
        <v>2811</v>
      </c>
      <c r="E85" s="2" t="s">
        <v>2813</v>
      </c>
      <c r="F85" s="3" t="s">
        <v>2814</v>
      </c>
      <c r="G85" s="2" t="s">
        <v>2717</v>
      </c>
      <c r="H85" s="2" t="s">
        <v>2816</v>
      </c>
      <c r="I85" s="2" t="s">
        <v>2817</v>
      </c>
      <c r="J85" s="2" t="s">
        <v>2819</v>
      </c>
      <c r="K85" s="2" t="s">
        <v>774</v>
      </c>
      <c r="L85" s="2" t="s">
        <v>2820</v>
      </c>
    </row>
    <row r="86">
      <c r="A86" s="2" t="s">
        <v>2762</v>
      </c>
      <c r="B86" s="2">
        <v>8.0</v>
      </c>
      <c r="C86" s="2">
        <v>6.0</v>
      </c>
      <c r="D86" s="2" t="s">
        <v>2822</v>
      </c>
      <c r="E86" s="2" t="s">
        <v>2824</v>
      </c>
      <c r="F86" s="3" t="s">
        <v>2825</v>
      </c>
      <c r="G86" s="2" t="s">
        <v>2826</v>
      </c>
      <c r="H86" s="2" t="s">
        <v>2828</v>
      </c>
      <c r="I86" s="2" t="s">
        <v>2829</v>
      </c>
      <c r="J86" s="2" t="s">
        <v>2830</v>
      </c>
      <c r="K86" s="2" t="s">
        <v>774</v>
      </c>
      <c r="L86" s="2" t="s">
        <v>2832</v>
      </c>
    </row>
    <row r="87">
      <c r="A87" s="2" t="s">
        <v>2762</v>
      </c>
      <c r="B87" s="2">
        <v>9.0</v>
      </c>
      <c r="C87" s="2">
        <v>7.0</v>
      </c>
      <c r="D87" s="2" t="s">
        <v>2834</v>
      </c>
      <c r="E87" s="2" t="s">
        <v>2835</v>
      </c>
      <c r="F87" s="3" t="s">
        <v>2836</v>
      </c>
      <c r="G87" s="2" t="s">
        <v>2706</v>
      </c>
      <c r="H87" s="2" t="s">
        <v>2838</v>
      </c>
      <c r="I87" s="2" t="s">
        <v>2839</v>
      </c>
      <c r="J87" s="2" t="s">
        <v>2840</v>
      </c>
      <c r="K87" s="2" t="s">
        <v>774</v>
      </c>
      <c r="L87" s="2" t="s">
        <v>2842</v>
      </c>
    </row>
    <row r="88">
      <c r="A88" s="2" t="s">
        <v>2762</v>
      </c>
      <c r="B88" s="2">
        <v>10.0</v>
      </c>
      <c r="C88" s="2">
        <v>8.0</v>
      </c>
      <c r="D88" s="2" t="s">
        <v>2844</v>
      </c>
      <c r="E88" s="2" t="s">
        <v>2845</v>
      </c>
      <c r="F88" s="3" t="s">
        <v>2847</v>
      </c>
      <c r="G88" s="2" t="s">
        <v>2848</v>
      </c>
      <c r="H88" s="2" t="s">
        <v>2849</v>
      </c>
      <c r="I88" s="2" t="s">
        <v>2850</v>
      </c>
      <c r="J88" s="2" t="s">
        <v>2852</v>
      </c>
      <c r="K88" s="2" t="s">
        <v>774</v>
      </c>
      <c r="L88" s="2" t="s">
        <v>2853</v>
      </c>
    </row>
    <row r="89">
      <c r="A89" s="2" t="s">
        <v>2762</v>
      </c>
      <c r="B89" s="2">
        <v>11.0</v>
      </c>
      <c r="C89" s="2">
        <v>9.0</v>
      </c>
      <c r="D89" s="2" t="s">
        <v>2855</v>
      </c>
      <c r="E89" s="2" t="s">
        <v>2856</v>
      </c>
      <c r="F89" s="2" t="s">
        <v>2858</v>
      </c>
      <c r="G89" s="2" t="s">
        <v>2859</v>
      </c>
      <c r="H89" s="2" t="s">
        <v>2860</v>
      </c>
      <c r="I89" s="2" t="s">
        <v>2861</v>
      </c>
      <c r="J89" s="2" t="s">
        <v>2863</v>
      </c>
      <c r="K89" s="2" t="s">
        <v>795</v>
      </c>
      <c r="L89" s="2" t="s">
        <v>2864</v>
      </c>
    </row>
    <row r="90">
      <c r="A90" s="2" t="s">
        <v>2762</v>
      </c>
      <c r="B90" s="2">
        <v>12.0</v>
      </c>
      <c r="C90" s="2">
        <v>10.0</v>
      </c>
      <c r="D90" s="2" t="s">
        <v>2866</v>
      </c>
      <c r="E90" s="2" t="s">
        <v>2868</v>
      </c>
      <c r="F90" s="2" t="s">
        <v>2869</v>
      </c>
      <c r="G90" s="2" t="s">
        <v>2706</v>
      </c>
      <c r="H90" s="2" t="s">
        <v>2870</v>
      </c>
      <c r="I90" s="2" t="s">
        <v>2871</v>
      </c>
      <c r="J90" s="2" t="s">
        <v>2872</v>
      </c>
      <c r="K90" s="2" t="s">
        <v>774</v>
      </c>
      <c r="L90" s="2" t="s">
        <v>2873</v>
      </c>
    </row>
    <row r="91">
      <c r="A91" s="2" t="s">
        <v>2874</v>
      </c>
      <c r="B91" s="2">
        <v>1.0</v>
      </c>
      <c r="C91" s="2" t="s">
        <v>2875</v>
      </c>
      <c r="D91" s="2"/>
      <c r="E91" s="2"/>
      <c r="F91" s="2"/>
      <c r="G91" s="2"/>
      <c r="H91" s="2"/>
      <c r="I91" s="2"/>
      <c r="J91" s="2"/>
      <c r="K91" s="2"/>
      <c r="L91" s="2"/>
    </row>
    <row r="92">
      <c r="A92" s="2" t="s">
        <v>2874</v>
      </c>
      <c r="B92" s="2">
        <v>2.0</v>
      </c>
      <c r="C92" s="2" t="s">
        <v>2408</v>
      </c>
      <c r="D92" s="2" t="s">
        <v>2409</v>
      </c>
      <c r="E92" s="2" t="s">
        <v>2373</v>
      </c>
      <c r="F92" s="2" t="s">
        <v>2410</v>
      </c>
      <c r="G92" s="2" t="s">
        <v>2411</v>
      </c>
      <c r="H92" s="2" t="s">
        <v>2412</v>
      </c>
      <c r="I92" s="2" t="s">
        <v>2413</v>
      </c>
      <c r="J92" s="2" t="s">
        <v>2414</v>
      </c>
      <c r="K92" s="2" t="s">
        <v>2388</v>
      </c>
      <c r="L92" s="2" t="s">
        <v>1234</v>
      </c>
    </row>
    <row r="93">
      <c r="A93" s="2" t="s">
        <v>2874</v>
      </c>
      <c r="B93" s="2">
        <v>3.0</v>
      </c>
      <c r="C93" s="2">
        <v>1.0</v>
      </c>
      <c r="D93" s="2" t="s">
        <v>755</v>
      </c>
      <c r="E93" s="2" t="s">
        <v>2876</v>
      </c>
      <c r="F93" s="3" t="s">
        <v>2877</v>
      </c>
      <c r="G93" s="2" t="s">
        <v>2878</v>
      </c>
      <c r="H93" s="2" t="s">
        <v>2879</v>
      </c>
      <c r="I93" s="2" t="s">
        <v>2880</v>
      </c>
      <c r="J93" s="2" t="s">
        <v>2881</v>
      </c>
      <c r="K93" s="2" t="s">
        <v>774</v>
      </c>
      <c r="L93" s="2" t="s">
        <v>2882</v>
      </c>
    </row>
    <row r="94">
      <c r="A94" s="2" t="s">
        <v>2874</v>
      </c>
      <c r="B94" s="2">
        <v>4.0</v>
      </c>
      <c r="C94" s="2">
        <v>2.0</v>
      </c>
      <c r="D94" s="2" t="s">
        <v>2080</v>
      </c>
      <c r="E94" s="2" t="s">
        <v>2883</v>
      </c>
      <c r="F94" s="3" t="s">
        <v>2082</v>
      </c>
      <c r="G94" s="2" t="s">
        <v>2884</v>
      </c>
      <c r="H94" s="2" t="s">
        <v>2885</v>
      </c>
      <c r="I94" s="2" t="s">
        <v>2886</v>
      </c>
      <c r="J94" s="2" t="s">
        <v>2887</v>
      </c>
      <c r="K94" s="2" t="s">
        <v>774</v>
      </c>
      <c r="L94" s="2" t="s">
        <v>2888</v>
      </c>
    </row>
    <row r="95">
      <c r="A95" s="2" t="s">
        <v>2874</v>
      </c>
      <c r="B95" s="2">
        <v>5.0</v>
      </c>
      <c r="C95" s="2">
        <v>3.0</v>
      </c>
      <c r="D95" s="2" t="s">
        <v>2059</v>
      </c>
      <c r="E95" s="2" t="s">
        <v>2889</v>
      </c>
      <c r="F95" s="2" t="s">
        <v>2890</v>
      </c>
      <c r="G95" s="2" t="s">
        <v>2884</v>
      </c>
      <c r="H95" s="2" t="s">
        <v>2891</v>
      </c>
      <c r="I95" s="2" t="s">
        <v>2892</v>
      </c>
      <c r="J95" s="2" t="s">
        <v>2893</v>
      </c>
      <c r="K95" s="2" t="s">
        <v>795</v>
      </c>
      <c r="L95" s="2" t="s">
        <v>2894</v>
      </c>
    </row>
    <row r="96">
      <c r="A96" s="2" t="s">
        <v>2874</v>
      </c>
      <c r="B96" s="2">
        <v>6.0</v>
      </c>
      <c r="C96" s="2">
        <v>4.0</v>
      </c>
      <c r="D96" s="2" t="s">
        <v>2895</v>
      </c>
      <c r="E96" s="2" t="s">
        <v>2896</v>
      </c>
      <c r="F96" s="2" t="s">
        <v>2897</v>
      </c>
      <c r="G96" s="2" t="s">
        <v>2898</v>
      </c>
      <c r="H96" s="2" t="s">
        <v>2899</v>
      </c>
      <c r="I96" s="2" t="s">
        <v>2900</v>
      </c>
      <c r="J96" s="2" t="s">
        <v>2901</v>
      </c>
      <c r="K96" s="2" t="s">
        <v>774</v>
      </c>
      <c r="L96" s="2" t="s">
        <v>2902</v>
      </c>
    </row>
    <row r="97">
      <c r="A97" s="2" t="s">
        <v>2874</v>
      </c>
      <c r="B97" s="2">
        <v>7.0</v>
      </c>
      <c r="C97" s="2">
        <v>5.0</v>
      </c>
      <c r="D97" s="2" t="s">
        <v>2903</v>
      </c>
      <c r="E97" s="2" t="s">
        <v>2904</v>
      </c>
      <c r="F97" s="2" t="s">
        <v>2905</v>
      </c>
      <c r="G97" s="2" t="s">
        <v>2884</v>
      </c>
      <c r="H97" s="2" t="s">
        <v>2906</v>
      </c>
      <c r="I97" s="2" t="s">
        <v>2907</v>
      </c>
      <c r="J97" s="2" t="s">
        <v>2908</v>
      </c>
      <c r="K97" s="2" t="s">
        <v>774</v>
      </c>
      <c r="L97" s="2" t="s">
        <v>2909</v>
      </c>
    </row>
    <row r="98">
      <c r="A98" s="2" t="s">
        <v>2874</v>
      </c>
      <c r="B98" s="2">
        <v>8.0</v>
      </c>
      <c r="C98" s="2">
        <v>6.0</v>
      </c>
      <c r="D98" s="2" t="s">
        <v>2114</v>
      </c>
      <c r="E98" s="2" t="s">
        <v>2910</v>
      </c>
      <c r="F98" s="2" t="s">
        <v>2905</v>
      </c>
      <c r="G98" s="2" t="s">
        <v>2911</v>
      </c>
      <c r="H98" s="2" t="s">
        <v>2912</v>
      </c>
      <c r="I98" s="2" t="s">
        <v>2913</v>
      </c>
      <c r="J98" s="2" t="s">
        <v>2914</v>
      </c>
      <c r="K98" s="2" t="s">
        <v>774</v>
      </c>
      <c r="L98" s="2" t="s">
        <v>2915</v>
      </c>
    </row>
    <row r="99">
      <c r="A99" s="2" t="s">
        <v>2874</v>
      </c>
      <c r="B99" s="2">
        <v>9.0</v>
      </c>
      <c r="C99" s="2">
        <v>7.0</v>
      </c>
      <c r="D99" s="2" t="s">
        <v>2916</v>
      </c>
      <c r="E99" s="2" t="s">
        <v>2917</v>
      </c>
      <c r="F99" s="2" t="s">
        <v>2918</v>
      </c>
      <c r="G99" s="2" t="s">
        <v>2919</v>
      </c>
      <c r="H99" s="2" t="s">
        <v>2920</v>
      </c>
      <c r="I99" s="2" t="s">
        <v>2921</v>
      </c>
      <c r="J99" s="2" t="s">
        <v>2922</v>
      </c>
      <c r="K99" s="2" t="s">
        <v>774</v>
      </c>
      <c r="L99" s="2" t="s">
        <v>2923</v>
      </c>
    </row>
    <row r="100">
      <c r="A100" s="2" t="s">
        <v>2874</v>
      </c>
      <c r="B100" s="2">
        <v>10.0</v>
      </c>
      <c r="C100" s="2">
        <v>8.0</v>
      </c>
      <c r="D100" s="2" t="s">
        <v>2924</v>
      </c>
      <c r="E100" s="2" t="s">
        <v>2925</v>
      </c>
      <c r="F100" s="2" t="s">
        <v>2926</v>
      </c>
      <c r="G100" s="2" t="s">
        <v>2927</v>
      </c>
      <c r="H100" s="2" t="s">
        <v>2928</v>
      </c>
      <c r="I100" s="2" t="s">
        <v>2929</v>
      </c>
      <c r="J100" s="2" t="s">
        <v>2930</v>
      </c>
      <c r="K100" s="2" t="s">
        <v>795</v>
      </c>
      <c r="L100" s="2" t="s">
        <v>2931</v>
      </c>
    </row>
    <row r="101">
      <c r="A101" s="2" t="s">
        <v>2874</v>
      </c>
      <c r="B101" s="2">
        <v>11.0</v>
      </c>
      <c r="C101" s="2">
        <v>9.0</v>
      </c>
      <c r="D101" s="2" t="s">
        <v>2124</v>
      </c>
      <c r="E101" s="2" t="s">
        <v>2932</v>
      </c>
      <c r="F101" s="3" t="s">
        <v>2836</v>
      </c>
      <c r="G101" s="2" t="s">
        <v>2933</v>
      </c>
      <c r="H101" s="2" t="s">
        <v>2934</v>
      </c>
      <c r="I101" s="2" t="s">
        <v>2935</v>
      </c>
      <c r="J101" s="2" t="s">
        <v>2936</v>
      </c>
      <c r="K101" s="2" t="s">
        <v>774</v>
      </c>
      <c r="L101" s="2" t="s">
        <v>2937</v>
      </c>
    </row>
    <row r="102">
      <c r="A102" s="2" t="s">
        <v>2874</v>
      </c>
      <c r="B102" s="2">
        <v>12.0</v>
      </c>
      <c r="C102" s="2">
        <v>10.0</v>
      </c>
      <c r="D102" s="2" t="s">
        <v>2938</v>
      </c>
      <c r="E102" s="2" t="s">
        <v>2939</v>
      </c>
      <c r="F102" s="3" t="s">
        <v>2940</v>
      </c>
      <c r="G102" s="2" t="s">
        <v>2941</v>
      </c>
      <c r="H102" s="2" t="s">
        <v>2942</v>
      </c>
      <c r="I102" s="2" t="s">
        <v>2943</v>
      </c>
      <c r="J102" s="2" t="s">
        <v>2944</v>
      </c>
      <c r="K102" s="2" t="s">
        <v>774</v>
      </c>
      <c r="L102" s="2" t="s">
        <v>2945</v>
      </c>
    </row>
    <row r="103">
      <c r="A103" s="2" t="s">
        <v>2946</v>
      </c>
      <c r="B103" s="2">
        <v>1.0</v>
      </c>
      <c r="C103" s="2" t="s">
        <v>2947</v>
      </c>
      <c r="D103" s="2"/>
      <c r="E103" s="2"/>
      <c r="F103" s="2"/>
      <c r="G103" s="2"/>
      <c r="H103" s="2"/>
      <c r="I103" s="2"/>
      <c r="J103" s="2"/>
      <c r="K103" s="2"/>
      <c r="L103" s="2"/>
    </row>
    <row r="104">
      <c r="A104" s="2" t="s">
        <v>2946</v>
      </c>
      <c r="B104" s="2">
        <v>2.0</v>
      </c>
      <c r="C104" s="2" t="s">
        <v>2408</v>
      </c>
      <c r="D104" s="2" t="s">
        <v>2409</v>
      </c>
      <c r="E104" s="2" t="s">
        <v>2373</v>
      </c>
      <c r="F104" s="2" t="s">
        <v>2410</v>
      </c>
      <c r="G104" s="2" t="s">
        <v>2411</v>
      </c>
      <c r="H104" s="2" t="s">
        <v>2412</v>
      </c>
      <c r="I104" s="2" t="s">
        <v>2413</v>
      </c>
      <c r="J104" s="2" t="s">
        <v>2414</v>
      </c>
      <c r="K104" s="2" t="s">
        <v>2388</v>
      </c>
      <c r="L104" s="2" t="s">
        <v>1234</v>
      </c>
    </row>
    <row r="105">
      <c r="A105" s="2" t="s">
        <v>2946</v>
      </c>
      <c r="B105" s="2">
        <v>3.0</v>
      </c>
      <c r="C105" s="2">
        <v>1.0</v>
      </c>
      <c r="D105" s="2" t="s">
        <v>2948</v>
      </c>
      <c r="E105" s="2" t="s">
        <v>2949</v>
      </c>
      <c r="F105" s="2" t="s">
        <v>2950</v>
      </c>
      <c r="G105" s="2" t="s">
        <v>2919</v>
      </c>
      <c r="H105" s="2" t="s">
        <v>2951</v>
      </c>
      <c r="I105" s="2" t="s">
        <v>2952</v>
      </c>
      <c r="J105" s="2" t="s">
        <v>2953</v>
      </c>
      <c r="K105" s="2" t="s">
        <v>774</v>
      </c>
      <c r="L105" s="2" t="s">
        <v>2954</v>
      </c>
    </row>
    <row r="106">
      <c r="A106" s="2" t="s">
        <v>2946</v>
      </c>
      <c r="B106" s="2">
        <v>4.0</v>
      </c>
      <c r="C106" s="2">
        <v>2.0</v>
      </c>
      <c r="D106" s="2" t="s">
        <v>2955</v>
      </c>
      <c r="E106" s="2" t="s">
        <v>2956</v>
      </c>
      <c r="F106" s="2" t="s">
        <v>2957</v>
      </c>
      <c r="G106" s="2" t="s">
        <v>2958</v>
      </c>
      <c r="H106" s="2" t="s">
        <v>2959</v>
      </c>
      <c r="I106" s="2" t="s">
        <v>2960</v>
      </c>
      <c r="J106" s="2" t="s">
        <v>2961</v>
      </c>
      <c r="K106" s="2" t="s">
        <v>774</v>
      </c>
      <c r="L106" s="2" t="s">
        <v>2962</v>
      </c>
    </row>
    <row r="107">
      <c r="A107" s="2" t="s">
        <v>2946</v>
      </c>
      <c r="B107" s="2">
        <v>5.0</v>
      </c>
      <c r="C107" s="2">
        <v>3.0</v>
      </c>
      <c r="D107" s="2" t="s">
        <v>2963</v>
      </c>
      <c r="E107" s="2" t="s">
        <v>2964</v>
      </c>
      <c r="F107" s="2" t="s">
        <v>2965</v>
      </c>
      <c r="G107" s="2" t="s">
        <v>2966</v>
      </c>
      <c r="H107" s="2" t="s">
        <v>2967</v>
      </c>
      <c r="I107" s="2" t="s">
        <v>2968</v>
      </c>
      <c r="J107" s="2" t="s">
        <v>2908</v>
      </c>
      <c r="K107" s="2" t="s">
        <v>774</v>
      </c>
      <c r="L107" s="2" t="s">
        <v>2969</v>
      </c>
    </row>
    <row r="108">
      <c r="A108" s="2" t="s">
        <v>2946</v>
      </c>
      <c r="B108" s="2">
        <v>6.0</v>
      </c>
      <c r="C108" s="2">
        <v>4.0</v>
      </c>
      <c r="D108" s="2" t="s">
        <v>2970</v>
      </c>
      <c r="E108" s="2" t="s">
        <v>2971</v>
      </c>
      <c r="F108" s="2" t="s">
        <v>2957</v>
      </c>
      <c r="G108" s="3" t="s">
        <v>2972</v>
      </c>
      <c r="H108" s="2" t="s">
        <v>2973</v>
      </c>
      <c r="I108" s="2" t="s">
        <v>2974</v>
      </c>
      <c r="J108" s="2" t="s">
        <v>2975</v>
      </c>
      <c r="K108" s="2" t="s">
        <v>774</v>
      </c>
      <c r="L108" s="2" t="s">
        <v>2976</v>
      </c>
    </row>
    <row r="109">
      <c r="A109" s="2" t="s">
        <v>2946</v>
      </c>
      <c r="B109" s="2">
        <v>7.0</v>
      </c>
      <c r="C109" s="2">
        <v>5.0</v>
      </c>
      <c r="D109" s="2" t="s">
        <v>2977</v>
      </c>
      <c r="E109" s="2" t="s">
        <v>2978</v>
      </c>
      <c r="F109" s="2" t="s">
        <v>2965</v>
      </c>
      <c r="G109" s="2" t="s">
        <v>2966</v>
      </c>
      <c r="H109" s="2" t="s">
        <v>2979</v>
      </c>
      <c r="I109" s="2" t="s">
        <v>2980</v>
      </c>
      <c r="J109" s="2" t="s">
        <v>2981</v>
      </c>
      <c r="K109" s="2" t="s">
        <v>774</v>
      </c>
      <c r="L109" s="2" t="s">
        <v>2982</v>
      </c>
    </row>
    <row r="110">
      <c r="A110" s="2" t="s">
        <v>2946</v>
      </c>
      <c r="B110" s="2">
        <v>8.0</v>
      </c>
      <c r="C110" s="2">
        <v>6.0</v>
      </c>
      <c r="D110" s="2" t="s">
        <v>2983</v>
      </c>
      <c r="E110" s="2" t="s">
        <v>2984</v>
      </c>
      <c r="F110" s="2" t="s">
        <v>2965</v>
      </c>
      <c r="G110" s="3" t="s">
        <v>2985</v>
      </c>
      <c r="H110" s="2" t="s">
        <v>2986</v>
      </c>
      <c r="I110" s="2" t="s">
        <v>2987</v>
      </c>
      <c r="J110" s="2" t="s">
        <v>2988</v>
      </c>
      <c r="K110" s="2" t="s">
        <v>774</v>
      </c>
      <c r="L110" s="2" t="s">
        <v>2989</v>
      </c>
    </row>
    <row r="111">
      <c r="A111" s="2" t="s">
        <v>2946</v>
      </c>
      <c r="B111" s="2">
        <v>9.0</v>
      </c>
      <c r="C111" s="2">
        <v>7.0</v>
      </c>
      <c r="D111" s="2" t="s">
        <v>2990</v>
      </c>
      <c r="E111" s="2" t="s">
        <v>2991</v>
      </c>
      <c r="F111" s="2" t="s">
        <v>2965</v>
      </c>
      <c r="G111" s="3" t="s">
        <v>2992</v>
      </c>
      <c r="H111" s="2" t="s">
        <v>2993</v>
      </c>
      <c r="I111" s="2" t="s">
        <v>2994</v>
      </c>
      <c r="J111" s="2" t="s">
        <v>2988</v>
      </c>
      <c r="K111" s="2" t="s">
        <v>774</v>
      </c>
      <c r="L111" s="2" t="s">
        <v>2995</v>
      </c>
    </row>
    <row r="112">
      <c r="A112" s="2" t="s">
        <v>2996</v>
      </c>
      <c r="B112" s="2">
        <v>1.0</v>
      </c>
      <c r="C112" s="2" t="s">
        <v>2997</v>
      </c>
      <c r="D112" s="2"/>
      <c r="E112" s="2"/>
      <c r="F112" s="2"/>
      <c r="G112" s="2"/>
      <c r="H112" s="2"/>
      <c r="I112" s="2"/>
      <c r="J112" s="2"/>
      <c r="K112" s="2"/>
      <c r="L112" s="2"/>
    </row>
    <row r="113">
      <c r="A113" s="2" t="s">
        <v>2996</v>
      </c>
      <c r="B113" s="2">
        <v>2.0</v>
      </c>
      <c r="C113" s="2" t="s">
        <v>2408</v>
      </c>
      <c r="D113" s="2" t="s">
        <v>2409</v>
      </c>
      <c r="E113" s="2" t="s">
        <v>2373</v>
      </c>
      <c r="F113" s="2" t="s">
        <v>2410</v>
      </c>
      <c r="G113" s="2" t="s">
        <v>2411</v>
      </c>
      <c r="H113" s="2" t="s">
        <v>2412</v>
      </c>
      <c r="I113" s="2" t="s">
        <v>2413</v>
      </c>
      <c r="J113" s="2" t="s">
        <v>2414</v>
      </c>
      <c r="K113" s="2" t="s">
        <v>2388</v>
      </c>
      <c r="L113" s="2" t="s">
        <v>1234</v>
      </c>
    </row>
    <row r="114">
      <c r="A114" s="2" t="s">
        <v>2996</v>
      </c>
      <c r="B114" s="2">
        <v>3.0</v>
      </c>
      <c r="C114" s="2">
        <v>1.0</v>
      </c>
      <c r="D114" s="2" t="s">
        <v>2999</v>
      </c>
      <c r="E114" s="2" t="s">
        <v>3000</v>
      </c>
      <c r="F114" s="3" t="s">
        <v>3001</v>
      </c>
      <c r="G114" s="2" t="s">
        <v>3002</v>
      </c>
      <c r="H114" s="2" t="s">
        <v>3003</v>
      </c>
      <c r="I114" s="2" t="s">
        <v>3004</v>
      </c>
      <c r="J114" s="2" t="s">
        <v>3005</v>
      </c>
      <c r="K114" s="2" t="s">
        <v>774</v>
      </c>
      <c r="L114" s="2" t="s">
        <v>3006</v>
      </c>
    </row>
    <row r="115">
      <c r="A115" s="2" t="s">
        <v>2996</v>
      </c>
      <c r="B115" s="2">
        <v>4.0</v>
      </c>
      <c r="C115" s="2">
        <v>2.0</v>
      </c>
      <c r="D115" s="2" t="s">
        <v>3007</v>
      </c>
      <c r="E115" s="2" t="s">
        <v>3008</v>
      </c>
      <c r="F115" s="3" t="s">
        <v>3009</v>
      </c>
      <c r="G115" s="3" t="s">
        <v>2972</v>
      </c>
      <c r="H115" s="2" t="s">
        <v>3010</v>
      </c>
      <c r="I115" s="2" t="s">
        <v>3011</v>
      </c>
      <c r="J115" s="2" t="s">
        <v>3012</v>
      </c>
      <c r="K115" s="2" t="s">
        <v>774</v>
      </c>
      <c r="L115" s="2" t="s">
        <v>3013</v>
      </c>
    </row>
    <row r="116">
      <c r="A116" s="2" t="s">
        <v>2996</v>
      </c>
      <c r="B116" s="2">
        <v>5.0</v>
      </c>
      <c r="C116" s="2">
        <v>3.0</v>
      </c>
      <c r="D116" s="2" t="s">
        <v>3014</v>
      </c>
      <c r="E116" s="2" t="s">
        <v>3015</v>
      </c>
      <c r="F116" s="2" t="s">
        <v>2926</v>
      </c>
      <c r="G116" s="2" t="s">
        <v>3016</v>
      </c>
      <c r="H116" s="2" t="s">
        <v>3017</v>
      </c>
      <c r="I116" s="2" t="s">
        <v>3018</v>
      </c>
      <c r="J116" s="2" t="s">
        <v>3019</v>
      </c>
      <c r="K116" s="2" t="s">
        <v>774</v>
      </c>
      <c r="L116" s="2" t="s">
        <v>3020</v>
      </c>
    </row>
    <row r="117">
      <c r="A117" s="2" t="s">
        <v>2996</v>
      </c>
      <c r="B117" s="2">
        <v>6.0</v>
      </c>
      <c r="C117" s="2">
        <v>4.0</v>
      </c>
      <c r="D117" s="2" t="s">
        <v>3021</v>
      </c>
      <c r="E117" s="2" t="s">
        <v>3022</v>
      </c>
      <c r="F117" s="2" t="s">
        <v>3023</v>
      </c>
      <c r="G117" s="2" t="s">
        <v>3024</v>
      </c>
      <c r="H117" s="2" t="s">
        <v>3025</v>
      </c>
      <c r="I117" s="2" t="s">
        <v>3026</v>
      </c>
      <c r="J117" s="2" t="s">
        <v>3027</v>
      </c>
      <c r="K117" s="2" t="s">
        <v>774</v>
      </c>
      <c r="L117" s="2" t="s">
        <v>3028</v>
      </c>
    </row>
    <row r="118">
      <c r="A118" s="2" t="s">
        <v>2996</v>
      </c>
      <c r="B118" s="2">
        <v>7.0</v>
      </c>
      <c r="C118" s="2">
        <v>5.0</v>
      </c>
      <c r="D118" s="2" t="s">
        <v>3029</v>
      </c>
      <c r="E118" s="2" t="s">
        <v>3030</v>
      </c>
      <c r="F118" s="2" t="s">
        <v>3031</v>
      </c>
      <c r="G118" s="3" t="s">
        <v>3032</v>
      </c>
      <c r="H118" s="2" t="s">
        <v>3033</v>
      </c>
      <c r="I118" s="2" t="s">
        <v>3034</v>
      </c>
      <c r="J118" s="2" t="s">
        <v>3035</v>
      </c>
      <c r="K118" s="2" t="s">
        <v>795</v>
      </c>
      <c r="L118" s="2" t="s">
        <v>3036</v>
      </c>
    </row>
    <row r="119">
      <c r="A119" s="2" t="s">
        <v>3037</v>
      </c>
      <c r="B119" s="2">
        <v>1.0</v>
      </c>
      <c r="C119" s="2" t="s">
        <v>3038</v>
      </c>
      <c r="D119" s="2"/>
      <c r="E119" s="2"/>
      <c r="F119" s="2"/>
      <c r="G119" s="2"/>
      <c r="H119" s="2"/>
      <c r="I119" s="2"/>
      <c r="J119" s="2"/>
      <c r="K119" s="2"/>
      <c r="L119" s="2"/>
    </row>
    <row r="120">
      <c r="A120" s="2" t="s">
        <v>3037</v>
      </c>
      <c r="B120" s="2">
        <v>2.0</v>
      </c>
      <c r="C120" s="2" t="s">
        <v>2408</v>
      </c>
      <c r="D120" s="2" t="s">
        <v>2409</v>
      </c>
      <c r="E120" s="2" t="s">
        <v>2373</v>
      </c>
      <c r="F120" s="2" t="s">
        <v>2410</v>
      </c>
      <c r="G120" s="2" t="s">
        <v>2411</v>
      </c>
      <c r="H120" s="2" t="s">
        <v>2412</v>
      </c>
      <c r="I120" s="2" t="s">
        <v>2413</v>
      </c>
      <c r="J120" s="2" t="s">
        <v>2414</v>
      </c>
      <c r="K120" s="2" t="s">
        <v>2388</v>
      </c>
      <c r="L120" s="2" t="s">
        <v>1234</v>
      </c>
    </row>
    <row r="121">
      <c r="A121" s="2" t="s">
        <v>3037</v>
      </c>
      <c r="B121" s="2">
        <v>3.0</v>
      </c>
      <c r="C121" s="2">
        <v>1.0</v>
      </c>
      <c r="D121" s="2" t="s">
        <v>3039</v>
      </c>
      <c r="E121" s="2" t="s">
        <v>3040</v>
      </c>
      <c r="F121" s="3" t="s">
        <v>3041</v>
      </c>
      <c r="G121" s="2" t="s">
        <v>3042</v>
      </c>
      <c r="H121" s="2" t="s">
        <v>3043</v>
      </c>
      <c r="I121" s="2" t="s">
        <v>3044</v>
      </c>
      <c r="J121" s="2" t="s">
        <v>3045</v>
      </c>
      <c r="K121" s="2" t="s">
        <v>774</v>
      </c>
      <c r="L121" s="2" t="s">
        <v>3046</v>
      </c>
    </row>
    <row r="122">
      <c r="A122" s="2" t="s">
        <v>3037</v>
      </c>
      <c r="B122" s="2">
        <v>4.0</v>
      </c>
      <c r="C122" s="2">
        <v>2.0</v>
      </c>
      <c r="D122" s="2" t="s">
        <v>3047</v>
      </c>
      <c r="E122" s="2" t="s">
        <v>3048</v>
      </c>
      <c r="F122" s="2" t="s">
        <v>3049</v>
      </c>
      <c r="G122" s="2" t="s">
        <v>3050</v>
      </c>
      <c r="H122" s="2" t="s">
        <v>3051</v>
      </c>
      <c r="I122" s="2" t="s">
        <v>3052</v>
      </c>
      <c r="J122" s="2" t="s">
        <v>3053</v>
      </c>
      <c r="K122" s="2" t="s">
        <v>774</v>
      </c>
      <c r="L122" s="2" t="s">
        <v>3054</v>
      </c>
    </row>
    <row r="123">
      <c r="A123" s="2" t="s">
        <v>3037</v>
      </c>
      <c r="B123" s="2">
        <v>5.0</v>
      </c>
      <c r="C123" s="2">
        <v>3.0</v>
      </c>
      <c r="D123" s="2" t="s">
        <v>3055</v>
      </c>
      <c r="E123" s="2" t="s">
        <v>3056</v>
      </c>
      <c r="F123" s="3" t="s">
        <v>3057</v>
      </c>
      <c r="G123" s="3" t="s">
        <v>3058</v>
      </c>
      <c r="H123" s="2" t="s">
        <v>3059</v>
      </c>
      <c r="I123" s="2" t="s">
        <v>3060</v>
      </c>
      <c r="J123" s="2" t="s">
        <v>3061</v>
      </c>
      <c r="K123" s="2" t="s">
        <v>774</v>
      </c>
      <c r="L123" s="2" t="s">
        <v>3062</v>
      </c>
    </row>
    <row r="124">
      <c r="A124" s="2" t="s">
        <v>3037</v>
      </c>
      <c r="B124" s="2">
        <v>6.0</v>
      </c>
      <c r="C124" s="2">
        <v>4.0</v>
      </c>
      <c r="D124" s="2" t="s">
        <v>3063</v>
      </c>
      <c r="E124" s="2" t="s">
        <v>3064</v>
      </c>
      <c r="F124" s="2" t="s">
        <v>3065</v>
      </c>
      <c r="G124" s="2" t="s">
        <v>3066</v>
      </c>
      <c r="H124" s="2" t="s">
        <v>3067</v>
      </c>
      <c r="I124" s="2" t="s">
        <v>3068</v>
      </c>
      <c r="J124" s="2" t="s">
        <v>3053</v>
      </c>
      <c r="K124" s="2" t="s">
        <v>795</v>
      </c>
      <c r="L124" s="2" t="s">
        <v>3069</v>
      </c>
    </row>
    <row r="125">
      <c r="A125" s="2" t="s">
        <v>3037</v>
      </c>
      <c r="B125" s="2">
        <v>7.0</v>
      </c>
      <c r="C125" s="2">
        <v>5.0</v>
      </c>
      <c r="D125" s="2" t="s">
        <v>3070</v>
      </c>
      <c r="E125" s="2" t="s">
        <v>3071</v>
      </c>
      <c r="F125" s="3" t="s">
        <v>3072</v>
      </c>
      <c r="G125" s="2" t="s">
        <v>3073</v>
      </c>
      <c r="H125" s="2" t="s">
        <v>3074</v>
      </c>
      <c r="I125" s="2" t="s">
        <v>3075</v>
      </c>
      <c r="J125" s="2" t="s">
        <v>3076</v>
      </c>
      <c r="K125" s="2" t="s">
        <v>774</v>
      </c>
      <c r="L125" s="2" t="s">
        <v>3078</v>
      </c>
    </row>
    <row r="126">
      <c r="A126" s="2" t="s">
        <v>3079</v>
      </c>
      <c r="B126" s="2">
        <v>1.0</v>
      </c>
      <c r="C126" s="2" t="s">
        <v>3080</v>
      </c>
      <c r="D126" s="2"/>
      <c r="E126" s="2"/>
      <c r="F126" s="2"/>
      <c r="G126" s="2"/>
      <c r="H126" s="2"/>
      <c r="I126" s="2"/>
      <c r="J126" s="2"/>
      <c r="K126" s="2"/>
      <c r="L126" s="2"/>
    </row>
    <row r="127">
      <c r="A127" s="2" t="s">
        <v>3079</v>
      </c>
      <c r="B127" s="2">
        <v>2.0</v>
      </c>
      <c r="C127" s="2" t="s">
        <v>2408</v>
      </c>
      <c r="D127" s="2" t="s">
        <v>2409</v>
      </c>
      <c r="E127" s="2" t="s">
        <v>2373</v>
      </c>
      <c r="F127" s="2" t="s">
        <v>2410</v>
      </c>
      <c r="G127" s="2" t="s">
        <v>2411</v>
      </c>
      <c r="H127" s="2" t="s">
        <v>2412</v>
      </c>
      <c r="I127" s="2" t="s">
        <v>2413</v>
      </c>
      <c r="J127" s="2" t="s">
        <v>2414</v>
      </c>
      <c r="K127" s="2" t="s">
        <v>2388</v>
      </c>
      <c r="L127" s="2" t="s">
        <v>1234</v>
      </c>
    </row>
    <row r="128">
      <c r="A128" s="2" t="s">
        <v>3079</v>
      </c>
      <c r="B128" s="2">
        <v>3.0</v>
      </c>
      <c r="C128" s="2">
        <v>1.0</v>
      </c>
      <c r="D128" s="2" t="s">
        <v>3085</v>
      </c>
      <c r="E128" s="2" t="s">
        <v>3086</v>
      </c>
      <c r="F128" s="3" t="s">
        <v>3087</v>
      </c>
      <c r="G128" s="2" t="s">
        <v>3088</v>
      </c>
      <c r="H128" s="2" t="s">
        <v>3089</v>
      </c>
      <c r="I128" s="2" t="s">
        <v>3090</v>
      </c>
      <c r="J128" s="2" t="s">
        <v>3091</v>
      </c>
      <c r="K128" s="2" t="s">
        <v>774</v>
      </c>
      <c r="L128" s="2" t="s">
        <v>3092</v>
      </c>
    </row>
    <row r="129">
      <c r="A129" s="2" t="s">
        <v>3079</v>
      </c>
      <c r="B129" s="2">
        <v>4.0</v>
      </c>
      <c r="C129" s="2">
        <v>2.0</v>
      </c>
      <c r="D129" s="2" t="s">
        <v>3093</v>
      </c>
      <c r="E129" s="2" t="s">
        <v>3094</v>
      </c>
      <c r="F129" s="3" t="s">
        <v>3095</v>
      </c>
      <c r="G129" s="2" t="s">
        <v>3096</v>
      </c>
      <c r="H129" s="2" t="s">
        <v>3097</v>
      </c>
      <c r="I129" s="2" t="s">
        <v>3098</v>
      </c>
      <c r="J129" s="2" t="s">
        <v>3099</v>
      </c>
      <c r="K129" s="2" t="s">
        <v>774</v>
      </c>
      <c r="L129" s="2" t="s">
        <v>3100</v>
      </c>
    </row>
    <row r="130">
      <c r="A130" s="2" t="s">
        <v>3079</v>
      </c>
      <c r="B130" s="2">
        <v>5.0</v>
      </c>
      <c r="C130" s="2">
        <v>3.0</v>
      </c>
      <c r="D130" s="2" t="s">
        <v>3101</v>
      </c>
      <c r="E130" s="2" t="s">
        <v>3102</v>
      </c>
      <c r="F130" s="2" t="s">
        <v>3103</v>
      </c>
      <c r="G130" s="2" t="s">
        <v>3096</v>
      </c>
      <c r="H130" s="2" t="s">
        <v>3104</v>
      </c>
      <c r="I130" s="2" t="s">
        <v>3105</v>
      </c>
      <c r="J130" s="2" t="s">
        <v>3106</v>
      </c>
      <c r="K130" s="2" t="s">
        <v>774</v>
      </c>
      <c r="L130" s="2" t="s">
        <v>3107</v>
      </c>
    </row>
    <row r="131">
      <c r="A131" s="2" t="s">
        <v>3079</v>
      </c>
      <c r="B131" s="2">
        <v>6.0</v>
      </c>
      <c r="C131" s="2">
        <v>4.0</v>
      </c>
      <c r="D131" s="2" t="s">
        <v>3108</v>
      </c>
      <c r="E131" s="2" t="s">
        <v>3109</v>
      </c>
      <c r="F131" s="2" t="s">
        <v>3110</v>
      </c>
      <c r="G131" s="2" t="s">
        <v>2890</v>
      </c>
      <c r="H131" s="2" t="s">
        <v>3111</v>
      </c>
      <c r="I131" s="2" t="s">
        <v>3112</v>
      </c>
      <c r="J131" s="2" t="s">
        <v>3113</v>
      </c>
      <c r="K131" s="2" t="s">
        <v>774</v>
      </c>
      <c r="L131" s="2" t="s">
        <v>3114</v>
      </c>
    </row>
    <row r="132">
      <c r="A132" s="2" t="s">
        <v>3079</v>
      </c>
      <c r="B132" s="2">
        <v>7.0</v>
      </c>
      <c r="C132" s="2">
        <v>5.0</v>
      </c>
      <c r="D132" s="2" t="s">
        <v>2150</v>
      </c>
      <c r="E132" s="2" t="s">
        <v>3115</v>
      </c>
      <c r="F132" s="2" t="s">
        <v>3116</v>
      </c>
      <c r="G132" s="2" t="s">
        <v>3117</v>
      </c>
      <c r="H132" s="2" t="s">
        <v>3118</v>
      </c>
      <c r="I132" s="2" t="s">
        <v>3119</v>
      </c>
      <c r="J132" s="2" t="s">
        <v>3120</v>
      </c>
      <c r="K132" s="2" t="s">
        <v>774</v>
      </c>
      <c r="L132" s="2" t="s">
        <v>3121</v>
      </c>
    </row>
    <row r="133">
      <c r="A133" s="2" t="s">
        <v>3079</v>
      </c>
      <c r="B133" s="2">
        <v>8.0</v>
      </c>
      <c r="C133" s="2">
        <v>6.0</v>
      </c>
      <c r="D133" s="2" t="s">
        <v>3123</v>
      </c>
      <c r="E133" s="2" t="s">
        <v>3124</v>
      </c>
      <c r="F133" s="3" t="s">
        <v>3125</v>
      </c>
      <c r="G133" s="2" t="s">
        <v>3117</v>
      </c>
      <c r="H133" s="2" t="s">
        <v>3126</v>
      </c>
      <c r="I133" s="2" t="s">
        <v>3127</v>
      </c>
      <c r="J133" s="2" t="s">
        <v>3128</v>
      </c>
      <c r="K133" s="2" t="s">
        <v>774</v>
      </c>
      <c r="L133" s="2" t="s">
        <v>3129</v>
      </c>
    </row>
    <row r="134">
      <c r="A134" s="2" t="s">
        <v>3079</v>
      </c>
      <c r="B134" s="2">
        <v>9.0</v>
      </c>
      <c r="C134" s="2">
        <v>7.0</v>
      </c>
      <c r="D134" s="2" t="s">
        <v>3130</v>
      </c>
      <c r="E134" s="2" t="s">
        <v>3131</v>
      </c>
      <c r="F134" s="2" t="s">
        <v>3132</v>
      </c>
      <c r="G134" s="2" t="s">
        <v>2783</v>
      </c>
      <c r="H134" s="2" t="s">
        <v>3133</v>
      </c>
      <c r="I134" s="2" t="s">
        <v>3134</v>
      </c>
      <c r="J134" s="2" t="s">
        <v>3135</v>
      </c>
      <c r="K134" s="2" t="s">
        <v>774</v>
      </c>
      <c r="L134" s="2" t="s">
        <v>3136</v>
      </c>
    </row>
    <row r="135">
      <c r="A135" s="2" t="s">
        <v>3137</v>
      </c>
      <c r="B135" s="2">
        <v>1.0</v>
      </c>
      <c r="C135" s="2" t="s">
        <v>3138</v>
      </c>
      <c r="D135" s="2"/>
      <c r="E135" s="2"/>
      <c r="F135" s="2"/>
      <c r="G135" s="2"/>
      <c r="H135" s="2"/>
      <c r="I135" s="2"/>
      <c r="J135" s="2"/>
      <c r="K135" s="2"/>
      <c r="L135" s="2"/>
    </row>
    <row r="136">
      <c r="A136" s="2" t="s">
        <v>3137</v>
      </c>
      <c r="B136" s="2">
        <v>2.0</v>
      </c>
      <c r="C136" s="2" t="s">
        <v>2408</v>
      </c>
      <c r="D136" s="2" t="s">
        <v>2409</v>
      </c>
      <c r="E136" s="2" t="s">
        <v>2373</v>
      </c>
      <c r="F136" s="2" t="s">
        <v>2410</v>
      </c>
      <c r="G136" s="2" t="s">
        <v>2411</v>
      </c>
      <c r="H136" s="2" t="s">
        <v>2412</v>
      </c>
      <c r="I136" s="2" t="s">
        <v>2413</v>
      </c>
      <c r="J136" s="2" t="s">
        <v>2414</v>
      </c>
      <c r="K136" s="2" t="s">
        <v>2388</v>
      </c>
      <c r="L136" s="2" t="s">
        <v>1234</v>
      </c>
    </row>
    <row r="137">
      <c r="A137" s="2" t="s">
        <v>3137</v>
      </c>
      <c r="B137" s="2">
        <v>3.0</v>
      </c>
      <c r="C137" s="2">
        <v>1.0</v>
      </c>
      <c r="D137" s="2" t="s">
        <v>3140</v>
      </c>
      <c r="E137" s="2" t="s">
        <v>3141</v>
      </c>
      <c r="F137" s="3" t="s">
        <v>3142</v>
      </c>
      <c r="G137" s="2" t="s">
        <v>2756</v>
      </c>
      <c r="H137" s="2" t="s">
        <v>3143</v>
      </c>
      <c r="I137" s="2" t="s">
        <v>3144</v>
      </c>
      <c r="J137" s="2" t="s">
        <v>3145</v>
      </c>
      <c r="K137" s="2" t="s">
        <v>774</v>
      </c>
      <c r="L137" s="2" t="s">
        <v>3146</v>
      </c>
    </row>
    <row r="138">
      <c r="A138" s="2" t="s">
        <v>3137</v>
      </c>
      <c r="B138" s="2">
        <v>4.0</v>
      </c>
      <c r="C138" s="2">
        <v>2.0</v>
      </c>
      <c r="D138" s="2" t="s">
        <v>3147</v>
      </c>
      <c r="E138" s="2" t="s">
        <v>3148</v>
      </c>
      <c r="F138" s="2" t="s">
        <v>3149</v>
      </c>
      <c r="G138" s="2" t="s">
        <v>3150</v>
      </c>
      <c r="H138" s="2" t="s">
        <v>3151</v>
      </c>
      <c r="I138" s="2" t="s">
        <v>3152</v>
      </c>
      <c r="J138" s="2" t="s">
        <v>3153</v>
      </c>
      <c r="K138" s="2" t="s">
        <v>774</v>
      </c>
      <c r="L138" s="2" t="s">
        <v>3154</v>
      </c>
    </row>
    <row r="139">
      <c r="A139" s="2" t="s">
        <v>3137</v>
      </c>
      <c r="B139" s="2">
        <v>5.0</v>
      </c>
      <c r="C139" s="2">
        <v>3.0</v>
      </c>
      <c r="D139" s="2" t="s">
        <v>3155</v>
      </c>
      <c r="E139" s="2" t="s">
        <v>3156</v>
      </c>
      <c r="F139" s="2" t="s">
        <v>3157</v>
      </c>
      <c r="G139" s="2" t="s">
        <v>3158</v>
      </c>
      <c r="H139" s="2" t="s">
        <v>3159</v>
      </c>
      <c r="I139" s="2" t="s">
        <v>3160</v>
      </c>
      <c r="J139" s="2" t="s">
        <v>3161</v>
      </c>
      <c r="K139" s="2" t="s">
        <v>2430</v>
      </c>
      <c r="L139" s="2" t="s">
        <v>3163</v>
      </c>
    </row>
    <row r="140">
      <c r="A140" s="2" t="s">
        <v>3137</v>
      </c>
      <c r="B140" s="2">
        <v>6.0</v>
      </c>
      <c r="C140" s="2">
        <v>4.0</v>
      </c>
      <c r="D140" s="2" t="s">
        <v>3164</v>
      </c>
      <c r="E140" s="2" t="s">
        <v>3165</v>
      </c>
      <c r="F140" s="3" t="s">
        <v>2235</v>
      </c>
      <c r="G140" s="2" t="s">
        <v>3150</v>
      </c>
      <c r="H140" s="2" t="s">
        <v>3166</v>
      </c>
      <c r="I140" s="2" t="s">
        <v>3167</v>
      </c>
      <c r="J140" s="2" t="s">
        <v>3168</v>
      </c>
      <c r="K140" s="2" t="s">
        <v>774</v>
      </c>
      <c r="L140" s="2" t="s">
        <v>3169</v>
      </c>
    </row>
    <row r="141">
      <c r="A141" s="2" t="s">
        <v>3137</v>
      </c>
      <c r="B141" s="2">
        <v>7.0</v>
      </c>
      <c r="C141" s="2">
        <v>5.0</v>
      </c>
      <c r="D141" s="2" t="s">
        <v>3170</v>
      </c>
      <c r="E141" s="2" t="s">
        <v>3171</v>
      </c>
      <c r="F141" s="2" t="s">
        <v>3172</v>
      </c>
      <c r="G141" s="2" t="s">
        <v>2675</v>
      </c>
      <c r="H141" s="2" t="s">
        <v>3173</v>
      </c>
      <c r="I141" s="2" t="s">
        <v>3174</v>
      </c>
      <c r="J141" s="2" t="s">
        <v>3175</v>
      </c>
      <c r="K141" s="2" t="s">
        <v>2430</v>
      </c>
      <c r="L141" s="2" t="s">
        <v>3176</v>
      </c>
    </row>
    <row r="142">
      <c r="A142" s="2" t="s">
        <v>3177</v>
      </c>
      <c r="B142" s="2">
        <v>1.0</v>
      </c>
      <c r="C142" s="2" t="s">
        <v>3178</v>
      </c>
      <c r="D142" s="2"/>
      <c r="E142" s="2"/>
      <c r="F142" s="2"/>
      <c r="G142" s="2"/>
      <c r="H142" s="2"/>
      <c r="I142" s="2"/>
      <c r="J142" s="2"/>
      <c r="K142" s="2"/>
      <c r="L142" s="2"/>
    </row>
    <row r="143">
      <c r="A143" s="2" t="s">
        <v>3177</v>
      </c>
      <c r="B143" s="2">
        <v>2.0</v>
      </c>
      <c r="C143" s="2" t="s">
        <v>2408</v>
      </c>
      <c r="D143" s="2" t="s">
        <v>2409</v>
      </c>
      <c r="E143" s="2" t="s">
        <v>2373</v>
      </c>
      <c r="F143" s="2" t="s">
        <v>2410</v>
      </c>
      <c r="G143" s="2" t="s">
        <v>2411</v>
      </c>
      <c r="H143" s="2" t="s">
        <v>2412</v>
      </c>
      <c r="I143" s="2" t="s">
        <v>2413</v>
      </c>
      <c r="J143" s="2" t="s">
        <v>2414</v>
      </c>
      <c r="K143" s="2" t="s">
        <v>2388</v>
      </c>
      <c r="L143" s="2" t="s">
        <v>1234</v>
      </c>
    </row>
    <row r="144">
      <c r="A144" s="2" t="s">
        <v>3177</v>
      </c>
      <c r="B144" s="2">
        <v>3.0</v>
      </c>
      <c r="C144" s="2">
        <v>1.0</v>
      </c>
      <c r="D144" s="2" t="s">
        <v>3180</v>
      </c>
      <c r="E144" s="2" t="s">
        <v>3181</v>
      </c>
      <c r="F144" s="2" t="s">
        <v>3182</v>
      </c>
      <c r="G144" s="2" t="s">
        <v>2696</v>
      </c>
      <c r="H144" s="2" t="s">
        <v>3183</v>
      </c>
      <c r="I144" s="2" t="s">
        <v>3184</v>
      </c>
      <c r="J144" s="2" t="s">
        <v>3185</v>
      </c>
      <c r="K144" s="2" t="s">
        <v>774</v>
      </c>
      <c r="L144" s="2" t="s">
        <v>3186</v>
      </c>
    </row>
    <row r="145">
      <c r="A145" s="2" t="s">
        <v>3177</v>
      </c>
      <c r="B145" s="2">
        <v>4.0</v>
      </c>
      <c r="C145" s="2">
        <v>2.0</v>
      </c>
      <c r="D145" s="2" t="s">
        <v>3187</v>
      </c>
      <c r="E145" s="2" t="s">
        <v>3188</v>
      </c>
      <c r="F145" s="2" t="s">
        <v>3189</v>
      </c>
      <c r="G145" s="2" t="s">
        <v>2826</v>
      </c>
      <c r="H145" s="2" t="s">
        <v>3191</v>
      </c>
      <c r="I145" s="2" t="s">
        <v>3192</v>
      </c>
      <c r="J145" s="2" t="s">
        <v>3193</v>
      </c>
      <c r="K145" s="2" t="s">
        <v>774</v>
      </c>
      <c r="L145" s="2" t="s">
        <v>3194</v>
      </c>
    </row>
    <row r="146">
      <c r="A146" s="2" t="s">
        <v>3177</v>
      </c>
      <c r="B146" s="2">
        <v>5.0</v>
      </c>
      <c r="C146" s="2">
        <v>3.0</v>
      </c>
      <c r="D146" s="2" t="s">
        <v>3195</v>
      </c>
      <c r="E146" s="2" t="s">
        <v>3196</v>
      </c>
      <c r="F146" s="2" t="s">
        <v>3197</v>
      </c>
      <c r="G146" s="2" t="s">
        <v>2717</v>
      </c>
      <c r="H146" s="2" t="s">
        <v>3198</v>
      </c>
      <c r="I146" s="2" t="s">
        <v>3199</v>
      </c>
      <c r="J146" s="2" t="s">
        <v>3200</v>
      </c>
      <c r="K146" s="2" t="s">
        <v>2430</v>
      </c>
      <c r="L146" s="2" t="s">
        <v>3201</v>
      </c>
    </row>
    <row r="147">
      <c r="A147" s="2" t="s">
        <v>3177</v>
      </c>
      <c r="B147" s="2">
        <v>6.0</v>
      </c>
      <c r="C147" s="2">
        <v>4.0</v>
      </c>
      <c r="D147" s="2" t="s">
        <v>3202</v>
      </c>
      <c r="E147" s="2" t="s">
        <v>3203</v>
      </c>
      <c r="F147" s="2" t="s">
        <v>3204</v>
      </c>
      <c r="G147" s="2" t="s">
        <v>3205</v>
      </c>
      <c r="H147" s="2" t="s">
        <v>3206</v>
      </c>
      <c r="I147" s="2" t="s">
        <v>3207</v>
      </c>
      <c r="J147" s="2" t="s">
        <v>3208</v>
      </c>
      <c r="K147" s="2" t="s">
        <v>795</v>
      </c>
      <c r="L147" s="2" t="s">
        <v>3209</v>
      </c>
    </row>
    <row r="148">
      <c r="A148" s="2" t="s">
        <v>3177</v>
      </c>
      <c r="B148" s="2">
        <v>7.0</v>
      </c>
      <c r="C148" s="2">
        <v>5.0</v>
      </c>
      <c r="D148" s="2" t="s">
        <v>3211</v>
      </c>
      <c r="E148" s="2" t="s">
        <v>3212</v>
      </c>
      <c r="F148" s="2" t="s">
        <v>3213</v>
      </c>
      <c r="G148" s="2" t="s">
        <v>3214</v>
      </c>
      <c r="H148" s="2" t="s">
        <v>3215</v>
      </c>
      <c r="I148" s="2" t="s">
        <v>3216</v>
      </c>
      <c r="J148" s="2" t="s">
        <v>3217</v>
      </c>
      <c r="K148" s="2" t="s">
        <v>774</v>
      </c>
      <c r="L148" s="2" t="s">
        <v>3218</v>
      </c>
    </row>
    <row r="149">
      <c r="A149" s="2" t="s">
        <v>3177</v>
      </c>
      <c r="B149" s="2">
        <v>8.0</v>
      </c>
      <c r="C149" s="2">
        <v>6.0</v>
      </c>
      <c r="D149" s="2" t="s">
        <v>3219</v>
      </c>
      <c r="E149" s="2" t="s">
        <v>3220</v>
      </c>
      <c r="F149" s="2" t="s">
        <v>3221</v>
      </c>
      <c r="G149" s="2" t="s">
        <v>2696</v>
      </c>
      <c r="H149" s="2" t="s">
        <v>3222</v>
      </c>
      <c r="I149" s="2" t="s">
        <v>3223</v>
      </c>
      <c r="J149" s="2" t="s">
        <v>3224</v>
      </c>
      <c r="K149" s="2" t="s">
        <v>2430</v>
      </c>
      <c r="L149" s="2" t="s">
        <v>3225</v>
      </c>
    </row>
    <row r="150">
      <c r="A150" s="2" t="s">
        <v>3177</v>
      </c>
      <c r="B150" s="2">
        <v>9.0</v>
      </c>
      <c r="C150" s="2">
        <v>7.0</v>
      </c>
      <c r="D150" s="2" t="s">
        <v>3226</v>
      </c>
      <c r="E150" s="2" t="s">
        <v>3227</v>
      </c>
      <c r="F150" s="2" t="s">
        <v>3228</v>
      </c>
      <c r="G150" s="2" t="s">
        <v>3229</v>
      </c>
      <c r="H150" s="2" t="s">
        <v>3230</v>
      </c>
      <c r="I150" s="2" t="s">
        <v>3231</v>
      </c>
      <c r="J150" s="2" t="s">
        <v>3233</v>
      </c>
      <c r="K150" s="2" t="s">
        <v>774</v>
      </c>
      <c r="L150" s="2" t="s">
        <v>3234</v>
      </c>
    </row>
    <row r="151">
      <c r="A151" s="2" t="s">
        <v>3235</v>
      </c>
      <c r="B151" s="2">
        <v>1.0</v>
      </c>
      <c r="C151" s="2" t="s">
        <v>3236</v>
      </c>
      <c r="D151" s="2"/>
      <c r="E151" s="2"/>
      <c r="F151" s="2"/>
      <c r="G151" s="2"/>
      <c r="H151" s="2"/>
      <c r="I151" s="2"/>
      <c r="J151" s="2"/>
      <c r="K151" s="2"/>
      <c r="L151" s="2"/>
    </row>
    <row r="152">
      <c r="A152" s="2" t="s">
        <v>3235</v>
      </c>
      <c r="B152" s="2">
        <v>2.0</v>
      </c>
      <c r="C152" s="2" t="s">
        <v>2408</v>
      </c>
      <c r="D152" s="2" t="s">
        <v>2409</v>
      </c>
      <c r="E152" s="2" t="s">
        <v>2373</v>
      </c>
      <c r="F152" s="2" t="s">
        <v>2410</v>
      </c>
      <c r="G152" s="2" t="s">
        <v>2411</v>
      </c>
      <c r="H152" s="2" t="s">
        <v>2412</v>
      </c>
      <c r="I152" s="2" t="s">
        <v>2413</v>
      </c>
      <c r="J152" s="2" t="s">
        <v>2414</v>
      </c>
      <c r="K152" s="2" t="s">
        <v>2388</v>
      </c>
      <c r="L152" s="2" t="s">
        <v>1234</v>
      </c>
    </row>
    <row r="153">
      <c r="A153" s="2" t="s">
        <v>3235</v>
      </c>
      <c r="B153" s="2">
        <v>3.0</v>
      </c>
      <c r="C153" s="2">
        <v>1.0</v>
      </c>
      <c r="D153" s="2" t="s">
        <v>3237</v>
      </c>
      <c r="E153" s="2" t="s">
        <v>3238</v>
      </c>
      <c r="F153" s="2" t="s">
        <v>2756</v>
      </c>
      <c r="G153" s="2" t="s">
        <v>3239</v>
      </c>
      <c r="H153" s="2" t="s">
        <v>3240</v>
      </c>
      <c r="I153" s="2" t="s">
        <v>3241</v>
      </c>
      <c r="J153" s="2" t="s">
        <v>3242</v>
      </c>
      <c r="K153" s="2" t="s">
        <v>774</v>
      </c>
      <c r="L153" s="2" t="s">
        <v>3243</v>
      </c>
    </row>
    <row r="154">
      <c r="A154" s="2" t="s">
        <v>3235</v>
      </c>
      <c r="B154" s="2">
        <v>4.0</v>
      </c>
      <c r="C154" s="2">
        <v>2.0</v>
      </c>
      <c r="D154" s="2" t="s">
        <v>3244</v>
      </c>
      <c r="E154" s="2" t="s">
        <v>3245</v>
      </c>
      <c r="F154" s="2" t="s">
        <v>3246</v>
      </c>
      <c r="G154" s="2" t="s">
        <v>3247</v>
      </c>
      <c r="H154" s="2" t="s">
        <v>3248</v>
      </c>
      <c r="I154" s="2" t="s">
        <v>3249</v>
      </c>
      <c r="J154" s="2" t="s">
        <v>3251</v>
      </c>
      <c r="K154" s="2" t="s">
        <v>774</v>
      </c>
      <c r="L154" s="2" t="s">
        <v>3253</v>
      </c>
    </row>
    <row r="155">
      <c r="A155" s="2" t="s">
        <v>3235</v>
      </c>
      <c r="B155" s="2">
        <v>5.0</v>
      </c>
      <c r="C155" s="2">
        <v>3.0</v>
      </c>
      <c r="D155" s="2" t="s">
        <v>3258</v>
      </c>
      <c r="E155" s="2" t="s">
        <v>3260</v>
      </c>
      <c r="F155" s="2" t="s">
        <v>3262</v>
      </c>
      <c r="G155" s="2" t="s">
        <v>3264</v>
      </c>
      <c r="H155" s="2" t="s">
        <v>3266</v>
      </c>
      <c r="I155" s="2" t="s">
        <v>3267</v>
      </c>
      <c r="J155" s="2" t="s">
        <v>3268</v>
      </c>
      <c r="K155" s="2" t="s">
        <v>774</v>
      </c>
      <c r="L155" s="2" t="s">
        <v>3269</v>
      </c>
    </row>
    <row r="156">
      <c r="A156" s="2" t="s">
        <v>3235</v>
      </c>
      <c r="B156" s="2">
        <v>6.0</v>
      </c>
      <c r="C156" s="2">
        <v>4.0</v>
      </c>
      <c r="D156" s="2" t="s">
        <v>3270</v>
      </c>
      <c r="E156" s="2" t="s">
        <v>3271</v>
      </c>
      <c r="F156" s="2" t="s">
        <v>3272</v>
      </c>
      <c r="G156" s="2" t="s">
        <v>3273</v>
      </c>
      <c r="H156" s="2" t="s">
        <v>3274</v>
      </c>
      <c r="I156" s="2" t="s">
        <v>3275</v>
      </c>
      <c r="J156" s="2" t="s">
        <v>3276</v>
      </c>
      <c r="K156" s="2" t="s">
        <v>774</v>
      </c>
      <c r="L156" s="2" t="s">
        <v>3277</v>
      </c>
    </row>
    <row r="157">
      <c r="A157" s="2" t="s">
        <v>3235</v>
      </c>
      <c r="B157" s="2">
        <v>7.0</v>
      </c>
      <c r="C157" s="2">
        <v>5.0</v>
      </c>
      <c r="D157" s="2" t="s">
        <v>3278</v>
      </c>
      <c r="E157" s="2" t="s">
        <v>3279</v>
      </c>
      <c r="F157" s="3" t="s">
        <v>3280</v>
      </c>
      <c r="G157" s="2" t="s">
        <v>3281</v>
      </c>
      <c r="H157" s="2" t="s">
        <v>3282</v>
      </c>
      <c r="I157" s="2" t="s">
        <v>3283</v>
      </c>
      <c r="J157" s="2" t="s">
        <v>3284</v>
      </c>
      <c r="K157" s="2" t="s">
        <v>774</v>
      </c>
      <c r="L157" s="2" t="s">
        <v>3285</v>
      </c>
    </row>
    <row r="158">
      <c r="A158" s="2" t="s">
        <v>3286</v>
      </c>
      <c r="B158" s="2">
        <v>1.0</v>
      </c>
      <c r="C158" s="2" t="s">
        <v>3287</v>
      </c>
      <c r="D158" s="2"/>
      <c r="E158" s="2"/>
      <c r="F158" s="2"/>
      <c r="G158" s="2"/>
      <c r="H158" s="2"/>
      <c r="I158" s="2"/>
      <c r="J158" s="2"/>
      <c r="K158" s="2"/>
      <c r="L158" s="2"/>
    </row>
    <row r="159">
      <c r="A159" s="2" t="s">
        <v>3286</v>
      </c>
      <c r="B159" s="2">
        <v>2.0</v>
      </c>
      <c r="C159" s="2" t="s">
        <v>2408</v>
      </c>
      <c r="D159" s="2" t="s">
        <v>2409</v>
      </c>
      <c r="E159" s="2" t="s">
        <v>2373</v>
      </c>
      <c r="F159" s="2" t="s">
        <v>2410</v>
      </c>
      <c r="G159" s="2" t="s">
        <v>2411</v>
      </c>
      <c r="H159" s="2" t="s">
        <v>2412</v>
      </c>
      <c r="I159" s="2" t="s">
        <v>2413</v>
      </c>
      <c r="J159" s="2" t="s">
        <v>2414</v>
      </c>
      <c r="K159" s="2" t="s">
        <v>2388</v>
      </c>
      <c r="L159" s="2" t="s">
        <v>1234</v>
      </c>
    </row>
    <row r="160">
      <c r="A160" s="2" t="s">
        <v>3286</v>
      </c>
      <c r="B160" s="2">
        <v>3.0</v>
      </c>
      <c r="C160" s="2">
        <v>1.0</v>
      </c>
      <c r="D160" s="2" t="s">
        <v>3288</v>
      </c>
      <c r="E160" s="2" t="s">
        <v>3289</v>
      </c>
      <c r="F160" s="3" t="s">
        <v>3290</v>
      </c>
      <c r="G160" s="2" t="s">
        <v>3291</v>
      </c>
      <c r="H160" s="2" t="s">
        <v>3292</v>
      </c>
      <c r="I160" s="2" t="s">
        <v>3293</v>
      </c>
      <c r="J160" s="2" t="s">
        <v>3294</v>
      </c>
      <c r="K160" s="2" t="s">
        <v>774</v>
      </c>
      <c r="L160" s="2" t="s">
        <v>3295</v>
      </c>
    </row>
    <row r="161">
      <c r="A161" s="2" t="s">
        <v>3286</v>
      </c>
      <c r="B161" s="2">
        <v>4.0</v>
      </c>
      <c r="C161" s="2">
        <v>2.0</v>
      </c>
      <c r="D161" s="2" t="s">
        <v>3296</v>
      </c>
      <c r="E161" s="2" t="s">
        <v>3297</v>
      </c>
      <c r="F161" s="3" t="s">
        <v>3298</v>
      </c>
      <c r="G161" s="2" t="s">
        <v>3023</v>
      </c>
      <c r="H161" s="2" t="s">
        <v>3299</v>
      </c>
      <c r="I161" s="2" t="s">
        <v>3300</v>
      </c>
      <c r="J161" s="2" t="s">
        <v>3301</v>
      </c>
      <c r="K161" s="2" t="s">
        <v>774</v>
      </c>
      <c r="L161" s="2" t="s">
        <v>3302</v>
      </c>
    </row>
    <row r="162">
      <c r="A162" s="2" t="s">
        <v>3286</v>
      </c>
      <c r="B162" s="2">
        <v>5.0</v>
      </c>
      <c r="C162" s="2">
        <v>3.0</v>
      </c>
      <c r="D162" s="2" t="s">
        <v>3303</v>
      </c>
      <c r="E162" s="2" t="s">
        <v>3304</v>
      </c>
      <c r="F162" s="3" t="s">
        <v>3305</v>
      </c>
      <c r="G162" s="2" t="s">
        <v>2756</v>
      </c>
      <c r="H162" s="2" t="s">
        <v>3306</v>
      </c>
      <c r="I162" s="2" t="s">
        <v>3307</v>
      </c>
      <c r="J162" s="2" t="s">
        <v>3308</v>
      </c>
      <c r="K162" s="2" t="s">
        <v>774</v>
      </c>
      <c r="L162" s="2" t="s">
        <v>3309</v>
      </c>
    </row>
    <row r="163">
      <c r="A163" s="2" t="s">
        <v>3286</v>
      </c>
      <c r="B163" s="2">
        <v>6.0</v>
      </c>
      <c r="C163" s="2">
        <v>4.0</v>
      </c>
      <c r="D163" s="2" t="s">
        <v>3310</v>
      </c>
      <c r="E163" s="2" t="s">
        <v>3311</v>
      </c>
      <c r="F163" s="3" t="s">
        <v>3312</v>
      </c>
      <c r="G163" s="2" t="s">
        <v>3117</v>
      </c>
      <c r="H163" s="2" t="s">
        <v>3313</v>
      </c>
      <c r="I163" s="2" t="s">
        <v>3314</v>
      </c>
      <c r="J163" s="2" t="s">
        <v>3301</v>
      </c>
      <c r="K163" s="2" t="s">
        <v>774</v>
      </c>
      <c r="L163" s="2" t="s">
        <v>3315</v>
      </c>
    </row>
    <row r="164">
      <c r="A164" s="2" t="s">
        <v>3286</v>
      </c>
      <c r="B164" s="2">
        <v>7.0</v>
      </c>
      <c r="C164" s="2">
        <v>5.0</v>
      </c>
      <c r="D164" s="2" t="s">
        <v>3316</v>
      </c>
      <c r="E164" s="2" t="s">
        <v>3317</v>
      </c>
      <c r="F164" s="2" t="s">
        <v>3318</v>
      </c>
      <c r="G164" s="2" t="s">
        <v>3319</v>
      </c>
      <c r="H164" s="2" t="s">
        <v>3320</v>
      </c>
      <c r="I164" s="2" t="s">
        <v>3321</v>
      </c>
      <c r="J164" s="2" t="s">
        <v>3322</v>
      </c>
      <c r="K164" s="2" t="s">
        <v>774</v>
      </c>
      <c r="L164" s="2" t="s">
        <v>3323</v>
      </c>
    </row>
    <row r="165">
      <c r="A165" s="2" t="s">
        <v>3324</v>
      </c>
      <c r="B165" s="2">
        <v>1.0</v>
      </c>
      <c r="C165" s="2" t="s">
        <v>3325</v>
      </c>
      <c r="D165" s="2"/>
      <c r="E165" s="2"/>
      <c r="F165" s="2"/>
      <c r="G165" s="2"/>
      <c r="H165" s="2"/>
      <c r="I165" s="2"/>
      <c r="J165" s="2"/>
      <c r="K165" s="2"/>
      <c r="L165" s="2"/>
    </row>
    <row r="166">
      <c r="A166" s="2" t="s">
        <v>3324</v>
      </c>
      <c r="B166" s="2">
        <v>2.0</v>
      </c>
      <c r="C166" s="2" t="s">
        <v>2408</v>
      </c>
      <c r="D166" s="2" t="s">
        <v>2409</v>
      </c>
      <c r="E166" s="2" t="s">
        <v>2373</v>
      </c>
      <c r="F166" s="2" t="s">
        <v>2410</v>
      </c>
      <c r="G166" s="2" t="s">
        <v>2411</v>
      </c>
      <c r="H166" s="2" t="s">
        <v>2412</v>
      </c>
      <c r="I166" s="2" t="s">
        <v>2413</v>
      </c>
      <c r="J166" s="2" t="s">
        <v>2414</v>
      </c>
      <c r="K166" s="2" t="s">
        <v>2388</v>
      </c>
      <c r="L166" s="2" t="s">
        <v>1234</v>
      </c>
    </row>
    <row r="167">
      <c r="A167" s="2" t="s">
        <v>3324</v>
      </c>
      <c r="B167" s="2">
        <v>3.0</v>
      </c>
      <c r="C167" s="2">
        <v>1.0</v>
      </c>
      <c r="D167" s="2" t="s">
        <v>3326</v>
      </c>
      <c r="E167" s="2" t="s">
        <v>3327</v>
      </c>
      <c r="F167" s="3" t="s">
        <v>2135</v>
      </c>
      <c r="G167" s="2" t="s">
        <v>3328</v>
      </c>
      <c r="H167" s="2" t="s">
        <v>3329</v>
      </c>
      <c r="I167" s="2" t="s">
        <v>3330</v>
      </c>
      <c r="J167" s="2" t="s">
        <v>3331</v>
      </c>
      <c r="K167" s="2" t="s">
        <v>774</v>
      </c>
      <c r="L167" s="2" t="s">
        <v>3332</v>
      </c>
    </row>
    <row r="168">
      <c r="A168" s="2" t="s">
        <v>3324</v>
      </c>
      <c r="B168" s="2">
        <v>4.0</v>
      </c>
      <c r="C168" s="2">
        <v>2.0</v>
      </c>
      <c r="D168" s="2" t="s">
        <v>3333</v>
      </c>
      <c r="E168" s="2" t="s">
        <v>3334</v>
      </c>
      <c r="F168" s="3" t="s">
        <v>3009</v>
      </c>
      <c r="G168" s="2" t="s">
        <v>3335</v>
      </c>
      <c r="H168" s="2" t="s">
        <v>3336</v>
      </c>
      <c r="I168" s="2" t="s">
        <v>3337</v>
      </c>
      <c r="J168" s="2" t="s">
        <v>3338</v>
      </c>
      <c r="K168" s="2" t="s">
        <v>774</v>
      </c>
      <c r="L168" s="2" t="s">
        <v>3339</v>
      </c>
    </row>
    <row r="169">
      <c r="A169" s="2" t="s">
        <v>3324</v>
      </c>
      <c r="B169" s="2">
        <v>5.0</v>
      </c>
      <c r="C169" s="2">
        <v>3.0</v>
      </c>
      <c r="D169" s="2" t="s">
        <v>3340</v>
      </c>
      <c r="E169" s="2" t="s">
        <v>3341</v>
      </c>
      <c r="F169" s="2" t="s">
        <v>1172</v>
      </c>
      <c r="G169" s="2" t="s">
        <v>3342</v>
      </c>
      <c r="H169" s="2" t="s">
        <v>3343</v>
      </c>
      <c r="I169" s="2" t="s">
        <v>3344</v>
      </c>
      <c r="J169" s="2" t="s">
        <v>3345</v>
      </c>
      <c r="K169" s="2" t="s">
        <v>795</v>
      </c>
      <c r="L169" s="2" t="s">
        <v>3346</v>
      </c>
    </row>
    <row r="170">
      <c r="A170" s="2" t="s">
        <v>3324</v>
      </c>
      <c r="B170" s="2">
        <v>6.0</v>
      </c>
      <c r="C170" s="2">
        <v>4.0</v>
      </c>
      <c r="D170" s="2" t="s">
        <v>3347</v>
      </c>
      <c r="E170" s="2" t="s">
        <v>3348</v>
      </c>
      <c r="F170" s="2" t="s">
        <v>1172</v>
      </c>
      <c r="G170" s="2" t="s">
        <v>3349</v>
      </c>
      <c r="H170" s="2" t="s">
        <v>3350</v>
      </c>
      <c r="I170" s="2" t="s">
        <v>3351</v>
      </c>
      <c r="J170" s="2" t="s">
        <v>3345</v>
      </c>
      <c r="K170" s="2" t="s">
        <v>774</v>
      </c>
      <c r="L170" s="2" t="s">
        <v>3352</v>
      </c>
    </row>
    <row r="171">
      <c r="A171" s="2" t="s">
        <v>3324</v>
      </c>
      <c r="B171" s="2">
        <v>7.0</v>
      </c>
      <c r="C171" s="2">
        <v>5.0</v>
      </c>
      <c r="D171" s="2" t="s">
        <v>3353</v>
      </c>
      <c r="E171" s="2" t="s">
        <v>3354</v>
      </c>
      <c r="F171" s="2" t="s">
        <v>1172</v>
      </c>
      <c r="G171" s="2" t="s">
        <v>3355</v>
      </c>
      <c r="H171" s="2" t="s">
        <v>3356</v>
      </c>
      <c r="I171" s="2" t="s">
        <v>3357</v>
      </c>
      <c r="J171" s="2" t="s">
        <v>3358</v>
      </c>
      <c r="K171" s="2" t="s">
        <v>795</v>
      </c>
      <c r="L171" s="2" t="s">
        <v>3359</v>
      </c>
    </row>
    <row r="172">
      <c r="A172" s="2" t="s">
        <v>3360</v>
      </c>
      <c r="B172" s="2">
        <v>1.0</v>
      </c>
      <c r="C172" s="2" t="s">
        <v>3361</v>
      </c>
      <c r="D172" s="2"/>
      <c r="E172" s="2"/>
      <c r="F172" s="2"/>
      <c r="G172" s="2"/>
      <c r="H172" s="2"/>
      <c r="I172" s="2"/>
      <c r="J172" s="2"/>
      <c r="K172" s="2"/>
      <c r="L172" s="2"/>
    </row>
    <row r="173">
      <c r="A173" s="2" t="s">
        <v>3360</v>
      </c>
      <c r="B173" s="2">
        <v>2.0</v>
      </c>
      <c r="C173" s="2" t="s">
        <v>2408</v>
      </c>
      <c r="D173" s="2" t="s">
        <v>2409</v>
      </c>
      <c r="E173" s="2" t="s">
        <v>2373</v>
      </c>
      <c r="F173" s="2" t="s">
        <v>2410</v>
      </c>
      <c r="G173" s="2" t="s">
        <v>2411</v>
      </c>
      <c r="H173" s="2" t="s">
        <v>2412</v>
      </c>
      <c r="I173" s="2" t="s">
        <v>2413</v>
      </c>
      <c r="J173" s="2" t="s">
        <v>2414</v>
      </c>
      <c r="K173" s="2" t="s">
        <v>2388</v>
      </c>
      <c r="L173" s="2" t="s">
        <v>1234</v>
      </c>
    </row>
    <row r="174">
      <c r="A174" s="2" t="s">
        <v>3360</v>
      </c>
      <c r="B174" s="2">
        <v>3.0</v>
      </c>
      <c r="C174" s="2">
        <v>1.0</v>
      </c>
      <c r="D174" s="2" t="s">
        <v>1402</v>
      </c>
      <c r="E174" s="2" t="s">
        <v>3362</v>
      </c>
      <c r="F174" s="2" t="s">
        <v>1172</v>
      </c>
      <c r="G174" s="2" t="s">
        <v>2676</v>
      </c>
      <c r="H174" s="2" t="s">
        <v>3363</v>
      </c>
      <c r="I174" s="2" t="s">
        <v>3364</v>
      </c>
      <c r="J174" s="2" t="s">
        <v>3365</v>
      </c>
      <c r="K174" s="2" t="s">
        <v>774</v>
      </c>
      <c r="L174" s="2" t="s">
        <v>3366</v>
      </c>
    </row>
    <row r="175">
      <c r="A175" s="2" t="s">
        <v>3360</v>
      </c>
      <c r="B175" s="2">
        <v>4.0</v>
      </c>
      <c r="C175" s="2">
        <v>2.0</v>
      </c>
      <c r="D175" s="2" t="s">
        <v>3367</v>
      </c>
      <c r="E175" s="2" t="s">
        <v>3368</v>
      </c>
      <c r="F175" s="2" t="s">
        <v>1172</v>
      </c>
      <c r="G175" s="2" t="s">
        <v>3369</v>
      </c>
      <c r="H175" s="2" t="s">
        <v>3370</v>
      </c>
      <c r="I175" s="2" t="s">
        <v>3371</v>
      </c>
      <c r="J175" s="2" t="s">
        <v>3372</v>
      </c>
      <c r="K175" s="2" t="s">
        <v>774</v>
      </c>
      <c r="L175" s="2" t="s">
        <v>3373</v>
      </c>
    </row>
    <row r="176">
      <c r="A176" s="2" t="s">
        <v>3360</v>
      </c>
      <c r="B176" s="2">
        <v>5.0</v>
      </c>
      <c r="C176" s="2">
        <v>3.0</v>
      </c>
      <c r="D176" s="2" t="s">
        <v>3374</v>
      </c>
      <c r="E176" s="2" t="s">
        <v>3375</v>
      </c>
      <c r="F176" s="2" t="s">
        <v>1172</v>
      </c>
      <c r="G176" s="2" t="s">
        <v>3214</v>
      </c>
      <c r="H176" s="2" t="s">
        <v>3376</v>
      </c>
      <c r="I176" s="2" t="s">
        <v>3377</v>
      </c>
      <c r="J176" s="2" t="s">
        <v>3378</v>
      </c>
      <c r="K176" s="2" t="s">
        <v>774</v>
      </c>
      <c r="L176" s="2" t="s">
        <v>3379</v>
      </c>
    </row>
    <row r="177">
      <c r="A177" s="2" t="s">
        <v>3360</v>
      </c>
      <c r="B177" s="2">
        <v>6.0</v>
      </c>
      <c r="C177" s="2">
        <v>4.0</v>
      </c>
      <c r="D177" s="2" t="s">
        <v>3380</v>
      </c>
      <c r="E177" s="2" t="s">
        <v>3381</v>
      </c>
      <c r="F177" s="2" t="s">
        <v>1172</v>
      </c>
      <c r="G177" s="2" t="s">
        <v>2706</v>
      </c>
      <c r="H177" s="2" t="s">
        <v>3382</v>
      </c>
      <c r="I177" s="2" t="s">
        <v>3383</v>
      </c>
      <c r="J177" s="2" t="s">
        <v>3384</v>
      </c>
      <c r="K177" s="2" t="s">
        <v>774</v>
      </c>
      <c r="L177" s="2" t="s">
        <v>3385</v>
      </c>
    </row>
    <row r="178">
      <c r="A178" s="2" t="s">
        <v>3360</v>
      </c>
      <c r="B178" s="2">
        <v>7.0</v>
      </c>
      <c r="C178" s="2">
        <v>5.0</v>
      </c>
      <c r="D178" s="2" t="s">
        <v>3386</v>
      </c>
      <c r="E178" s="2" t="s">
        <v>3387</v>
      </c>
      <c r="F178" s="2" t="s">
        <v>1172</v>
      </c>
      <c r="G178" s="3" t="s">
        <v>2972</v>
      </c>
      <c r="H178" s="2" t="s">
        <v>3388</v>
      </c>
      <c r="I178" s="2" t="s">
        <v>3389</v>
      </c>
      <c r="J178" s="2" t="s">
        <v>3390</v>
      </c>
      <c r="K178" s="2" t="s">
        <v>774</v>
      </c>
      <c r="L178" s="2" t="s">
        <v>3391</v>
      </c>
    </row>
    <row r="179">
      <c r="A179" s="2" t="s">
        <v>3392</v>
      </c>
      <c r="B179" s="2">
        <v>1.0</v>
      </c>
      <c r="C179" s="2" t="s">
        <v>3393</v>
      </c>
      <c r="D179" s="2"/>
      <c r="E179" s="2"/>
      <c r="F179" s="2"/>
      <c r="G179" s="2"/>
      <c r="H179" s="2"/>
      <c r="I179" s="2"/>
      <c r="J179" s="2"/>
      <c r="K179" s="2"/>
      <c r="L179" s="2"/>
    </row>
    <row r="180">
      <c r="A180" s="2" t="s">
        <v>3392</v>
      </c>
      <c r="B180" s="2">
        <v>2.0</v>
      </c>
      <c r="C180" s="2" t="s">
        <v>2408</v>
      </c>
      <c r="D180" s="2" t="s">
        <v>2409</v>
      </c>
      <c r="E180" s="2" t="s">
        <v>2373</v>
      </c>
      <c r="F180" s="2" t="s">
        <v>2410</v>
      </c>
      <c r="G180" s="2" t="s">
        <v>2411</v>
      </c>
      <c r="H180" s="2" t="s">
        <v>2412</v>
      </c>
      <c r="I180" s="2" t="s">
        <v>2413</v>
      </c>
      <c r="J180" s="2" t="s">
        <v>2414</v>
      </c>
      <c r="K180" s="2" t="s">
        <v>2388</v>
      </c>
      <c r="L180" s="2" t="s">
        <v>1234</v>
      </c>
    </row>
    <row r="181">
      <c r="A181" s="2" t="s">
        <v>3392</v>
      </c>
      <c r="B181" s="2">
        <v>3.0</v>
      </c>
      <c r="C181" s="2">
        <v>1.0</v>
      </c>
      <c r="D181" s="2" t="s">
        <v>3394</v>
      </c>
      <c r="E181" s="2" t="s">
        <v>3395</v>
      </c>
      <c r="F181" s="2" t="s">
        <v>1172</v>
      </c>
      <c r="G181" s="2" t="s">
        <v>3096</v>
      </c>
      <c r="H181" s="2" t="s">
        <v>3396</v>
      </c>
      <c r="I181" s="2" t="s">
        <v>3397</v>
      </c>
      <c r="J181" s="2" t="s">
        <v>3398</v>
      </c>
      <c r="K181" s="2" t="s">
        <v>774</v>
      </c>
      <c r="L181" s="2" t="s">
        <v>3399</v>
      </c>
    </row>
    <row r="182">
      <c r="A182" s="2" t="s">
        <v>3392</v>
      </c>
      <c r="B182" s="2">
        <v>4.0</v>
      </c>
      <c r="C182" s="2">
        <v>2.0</v>
      </c>
      <c r="D182" s="2" t="s">
        <v>3400</v>
      </c>
      <c r="E182" s="2" t="s">
        <v>3401</v>
      </c>
      <c r="F182" s="2" t="s">
        <v>1172</v>
      </c>
      <c r="G182" s="2" t="s">
        <v>3096</v>
      </c>
      <c r="H182" s="2" t="s">
        <v>3402</v>
      </c>
      <c r="I182" s="2" t="s">
        <v>3403</v>
      </c>
      <c r="J182" s="2" t="s">
        <v>3404</v>
      </c>
      <c r="K182" s="2" t="s">
        <v>774</v>
      </c>
      <c r="L182" s="2" t="s">
        <v>3405</v>
      </c>
    </row>
    <row r="183">
      <c r="A183" s="2" t="s">
        <v>3392</v>
      </c>
      <c r="B183" s="2">
        <v>5.0</v>
      </c>
      <c r="C183" s="2">
        <v>3.0</v>
      </c>
      <c r="D183" s="2" t="s">
        <v>3406</v>
      </c>
      <c r="E183" s="2" t="s">
        <v>3407</v>
      </c>
      <c r="F183" s="2" t="s">
        <v>1172</v>
      </c>
      <c r="G183" s="2" t="s">
        <v>3408</v>
      </c>
      <c r="H183" s="2" t="s">
        <v>3409</v>
      </c>
      <c r="I183" s="2" t="s">
        <v>3410</v>
      </c>
      <c r="J183" s="2" t="s">
        <v>3411</v>
      </c>
      <c r="K183" s="2" t="s">
        <v>774</v>
      </c>
      <c r="L183" s="2" t="s">
        <v>3412</v>
      </c>
    </row>
    <row r="184">
      <c r="A184" s="2" t="s">
        <v>3392</v>
      </c>
      <c r="B184" s="2">
        <v>6.0</v>
      </c>
      <c r="C184" s="2">
        <v>4.0</v>
      </c>
      <c r="D184" s="2" t="s">
        <v>3413</v>
      </c>
      <c r="E184" s="2" t="s">
        <v>3414</v>
      </c>
      <c r="F184" s="2" t="s">
        <v>1172</v>
      </c>
      <c r="G184" s="2" t="s">
        <v>2756</v>
      </c>
      <c r="H184" s="2" t="s">
        <v>3415</v>
      </c>
      <c r="I184" s="2" t="s">
        <v>3416</v>
      </c>
      <c r="J184" s="2" t="s">
        <v>3417</v>
      </c>
      <c r="K184" s="2" t="s">
        <v>774</v>
      </c>
      <c r="L184" s="2" t="s">
        <v>3418</v>
      </c>
    </row>
    <row r="185">
      <c r="A185" s="2" t="s">
        <v>3392</v>
      </c>
      <c r="B185" s="2">
        <v>7.0</v>
      </c>
      <c r="C185" s="2">
        <v>5.0</v>
      </c>
      <c r="D185" s="2" t="s">
        <v>3419</v>
      </c>
      <c r="E185" s="2" t="s">
        <v>3420</v>
      </c>
      <c r="F185" s="2" t="s">
        <v>1172</v>
      </c>
      <c r="G185" s="2" t="s">
        <v>2756</v>
      </c>
      <c r="H185" s="2" t="s">
        <v>3421</v>
      </c>
      <c r="I185" s="2" t="s">
        <v>3422</v>
      </c>
      <c r="J185" s="2" t="s">
        <v>3423</v>
      </c>
      <c r="K185" s="2" t="s">
        <v>774</v>
      </c>
      <c r="L185" s="2" t="s">
        <v>3424</v>
      </c>
    </row>
    <row r="186">
      <c r="A186" s="2" t="s">
        <v>3425</v>
      </c>
      <c r="B186" s="2">
        <v>1.0</v>
      </c>
      <c r="C186" s="2" t="s">
        <v>3426</v>
      </c>
      <c r="D186" s="2"/>
      <c r="E186" s="2"/>
      <c r="F186" s="2"/>
      <c r="G186" s="2"/>
      <c r="H186" s="2"/>
      <c r="I186" s="2"/>
      <c r="J186" s="2"/>
      <c r="K186" s="2"/>
      <c r="L186" s="2"/>
    </row>
    <row r="187">
      <c r="A187" s="2" t="s">
        <v>3425</v>
      </c>
      <c r="B187" s="2">
        <v>2.0</v>
      </c>
      <c r="C187" s="2" t="s">
        <v>2408</v>
      </c>
      <c r="D187" s="2" t="s">
        <v>2409</v>
      </c>
      <c r="E187" s="2" t="s">
        <v>2373</v>
      </c>
      <c r="F187" s="2" t="s">
        <v>2410</v>
      </c>
      <c r="G187" s="2" t="s">
        <v>2411</v>
      </c>
      <c r="H187" s="2" t="s">
        <v>2412</v>
      </c>
      <c r="I187" s="2" t="s">
        <v>2413</v>
      </c>
      <c r="J187" s="2" t="s">
        <v>2414</v>
      </c>
      <c r="K187" s="2" t="s">
        <v>2388</v>
      </c>
      <c r="L187" s="2" t="s">
        <v>1234</v>
      </c>
    </row>
    <row r="188">
      <c r="A188" s="2" t="s">
        <v>3425</v>
      </c>
      <c r="B188" s="2">
        <v>3.0</v>
      </c>
      <c r="C188" s="2">
        <v>1.0</v>
      </c>
      <c r="D188" s="2" t="s">
        <v>3427</v>
      </c>
      <c r="E188" s="2" t="s">
        <v>3428</v>
      </c>
      <c r="F188" s="2" t="s">
        <v>1172</v>
      </c>
      <c r="G188" s="2" t="s">
        <v>2826</v>
      </c>
      <c r="H188" s="2" t="s">
        <v>3429</v>
      </c>
      <c r="I188" s="2" t="s">
        <v>3430</v>
      </c>
      <c r="J188" s="2" t="s">
        <v>3431</v>
      </c>
      <c r="K188" s="2" t="s">
        <v>774</v>
      </c>
      <c r="L188" s="2" t="s">
        <v>3432</v>
      </c>
    </row>
    <row r="189">
      <c r="A189" s="2" t="s">
        <v>3425</v>
      </c>
      <c r="B189" s="2">
        <v>4.0</v>
      </c>
      <c r="C189" s="2">
        <v>2.0</v>
      </c>
      <c r="D189" s="2" t="s">
        <v>3433</v>
      </c>
      <c r="E189" s="2" t="s">
        <v>3434</v>
      </c>
      <c r="F189" s="2" t="s">
        <v>1172</v>
      </c>
      <c r="G189" s="2" t="s">
        <v>2794</v>
      </c>
      <c r="H189" s="2" t="s">
        <v>3435</v>
      </c>
      <c r="I189" s="2" t="s">
        <v>3436</v>
      </c>
      <c r="J189" s="2" t="s">
        <v>3437</v>
      </c>
      <c r="K189" s="2" t="s">
        <v>774</v>
      </c>
      <c r="L189" s="2" t="s">
        <v>3438</v>
      </c>
    </row>
    <row r="190">
      <c r="A190" s="2" t="s">
        <v>3425</v>
      </c>
      <c r="B190" s="2">
        <v>5.0</v>
      </c>
      <c r="C190" s="2">
        <v>3.0</v>
      </c>
      <c r="D190" s="2" t="s">
        <v>3439</v>
      </c>
      <c r="E190" s="2" t="s">
        <v>3440</v>
      </c>
      <c r="F190" s="2" t="s">
        <v>1172</v>
      </c>
      <c r="G190" s="2" t="s">
        <v>2826</v>
      </c>
      <c r="H190" s="2" t="s">
        <v>3441</v>
      </c>
      <c r="I190" s="2" t="s">
        <v>3442</v>
      </c>
      <c r="J190" s="2" t="s">
        <v>3443</v>
      </c>
      <c r="K190" s="2" t="s">
        <v>774</v>
      </c>
      <c r="L190" s="2" t="s">
        <v>3444</v>
      </c>
    </row>
    <row r="191">
      <c r="A191" s="2" t="s">
        <v>3425</v>
      </c>
      <c r="B191" s="2">
        <v>6.0</v>
      </c>
      <c r="C191" s="2">
        <v>4.0</v>
      </c>
      <c r="D191" s="2" t="s">
        <v>3445</v>
      </c>
      <c r="E191" s="2" t="s">
        <v>3446</v>
      </c>
      <c r="F191" s="2" t="s">
        <v>1172</v>
      </c>
      <c r="G191" s="2" t="s">
        <v>2890</v>
      </c>
      <c r="H191" s="2" t="s">
        <v>3447</v>
      </c>
      <c r="I191" s="2" t="s">
        <v>3448</v>
      </c>
      <c r="J191" s="2" t="s">
        <v>3449</v>
      </c>
      <c r="K191" s="2" t="s">
        <v>774</v>
      </c>
      <c r="L191" s="2" t="s">
        <v>3450</v>
      </c>
    </row>
    <row r="192">
      <c r="A192" s="2" t="s">
        <v>3425</v>
      </c>
      <c r="B192" s="2">
        <v>7.0</v>
      </c>
      <c r="C192" s="2">
        <v>5.0</v>
      </c>
      <c r="D192" s="2" t="s">
        <v>3451</v>
      </c>
      <c r="E192" s="2" t="s">
        <v>3452</v>
      </c>
      <c r="F192" s="2" t="s">
        <v>1172</v>
      </c>
      <c r="G192" s="2" t="s">
        <v>3023</v>
      </c>
      <c r="H192" s="2" t="s">
        <v>3453</v>
      </c>
      <c r="I192" s="2" t="s">
        <v>3454</v>
      </c>
      <c r="J192" s="2" t="s">
        <v>3437</v>
      </c>
      <c r="K192" s="2" t="s">
        <v>774</v>
      </c>
      <c r="L192" s="2" t="s">
        <v>3455</v>
      </c>
    </row>
    <row r="193">
      <c r="A193" s="2" t="s">
        <v>3456</v>
      </c>
      <c r="B193" s="2">
        <v>1.0</v>
      </c>
      <c r="C193" s="2" t="s">
        <v>3457</v>
      </c>
      <c r="D193" s="2"/>
      <c r="E193" s="2"/>
      <c r="F193" s="2"/>
      <c r="G193" s="2"/>
      <c r="H193" s="2"/>
      <c r="I193" s="2"/>
      <c r="J193" s="2"/>
      <c r="K193" s="2"/>
      <c r="L193" s="2"/>
    </row>
    <row r="194">
      <c r="A194" s="2" t="s">
        <v>3456</v>
      </c>
      <c r="B194" s="2">
        <v>2.0</v>
      </c>
      <c r="C194" s="2" t="s">
        <v>2408</v>
      </c>
      <c r="D194" s="2" t="s">
        <v>2409</v>
      </c>
      <c r="E194" s="2" t="s">
        <v>2373</v>
      </c>
      <c r="F194" s="2" t="s">
        <v>2410</v>
      </c>
      <c r="G194" s="2" t="s">
        <v>2411</v>
      </c>
      <c r="H194" s="2" t="s">
        <v>2412</v>
      </c>
      <c r="I194" s="2" t="s">
        <v>2413</v>
      </c>
      <c r="J194" s="2" t="s">
        <v>2414</v>
      </c>
      <c r="K194" s="2" t="s">
        <v>2388</v>
      </c>
      <c r="L194" s="2" t="s">
        <v>1234</v>
      </c>
    </row>
    <row r="195">
      <c r="A195" s="2" t="s">
        <v>3456</v>
      </c>
      <c r="B195" s="2">
        <v>3.0</v>
      </c>
      <c r="C195" s="2">
        <v>1.0</v>
      </c>
      <c r="D195" s="2" t="s">
        <v>3458</v>
      </c>
      <c r="E195" s="2" t="s">
        <v>3459</v>
      </c>
      <c r="F195" s="2" t="s">
        <v>3460</v>
      </c>
      <c r="G195" s="2" t="s">
        <v>3461</v>
      </c>
      <c r="H195" s="2" t="s">
        <v>3462</v>
      </c>
      <c r="I195" s="2" t="s">
        <v>3463</v>
      </c>
      <c r="J195" s="2" t="s">
        <v>3464</v>
      </c>
      <c r="K195" s="2" t="s">
        <v>795</v>
      </c>
      <c r="L195" s="2" t="s">
        <v>3465</v>
      </c>
    </row>
    <row r="196">
      <c r="A196" s="2" t="s">
        <v>3456</v>
      </c>
      <c r="B196" s="2">
        <v>4.0</v>
      </c>
      <c r="C196" s="2">
        <v>2.0</v>
      </c>
      <c r="D196" s="2" t="s">
        <v>3466</v>
      </c>
      <c r="E196" s="2" t="s">
        <v>3467</v>
      </c>
      <c r="F196" s="2" t="s">
        <v>3468</v>
      </c>
      <c r="G196" s="2" t="s">
        <v>3461</v>
      </c>
      <c r="H196" s="2" t="s">
        <v>3469</v>
      </c>
      <c r="I196" s="2" t="s">
        <v>3470</v>
      </c>
      <c r="J196" s="2" t="s">
        <v>3471</v>
      </c>
      <c r="K196" s="2" t="s">
        <v>774</v>
      </c>
      <c r="L196" s="2" t="s">
        <v>3472</v>
      </c>
    </row>
    <row r="197">
      <c r="A197" s="2" t="s">
        <v>3456</v>
      </c>
      <c r="B197" s="2">
        <v>5.0</v>
      </c>
      <c r="C197" s="2">
        <v>3.0</v>
      </c>
      <c r="D197" s="2" t="s">
        <v>3473</v>
      </c>
      <c r="E197" s="2" t="s">
        <v>3474</v>
      </c>
      <c r="F197" s="2" t="s">
        <v>3475</v>
      </c>
      <c r="G197" s="3" t="s">
        <v>3476</v>
      </c>
      <c r="H197" s="2" t="s">
        <v>3477</v>
      </c>
      <c r="I197" s="2" t="s">
        <v>3478</v>
      </c>
      <c r="J197" s="2" t="s">
        <v>3479</v>
      </c>
      <c r="K197" s="2" t="s">
        <v>774</v>
      </c>
      <c r="L197" s="2" t="s">
        <v>3480</v>
      </c>
    </row>
    <row r="198">
      <c r="A198" s="2" t="s">
        <v>3456</v>
      </c>
      <c r="B198" s="2">
        <v>6.0</v>
      </c>
      <c r="C198" s="2">
        <v>4.0</v>
      </c>
      <c r="D198" s="2" t="s">
        <v>3481</v>
      </c>
      <c r="E198" s="2" t="s">
        <v>3482</v>
      </c>
      <c r="F198" s="2" t="s">
        <v>3483</v>
      </c>
      <c r="G198" s="3" t="s">
        <v>2972</v>
      </c>
      <c r="H198" s="2" t="s">
        <v>3484</v>
      </c>
      <c r="I198" s="2" t="s">
        <v>3485</v>
      </c>
      <c r="J198" s="2" t="s">
        <v>3486</v>
      </c>
      <c r="K198" s="2" t="s">
        <v>774</v>
      </c>
      <c r="L198" s="2" t="s">
        <v>3487</v>
      </c>
    </row>
    <row r="199">
      <c r="A199" s="2" t="s">
        <v>3456</v>
      </c>
      <c r="B199" s="2">
        <v>7.0</v>
      </c>
      <c r="C199" s="2">
        <v>5.0</v>
      </c>
      <c r="D199" s="2" t="s">
        <v>3488</v>
      </c>
      <c r="E199" s="2" t="s">
        <v>3489</v>
      </c>
      <c r="F199" s="2" t="s">
        <v>3490</v>
      </c>
      <c r="G199" s="2" t="s">
        <v>3461</v>
      </c>
      <c r="H199" s="2" t="s">
        <v>3491</v>
      </c>
      <c r="I199" s="2" t="s">
        <v>3492</v>
      </c>
      <c r="J199" s="2" t="s">
        <v>3464</v>
      </c>
      <c r="K199" s="2" t="s">
        <v>774</v>
      </c>
      <c r="L199" s="2" t="s">
        <v>3493</v>
      </c>
    </row>
    <row r="200">
      <c r="A200" s="2" t="s">
        <v>3456</v>
      </c>
      <c r="B200" s="2">
        <v>8.0</v>
      </c>
      <c r="C200" s="2">
        <v>6.0</v>
      </c>
      <c r="D200" s="2" t="s">
        <v>3494</v>
      </c>
      <c r="E200" s="2" t="s">
        <v>3495</v>
      </c>
      <c r="F200" s="2" t="s">
        <v>3496</v>
      </c>
      <c r="G200" s="2" t="s">
        <v>3461</v>
      </c>
      <c r="H200" s="2" t="s">
        <v>3497</v>
      </c>
      <c r="I200" s="2" t="s">
        <v>3498</v>
      </c>
      <c r="J200" s="2" t="s">
        <v>3464</v>
      </c>
      <c r="K200" s="2" t="s">
        <v>795</v>
      </c>
      <c r="L200" s="2" t="s">
        <v>3499</v>
      </c>
    </row>
    <row r="201">
      <c r="A201" s="2" t="s">
        <v>3456</v>
      </c>
      <c r="B201" s="2">
        <v>9.0</v>
      </c>
      <c r="C201" s="2">
        <v>7.0</v>
      </c>
      <c r="D201" s="2" t="s">
        <v>3500</v>
      </c>
      <c r="E201" s="2" t="s">
        <v>3501</v>
      </c>
      <c r="F201" s="2" t="s">
        <v>3502</v>
      </c>
      <c r="G201" s="2" t="s">
        <v>3461</v>
      </c>
      <c r="H201" s="2" t="s">
        <v>3503</v>
      </c>
      <c r="I201" s="2" t="s">
        <v>3504</v>
      </c>
      <c r="J201" s="2" t="s">
        <v>3505</v>
      </c>
      <c r="K201" s="2" t="s">
        <v>795</v>
      </c>
      <c r="L201" s="2" t="s">
        <v>3506</v>
      </c>
    </row>
    <row r="202">
      <c r="A202" s="2" t="s">
        <v>3507</v>
      </c>
      <c r="B202" s="2">
        <v>1.0</v>
      </c>
      <c r="C202" s="2" t="s">
        <v>3508</v>
      </c>
      <c r="D202" s="2"/>
      <c r="E202" s="2"/>
      <c r="F202" s="2"/>
      <c r="G202" s="2"/>
      <c r="H202" s="2"/>
      <c r="I202" s="2"/>
      <c r="J202" s="2"/>
      <c r="K202" s="2"/>
      <c r="L202" s="2"/>
    </row>
    <row r="203">
      <c r="A203" s="2" t="s">
        <v>3507</v>
      </c>
      <c r="B203" s="2">
        <v>2.0</v>
      </c>
      <c r="C203" s="2" t="s">
        <v>2408</v>
      </c>
      <c r="D203" s="2" t="s">
        <v>2409</v>
      </c>
      <c r="E203" s="2" t="s">
        <v>2373</v>
      </c>
      <c r="F203" s="2" t="s">
        <v>2410</v>
      </c>
      <c r="G203" s="2" t="s">
        <v>2411</v>
      </c>
      <c r="H203" s="2" t="s">
        <v>2412</v>
      </c>
      <c r="I203" s="2" t="s">
        <v>2413</v>
      </c>
      <c r="J203" s="2" t="s">
        <v>2414</v>
      </c>
      <c r="K203" s="2" t="s">
        <v>2388</v>
      </c>
      <c r="L203" s="2" t="s">
        <v>1234</v>
      </c>
    </row>
    <row r="204">
      <c r="A204" s="2" t="s">
        <v>3507</v>
      </c>
      <c r="B204" s="2">
        <v>3.0</v>
      </c>
      <c r="C204" s="2">
        <v>1.0</v>
      </c>
      <c r="D204" s="2" t="s">
        <v>3509</v>
      </c>
      <c r="E204" s="2" t="s">
        <v>3510</v>
      </c>
      <c r="F204" s="2" t="s">
        <v>1172</v>
      </c>
      <c r="G204" s="2" t="s">
        <v>3511</v>
      </c>
      <c r="H204" s="2" t="s">
        <v>3512</v>
      </c>
      <c r="I204" s="2" t="s">
        <v>3513</v>
      </c>
      <c r="J204" s="2" t="s">
        <v>3514</v>
      </c>
      <c r="K204" s="2" t="s">
        <v>774</v>
      </c>
      <c r="L204" s="2" t="s">
        <v>3515</v>
      </c>
    </row>
    <row r="205">
      <c r="A205" s="2" t="s">
        <v>3507</v>
      </c>
      <c r="B205" s="2">
        <v>4.0</v>
      </c>
      <c r="C205" s="2">
        <v>2.0</v>
      </c>
      <c r="D205" s="2" t="s">
        <v>3516</v>
      </c>
      <c r="E205" s="2" t="s">
        <v>3517</v>
      </c>
      <c r="F205" s="2" t="s">
        <v>1172</v>
      </c>
      <c r="G205" s="2" t="s">
        <v>3518</v>
      </c>
      <c r="H205" s="2" t="s">
        <v>3519</v>
      </c>
      <c r="I205" s="2" t="s">
        <v>3520</v>
      </c>
      <c r="J205" s="2" t="s">
        <v>3521</v>
      </c>
      <c r="K205" s="2" t="s">
        <v>774</v>
      </c>
      <c r="L205" s="2" t="s">
        <v>3522</v>
      </c>
    </row>
    <row r="206">
      <c r="A206" s="2" t="s">
        <v>3507</v>
      </c>
      <c r="B206" s="2">
        <v>5.0</v>
      </c>
      <c r="C206" s="2">
        <v>3.0</v>
      </c>
      <c r="D206" s="2" t="s">
        <v>3523</v>
      </c>
      <c r="E206" s="2" t="s">
        <v>3524</v>
      </c>
      <c r="F206" s="2" t="s">
        <v>1172</v>
      </c>
      <c r="G206" s="2" t="s">
        <v>3525</v>
      </c>
      <c r="H206" s="2" t="s">
        <v>3526</v>
      </c>
      <c r="I206" s="2" t="s">
        <v>3527</v>
      </c>
      <c r="J206" s="2" t="s">
        <v>3528</v>
      </c>
      <c r="K206" s="2" t="s">
        <v>774</v>
      </c>
      <c r="L206" s="2" t="s">
        <v>3529</v>
      </c>
    </row>
    <row r="207">
      <c r="A207" s="2" t="s">
        <v>3507</v>
      </c>
      <c r="B207" s="2">
        <v>6.0</v>
      </c>
      <c r="C207" s="2">
        <v>4.0</v>
      </c>
      <c r="D207" s="2" t="s">
        <v>3530</v>
      </c>
      <c r="E207" s="2" t="s">
        <v>3531</v>
      </c>
      <c r="F207" s="2" t="s">
        <v>1172</v>
      </c>
      <c r="G207" s="2" t="s">
        <v>3532</v>
      </c>
      <c r="H207" s="2" t="s">
        <v>3533</v>
      </c>
      <c r="I207" s="2" t="s">
        <v>3534</v>
      </c>
      <c r="J207" s="2" t="s">
        <v>3535</v>
      </c>
      <c r="K207" s="2" t="s">
        <v>795</v>
      </c>
      <c r="L207" s="2" t="s">
        <v>3536</v>
      </c>
    </row>
    <row r="208">
      <c r="A208" s="2" t="s">
        <v>3507</v>
      </c>
      <c r="B208" s="2">
        <v>7.0</v>
      </c>
      <c r="C208" s="2">
        <v>5.0</v>
      </c>
      <c r="D208" s="2" t="s">
        <v>3537</v>
      </c>
      <c r="E208" s="2" t="s">
        <v>3538</v>
      </c>
      <c r="F208" s="2" t="s">
        <v>1172</v>
      </c>
      <c r="G208" s="2" t="s">
        <v>3539</v>
      </c>
      <c r="H208" s="2" t="s">
        <v>3540</v>
      </c>
      <c r="I208" s="2" t="s">
        <v>3541</v>
      </c>
      <c r="J208" s="2" t="s">
        <v>3542</v>
      </c>
      <c r="K208" s="2" t="s">
        <v>795</v>
      </c>
      <c r="L208" s="2" t="s">
        <v>3543</v>
      </c>
    </row>
    <row r="209">
      <c r="A209" s="2" t="s">
        <v>3507</v>
      </c>
      <c r="B209" s="2">
        <v>8.0</v>
      </c>
      <c r="C209" s="2">
        <v>6.0</v>
      </c>
      <c r="D209" s="2" t="s">
        <v>3544</v>
      </c>
      <c r="E209" s="2" t="s">
        <v>3545</v>
      </c>
      <c r="F209" s="2" t="s">
        <v>1172</v>
      </c>
      <c r="G209" s="3" t="s">
        <v>3546</v>
      </c>
      <c r="H209" s="2" t="s">
        <v>3547</v>
      </c>
      <c r="I209" s="2" t="s">
        <v>3548</v>
      </c>
      <c r="J209" s="2" t="s">
        <v>3542</v>
      </c>
      <c r="K209" s="2" t="s">
        <v>795</v>
      </c>
      <c r="L209" s="2" t="s">
        <v>3549</v>
      </c>
    </row>
    <row r="210">
      <c r="A210" s="2" t="s">
        <v>3507</v>
      </c>
      <c r="B210" s="2">
        <v>9.0</v>
      </c>
      <c r="C210" s="2">
        <v>7.0</v>
      </c>
      <c r="D210" s="2" t="s">
        <v>3550</v>
      </c>
      <c r="E210" s="2" t="s">
        <v>3551</v>
      </c>
      <c r="F210" s="2" t="s">
        <v>1172</v>
      </c>
      <c r="G210" s="2" t="s">
        <v>3552</v>
      </c>
      <c r="H210" s="2" t="s">
        <v>3553</v>
      </c>
      <c r="I210" s="2" t="s">
        <v>3554</v>
      </c>
      <c r="J210" s="2" t="s">
        <v>3555</v>
      </c>
      <c r="K210" s="2" t="s">
        <v>774</v>
      </c>
      <c r="L210" s="2" t="s">
        <v>3556</v>
      </c>
    </row>
  </sheetData>
  <autoFilter ref="$A$1:$L$210"/>
  <drawing r:id="rId2"/>
  <legacyDrawing r:id="rId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21.38"/>
    <col customWidth="1" min="3" max="3" width="112.63"/>
  </cols>
  <sheetData>
    <row r="1">
      <c r="A1" s="1" t="s">
        <v>2334</v>
      </c>
      <c r="B1" s="1" t="s">
        <v>2338</v>
      </c>
      <c r="C1" s="1" t="s">
        <v>290</v>
      </c>
    </row>
    <row r="2">
      <c r="A2" s="2" t="s">
        <v>2340</v>
      </c>
      <c r="B2" s="2" t="s">
        <v>2342</v>
      </c>
      <c r="C2" s="2" t="s">
        <v>2343</v>
      </c>
    </row>
    <row r="3">
      <c r="A3" s="2" t="s">
        <v>2340</v>
      </c>
      <c r="B3" s="2" t="s">
        <v>2344</v>
      </c>
      <c r="C3" s="2" t="s">
        <v>2346</v>
      </c>
    </row>
    <row r="4">
      <c r="A4" s="2" t="s">
        <v>2340</v>
      </c>
      <c r="B4" s="2" t="s">
        <v>2348</v>
      </c>
      <c r="C4" s="2" t="s">
        <v>2350</v>
      </c>
    </row>
    <row r="5">
      <c r="A5" s="2" t="s">
        <v>2340</v>
      </c>
      <c r="B5" s="2" t="s">
        <v>2351</v>
      </c>
      <c r="C5" s="2" t="s">
        <v>2352</v>
      </c>
    </row>
    <row r="6">
      <c r="A6" s="2" t="s">
        <v>2340</v>
      </c>
      <c r="B6" s="2" t="s">
        <v>2354</v>
      </c>
      <c r="C6" s="2" t="s">
        <v>2356</v>
      </c>
    </row>
    <row r="7">
      <c r="A7" s="2" t="s">
        <v>2340</v>
      </c>
      <c r="B7" s="2" t="s">
        <v>2358</v>
      </c>
      <c r="C7" s="2" t="s">
        <v>2359</v>
      </c>
    </row>
    <row r="8">
      <c r="A8" s="2" t="s">
        <v>2340</v>
      </c>
      <c r="B8" s="2" t="s">
        <v>2360</v>
      </c>
      <c r="C8" s="2" t="s">
        <v>2362</v>
      </c>
    </row>
    <row r="9">
      <c r="A9" s="2" t="s">
        <v>2340</v>
      </c>
      <c r="B9" s="2" t="s">
        <v>2364</v>
      </c>
      <c r="C9" s="2" t="s">
        <v>2366</v>
      </c>
    </row>
    <row r="10">
      <c r="A10" s="2" t="s">
        <v>2340</v>
      </c>
      <c r="B10" s="2" t="s">
        <v>2367</v>
      </c>
      <c r="C10" s="3" t="s">
        <v>2368</v>
      </c>
    </row>
    <row r="11">
      <c r="A11" s="2" t="s">
        <v>2340</v>
      </c>
      <c r="B11" s="2" t="s">
        <v>2370</v>
      </c>
      <c r="C11" s="2" t="s">
        <v>2371</v>
      </c>
    </row>
    <row r="12">
      <c r="A12" s="2" t="s">
        <v>2340</v>
      </c>
      <c r="B12" s="2" t="s">
        <v>2373</v>
      </c>
      <c r="C12" s="2" t="s">
        <v>2374</v>
      </c>
    </row>
    <row r="13">
      <c r="A13" s="2" t="s">
        <v>2340</v>
      </c>
      <c r="B13" s="2" t="s">
        <v>2375</v>
      </c>
      <c r="C13" s="2" t="s">
        <v>2376</v>
      </c>
    </row>
    <row r="14">
      <c r="A14" s="2" t="s">
        <v>2340</v>
      </c>
      <c r="B14" s="2" t="s">
        <v>2378</v>
      </c>
      <c r="C14" s="2" t="s">
        <v>2380</v>
      </c>
    </row>
    <row r="15">
      <c r="A15" s="2" t="s">
        <v>2340</v>
      </c>
      <c r="B15" s="2" t="s">
        <v>2381</v>
      </c>
      <c r="C15" s="2" t="s">
        <v>2382</v>
      </c>
    </row>
    <row r="16">
      <c r="A16" s="2" t="s">
        <v>2340</v>
      </c>
      <c r="B16" s="2" t="s">
        <v>2385</v>
      </c>
      <c r="C16" s="2" t="s">
        <v>2386</v>
      </c>
    </row>
    <row r="17">
      <c r="A17" s="2" t="s">
        <v>2340</v>
      </c>
      <c r="B17" s="2" t="s">
        <v>2388</v>
      </c>
      <c r="C17" s="2" t="s">
        <v>2389</v>
      </c>
    </row>
    <row r="18">
      <c r="A18" s="2" t="s">
        <v>2340</v>
      </c>
      <c r="B18" s="2" t="s">
        <v>2390</v>
      </c>
      <c r="C18" s="2" t="s">
        <v>2391</v>
      </c>
    </row>
    <row r="19">
      <c r="A19" s="2" t="s">
        <v>2392</v>
      </c>
      <c r="B19" s="2" t="s">
        <v>2342</v>
      </c>
      <c r="C19" s="2" t="s">
        <v>2394</v>
      </c>
    </row>
    <row r="20">
      <c r="A20" s="2" t="s">
        <v>2392</v>
      </c>
      <c r="B20" s="2" t="s">
        <v>2344</v>
      </c>
      <c r="C20" s="2" t="s">
        <v>2396</v>
      </c>
    </row>
    <row r="21">
      <c r="A21" s="2" t="s">
        <v>2392</v>
      </c>
      <c r="B21" s="2" t="s">
        <v>2348</v>
      </c>
      <c r="C21" s="3" t="s">
        <v>1822</v>
      </c>
    </row>
    <row r="22">
      <c r="A22" s="2" t="s">
        <v>2392</v>
      </c>
      <c r="B22" s="2" t="s">
        <v>2351</v>
      </c>
      <c r="C22" s="2" t="s">
        <v>2398</v>
      </c>
    </row>
    <row r="23">
      <c r="A23" s="2" t="s">
        <v>2392</v>
      </c>
      <c r="B23" s="2" t="s">
        <v>2354</v>
      </c>
      <c r="C23" s="2" t="s">
        <v>2400</v>
      </c>
    </row>
    <row r="24">
      <c r="A24" s="2" t="s">
        <v>2392</v>
      </c>
      <c r="B24" s="2" t="s">
        <v>2358</v>
      </c>
      <c r="C24" s="3" t="s">
        <v>2402</v>
      </c>
    </row>
    <row r="25">
      <c r="A25" s="2" t="s">
        <v>2392</v>
      </c>
      <c r="B25" s="2" t="s">
        <v>2360</v>
      </c>
      <c r="C25" s="2" t="s">
        <v>2403</v>
      </c>
    </row>
    <row r="26">
      <c r="A26" s="2" t="s">
        <v>2392</v>
      </c>
      <c r="B26" s="2" t="s">
        <v>2364</v>
      </c>
      <c r="C26" s="2" t="s">
        <v>2406</v>
      </c>
    </row>
    <row r="27">
      <c r="A27" s="2" t="s">
        <v>2392</v>
      </c>
      <c r="B27" s="2" t="s">
        <v>2367</v>
      </c>
      <c r="C27" s="2" t="s">
        <v>2407</v>
      </c>
    </row>
    <row r="28">
      <c r="A28" s="2" t="s">
        <v>2392</v>
      </c>
      <c r="B28" s="2" t="s">
        <v>2370</v>
      </c>
      <c r="C28" s="2" t="s">
        <v>2428</v>
      </c>
    </row>
    <row r="29">
      <c r="A29" s="2" t="s">
        <v>2392</v>
      </c>
      <c r="B29" s="2" t="s">
        <v>2373</v>
      </c>
      <c r="C29" s="2" t="s">
        <v>2432</v>
      </c>
    </row>
    <row r="30">
      <c r="A30" s="2" t="s">
        <v>2392</v>
      </c>
      <c r="B30" s="2" t="s">
        <v>2375</v>
      </c>
      <c r="C30" s="2" t="s">
        <v>2436</v>
      </c>
    </row>
    <row r="31">
      <c r="A31" s="2" t="s">
        <v>2392</v>
      </c>
      <c r="B31" s="2" t="s">
        <v>2378</v>
      </c>
      <c r="C31" s="2" t="s">
        <v>2442</v>
      </c>
    </row>
    <row r="32">
      <c r="A32" s="2" t="s">
        <v>2392</v>
      </c>
      <c r="B32" s="2" t="s">
        <v>2381</v>
      </c>
      <c r="C32" s="2" t="s">
        <v>2448</v>
      </c>
    </row>
    <row r="33">
      <c r="A33" s="2" t="s">
        <v>2392</v>
      </c>
      <c r="B33" s="2" t="s">
        <v>2385</v>
      </c>
      <c r="C33" s="2" t="s">
        <v>2452</v>
      </c>
    </row>
    <row r="34">
      <c r="A34" s="2" t="s">
        <v>2392</v>
      </c>
      <c r="B34" s="2" t="s">
        <v>2388</v>
      </c>
      <c r="C34" s="2" t="s">
        <v>2453</v>
      </c>
    </row>
    <row r="35">
      <c r="A35" s="2" t="s">
        <v>2392</v>
      </c>
      <c r="B35" s="2" t="s">
        <v>2390</v>
      </c>
      <c r="C35" s="2" t="s">
        <v>525</v>
      </c>
    </row>
    <row r="36">
      <c r="A36" s="2" t="s">
        <v>2459</v>
      </c>
      <c r="B36" s="2" t="s">
        <v>2342</v>
      </c>
      <c r="C36" s="2" t="s">
        <v>2461</v>
      </c>
    </row>
    <row r="37">
      <c r="A37" s="2" t="s">
        <v>2459</v>
      </c>
      <c r="B37" s="2" t="s">
        <v>2344</v>
      </c>
      <c r="C37" s="2" t="s">
        <v>2464</v>
      </c>
    </row>
    <row r="38">
      <c r="A38" s="2" t="s">
        <v>2459</v>
      </c>
      <c r="B38" s="2" t="s">
        <v>2348</v>
      </c>
      <c r="C38" s="2" t="s">
        <v>2467</v>
      </c>
    </row>
    <row r="39">
      <c r="A39" s="2" t="s">
        <v>2459</v>
      </c>
      <c r="B39" s="2" t="s">
        <v>2351</v>
      </c>
      <c r="C39" s="2" t="s">
        <v>2472</v>
      </c>
    </row>
    <row r="40">
      <c r="A40" s="2" t="s">
        <v>2459</v>
      </c>
      <c r="B40" s="2" t="s">
        <v>2354</v>
      </c>
      <c r="C40" s="2" t="s">
        <v>2474</v>
      </c>
    </row>
    <row r="41">
      <c r="A41" s="2" t="s">
        <v>2459</v>
      </c>
      <c r="B41" s="2" t="s">
        <v>2358</v>
      </c>
      <c r="C41" s="2" t="s">
        <v>2478</v>
      </c>
    </row>
    <row r="42">
      <c r="A42" s="2" t="s">
        <v>2459</v>
      </c>
      <c r="B42" s="2" t="s">
        <v>2360</v>
      </c>
      <c r="C42" s="2" t="s">
        <v>2482</v>
      </c>
    </row>
    <row r="43">
      <c r="A43" s="2" t="s">
        <v>2459</v>
      </c>
      <c r="B43" s="2" t="s">
        <v>2364</v>
      </c>
      <c r="C43" s="2" t="s">
        <v>2485</v>
      </c>
    </row>
    <row r="44">
      <c r="A44" s="2" t="s">
        <v>2459</v>
      </c>
      <c r="B44" s="2" t="s">
        <v>2367</v>
      </c>
      <c r="C44" s="2" t="s">
        <v>2491</v>
      </c>
    </row>
    <row r="45">
      <c r="A45" s="2" t="s">
        <v>2459</v>
      </c>
      <c r="B45" s="2" t="s">
        <v>2370</v>
      </c>
      <c r="C45" s="2" t="s">
        <v>2494</v>
      </c>
    </row>
    <row r="46">
      <c r="A46" s="2" t="s">
        <v>2459</v>
      </c>
      <c r="B46" s="2" t="s">
        <v>2373</v>
      </c>
      <c r="C46" s="2" t="s">
        <v>2495</v>
      </c>
    </row>
    <row r="47">
      <c r="A47" s="2" t="s">
        <v>2459</v>
      </c>
      <c r="B47" s="2" t="s">
        <v>2375</v>
      </c>
      <c r="C47" s="2" t="s">
        <v>2496</v>
      </c>
    </row>
    <row r="48">
      <c r="A48" s="2" t="s">
        <v>2459</v>
      </c>
      <c r="B48" s="2" t="s">
        <v>2378</v>
      </c>
      <c r="C48" s="2" t="s">
        <v>2497</v>
      </c>
    </row>
    <row r="49">
      <c r="A49" s="2" t="s">
        <v>2459</v>
      </c>
      <c r="B49" s="2" t="s">
        <v>2381</v>
      </c>
      <c r="C49" s="2" t="s">
        <v>2504</v>
      </c>
    </row>
    <row r="50">
      <c r="A50" s="2" t="s">
        <v>2459</v>
      </c>
      <c r="B50" s="2" t="s">
        <v>2385</v>
      </c>
      <c r="C50" s="2" t="s">
        <v>2507</v>
      </c>
    </row>
    <row r="51">
      <c r="A51" s="2" t="s">
        <v>2459</v>
      </c>
      <c r="B51" s="2" t="s">
        <v>2388</v>
      </c>
      <c r="C51" s="2" t="s">
        <v>2512</v>
      </c>
    </row>
    <row r="52">
      <c r="A52" s="2" t="s">
        <v>2459</v>
      </c>
      <c r="B52" s="2" t="s">
        <v>2390</v>
      </c>
      <c r="C52" s="2" t="s">
        <v>2391</v>
      </c>
    </row>
    <row r="53">
      <c r="A53" s="2" t="s">
        <v>2517</v>
      </c>
      <c r="B53" s="2" t="s">
        <v>2342</v>
      </c>
      <c r="C53" s="2" t="s">
        <v>2520</v>
      </c>
    </row>
    <row r="54">
      <c r="A54" s="2" t="s">
        <v>2517</v>
      </c>
      <c r="B54" s="2" t="s">
        <v>2344</v>
      </c>
      <c r="C54" s="2" t="s">
        <v>2524</v>
      </c>
    </row>
    <row r="55">
      <c r="A55" s="2" t="s">
        <v>2517</v>
      </c>
      <c r="B55" s="2" t="s">
        <v>2348</v>
      </c>
      <c r="C55" s="2" t="s">
        <v>2527</v>
      </c>
    </row>
    <row r="56">
      <c r="A56" s="2" t="s">
        <v>2517</v>
      </c>
      <c r="B56" s="2" t="s">
        <v>2351</v>
      </c>
      <c r="C56" s="2" t="s">
        <v>2532</v>
      </c>
    </row>
    <row r="57">
      <c r="A57" s="2" t="s">
        <v>2517</v>
      </c>
      <c r="B57" s="2" t="s">
        <v>2354</v>
      </c>
      <c r="C57" s="2" t="s">
        <v>2534</v>
      </c>
    </row>
    <row r="58">
      <c r="A58" s="2" t="s">
        <v>2517</v>
      </c>
      <c r="B58" s="2" t="s">
        <v>2358</v>
      </c>
      <c r="C58" s="2" t="s">
        <v>2539</v>
      </c>
    </row>
    <row r="59">
      <c r="A59" s="2" t="s">
        <v>2517</v>
      </c>
      <c r="B59" s="2" t="s">
        <v>2360</v>
      </c>
      <c r="C59" s="2" t="s">
        <v>2543</v>
      </c>
    </row>
    <row r="60">
      <c r="A60" s="2" t="s">
        <v>2517</v>
      </c>
      <c r="B60" s="2" t="s">
        <v>2364</v>
      </c>
      <c r="C60" s="2" t="s">
        <v>2548</v>
      </c>
    </row>
    <row r="61">
      <c r="A61" s="2" t="s">
        <v>2517</v>
      </c>
      <c r="B61" s="2" t="s">
        <v>2367</v>
      </c>
      <c r="C61" s="2" t="s">
        <v>2553</v>
      </c>
    </row>
    <row r="62">
      <c r="A62" s="2" t="s">
        <v>2517</v>
      </c>
      <c r="B62" s="2" t="s">
        <v>2370</v>
      </c>
      <c r="C62" s="2" t="s">
        <v>2556</v>
      </c>
    </row>
    <row r="63">
      <c r="A63" s="2" t="s">
        <v>2517</v>
      </c>
      <c r="B63" s="2" t="s">
        <v>2373</v>
      </c>
      <c r="C63" s="2" t="s">
        <v>2560</v>
      </c>
    </row>
    <row r="64">
      <c r="A64" s="2" t="s">
        <v>2517</v>
      </c>
      <c r="B64" s="2" t="s">
        <v>2375</v>
      </c>
      <c r="C64" s="2" t="s">
        <v>2562</v>
      </c>
    </row>
    <row r="65">
      <c r="A65" s="2" t="s">
        <v>2517</v>
      </c>
      <c r="B65" s="2" t="s">
        <v>2378</v>
      </c>
      <c r="C65" s="2" t="s">
        <v>2567</v>
      </c>
    </row>
    <row r="66">
      <c r="A66" s="2" t="s">
        <v>2517</v>
      </c>
      <c r="B66" s="2" t="s">
        <v>2381</v>
      </c>
      <c r="C66" s="2" t="s">
        <v>2570</v>
      </c>
    </row>
    <row r="67">
      <c r="A67" s="2" t="s">
        <v>2517</v>
      </c>
      <c r="B67" s="2" t="s">
        <v>2385</v>
      </c>
      <c r="C67" s="2" t="s">
        <v>2572</v>
      </c>
    </row>
    <row r="68">
      <c r="A68" s="2" t="s">
        <v>2517</v>
      </c>
      <c r="B68" s="2" t="s">
        <v>2388</v>
      </c>
      <c r="C68" s="2" t="s">
        <v>2573</v>
      </c>
    </row>
    <row r="69">
      <c r="A69" s="2" t="s">
        <v>2517</v>
      </c>
      <c r="B69" s="2" t="s">
        <v>2390</v>
      </c>
      <c r="C69" s="2" t="s">
        <v>2574</v>
      </c>
    </row>
    <row r="70">
      <c r="A70" s="2" t="s">
        <v>2575</v>
      </c>
      <c r="B70" s="2" t="s">
        <v>2342</v>
      </c>
      <c r="C70" s="2" t="s">
        <v>2576</v>
      </c>
    </row>
    <row r="71">
      <c r="A71" s="2" t="s">
        <v>2575</v>
      </c>
      <c r="B71" s="2" t="s">
        <v>2344</v>
      </c>
      <c r="C71" s="2" t="s">
        <v>755</v>
      </c>
    </row>
    <row r="72">
      <c r="A72" s="2" t="s">
        <v>2575</v>
      </c>
      <c r="B72" s="2" t="s">
        <v>2348</v>
      </c>
      <c r="C72" s="2" t="s">
        <v>2581</v>
      </c>
    </row>
    <row r="73">
      <c r="A73" s="2" t="s">
        <v>2575</v>
      </c>
      <c r="B73" s="2" t="s">
        <v>2351</v>
      </c>
      <c r="C73" s="2" t="s">
        <v>2585</v>
      </c>
    </row>
    <row r="74">
      <c r="A74" s="2" t="s">
        <v>2575</v>
      </c>
      <c r="B74" s="2" t="s">
        <v>2354</v>
      </c>
      <c r="C74" s="2" t="s">
        <v>2588</v>
      </c>
    </row>
    <row r="75">
      <c r="A75" s="2" t="s">
        <v>2575</v>
      </c>
      <c r="B75" s="2" t="s">
        <v>2358</v>
      </c>
      <c r="C75" s="2" t="s">
        <v>2593</v>
      </c>
    </row>
    <row r="76">
      <c r="A76" s="2" t="s">
        <v>2575</v>
      </c>
      <c r="B76" s="2" t="s">
        <v>2360</v>
      </c>
      <c r="C76" s="2" t="s">
        <v>2596</v>
      </c>
    </row>
    <row r="77">
      <c r="A77" s="2" t="s">
        <v>2575</v>
      </c>
      <c r="B77" s="2" t="s">
        <v>2364</v>
      </c>
      <c r="C77" s="2" t="s">
        <v>2602</v>
      </c>
    </row>
    <row r="78">
      <c r="A78" s="2" t="s">
        <v>2575</v>
      </c>
      <c r="B78" s="2" t="s">
        <v>2367</v>
      </c>
      <c r="C78" s="2" t="s">
        <v>2605</v>
      </c>
    </row>
    <row r="79">
      <c r="A79" s="2" t="s">
        <v>2575</v>
      </c>
      <c r="B79" s="2" t="s">
        <v>2370</v>
      </c>
      <c r="C79" s="2" t="s">
        <v>2607</v>
      </c>
    </row>
    <row r="80">
      <c r="A80" s="2" t="s">
        <v>2575</v>
      </c>
      <c r="B80" s="2" t="s">
        <v>2373</v>
      </c>
      <c r="C80" s="2" t="s">
        <v>2613</v>
      </c>
    </row>
    <row r="81">
      <c r="A81" s="2" t="s">
        <v>2575</v>
      </c>
      <c r="B81" s="2" t="s">
        <v>2375</v>
      </c>
      <c r="C81" s="2" t="s">
        <v>2618</v>
      </c>
    </row>
    <row r="82">
      <c r="A82" s="2" t="s">
        <v>2575</v>
      </c>
      <c r="B82" s="2" t="s">
        <v>2378</v>
      </c>
      <c r="C82" s="2" t="s">
        <v>2625</v>
      </c>
    </row>
    <row r="83">
      <c r="A83" s="2" t="s">
        <v>2575</v>
      </c>
      <c r="B83" s="2" t="s">
        <v>2381</v>
      </c>
      <c r="C83" s="2" t="s">
        <v>2629</v>
      </c>
    </row>
    <row r="84">
      <c r="A84" s="2" t="s">
        <v>2575</v>
      </c>
      <c r="B84" s="2" t="s">
        <v>2385</v>
      </c>
      <c r="C84" s="2" t="s">
        <v>2634</v>
      </c>
    </row>
    <row r="85">
      <c r="A85" s="2" t="s">
        <v>2575</v>
      </c>
      <c r="B85" s="2" t="s">
        <v>2388</v>
      </c>
      <c r="C85" s="2" t="s">
        <v>2638</v>
      </c>
    </row>
    <row r="86">
      <c r="A86" s="2" t="s">
        <v>2575</v>
      </c>
      <c r="B86" s="2" t="s">
        <v>2390</v>
      </c>
      <c r="C86" s="2" t="s">
        <v>525</v>
      </c>
    </row>
    <row r="87">
      <c r="A87" s="2" t="s">
        <v>2643</v>
      </c>
      <c r="B87" s="2" t="s">
        <v>2342</v>
      </c>
      <c r="C87" s="2" t="s">
        <v>2646</v>
      </c>
    </row>
    <row r="88">
      <c r="A88" s="2" t="s">
        <v>2643</v>
      </c>
      <c r="B88" s="2" t="s">
        <v>2344</v>
      </c>
      <c r="C88" s="2" t="s">
        <v>2649</v>
      </c>
    </row>
    <row r="89">
      <c r="A89" s="2" t="s">
        <v>2643</v>
      </c>
      <c r="B89" s="2" t="s">
        <v>2348</v>
      </c>
      <c r="C89" s="2" t="s">
        <v>2656</v>
      </c>
    </row>
    <row r="90">
      <c r="A90" s="2" t="s">
        <v>2643</v>
      </c>
      <c r="B90" s="2" t="s">
        <v>2351</v>
      </c>
      <c r="C90" s="2" t="s">
        <v>2659</v>
      </c>
    </row>
    <row r="91">
      <c r="A91" s="2" t="s">
        <v>2643</v>
      </c>
      <c r="B91" s="2" t="s">
        <v>2354</v>
      </c>
      <c r="C91" s="2" t="s">
        <v>2660</v>
      </c>
    </row>
    <row r="92">
      <c r="A92" s="2" t="s">
        <v>2643</v>
      </c>
      <c r="B92" s="2" t="s">
        <v>2358</v>
      </c>
      <c r="C92" s="2" t="s">
        <v>2661</v>
      </c>
    </row>
    <row r="93">
      <c r="A93" s="2" t="s">
        <v>2643</v>
      </c>
      <c r="B93" s="2" t="s">
        <v>2360</v>
      </c>
      <c r="C93" s="2" t="s">
        <v>2662</v>
      </c>
    </row>
    <row r="94">
      <c r="A94" s="2" t="s">
        <v>2643</v>
      </c>
      <c r="B94" s="2" t="s">
        <v>2364</v>
      </c>
      <c r="C94" s="2" t="s">
        <v>2663</v>
      </c>
    </row>
    <row r="95">
      <c r="A95" s="2" t="s">
        <v>2643</v>
      </c>
      <c r="B95" s="2" t="s">
        <v>2367</v>
      </c>
      <c r="C95" s="3" t="s">
        <v>2667</v>
      </c>
    </row>
    <row r="96">
      <c r="A96" s="2" t="s">
        <v>2643</v>
      </c>
      <c r="B96" s="2" t="s">
        <v>2370</v>
      </c>
      <c r="C96" s="2" t="s">
        <v>2671</v>
      </c>
    </row>
    <row r="97">
      <c r="A97" s="2" t="s">
        <v>2643</v>
      </c>
      <c r="B97" s="2" t="s">
        <v>2373</v>
      </c>
      <c r="C97" s="2" t="s">
        <v>2674</v>
      </c>
    </row>
    <row r="98">
      <c r="A98" s="2" t="s">
        <v>2643</v>
      </c>
      <c r="B98" s="2" t="s">
        <v>2375</v>
      </c>
      <c r="C98" s="2" t="s">
        <v>2680</v>
      </c>
    </row>
    <row r="99">
      <c r="A99" s="2" t="s">
        <v>2643</v>
      </c>
      <c r="B99" s="2" t="s">
        <v>2378</v>
      </c>
      <c r="C99" s="2" t="s">
        <v>2682</v>
      </c>
    </row>
    <row r="100">
      <c r="A100" s="2" t="s">
        <v>2643</v>
      </c>
      <c r="B100" s="2" t="s">
        <v>2381</v>
      </c>
      <c r="C100" s="2" t="s">
        <v>2686</v>
      </c>
    </row>
    <row r="101">
      <c r="A101" s="2" t="s">
        <v>2643</v>
      </c>
      <c r="B101" s="2" t="s">
        <v>2385</v>
      </c>
      <c r="C101" s="2" t="s">
        <v>2691</v>
      </c>
    </row>
    <row r="102">
      <c r="A102" s="2" t="s">
        <v>2643</v>
      </c>
      <c r="B102" s="2" t="s">
        <v>2388</v>
      </c>
      <c r="C102" s="2" t="s">
        <v>2693</v>
      </c>
    </row>
    <row r="103">
      <c r="A103" s="2" t="s">
        <v>2643</v>
      </c>
      <c r="B103" s="2" t="s">
        <v>2390</v>
      </c>
      <c r="C103" s="2" t="s">
        <v>525</v>
      </c>
    </row>
    <row r="104">
      <c r="A104" s="2" t="s">
        <v>2700</v>
      </c>
      <c r="B104" s="2" t="s">
        <v>2342</v>
      </c>
      <c r="C104" s="2" t="s">
        <v>2702</v>
      </c>
    </row>
    <row r="105">
      <c r="A105" s="2" t="s">
        <v>2700</v>
      </c>
      <c r="B105" s="2" t="s">
        <v>2344</v>
      </c>
      <c r="C105" s="2" t="s">
        <v>2707</v>
      </c>
    </row>
    <row r="106">
      <c r="A106" s="2" t="s">
        <v>2700</v>
      </c>
      <c r="B106" s="2" t="s">
        <v>2348</v>
      </c>
      <c r="C106" s="2" t="s">
        <v>2711</v>
      </c>
    </row>
    <row r="107">
      <c r="A107" s="2" t="s">
        <v>2700</v>
      </c>
      <c r="B107" s="2" t="s">
        <v>2351</v>
      </c>
      <c r="C107" s="2" t="s">
        <v>2714</v>
      </c>
    </row>
    <row r="108">
      <c r="A108" s="2" t="s">
        <v>2700</v>
      </c>
      <c r="B108" s="2" t="s">
        <v>2354</v>
      </c>
      <c r="C108" s="2" t="s">
        <v>2719</v>
      </c>
    </row>
    <row r="109">
      <c r="A109" s="2" t="s">
        <v>2700</v>
      </c>
      <c r="B109" s="2" t="s">
        <v>2358</v>
      </c>
      <c r="C109" s="2" t="s">
        <v>2723</v>
      </c>
    </row>
    <row r="110">
      <c r="A110" s="2" t="s">
        <v>2700</v>
      </c>
      <c r="B110" s="2" t="s">
        <v>2360</v>
      </c>
      <c r="C110" s="2" t="s">
        <v>2727</v>
      </c>
    </row>
    <row r="111">
      <c r="A111" s="2" t="s">
        <v>2700</v>
      </c>
      <c r="B111" s="2" t="s">
        <v>2364</v>
      </c>
      <c r="C111" s="2" t="s">
        <v>2731</v>
      </c>
    </row>
    <row r="112">
      <c r="A112" s="2" t="s">
        <v>2700</v>
      </c>
      <c r="B112" s="2" t="s">
        <v>2367</v>
      </c>
      <c r="C112" s="3" t="s">
        <v>2733</v>
      </c>
    </row>
    <row r="113">
      <c r="A113" s="2" t="s">
        <v>2700</v>
      </c>
      <c r="B113" s="2" t="s">
        <v>2370</v>
      </c>
      <c r="C113" s="2" t="s">
        <v>2737</v>
      </c>
    </row>
    <row r="114">
      <c r="A114" s="2" t="s">
        <v>2700</v>
      </c>
      <c r="B114" s="2" t="s">
        <v>2373</v>
      </c>
      <c r="C114" s="2" t="s">
        <v>2741</v>
      </c>
    </row>
    <row r="115">
      <c r="A115" s="2" t="s">
        <v>2700</v>
      </c>
      <c r="B115" s="2" t="s">
        <v>2375</v>
      </c>
      <c r="C115" s="2" t="s">
        <v>2743</v>
      </c>
    </row>
    <row r="116">
      <c r="A116" s="2" t="s">
        <v>2700</v>
      </c>
      <c r="B116" s="2" t="s">
        <v>2378</v>
      </c>
      <c r="C116" s="2" t="s">
        <v>2747</v>
      </c>
    </row>
    <row r="117">
      <c r="A117" s="2" t="s">
        <v>2700</v>
      </c>
      <c r="B117" s="2" t="s">
        <v>2381</v>
      </c>
      <c r="C117" s="2" t="s">
        <v>2751</v>
      </c>
    </row>
    <row r="118">
      <c r="A118" s="2" t="s">
        <v>2700</v>
      </c>
      <c r="B118" s="2" t="s">
        <v>2385</v>
      </c>
      <c r="C118" s="2" t="s">
        <v>2753</v>
      </c>
    </row>
    <row r="119">
      <c r="A119" s="2" t="s">
        <v>2700</v>
      </c>
      <c r="B119" s="2" t="s">
        <v>2388</v>
      </c>
      <c r="C119" s="2" t="s">
        <v>2757</v>
      </c>
    </row>
    <row r="120">
      <c r="A120" s="2" t="s">
        <v>2700</v>
      </c>
      <c r="B120" s="2" t="s">
        <v>2390</v>
      </c>
      <c r="C120" s="2" t="s">
        <v>2391</v>
      </c>
    </row>
    <row r="121">
      <c r="A121" s="2" t="s">
        <v>2763</v>
      </c>
      <c r="B121" s="2" t="s">
        <v>2342</v>
      </c>
      <c r="C121" s="2" t="s">
        <v>2765</v>
      </c>
    </row>
    <row r="122">
      <c r="A122" s="2" t="s">
        <v>2763</v>
      </c>
      <c r="B122" s="2" t="s">
        <v>2344</v>
      </c>
      <c r="C122" s="2" t="s">
        <v>2766</v>
      </c>
    </row>
    <row r="123">
      <c r="A123" s="2" t="s">
        <v>2763</v>
      </c>
      <c r="B123" s="2" t="s">
        <v>2348</v>
      </c>
      <c r="C123" s="2" t="s">
        <v>2767</v>
      </c>
    </row>
    <row r="124">
      <c r="A124" s="2" t="s">
        <v>2763</v>
      </c>
      <c r="B124" s="2" t="s">
        <v>2351</v>
      </c>
      <c r="C124" s="2" t="s">
        <v>2768</v>
      </c>
    </row>
    <row r="125">
      <c r="A125" s="2" t="s">
        <v>2763</v>
      </c>
      <c r="B125" s="2" t="s">
        <v>2354</v>
      </c>
      <c r="C125" s="2" t="s">
        <v>2770</v>
      </c>
    </row>
    <row r="126">
      <c r="A126" s="2" t="s">
        <v>2763</v>
      </c>
      <c r="B126" s="2" t="s">
        <v>2358</v>
      </c>
      <c r="C126" s="2" t="s">
        <v>2774</v>
      </c>
    </row>
    <row r="127">
      <c r="A127" s="2" t="s">
        <v>2763</v>
      </c>
      <c r="B127" s="2" t="s">
        <v>2360</v>
      </c>
      <c r="C127" s="2" t="s">
        <v>2777</v>
      </c>
    </row>
    <row r="128">
      <c r="A128" s="2" t="s">
        <v>2763</v>
      </c>
      <c r="B128" s="2" t="s">
        <v>2364</v>
      </c>
      <c r="C128" s="2" t="s">
        <v>2780</v>
      </c>
    </row>
    <row r="129">
      <c r="A129" s="2" t="s">
        <v>2763</v>
      </c>
      <c r="B129" s="2" t="s">
        <v>2367</v>
      </c>
      <c r="C129" s="2" t="s">
        <v>2784</v>
      </c>
    </row>
    <row r="130">
      <c r="A130" s="2" t="s">
        <v>2763</v>
      </c>
      <c r="B130" s="2" t="s">
        <v>2370</v>
      </c>
      <c r="C130" s="2" t="s">
        <v>2788</v>
      </c>
    </row>
    <row r="131">
      <c r="A131" s="2" t="s">
        <v>2763</v>
      </c>
      <c r="B131" s="2" t="s">
        <v>2373</v>
      </c>
      <c r="C131" s="2" t="s">
        <v>2790</v>
      </c>
    </row>
    <row r="132">
      <c r="A132" s="2" t="s">
        <v>2763</v>
      </c>
      <c r="B132" s="2" t="s">
        <v>2375</v>
      </c>
      <c r="C132" s="2" t="s">
        <v>2795</v>
      </c>
    </row>
    <row r="133">
      <c r="A133" s="2" t="s">
        <v>2763</v>
      </c>
      <c r="B133" s="2" t="s">
        <v>2378</v>
      </c>
      <c r="C133" s="2" t="s">
        <v>2800</v>
      </c>
    </row>
    <row r="134">
      <c r="A134" s="2" t="s">
        <v>2763</v>
      </c>
      <c r="B134" s="2" t="s">
        <v>2381</v>
      </c>
      <c r="C134" s="2" t="s">
        <v>2802</v>
      </c>
    </row>
    <row r="135">
      <c r="A135" s="2" t="s">
        <v>2763</v>
      </c>
      <c r="B135" s="2" t="s">
        <v>2385</v>
      </c>
      <c r="C135" s="2" t="s">
        <v>2805</v>
      </c>
    </row>
    <row r="136">
      <c r="A136" s="2" t="s">
        <v>2763</v>
      </c>
      <c r="B136" s="2" t="s">
        <v>2388</v>
      </c>
      <c r="C136" s="2" t="s">
        <v>2809</v>
      </c>
    </row>
    <row r="137">
      <c r="A137" s="2" t="s">
        <v>2763</v>
      </c>
      <c r="B137" s="2" t="s">
        <v>2390</v>
      </c>
      <c r="C137" s="2" t="s">
        <v>2391</v>
      </c>
    </row>
    <row r="138">
      <c r="A138" s="2" t="s">
        <v>2812</v>
      </c>
      <c r="B138" s="2" t="s">
        <v>2342</v>
      </c>
      <c r="C138" s="2" t="s">
        <v>2815</v>
      </c>
    </row>
    <row r="139">
      <c r="A139" s="2" t="s">
        <v>2812</v>
      </c>
      <c r="B139" s="2" t="s">
        <v>2344</v>
      </c>
      <c r="C139" s="2" t="s">
        <v>2818</v>
      </c>
    </row>
    <row r="140">
      <c r="A140" s="2" t="s">
        <v>2812</v>
      </c>
      <c r="B140" s="2" t="s">
        <v>2348</v>
      </c>
      <c r="C140" s="2" t="s">
        <v>2821</v>
      </c>
    </row>
    <row r="141">
      <c r="A141" s="2" t="s">
        <v>2812</v>
      </c>
      <c r="B141" s="2" t="s">
        <v>2351</v>
      </c>
      <c r="C141" s="2" t="s">
        <v>2823</v>
      </c>
    </row>
    <row r="142">
      <c r="A142" s="2" t="s">
        <v>2812</v>
      </c>
      <c r="B142" s="2" t="s">
        <v>2354</v>
      </c>
      <c r="C142" s="2" t="s">
        <v>2827</v>
      </c>
    </row>
    <row r="143">
      <c r="A143" s="2" t="s">
        <v>2812</v>
      </c>
      <c r="B143" s="2" t="s">
        <v>2358</v>
      </c>
      <c r="C143" s="2" t="s">
        <v>2831</v>
      </c>
    </row>
    <row r="144">
      <c r="A144" s="2" t="s">
        <v>2812</v>
      </c>
      <c r="B144" s="2" t="s">
        <v>2360</v>
      </c>
      <c r="C144" s="2" t="s">
        <v>2833</v>
      </c>
    </row>
    <row r="145">
      <c r="A145" s="2" t="s">
        <v>2812</v>
      </c>
      <c r="B145" s="2" t="s">
        <v>2364</v>
      </c>
      <c r="C145" s="2" t="s">
        <v>2837</v>
      </c>
    </row>
    <row r="146">
      <c r="A146" s="2" t="s">
        <v>2812</v>
      </c>
      <c r="B146" s="2" t="s">
        <v>2367</v>
      </c>
      <c r="C146" s="2" t="s">
        <v>2841</v>
      </c>
    </row>
    <row r="147">
      <c r="A147" s="2" t="s">
        <v>2812</v>
      </c>
      <c r="B147" s="2" t="s">
        <v>2370</v>
      </c>
      <c r="C147" s="2" t="s">
        <v>2843</v>
      </c>
    </row>
    <row r="148">
      <c r="A148" s="2" t="s">
        <v>2812</v>
      </c>
      <c r="B148" s="2" t="s">
        <v>2373</v>
      </c>
      <c r="C148" s="2" t="s">
        <v>2846</v>
      </c>
    </row>
    <row r="149">
      <c r="A149" s="2" t="s">
        <v>2812</v>
      </c>
      <c r="B149" s="2" t="s">
        <v>2375</v>
      </c>
      <c r="C149" s="2" t="s">
        <v>2851</v>
      </c>
    </row>
    <row r="150">
      <c r="A150" s="2" t="s">
        <v>2812</v>
      </c>
      <c r="B150" s="2" t="s">
        <v>2378</v>
      </c>
      <c r="C150" s="2" t="s">
        <v>2854</v>
      </c>
    </row>
    <row r="151">
      <c r="A151" s="2" t="s">
        <v>2812</v>
      </c>
      <c r="B151" s="2" t="s">
        <v>2381</v>
      </c>
      <c r="C151" s="2" t="s">
        <v>2857</v>
      </c>
    </row>
    <row r="152">
      <c r="A152" s="2" t="s">
        <v>2812</v>
      </c>
      <c r="B152" s="2" t="s">
        <v>2385</v>
      </c>
      <c r="C152" s="2" t="s">
        <v>2862</v>
      </c>
    </row>
    <row r="153">
      <c r="A153" s="2" t="s">
        <v>2812</v>
      </c>
      <c r="B153" s="2" t="s">
        <v>2388</v>
      </c>
      <c r="C153" s="2" t="s">
        <v>2865</v>
      </c>
    </row>
    <row r="154">
      <c r="A154" s="2" t="s">
        <v>2812</v>
      </c>
      <c r="B154" s="2" t="s">
        <v>2390</v>
      </c>
      <c r="C154" s="2" t="s">
        <v>2867</v>
      </c>
    </row>
  </sheetData>
  <autoFilter ref="$A$1:$C$154"/>
  <drawing r:id="rId2"/>
  <legacyDrawing r:id="rId3"/>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8"/>
    <col customWidth="1" min="2" max="10" width="21.38"/>
  </cols>
  <sheetData>
    <row r="1">
      <c r="A1" s="9" t="s">
        <v>2998</v>
      </c>
      <c r="B1" s="9" t="s">
        <v>420</v>
      </c>
      <c r="C1" s="9" t="s">
        <v>421</v>
      </c>
      <c r="D1" s="9" t="s">
        <v>422</v>
      </c>
      <c r="E1" s="9"/>
      <c r="F1" s="9"/>
      <c r="G1" s="9"/>
      <c r="H1" s="9"/>
      <c r="I1" s="9"/>
      <c r="J1" s="9"/>
    </row>
    <row r="2">
      <c r="A2" s="2">
        <v>1.0</v>
      </c>
      <c r="B2" s="2">
        <f>'Monte Carlo'!F2</f>
        <v>0.01098986002</v>
      </c>
      <c r="C2" s="2">
        <f>'Monte Carlo'!F5</f>
        <v>0.498536212</v>
      </c>
      <c r="D2" s="2">
        <f>'Monte Carlo'!F8</f>
        <v>0.9608441125</v>
      </c>
      <c r="E2" s="2"/>
      <c r="F2" s="2"/>
      <c r="G2" s="2"/>
      <c r="H2" s="2"/>
      <c r="I2" s="2"/>
      <c r="J2" s="2"/>
    </row>
    <row r="3">
      <c r="A3" s="2">
        <v>2.0</v>
      </c>
      <c r="B3" s="2">
        <f>'Monte Carlo'!F3</f>
        <v>0.01756096222</v>
      </c>
      <c r="C3" s="2">
        <f>'Monte Carlo'!F6</f>
        <v>0.702805</v>
      </c>
      <c r="D3" s="2">
        <f>'Monte Carlo'!F9</f>
        <v>0.9802265618</v>
      </c>
      <c r="E3" s="2"/>
      <c r="F3" s="2"/>
      <c r="G3" s="2"/>
      <c r="H3" s="2"/>
      <c r="I3" s="2"/>
      <c r="J3" s="2"/>
    </row>
    <row r="4">
      <c r="A4" s="2">
        <v>3.0</v>
      </c>
      <c r="B4" s="2">
        <f>'Monte Carlo'!F4</f>
        <v>0.0006836767783</v>
      </c>
      <c r="C4" s="2">
        <f>'Monte Carlo'!F7</f>
        <v>0.3296263692</v>
      </c>
      <c r="D4" s="2">
        <f>'Monte Carlo'!F10</f>
        <v>0.9608441125</v>
      </c>
      <c r="E4" s="2"/>
      <c r="F4" s="2"/>
      <c r="G4" s="2"/>
      <c r="H4" s="2"/>
      <c r="I4" s="2"/>
      <c r="J4" s="2"/>
    </row>
    <row r="5">
      <c r="A5" s="2"/>
      <c r="B5" s="2"/>
      <c r="C5" s="2"/>
      <c r="D5" s="2"/>
      <c r="E5" s="2"/>
      <c r="F5" s="2"/>
      <c r="G5" s="2"/>
      <c r="H5" s="2"/>
      <c r="I5" s="2"/>
      <c r="J5" s="2"/>
    </row>
    <row r="6">
      <c r="A6" s="9" t="s">
        <v>3077</v>
      </c>
      <c r="B6" s="9" t="s">
        <v>3081</v>
      </c>
      <c r="C6" s="9" t="s">
        <v>3082</v>
      </c>
      <c r="D6" s="9" t="s">
        <v>3083</v>
      </c>
      <c r="E6" s="9"/>
      <c r="F6" s="9"/>
      <c r="G6" s="9"/>
      <c r="H6" s="9"/>
      <c r="I6" s="9"/>
      <c r="J6" s="9"/>
    </row>
    <row r="7">
      <c r="A7" s="2" t="s">
        <v>3084</v>
      </c>
      <c r="B7" s="2">
        <f>'Scenario Summary'!G4</f>
        <v>4.916208167</v>
      </c>
      <c r="C7" s="2">
        <f>'Scenario Summary'!G3</f>
        <v>4.968130743</v>
      </c>
      <c r="D7" s="2">
        <f>'Scenario Summary'!G2</f>
        <v>5.408084497</v>
      </c>
      <c r="E7" s="2"/>
      <c r="F7" s="2"/>
      <c r="G7" s="2"/>
      <c r="H7" s="2"/>
      <c r="I7" s="2"/>
      <c r="J7" s="2"/>
    </row>
    <row r="8">
      <c r="A8" s="2" t="s">
        <v>3122</v>
      </c>
      <c r="B8" s="2">
        <f>'Scenario Summary'!G7</f>
        <v>4.825128344</v>
      </c>
      <c r="C8" s="2">
        <f>'Scenario Summary'!G6</f>
        <v>4.88073391</v>
      </c>
      <c r="D8" s="2">
        <f>'Scenario Summary'!G5</f>
        <v>4.760831623</v>
      </c>
      <c r="E8" s="2"/>
      <c r="F8" s="2"/>
      <c r="G8" s="2"/>
      <c r="H8" s="2"/>
      <c r="I8" s="2"/>
      <c r="J8" s="2"/>
    </row>
    <row r="9">
      <c r="A9" s="2" t="s">
        <v>3139</v>
      </c>
      <c r="B9" s="2">
        <f>'Scenario Summary'!G10</f>
        <v>7.345775023</v>
      </c>
      <c r="C9" s="2">
        <f>'Scenario Summary'!G9</f>
        <v>6.800906166</v>
      </c>
      <c r="D9" s="2">
        <f>'Scenario Summary'!G8</f>
        <v>7.025900783</v>
      </c>
      <c r="E9" s="2"/>
      <c r="F9" s="2"/>
      <c r="G9" s="2"/>
      <c r="H9" s="2"/>
      <c r="I9" s="2"/>
      <c r="J9" s="2"/>
    </row>
    <row r="10">
      <c r="A10" s="2" t="s">
        <v>3162</v>
      </c>
      <c r="B10" s="2">
        <f>'Scenario Summary'!G13</f>
        <v>6.614224533</v>
      </c>
      <c r="C10" s="2">
        <f>'Scenario Summary'!G12</f>
        <v>6.565309494</v>
      </c>
      <c r="D10" s="2">
        <f>'Scenario Summary'!G11</f>
        <v>6.166166888</v>
      </c>
      <c r="E10" s="2"/>
      <c r="F10" s="2"/>
      <c r="G10" s="2"/>
      <c r="H10" s="2"/>
      <c r="I10" s="2"/>
      <c r="J10" s="2"/>
    </row>
    <row r="11">
      <c r="A11" s="2" t="s">
        <v>3179</v>
      </c>
      <c r="B11" s="2">
        <f>'Scenario Summary'!G16</f>
        <v>5.0926829</v>
      </c>
      <c r="C11" s="2">
        <f>'Scenario Summary'!G15</f>
        <v>5.214896617</v>
      </c>
      <c r="D11" s="2">
        <f>'Scenario Summary'!G14</f>
        <v>5.161094041</v>
      </c>
      <c r="E11" s="2"/>
      <c r="F11" s="2"/>
      <c r="G11" s="2"/>
      <c r="H11" s="2"/>
      <c r="I11" s="2"/>
      <c r="J11" s="2"/>
    </row>
    <row r="12">
      <c r="A12" s="2" t="s">
        <v>3190</v>
      </c>
      <c r="B12" s="2">
        <f>'Scenario Summary'!G19</f>
        <v>5.079363781</v>
      </c>
      <c r="C12" s="2">
        <f>'Scenario Summary'!G18</f>
        <v>5.187466028</v>
      </c>
      <c r="D12" s="2">
        <f>'Scenario Summary'!G17</f>
        <v>5.189336308</v>
      </c>
      <c r="E12" s="2"/>
      <c r="F12" s="2"/>
      <c r="G12" s="2"/>
      <c r="H12" s="2"/>
      <c r="I12" s="2"/>
      <c r="J12" s="2"/>
    </row>
    <row r="13">
      <c r="A13" s="2" t="s">
        <v>3210</v>
      </c>
      <c r="B13" s="2">
        <f>'Scenario Summary'!G22</f>
        <v>6.863365204</v>
      </c>
      <c r="C13" s="2">
        <f>'Scenario Summary'!G21</f>
        <v>6.628523955</v>
      </c>
      <c r="D13" s="2">
        <f>'Scenario Summary'!G20</f>
        <v>6.62646542</v>
      </c>
      <c r="E13" s="2"/>
      <c r="F13" s="2"/>
      <c r="G13" s="2"/>
      <c r="H13" s="2"/>
      <c r="I13" s="2"/>
      <c r="J13" s="2"/>
    </row>
    <row r="14">
      <c r="A14" s="2" t="s">
        <v>3232</v>
      </c>
      <c r="B14" s="2">
        <f>'Scenario Summary'!G25</f>
        <v>6.58713165</v>
      </c>
      <c r="C14" s="2">
        <f>'Scenario Summary'!G24</f>
        <v>6.474800789</v>
      </c>
      <c r="D14" s="2">
        <f>'Scenario Summary'!G23</f>
        <v>6.457969383</v>
      </c>
      <c r="E14" s="2"/>
      <c r="F14" s="2"/>
      <c r="G14" s="2"/>
      <c r="H14" s="2"/>
      <c r="I14" s="2"/>
      <c r="J14" s="2"/>
    </row>
    <row r="15">
      <c r="A15" s="2"/>
      <c r="B15" s="2"/>
      <c r="C15" s="2"/>
      <c r="D15" s="2"/>
      <c r="E15" s="2"/>
      <c r="F15" s="2"/>
      <c r="G15" s="2"/>
      <c r="H15" s="2"/>
      <c r="I15" s="2"/>
      <c r="J15" s="2"/>
    </row>
    <row r="16">
      <c r="A16" s="9" t="s">
        <v>3250</v>
      </c>
      <c r="B16" s="9" t="s">
        <v>3252</v>
      </c>
      <c r="C16" s="9" t="s">
        <v>3254</v>
      </c>
      <c r="D16" s="9" t="s">
        <v>3255</v>
      </c>
      <c r="E16" s="9" t="s">
        <v>3256</v>
      </c>
      <c r="F16" s="9" t="s">
        <v>3257</v>
      </c>
      <c r="G16" s="9" t="s">
        <v>3259</v>
      </c>
      <c r="H16" s="9" t="s">
        <v>3261</v>
      </c>
      <c r="I16" s="9" t="s">
        <v>3263</v>
      </c>
      <c r="J16" s="9" t="s">
        <v>3265</v>
      </c>
    </row>
    <row r="17">
      <c r="A17" s="2" t="s">
        <v>435</v>
      </c>
      <c r="B17" s="8">
        <f>'Study A'!H4</f>
        <v>0.06666666667</v>
      </c>
      <c r="C17" s="8">
        <f>'Study A'!H2</f>
        <v>0.06666666667</v>
      </c>
      <c r="D17" s="8">
        <f>'Study A'!H3</f>
        <v>0</v>
      </c>
      <c r="E17" s="8">
        <f>'Study A'!I4</f>
        <v>0.01197580097</v>
      </c>
      <c r="F17" s="8">
        <f>'Study A'!I2</f>
        <v>0.01197580097</v>
      </c>
      <c r="G17" s="8">
        <f>'Study A'!I3</f>
        <v>0</v>
      </c>
      <c r="H17" s="8">
        <f>'Study A'!J4</f>
        <v>0.1953260437</v>
      </c>
      <c r="I17" s="8">
        <f>'Study A'!J2</f>
        <v>0.1953260437</v>
      </c>
      <c r="J17" s="8">
        <f>'Study A'!J3</f>
        <v>0.001496744895</v>
      </c>
    </row>
    <row r="18">
      <c r="A18" s="2" t="s">
        <v>440</v>
      </c>
      <c r="B18" s="8">
        <f>'Study A'!H7</f>
        <v>0</v>
      </c>
      <c r="C18" s="8">
        <f>'Study A'!H5</f>
        <v>0</v>
      </c>
      <c r="D18" s="8">
        <f>'Study A'!H6</f>
        <v>0</v>
      </c>
      <c r="E18" s="8">
        <f>'Study A'!I7</f>
        <v>0</v>
      </c>
      <c r="F18" s="8">
        <f>'Study A'!I5</f>
        <v>0</v>
      </c>
      <c r="G18" s="8">
        <f>'Study A'!I6</f>
        <v>0</v>
      </c>
      <c r="H18" s="8">
        <f>'Study A'!J7</f>
        <v>0.009936081944</v>
      </c>
      <c r="I18" s="8">
        <f>'Study A'!J5</f>
        <v>0.009936081944</v>
      </c>
      <c r="J18" s="8">
        <f>'Study A'!J6</f>
        <v>0.001496744895</v>
      </c>
    </row>
    <row r="19">
      <c r="A19" s="2" t="s">
        <v>441</v>
      </c>
      <c r="B19" s="8">
        <f>'Study A'!H10</f>
        <v>0</v>
      </c>
      <c r="C19" s="8">
        <f>'Study A'!H8</f>
        <v>0</v>
      </c>
      <c r="D19" s="8">
        <f>'Study A'!H9</f>
        <v>0</v>
      </c>
      <c r="E19" s="8">
        <f>'Study A'!I10</f>
        <v>0</v>
      </c>
      <c r="F19" s="8">
        <f>'Study A'!I8</f>
        <v>0</v>
      </c>
      <c r="G19" s="8">
        <f>'Study A'!I9</f>
        <v>0</v>
      </c>
      <c r="H19" s="8">
        <f>'Study A'!J10</f>
        <v>0.09503385286</v>
      </c>
      <c r="I19" s="8">
        <f>'Study A'!J8</f>
        <v>0.09503385286</v>
      </c>
      <c r="J19" s="8">
        <f>'Study A'!J9</f>
        <v>0.001496744895</v>
      </c>
    </row>
    <row r="20">
      <c r="A20" s="2" t="s">
        <v>442</v>
      </c>
      <c r="B20" s="8">
        <f>'Study A'!H13</f>
        <v>0</v>
      </c>
      <c r="C20" s="8">
        <f>'Study A'!H11</f>
        <v>0</v>
      </c>
      <c r="D20" s="8">
        <f>'Study A'!H12</f>
        <v>0</v>
      </c>
      <c r="E20" s="8">
        <f>'Study A'!I13</f>
        <v>0</v>
      </c>
      <c r="F20" s="8">
        <f>'Study A'!I11</f>
        <v>0</v>
      </c>
      <c r="G20" s="8">
        <f>'Study A'!I12</f>
        <v>0</v>
      </c>
      <c r="H20" s="8">
        <f>'Study A'!J13</f>
        <v>0.09503385286</v>
      </c>
      <c r="I20" s="8">
        <f>'Study A'!J11</f>
        <v>0.09503385286</v>
      </c>
      <c r="J20" s="8">
        <f>'Study A'!J12</f>
        <v>0.001496744895</v>
      </c>
    </row>
    <row r="21">
      <c r="A21" s="2" t="s">
        <v>443</v>
      </c>
      <c r="B21" s="8">
        <f>'Study A'!H16</f>
        <v>0.3666666667</v>
      </c>
      <c r="C21" s="8">
        <f>'Study A'!H14</f>
        <v>0.3333333333</v>
      </c>
      <c r="D21" s="8">
        <f>'Study A'!H15</f>
        <v>0</v>
      </c>
      <c r="E21" s="8">
        <f>'Study A'!I16</f>
        <v>0.2210594498</v>
      </c>
      <c r="F21" s="8">
        <f>'Study A'!I14</f>
        <v>0.1933084211</v>
      </c>
      <c r="G21" s="8">
        <f>'Study A'!I15</f>
        <v>0</v>
      </c>
      <c r="H21" s="8">
        <f>'Study A'!J16</f>
        <v>0.5330863299</v>
      </c>
      <c r="I21" s="8">
        <f>'Study A'!J14</f>
        <v>0.4994386972</v>
      </c>
      <c r="J21" s="8">
        <f>'Study A'!J15</f>
        <v>0.001496744895</v>
      </c>
    </row>
    <row r="22">
      <c r="A22" s="2" t="s">
        <v>444</v>
      </c>
      <c r="B22" s="8">
        <f>'Study A'!H19</f>
        <v>0</v>
      </c>
      <c r="C22" s="8">
        <f>'Study A'!H17</f>
        <v>0</v>
      </c>
      <c r="D22" s="8">
        <f>'Study A'!H18</f>
        <v>0</v>
      </c>
      <c r="E22" s="8">
        <f>'Study A'!I19</f>
        <v>0</v>
      </c>
      <c r="F22" s="8">
        <f>'Study A'!I17</f>
        <v>0</v>
      </c>
      <c r="G22" s="8">
        <f>'Study A'!I18</f>
        <v>0</v>
      </c>
      <c r="H22" s="8">
        <f>'Study A'!J19</f>
        <v>0.09503385286</v>
      </c>
      <c r="I22" s="8">
        <f>'Study A'!J17</f>
        <v>0.09503385286</v>
      </c>
      <c r="J22" s="8">
        <f>'Study A'!J18</f>
        <v>0.001496744895</v>
      </c>
    </row>
    <row r="23">
      <c r="A23" s="2" t="s">
        <v>445</v>
      </c>
      <c r="B23" s="8">
        <f>'Study A'!H22</f>
        <v>0</v>
      </c>
      <c r="C23" s="8">
        <f>'Study A'!H20</f>
        <v>0</v>
      </c>
      <c r="D23" s="8">
        <f>'Study A'!H21</f>
        <v>0</v>
      </c>
      <c r="E23" s="8">
        <f>'Study A'!I22</f>
        <v>0</v>
      </c>
      <c r="F23" s="8">
        <f>'Study A'!I20</f>
        <v>0</v>
      </c>
      <c r="G23" s="8">
        <f>'Study A'!I21</f>
        <v>0</v>
      </c>
      <c r="H23" s="8">
        <f>'Study A'!J22</f>
        <v>0.09503385286</v>
      </c>
      <c r="I23" s="8">
        <f>'Study A'!J20</f>
        <v>0.09503385286</v>
      </c>
      <c r="J23" s="8">
        <f>'Study A'!J21</f>
        <v>0.001496744895</v>
      </c>
    </row>
    <row r="24">
      <c r="A24" s="2" t="s">
        <v>446</v>
      </c>
      <c r="B24" s="8">
        <f>'Study A'!H25</f>
        <v>0</v>
      </c>
      <c r="C24" s="8">
        <f>'Study A'!H23</f>
        <v>0</v>
      </c>
      <c r="D24" s="8">
        <f>'Study A'!H24</f>
        <v>0</v>
      </c>
      <c r="E24" s="8">
        <f>'Study A'!I25</f>
        <v>0</v>
      </c>
      <c r="F24" s="8">
        <f>'Study A'!I23</f>
        <v>0</v>
      </c>
      <c r="G24" s="8">
        <f>'Study A'!I24</f>
        <v>0</v>
      </c>
      <c r="H24" s="8">
        <f>'Study A'!J25</f>
        <v>0.09503385286</v>
      </c>
      <c r="I24" s="8">
        <f>'Study A'!J23</f>
        <v>0.09503385286</v>
      </c>
      <c r="J24" s="8">
        <f>'Study A'!J24</f>
        <v>0.001496744895</v>
      </c>
    </row>
    <row r="25">
      <c r="A25" s="2" t="s">
        <v>447</v>
      </c>
      <c r="B25" s="8">
        <f>'Study A'!H28</f>
        <v>0.3</v>
      </c>
      <c r="C25" s="8">
        <f>'Study A'!H26</f>
        <v>0.2</v>
      </c>
      <c r="D25" s="8">
        <f>'Study A'!H27</f>
        <v>0</v>
      </c>
      <c r="E25" s="8">
        <f>'Study A'!I28</f>
        <v>0.1663259556</v>
      </c>
      <c r="F25" s="8">
        <f>'Study A'!I26</f>
        <v>0.09087405971</v>
      </c>
      <c r="G25" s="8">
        <f>'Study A'!I27</f>
        <v>0</v>
      </c>
      <c r="H25" s="8">
        <f>'Study A'!J28</f>
        <v>0.4650727066</v>
      </c>
      <c r="I25" s="8">
        <f>'Study A'!J26</f>
        <v>0.3570091146</v>
      </c>
      <c r="J25" s="8">
        <f>'Study A'!J27</f>
        <v>0.001496744895</v>
      </c>
    </row>
    <row r="26">
      <c r="A26" s="2" t="s">
        <v>448</v>
      </c>
      <c r="B26" s="8">
        <f>'Study A'!H31</f>
        <v>0</v>
      </c>
      <c r="C26" s="8">
        <f>'Study A'!H29</f>
        <v>0</v>
      </c>
      <c r="D26" s="8">
        <f>'Study A'!H30</f>
        <v>0</v>
      </c>
      <c r="E26" s="8">
        <f>'Study A'!I31</f>
        <v>0</v>
      </c>
      <c r="F26" s="8">
        <f>'Study A'!I29</f>
        <v>0</v>
      </c>
      <c r="G26" s="8">
        <f>'Study A'!I30</f>
        <v>0</v>
      </c>
      <c r="H26" s="8">
        <f>'Study A'!J31</f>
        <v>0.09503385286</v>
      </c>
      <c r="I26" s="8">
        <f>'Study A'!J29</f>
        <v>0.09503385286</v>
      </c>
      <c r="J26" s="8">
        <f>'Study A'!J30</f>
        <v>0.001496744895</v>
      </c>
    </row>
    <row r="27">
      <c r="A27" s="2" t="s">
        <v>449</v>
      </c>
      <c r="B27" s="8">
        <f>'Study A'!H34</f>
        <v>0</v>
      </c>
      <c r="C27" s="8">
        <f>'Study A'!H32</f>
        <v>0</v>
      </c>
      <c r="D27" s="8">
        <f>'Study A'!H33</f>
        <v>0</v>
      </c>
      <c r="E27" s="8">
        <f>'Study A'!I34</f>
        <v>0</v>
      </c>
      <c r="F27" s="8">
        <f>'Study A'!I32</f>
        <v>0</v>
      </c>
      <c r="G27" s="8">
        <f>'Study A'!I33</f>
        <v>0</v>
      </c>
      <c r="H27" s="8">
        <f>'Study A'!J34</f>
        <v>0.09503385286</v>
      </c>
      <c r="I27" s="8">
        <f>'Study A'!J32</f>
        <v>0.09503385286</v>
      </c>
      <c r="J27" s="8">
        <f>'Study A'!J33</f>
        <v>0.001496744895</v>
      </c>
    </row>
    <row r="28">
      <c r="A28" s="2" t="s">
        <v>450</v>
      </c>
      <c r="B28" s="8">
        <f>'Study A'!H37</f>
        <v>0</v>
      </c>
      <c r="C28" s="8">
        <f>'Study A'!H35</f>
        <v>0</v>
      </c>
      <c r="D28" s="8">
        <f>'Study A'!H36</f>
        <v>0</v>
      </c>
      <c r="E28" s="8">
        <f>'Study A'!I37</f>
        <v>0</v>
      </c>
      <c r="F28" s="8">
        <f>'Study A'!I35</f>
        <v>0</v>
      </c>
      <c r="G28" s="8">
        <f>'Study A'!I36</f>
        <v>0</v>
      </c>
      <c r="H28" s="8">
        <f>'Study A'!J37</f>
        <v>0.09503385286</v>
      </c>
      <c r="I28" s="8">
        <f>'Study A'!J35</f>
        <v>0.09503385286</v>
      </c>
      <c r="J28" s="8">
        <f>'Study A'!J36</f>
        <v>0.001496744895</v>
      </c>
    </row>
    <row r="29">
      <c r="A29" s="2" t="s">
        <v>451</v>
      </c>
      <c r="B29" s="8">
        <f>'Study A'!H40</f>
        <v>0.3666666667</v>
      </c>
      <c r="C29" s="8">
        <f>'Study A'!H38</f>
        <v>0.3</v>
      </c>
      <c r="D29" s="8">
        <f>'Study A'!H39</f>
        <v>0</v>
      </c>
      <c r="E29" s="8">
        <f>'Study A'!I40</f>
        <v>0.2210594498</v>
      </c>
      <c r="F29" s="8">
        <f>'Study A'!I38</f>
        <v>0.1663259556</v>
      </c>
      <c r="G29" s="8">
        <f>'Study A'!I39</f>
        <v>0</v>
      </c>
      <c r="H29" s="8">
        <f>'Study A'!J40</f>
        <v>0.5330863299</v>
      </c>
      <c r="I29" s="8">
        <f>'Study A'!J38</f>
        <v>0.4650727066</v>
      </c>
      <c r="J29" s="8">
        <f>'Study A'!J39</f>
        <v>0.001496744895</v>
      </c>
    </row>
    <row r="30">
      <c r="A30" s="2" t="s">
        <v>452</v>
      </c>
      <c r="B30" s="8">
        <f>'Study A'!H43</f>
        <v>0.2333333333</v>
      </c>
      <c r="C30" s="8">
        <f>'Study A'!H41</f>
        <v>0.1</v>
      </c>
      <c r="D30" s="8">
        <f>'Study A'!H42</f>
        <v>0</v>
      </c>
      <c r="E30" s="8">
        <f>'Study A'!I43</f>
        <v>0.1149868956</v>
      </c>
      <c r="F30" s="8">
        <f>'Study A'!I41</f>
        <v>0.02781554974</v>
      </c>
      <c r="G30" s="8">
        <f>'Study A'!I42</f>
        <v>0</v>
      </c>
      <c r="H30" s="8">
        <f>'Study A'!J43</f>
        <v>0.3939474225</v>
      </c>
      <c r="I30" s="8">
        <f>'Study A'!J41</f>
        <v>0.2385978573</v>
      </c>
      <c r="J30" s="8">
        <f>'Study A'!J42</f>
        <v>0.001496744895</v>
      </c>
    </row>
    <row r="31">
      <c r="A31" s="2" t="s">
        <v>453</v>
      </c>
      <c r="B31" s="8">
        <f>'Study A'!H46</f>
        <v>0</v>
      </c>
      <c r="C31" s="8">
        <f>'Study A'!H44</f>
        <v>0</v>
      </c>
      <c r="D31" s="8">
        <f>'Study A'!H45</f>
        <v>0</v>
      </c>
      <c r="E31" s="8">
        <f>'Study A'!I46</f>
        <v>0</v>
      </c>
      <c r="F31" s="8">
        <f>'Study A'!I44</f>
        <v>0</v>
      </c>
      <c r="G31" s="8">
        <f>'Study A'!I45</f>
        <v>0</v>
      </c>
      <c r="H31" s="8">
        <f>'Study A'!J46</f>
        <v>0.009936081944</v>
      </c>
      <c r="I31" s="8">
        <f>'Study A'!J44</f>
        <v>0.009936081944</v>
      </c>
      <c r="J31" s="8">
        <f>'Study A'!J45</f>
        <v>0.001496744895</v>
      </c>
    </row>
    <row r="32">
      <c r="A32" s="2" t="s">
        <v>454</v>
      </c>
      <c r="B32" s="8">
        <f>'Study A'!H49</f>
        <v>0</v>
      </c>
      <c r="C32" s="8">
        <f>'Study A'!H47</f>
        <v>0</v>
      </c>
      <c r="D32" s="8">
        <f>'Study A'!H48</f>
        <v>0</v>
      </c>
      <c r="E32" s="8">
        <f>'Study A'!I49</f>
        <v>0</v>
      </c>
      <c r="F32" s="8">
        <f>'Study A'!I47</f>
        <v>0</v>
      </c>
      <c r="G32" s="8">
        <f>'Study A'!I48</f>
        <v>0</v>
      </c>
      <c r="H32" s="8">
        <f>'Study A'!J49</f>
        <v>0.09503385286</v>
      </c>
      <c r="I32" s="8">
        <f>'Study A'!J47</f>
        <v>0.09503385286</v>
      </c>
      <c r="J32" s="8">
        <f>'Study A'!J48</f>
        <v>0.001496744895</v>
      </c>
    </row>
    <row r="33">
      <c r="A33" s="2" t="s">
        <v>455</v>
      </c>
      <c r="B33" s="8">
        <f>'Study A'!H52</f>
        <v>0.5</v>
      </c>
      <c r="C33" s="8">
        <f>'Study A'!H50</f>
        <v>0.3666666667</v>
      </c>
      <c r="D33" s="8">
        <f>'Study A'!H51</f>
        <v>0</v>
      </c>
      <c r="E33" s="8">
        <f>'Study A'!I52</f>
        <v>0.3388926616</v>
      </c>
      <c r="F33" s="8">
        <f>'Study A'!I50</f>
        <v>0.2210594498</v>
      </c>
      <c r="G33" s="8">
        <f>'Study A'!I51</f>
        <v>0</v>
      </c>
      <c r="H33" s="8">
        <f>'Study A'!J52</f>
        <v>0.6611073384</v>
      </c>
      <c r="I33" s="8">
        <f>'Study A'!J50</f>
        <v>0.5330863299</v>
      </c>
      <c r="J33" s="8">
        <f>'Study A'!J51</f>
        <v>0.001496744895</v>
      </c>
    </row>
    <row r="34">
      <c r="A34" s="2" t="s">
        <v>456</v>
      </c>
      <c r="B34" s="8">
        <f>'Study A'!H55</f>
        <v>0.5333333333</v>
      </c>
      <c r="C34" s="8">
        <f>'Study A'!H53</f>
        <v>0.3666666667</v>
      </c>
      <c r="D34" s="8">
        <f>'Study A'!H54</f>
        <v>0</v>
      </c>
      <c r="E34" s="8">
        <f>'Study A'!I55</f>
        <v>0.3699475551</v>
      </c>
      <c r="F34" s="8">
        <f>'Study A'!I53</f>
        <v>0.2210594498</v>
      </c>
      <c r="G34" s="8">
        <f>'Study A'!I54</f>
        <v>0</v>
      </c>
      <c r="H34" s="8">
        <f>'Study A'!J55</f>
        <v>0.6915359728</v>
      </c>
      <c r="I34" s="8">
        <f>'Study A'!J53</f>
        <v>0.5330863299</v>
      </c>
      <c r="J34" s="8">
        <f>'Study A'!J54</f>
        <v>0.001496744895</v>
      </c>
    </row>
    <row r="35">
      <c r="A35" s="2" t="s">
        <v>457</v>
      </c>
      <c r="B35" s="8">
        <f>'Study A'!H58</f>
        <v>0</v>
      </c>
      <c r="C35" s="8">
        <f>'Study A'!H56</f>
        <v>0</v>
      </c>
      <c r="D35" s="8">
        <f>'Study A'!H57</f>
        <v>0</v>
      </c>
      <c r="E35" s="8">
        <f>'Study A'!I58</f>
        <v>0</v>
      </c>
      <c r="F35" s="8">
        <f>'Study A'!I56</f>
        <v>0</v>
      </c>
      <c r="G35" s="8">
        <f>'Study A'!I57</f>
        <v>0</v>
      </c>
      <c r="H35" s="8">
        <f>'Study A'!J58</f>
        <v>0.09503385286</v>
      </c>
      <c r="I35" s="8">
        <f>'Study A'!J56</f>
        <v>0.09503385286</v>
      </c>
      <c r="J35" s="8">
        <f>'Study A'!J57</f>
        <v>0.001496744895</v>
      </c>
    </row>
    <row r="36">
      <c r="A36" s="2" t="s">
        <v>458</v>
      </c>
      <c r="B36" s="8">
        <f>'Study A'!H61</f>
        <v>0</v>
      </c>
      <c r="C36" s="8">
        <f>'Study A'!H59</f>
        <v>0</v>
      </c>
      <c r="D36" s="8">
        <f>'Study A'!H60</f>
        <v>0</v>
      </c>
      <c r="E36" s="8">
        <f>'Study A'!I61</f>
        <v>0</v>
      </c>
      <c r="F36" s="8">
        <f>'Study A'!I59</f>
        <v>0</v>
      </c>
      <c r="G36" s="8">
        <f>'Study A'!I60</f>
        <v>0</v>
      </c>
      <c r="H36" s="8">
        <f>'Study A'!J61</f>
        <v>0.09503385286</v>
      </c>
      <c r="I36" s="8">
        <f>'Study A'!J59</f>
        <v>0.09503385286</v>
      </c>
      <c r="J36" s="8">
        <f>'Study A'!J60</f>
        <v>0.001496744895</v>
      </c>
    </row>
    <row r="37">
      <c r="A37" s="2" t="s">
        <v>459</v>
      </c>
      <c r="B37" s="8">
        <f>'Study A'!H64</f>
        <v>0.5</v>
      </c>
      <c r="C37" s="8">
        <f>'Study A'!H62</f>
        <v>0.4666666667</v>
      </c>
      <c r="D37" s="8">
        <f>'Study A'!H63</f>
        <v>0</v>
      </c>
      <c r="E37" s="8">
        <f>'Study A'!I64</f>
        <v>0.3388926616</v>
      </c>
      <c r="F37" s="8">
        <f>'Study A'!I62</f>
        <v>0.3084640272</v>
      </c>
      <c r="G37" s="8">
        <f>'Study A'!I63</f>
        <v>0</v>
      </c>
      <c r="H37" s="8">
        <f>'Study A'!J64</f>
        <v>0.6611073384</v>
      </c>
      <c r="I37" s="8">
        <f>'Study A'!J62</f>
        <v>0.6300524449</v>
      </c>
      <c r="J37" s="8">
        <f>'Study A'!J63</f>
        <v>0.001496744895</v>
      </c>
    </row>
    <row r="38">
      <c r="A38" s="2" t="s">
        <v>460</v>
      </c>
      <c r="B38" s="8">
        <f>'Study A'!H67</f>
        <v>0.4333333333</v>
      </c>
      <c r="C38" s="8">
        <f>'Study A'!H65</f>
        <v>0.3333333333</v>
      </c>
      <c r="D38" s="8">
        <f>'Study A'!H66</f>
        <v>0</v>
      </c>
      <c r="E38" s="8">
        <f>'Study A'!I67</f>
        <v>0.2786695738</v>
      </c>
      <c r="F38" s="8">
        <f>'Study A'!I65</f>
        <v>0.1933084211</v>
      </c>
      <c r="G38" s="8">
        <f>'Study A'!I66</f>
        <v>0</v>
      </c>
      <c r="H38" s="8">
        <f>'Study A'!J67</f>
        <v>0.5983710526</v>
      </c>
      <c r="I38" s="8">
        <f>'Study A'!J65</f>
        <v>0.4994386972</v>
      </c>
      <c r="J38" s="8">
        <f>'Study A'!J66</f>
        <v>0.001496744895</v>
      </c>
    </row>
    <row r="39">
      <c r="A39" s="2" t="s">
        <v>461</v>
      </c>
      <c r="B39" s="8">
        <f>'Study A'!H70</f>
        <v>0</v>
      </c>
      <c r="C39" s="8">
        <f>'Study A'!H68</f>
        <v>0</v>
      </c>
      <c r="D39" s="8">
        <f>'Study A'!H69</f>
        <v>0</v>
      </c>
      <c r="E39" s="8">
        <f>'Study A'!I70</f>
        <v>0</v>
      </c>
      <c r="F39" s="8">
        <f>'Study A'!I68</f>
        <v>0</v>
      </c>
      <c r="G39" s="8">
        <f>'Study A'!I69</f>
        <v>0</v>
      </c>
      <c r="H39" s="8">
        <f>'Study A'!J70</f>
        <v>0.09503385286</v>
      </c>
      <c r="I39" s="8">
        <f>'Study A'!J68</f>
        <v>0.09503385286</v>
      </c>
      <c r="J39" s="8">
        <f>'Study A'!J69</f>
        <v>0.001496744895</v>
      </c>
    </row>
    <row r="40">
      <c r="A40" s="2" t="s">
        <v>462</v>
      </c>
      <c r="B40" s="8">
        <f>'Study A'!H73</f>
        <v>0.03333333333</v>
      </c>
      <c r="C40" s="8">
        <f>'Study A'!H71</f>
        <v>0</v>
      </c>
      <c r="D40" s="8">
        <f>'Study A'!H72</f>
        <v>0</v>
      </c>
      <c r="E40" s="8">
        <f>'Study A'!I73</f>
        <v>0.001708315644</v>
      </c>
      <c r="F40" s="8">
        <f>'Study A'!I71</f>
        <v>0</v>
      </c>
      <c r="G40" s="8">
        <f>'Study A'!I72</f>
        <v>0</v>
      </c>
      <c r="H40" s="8">
        <f>'Study A'!J73</f>
        <v>0.1485960687</v>
      </c>
      <c r="I40" s="8">
        <f>'Study A'!J71</f>
        <v>0.09503385286</v>
      </c>
      <c r="J40" s="8">
        <f>'Study A'!J72</f>
        <v>0.001496744895</v>
      </c>
    </row>
    <row r="41">
      <c r="A41" s="2"/>
      <c r="B41" s="2"/>
      <c r="C41" s="2"/>
      <c r="D41" s="2"/>
      <c r="E41" s="2"/>
      <c r="F41" s="2"/>
      <c r="G41" s="2"/>
      <c r="H41" s="2"/>
      <c r="I41" s="2"/>
      <c r="J41" s="2"/>
    </row>
    <row r="42">
      <c r="A42" s="9" t="s">
        <v>3250</v>
      </c>
      <c r="B42" s="9" t="s">
        <v>3252</v>
      </c>
      <c r="C42" s="9" t="s">
        <v>3254</v>
      </c>
      <c r="D42" s="9" t="s">
        <v>3255</v>
      </c>
      <c r="E42" s="9" t="s">
        <v>3256</v>
      </c>
      <c r="F42" s="9" t="s">
        <v>3257</v>
      </c>
      <c r="G42" s="9" t="s">
        <v>3259</v>
      </c>
      <c r="H42" s="9" t="s">
        <v>3261</v>
      </c>
      <c r="I42" s="9" t="s">
        <v>3263</v>
      </c>
      <c r="J42" s="9" t="s">
        <v>3265</v>
      </c>
    </row>
    <row r="43">
      <c r="A43" s="2" t="s">
        <v>435</v>
      </c>
      <c r="B43" s="8">
        <f>'Study A'!H76</f>
        <v>1</v>
      </c>
      <c r="C43" s="8">
        <f>'Study A'!H74</f>
        <v>0.9666666667</v>
      </c>
      <c r="D43" s="8">
        <f>'Study A'!H75</f>
        <v>0</v>
      </c>
      <c r="E43" s="8">
        <f>'Study A'!I76</f>
        <v>0.9049661471</v>
      </c>
      <c r="F43" s="8">
        <f>'Study A'!I74</f>
        <v>0.8514039313</v>
      </c>
      <c r="G43" s="8">
        <f>'Study A'!I75</f>
        <v>0</v>
      </c>
      <c r="H43" s="8">
        <f>'Study A'!J76</f>
        <v>1</v>
      </c>
      <c r="I43" s="8">
        <f>'Study A'!J74</f>
        <v>0.9982916844</v>
      </c>
      <c r="J43" s="8">
        <f>'Study A'!J75</f>
        <v>0.001496744895</v>
      </c>
    </row>
    <row r="44">
      <c r="A44" s="2" t="s">
        <v>440</v>
      </c>
      <c r="B44" s="8">
        <f>'Study A'!H79</f>
        <v>0</v>
      </c>
      <c r="C44" s="8">
        <f>'Study A'!H77</f>
        <v>0</v>
      </c>
      <c r="D44" s="8">
        <f>'Study A'!H78</f>
        <v>0</v>
      </c>
      <c r="E44" s="8">
        <f>'Study A'!I79</f>
        <v>0</v>
      </c>
      <c r="F44" s="8">
        <f>'Study A'!I77</f>
        <v>0</v>
      </c>
      <c r="G44" s="8">
        <f>'Study A'!I78</f>
        <v>0</v>
      </c>
      <c r="H44" s="8">
        <f>'Study A'!J79</f>
        <v>0.09503385286</v>
      </c>
      <c r="I44" s="8">
        <f>'Study A'!J77</f>
        <v>0.09503385286</v>
      </c>
      <c r="J44" s="8">
        <f>'Study A'!J78</f>
        <v>0.001496744895</v>
      </c>
    </row>
    <row r="45">
      <c r="A45" s="2" t="s">
        <v>441</v>
      </c>
      <c r="B45" s="8">
        <f>'Study A'!H82</f>
        <v>0.1333333333</v>
      </c>
      <c r="C45" s="8">
        <f>'Study A'!H80</f>
        <v>0</v>
      </c>
      <c r="D45" s="8">
        <f>'Study A'!H81</f>
        <v>0</v>
      </c>
      <c r="E45" s="8">
        <f>'Study A'!I82</f>
        <v>0.04685482691</v>
      </c>
      <c r="F45" s="8">
        <f>'Study A'!I80</f>
        <v>0</v>
      </c>
      <c r="G45" s="8">
        <f>'Study A'!I81</f>
        <v>0</v>
      </c>
      <c r="H45" s="8">
        <f>'Study A'!J82</f>
        <v>0.2796151659</v>
      </c>
      <c r="I45" s="8">
        <f>'Study A'!J80</f>
        <v>0.09503385286</v>
      </c>
      <c r="J45" s="8">
        <f>'Study A'!J81</f>
        <v>0.001496744895</v>
      </c>
    </row>
    <row r="46">
      <c r="A46" s="2" t="s">
        <v>442</v>
      </c>
      <c r="B46" s="8">
        <f>'Study A'!H85</f>
        <v>0</v>
      </c>
      <c r="C46" s="8">
        <f>'Study A'!H83</f>
        <v>0</v>
      </c>
      <c r="D46" s="8">
        <f>'Study A'!H84</f>
        <v>0</v>
      </c>
      <c r="E46" s="8">
        <f>'Study A'!I85</f>
        <v>0</v>
      </c>
      <c r="F46" s="8">
        <f>'Study A'!I83</f>
        <v>0</v>
      </c>
      <c r="G46" s="8">
        <f>'Study A'!I84</f>
        <v>0</v>
      </c>
      <c r="H46" s="8">
        <f>'Study A'!J85</f>
        <v>0.09503385286</v>
      </c>
      <c r="I46" s="8">
        <f>'Study A'!J83</f>
        <v>0.09503385286</v>
      </c>
      <c r="J46" s="8">
        <f>'Study A'!J84</f>
        <v>0.001496744895</v>
      </c>
    </row>
    <row r="47">
      <c r="A47" s="2" t="s">
        <v>443</v>
      </c>
      <c r="B47" s="8">
        <f>'Study A'!H88</f>
        <v>1</v>
      </c>
      <c r="C47" s="8">
        <f>'Study A'!H86</f>
        <v>1</v>
      </c>
      <c r="D47" s="8">
        <f>'Study A'!H87</f>
        <v>0</v>
      </c>
      <c r="E47" s="8">
        <f>'Study A'!I88</f>
        <v>0.9049661471</v>
      </c>
      <c r="F47" s="8">
        <f>'Study A'!I86</f>
        <v>0.9049661471</v>
      </c>
      <c r="G47" s="8">
        <f>'Study A'!I87</f>
        <v>0</v>
      </c>
      <c r="H47" s="8">
        <f>'Study A'!J88</f>
        <v>1</v>
      </c>
      <c r="I47" s="8">
        <f>'Study A'!J86</f>
        <v>1</v>
      </c>
      <c r="J47" s="8">
        <f>'Study A'!J87</f>
        <v>0.001496744895</v>
      </c>
    </row>
    <row r="48">
      <c r="A48" s="2" t="s">
        <v>444</v>
      </c>
      <c r="B48" s="8">
        <f>'Study A'!H91</f>
        <v>0.2666666667</v>
      </c>
      <c r="C48" s="8">
        <f>'Study A'!H89</f>
        <v>0.1666666667</v>
      </c>
      <c r="D48" s="8">
        <f>'Study A'!H90</f>
        <v>0</v>
      </c>
      <c r="E48" s="8">
        <f>'Study A'!I91</f>
        <v>0.1401850995</v>
      </c>
      <c r="F48" s="8">
        <f>'Study A'!I89</f>
        <v>0.06805557358</v>
      </c>
      <c r="G48" s="8">
        <f>'Study A'!I90</f>
        <v>0</v>
      </c>
      <c r="H48" s="8">
        <f>'Study A'!J91</f>
        <v>0.4299339338</v>
      </c>
      <c r="I48" s="8">
        <f>'Study A'!J89</f>
        <v>0.3189711819</v>
      </c>
      <c r="J48" s="8">
        <f>'Study A'!J90</f>
        <v>0.001496744895</v>
      </c>
    </row>
    <row r="49">
      <c r="A49" s="2" t="s">
        <v>445</v>
      </c>
      <c r="B49" s="8">
        <f>'Study A'!H94</f>
        <v>0.5666666667</v>
      </c>
      <c r="C49" s="8">
        <f>'Study A'!H92</f>
        <v>0.5</v>
      </c>
      <c r="D49" s="8">
        <f>'Study A'!H93</f>
        <v>0</v>
      </c>
      <c r="E49" s="8">
        <f>'Study A'!I94</f>
        <v>0.4016289474</v>
      </c>
      <c r="F49" s="8">
        <f>'Study A'!I92</f>
        <v>0.3388926616</v>
      </c>
      <c r="G49" s="8">
        <f>'Study A'!I93</f>
        <v>0</v>
      </c>
      <c r="H49" s="8">
        <f>'Study A'!J94</f>
        <v>0.7213304262</v>
      </c>
      <c r="I49" s="8">
        <f>'Study A'!J92</f>
        <v>0.6611073384</v>
      </c>
      <c r="J49" s="8">
        <f>'Study A'!J93</f>
        <v>0.001496744895</v>
      </c>
    </row>
    <row r="50">
      <c r="A50" s="2" t="s">
        <v>446</v>
      </c>
      <c r="B50" s="8">
        <f>'Study A'!H97</f>
        <v>0</v>
      </c>
      <c r="C50" s="8">
        <f>'Study A'!H95</f>
        <v>0</v>
      </c>
      <c r="D50" s="8">
        <f>'Study A'!H96</f>
        <v>0</v>
      </c>
      <c r="E50" s="8">
        <f>'Study A'!I97</f>
        <v>0</v>
      </c>
      <c r="F50" s="8">
        <f>'Study A'!I95</f>
        <v>0</v>
      </c>
      <c r="G50" s="8">
        <f>'Study A'!I96</f>
        <v>0</v>
      </c>
      <c r="H50" s="8">
        <f>'Study A'!J97</f>
        <v>0.09503385286</v>
      </c>
      <c r="I50" s="8">
        <f>'Study A'!J95</f>
        <v>0.09503385286</v>
      </c>
      <c r="J50" s="8">
        <f>'Study A'!J96</f>
        <v>0.001496744895</v>
      </c>
    </row>
    <row r="51">
      <c r="A51" s="2" t="s">
        <v>447</v>
      </c>
      <c r="B51" s="8">
        <f>'Study A'!H100</f>
        <v>1</v>
      </c>
      <c r="C51" s="8">
        <f>'Study A'!H98</f>
        <v>1</v>
      </c>
      <c r="D51" s="8">
        <f>'Study A'!H99</f>
        <v>0</v>
      </c>
      <c r="E51" s="8">
        <f>'Study A'!I100</f>
        <v>0.9049661471</v>
      </c>
      <c r="F51" s="8">
        <f>'Study A'!I98</f>
        <v>0.9049661471</v>
      </c>
      <c r="G51" s="8">
        <f>'Study A'!I99</f>
        <v>0</v>
      </c>
      <c r="H51" s="8">
        <f>'Study A'!J100</f>
        <v>1</v>
      </c>
      <c r="I51" s="8">
        <f>'Study A'!J98</f>
        <v>1</v>
      </c>
      <c r="J51" s="8">
        <f>'Study A'!J99</f>
        <v>0.001496744895</v>
      </c>
    </row>
    <row r="52">
      <c r="A52" s="2" t="s">
        <v>448</v>
      </c>
      <c r="B52" s="8">
        <f>'Study A'!H103</f>
        <v>0.4666666667</v>
      </c>
      <c r="C52" s="8">
        <f>'Study A'!H101</f>
        <v>0.2666666667</v>
      </c>
      <c r="D52" s="8">
        <f>'Study A'!H102</f>
        <v>0</v>
      </c>
      <c r="E52" s="8">
        <f>'Study A'!I103</f>
        <v>0.3084640272</v>
      </c>
      <c r="F52" s="8">
        <f>'Study A'!I101</f>
        <v>0.1401850995</v>
      </c>
      <c r="G52" s="8">
        <f>'Study A'!I102</f>
        <v>0</v>
      </c>
      <c r="H52" s="8">
        <f>'Study A'!J103</f>
        <v>0.6300524449</v>
      </c>
      <c r="I52" s="8">
        <f>'Study A'!J101</f>
        <v>0.4299339338</v>
      </c>
      <c r="J52" s="8">
        <f>'Study A'!J102</f>
        <v>0.001496744895</v>
      </c>
    </row>
    <row r="53">
      <c r="A53" s="2" t="s">
        <v>449</v>
      </c>
      <c r="B53" s="8">
        <f>'Study A'!H106</f>
        <v>0.7666666667</v>
      </c>
      <c r="C53" s="8">
        <f>'Study A'!H104</f>
        <v>0.5666666667</v>
      </c>
      <c r="D53" s="8">
        <f>'Study A'!H105</f>
        <v>0</v>
      </c>
      <c r="E53" s="8">
        <f>'Study A'!I106</f>
        <v>0.6060525775</v>
      </c>
      <c r="F53" s="8">
        <f>'Study A'!I104</f>
        <v>0.4016289474</v>
      </c>
      <c r="G53" s="8">
        <f>'Study A'!I105</f>
        <v>0</v>
      </c>
      <c r="H53" s="8">
        <f>'Study A'!J106</f>
        <v>0.8850131044</v>
      </c>
      <c r="I53" s="8">
        <f>'Study A'!J104</f>
        <v>0.7213304262</v>
      </c>
      <c r="J53" s="8">
        <f>'Study A'!J105</f>
        <v>0.001496744895</v>
      </c>
    </row>
    <row r="54">
      <c r="A54" s="2" t="s">
        <v>450</v>
      </c>
      <c r="B54" s="8">
        <f>'Study A'!H109</f>
        <v>0</v>
      </c>
      <c r="C54" s="8">
        <f>'Study A'!H107</f>
        <v>0</v>
      </c>
      <c r="D54" s="8">
        <f>'Study A'!H108</f>
        <v>0</v>
      </c>
      <c r="E54" s="8">
        <f>'Study A'!I109</f>
        <v>0</v>
      </c>
      <c r="F54" s="8">
        <f>'Study A'!I107</f>
        <v>0</v>
      </c>
      <c r="G54" s="8">
        <f>'Study A'!I108</f>
        <v>0</v>
      </c>
      <c r="H54" s="8">
        <f>'Study A'!J109</f>
        <v>0.09503385286</v>
      </c>
      <c r="I54" s="8">
        <f>'Study A'!J107</f>
        <v>0.09503385286</v>
      </c>
      <c r="J54" s="8">
        <f>'Study A'!J108</f>
        <v>0.001496744895</v>
      </c>
    </row>
    <row r="55">
      <c r="A55" s="2" t="s">
        <v>451</v>
      </c>
      <c r="B55" s="8">
        <f>'Study A'!H112</f>
        <v>1</v>
      </c>
      <c r="C55" s="8">
        <f>'Study A'!H110</f>
        <v>1</v>
      </c>
      <c r="D55" s="8">
        <f>'Study A'!H111</f>
        <v>0</v>
      </c>
      <c r="E55" s="8">
        <f>'Study A'!I112</f>
        <v>0.9049661471</v>
      </c>
      <c r="F55" s="8">
        <f>'Study A'!I110</f>
        <v>0.9049661471</v>
      </c>
      <c r="G55" s="8">
        <f>'Study A'!I111</f>
        <v>0</v>
      </c>
      <c r="H55" s="8">
        <f>'Study A'!J112</f>
        <v>1</v>
      </c>
      <c r="I55" s="8">
        <f>'Study A'!J110</f>
        <v>1</v>
      </c>
      <c r="J55" s="8">
        <f>'Study A'!J111</f>
        <v>0.001496744895</v>
      </c>
    </row>
    <row r="56">
      <c r="A56" s="2" t="s">
        <v>452</v>
      </c>
      <c r="B56" s="8">
        <f>'Study A'!H115</f>
        <v>1</v>
      </c>
      <c r="C56" s="8">
        <f>'Study A'!H113</f>
        <v>0.9333333333</v>
      </c>
      <c r="D56" s="8">
        <f>'Study A'!H114</f>
        <v>0</v>
      </c>
      <c r="E56" s="8">
        <f>'Study A'!I115</f>
        <v>0.9049661471</v>
      </c>
      <c r="F56" s="8">
        <f>'Study A'!I113</f>
        <v>0.8046739563</v>
      </c>
      <c r="G56" s="8">
        <f>'Study A'!I114</f>
        <v>0</v>
      </c>
      <c r="H56" s="8">
        <f>'Study A'!J115</f>
        <v>1</v>
      </c>
      <c r="I56" s="8">
        <f>'Study A'!J113</f>
        <v>0.988024199</v>
      </c>
      <c r="J56" s="8">
        <f>'Study A'!J114</f>
        <v>0.001496744895</v>
      </c>
    </row>
    <row r="57">
      <c r="A57" s="2" t="s">
        <v>453</v>
      </c>
      <c r="B57" s="8">
        <f>'Study A'!H118</f>
        <v>1</v>
      </c>
      <c r="C57" s="8">
        <f>'Study A'!H116</f>
        <v>1</v>
      </c>
      <c r="D57" s="8">
        <f>'Study A'!H117</f>
        <v>0</v>
      </c>
      <c r="E57" s="8">
        <f>'Study A'!I118</f>
        <v>0.9049661471</v>
      </c>
      <c r="F57" s="8">
        <f>'Study A'!I116</f>
        <v>0.9049661471</v>
      </c>
      <c r="G57" s="8">
        <f>'Study A'!I117</f>
        <v>0</v>
      </c>
      <c r="H57" s="8">
        <f>'Study A'!J118</f>
        <v>1</v>
      </c>
      <c r="I57" s="8">
        <f>'Study A'!J116</f>
        <v>1</v>
      </c>
      <c r="J57" s="8">
        <f>'Study A'!J117</f>
        <v>0.001496744895</v>
      </c>
    </row>
    <row r="58">
      <c r="A58" s="2" t="s">
        <v>454</v>
      </c>
      <c r="B58" s="8">
        <f>'Study A'!H121</f>
        <v>0</v>
      </c>
      <c r="C58" s="8">
        <f>'Study A'!H119</f>
        <v>0</v>
      </c>
      <c r="D58" s="8">
        <f>'Study A'!H120</f>
        <v>0</v>
      </c>
      <c r="E58" s="8">
        <f>'Study A'!I121</f>
        <v>0</v>
      </c>
      <c r="F58" s="8">
        <f>'Study A'!I119</f>
        <v>0</v>
      </c>
      <c r="G58" s="8">
        <f>'Study A'!I120</f>
        <v>0</v>
      </c>
      <c r="H58" s="8">
        <f>'Study A'!J121</f>
        <v>0.09503385286</v>
      </c>
      <c r="I58" s="8">
        <f>'Study A'!J119</f>
        <v>0.09503385286</v>
      </c>
      <c r="J58" s="8">
        <f>'Study A'!J120</f>
        <v>0.001496744895</v>
      </c>
    </row>
    <row r="59">
      <c r="A59" s="2" t="s">
        <v>455</v>
      </c>
      <c r="B59" s="8">
        <f>'Study A'!H124</f>
        <v>1</v>
      </c>
      <c r="C59" s="8">
        <f>'Study A'!H122</f>
        <v>1</v>
      </c>
      <c r="D59" s="8">
        <f>'Study A'!H123</f>
        <v>0</v>
      </c>
      <c r="E59" s="8">
        <f>'Study A'!I124</f>
        <v>0.9049661471</v>
      </c>
      <c r="F59" s="8">
        <f>'Study A'!I122</f>
        <v>0.9049661471</v>
      </c>
      <c r="G59" s="8">
        <f>'Study A'!I123</f>
        <v>0</v>
      </c>
      <c r="H59" s="8">
        <f>'Study A'!J124</f>
        <v>1</v>
      </c>
      <c r="I59" s="8">
        <f>'Study A'!J122</f>
        <v>1</v>
      </c>
      <c r="J59" s="8">
        <f>'Study A'!J123</f>
        <v>0.001496744895</v>
      </c>
    </row>
    <row r="60">
      <c r="A60" s="2" t="s">
        <v>456</v>
      </c>
      <c r="B60" s="8">
        <f>'Study A'!H127</f>
        <v>1</v>
      </c>
      <c r="C60" s="8">
        <f>'Study A'!H125</f>
        <v>1</v>
      </c>
      <c r="D60" s="8">
        <f>'Study A'!H126</f>
        <v>0</v>
      </c>
      <c r="E60" s="8">
        <f>'Study A'!I127</f>
        <v>0.9049661471</v>
      </c>
      <c r="F60" s="8">
        <f>'Study A'!I125</f>
        <v>0.9049661471</v>
      </c>
      <c r="G60" s="8">
        <f>'Study A'!I126</f>
        <v>0</v>
      </c>
      <c r="H60" s="8">
        <f>'Study A'!J127</f>
        <v>1</v>
      </c>
      <c r="I60" s="8">
        <f>'Study A'!J125</f>
        <v>1</v>
      </c>
      <c r="J60" s="8">
        <f>'Study A'!J126</f>
        <v>0.001496744895</v>
      </c>
    </row>
    <row r="61">
      <c r="A61" s="2" t="s">
        <v>457</v>
      </c>
      <c r="B61" s="8">
        <f>'Study A'!H130</f>
        <v>1</v>
      </c>
      <c r="C61" s="8">
        <f>'Study A'!H128</f>
        <v>1</v>
      </c>
      <c r="D61" s="8">
        <f>'Study A'!H129</f>
        <v>0</v>
      </c>
      <c r="E61" s="8">
        <f>'Study A'!I130</f>
        <v>0.9049661471</v>
      </c>
      <c r="F61" s="8">
        <f>'Study A'!I128</f>
        <v>0.9049661471</v>
      </c>
      <c r="G61" s="8">
        <f>'Study A'!I129</f>
        <v>0</v>
      </c>
      <c r="H61" s="8">
        <f>'Study A'!J130</f>
        <v>1</v>
      </c>
      <c r="I61" s="8">
        <f>'Study A'!J128</f>
        <v>1</v>
      </c>
      <c r="J61" s="8">
        <f>'Study A'!J129</f>
        <v>0.001496744895</v>
      </c>
    </row>
    <row r="62">
      <c r="A62" s="2" t="s">
        <v>458</v>
      </c>
      <c r="B62" s="8">
        <f>'Study A'!H133</f>
        <v>0</v>
      </c>
      <c r="C62" s="8">
        <f>'Study A'!H131</f>
        <v>0</v>
      </c>
      <c r="D62" s="8">
        <f>'Study A'!H132</f>
        <v>0</v>
      </c>
      <c r="E62" s="8">
        <f>'Study A'!I133</f>
        <v>0</v>
      </c>
      <c r="F62" s="8">
        <f>'Study A'!I131</f>
        <v>0</v>
      </c>
      <c r="G62" s="8">
        <f>'Study A'!I132</f>
        <v>0</v>
      </c>
      <c r="H62" s="8">
        <f>'Study A'!J133</f>
        <v>0.09503385286</v>
      </c>
      <c r="I62" s="8">
        <f>'Study A'!J131</f>
        <v>0.09503385286</v>
      </c>
      <c r="J62" s="8">
        <f>'Study A'!J132</f>
        <v>0.001496744895</v>
      </c>
    </row>
    <row r="63">
      <c r="A63" s="2" t="s">
        <v>459</v>
      </c>
      <c r="B63" s="8">
        <f>'Study A'!H136</f>
        <v>1</v>
      </c>
      <c r="C63" s="8">
        <f>'Study A'!H134</f>
        <v>1</v>
      </c>
      <c r="D63" s="8">
        <f>'Study A'!H135</f>
        <v>0</v>
      </c>
      <c r="E63" s="8">
        <f>'Study A'!I136</f>
        <v>0.9049661471</v>
      </c>
      <c r="F63" s="8">
        <f>'Study A'!I134</f>
        <v>0.9049661471</v>
      </c>
      <c r="G63" s="8">
        <f>'Study A'!I135</f>
        <v>0</v>
      </c>
      <c r="H63" s="8">
        <f>'Study A'!J136</f>
        <v>1</v>
      </c>
      <c r="I63" s="8">
        <f>'Study A'!J134</f>
        <v>1</v>
      </c>
      <c r="J63" s="8">
        <f>'Study A'!J135</f>
        <v>0.001496744895</v>
      </c>
    </row>
    <row r="64">
      <c r="A64" s="2" t="s">
        <v>460</v>
      </c>
      <c r="B64" s="8">
        <f>'Study A'!H139</f>
        <v>1</v>
      </c>
      <c r="C64" s="8">
        <f>'Study A'!H137</f>
        <v>1</v>
      </c>
      <c r="D64" s="8">
        <f>'Study A'!H138</f>
        <v>0</v>
      </c>
      <c r="E64" s="8">
        <f>'Study A'!I139</f>
        <v>0.9049661471</v>
      </c>
      <c r="F64" s="8">
        <f>'Study A'!I137</f>
        <v>0.9049661471</v>
      </c>
      <c r="G64" s="8">
        <f>'Study A'!I138</f>
        <v>0</v>
      </c>
      <c r="H64" s="8">
        <f>'Study A'!J139</f>
        <v>1</v>
      </c>
      <c r="I64" s="8">
        <f>'Study A'!J137</f>
        <v>1</v>
      </c>
      <c r="J64" s="8">
        <f>'Study A'!J138</f>
        <v>0.001496744895</v>
      </c>
    </row>
    <row r="65">
      <c r="A65" s="2" t="s">
        <v>461</v>
      </c>
      <c r="B65" s="8">
        <f>'Study A'!H142</f>
        <v>1</v>
      </c>
      <c r="C65" s="8">
        <f>'Study A'!H140</f>
        <v>1</v>
      </c>
      <c r="D65" s="8">
        <f>'Study A'!H141</f>
        <v>0</v>
      </c>
      <c r="E65" s="8">
        <f>'Study A'!I142</f>
        <v>0.9049661471</v>
      </c>
      <c r="F65" s="8">
        <f>'Study A'!I140</f>
        <v>0.9049661471</v>
      </c>
      <c r="G65" s="8">
        <f>'Study A'!I141</f>
        <v>0</v>
      </c>
      <c r="H65" s="8">
        <f>'Study A'!J142</f>
        <v>1</v>
      </c>
      <c r="I65" s="8">
        <f>'Study A'!J140</f>
        <v>1</v>
      </c>
      <c r="J65" s="8">
        <f>'Study A'!J141</f>
        <v>0.001496744895</v>
      </c>
    </row>
    <row r="66">
      <c r="A66" s="2" t="s">
        <v>462</v>
      </c>
      <c r="B66" s="8">
        <f>'Study A'!H145</f>
        <v>0.03333333333</v>
      </c>
      <c r="C66" s="8">
        <f>'Study A'!H143</f>
        <v>0</v>
      </c>
      <c r="D66" s="8">
        <f>'Study A'!H144</f>
        <v>0</v>
      </c>
      <c r="E66" s="8">
        <f>'Study A'!I145</f>
        <v>0.001708315644</v>
      </c>
      <c r="F66" s="8">
        <f>'Study A'!I143</f>
        <v>0</v>
      </c>
      <c r="G66" s="8">
        <f>'Study A'!I144</f>
        <v>0</v>
      </c>
      <c r="H66" s="8">
        <f>'Study A'!J145</f>
        <v>0.1485960687</v>
      </c>
      <c r="I66" s="8">
        <f>'Study A'!J143</f>
        <v>0.09503385286</v>
      </c>
      <c r="J66" s="8">
        <f>'Study A'!J144</f>
        <v>0.001496744895</v>
      </c>
    </row>
    <row r="67">
      <c r="A67" s="2"/>
      <c r="B67" s="2"/>
      <c r="C67" s="2"/>
      <c r="D67" s="2"/>
      <c r="E67" s="2"/>
      <c r="F67" s="2"/>
      <c r="G67" s="2"/>
      <c r="H67" s="2"/>
      <c r="I67" s="2"/>
      <c r="J67" s="2"/>
    </row>
    <row r="68">
      <c r="A68" s="9" t="s">
        <v>3250</v>
      </c>
      <c r="B68" s="9" t="s">
        <v>3252</v>
      </c>
      <c r="C68" s="9" t="s">
        <v>3254</v>
      </c>
      <c r="D68" s="9" t="s">
        <v>3255</v>
      </c>
      <c r="E68" s="9" t="s">
        <v>3256</v>
      </c>
      <c r="F68" s="9" t="s">
        <v>3257</v>
      </c>
      <c r="G68" s="9" t="s">
        <v>3259</v>
      </c>
      <c r="H68" s="9" t="s">
        <v>3261</v>
      </c>
      <c r="I68" s="9" t="s">
        <v>3263</v>
      </c>
      <c r="J68" s="9" t="s">
        <v>3265</v>
      </c>
    </row>
    <row r="69">
      <c r="A69" s="2" t="s">
        <v>435</v>
      </c>
      <c r="B69" s="8">
        <f>'Study A'!H148</f>
        <v>0</v>
      </c>
      <c r="C69" s="8">
        <f>'Study A'!H146</f>
        <v>0</v>
      </c>
      <c r="D69" s="8">
        <f>'Study A'!H147</f>
        <v>0</v>
      </c>
      <c r="E69" s="8">
        <f>'Study A'!I148</f>
        <v>0</v>
      </c>
      <c r="F69" s="8">
        <f>'Study A'!I146</f>
        <v>0</v>
      </c>
      <c r="G69" s="8">
        <f>'Study A'!I147</f>
        <v>0</v>
      </c>
      <c r="H69" s="8">
        <f>'Study A'!J148</f>
        <v>0.09503385286</v>
      </c>
      <c r="I69" s="8">
        <f>'Study A'!J146</f>
        <v>0.09503385286</v>
      </c>
      <c r="J69" s="8">
        <f>'Study A'!J147</f>
        <v>0.001496744895</v>
      </c>
    </row>
    <row r="70">
      <c r="A70" s="2" t="s">
        <v>440</v>
      </c>
      <c r="B70" s="8">
        <f>'Study A'!H151</f>
        <v>0</v>
      </c>
      <c r="C70" s="8">
        <f>'Study A'!H149</f>
        <v>0</v>
      </c>
      <c r="D70" s="8">
        <f>'Study A'!H150</f>
        <v>0</v>
      </c>
      <c r="E70" s="8">
        <f>'Study A'!I151</f>
        <v>0</v>
      </c>
      <c r="F70" s="8">
        <f>'Study A'!I149</f>
        <v>0</v>
      </c>
      <c r="G70" s="8">
        <f>'Study A'!I150</f>
        <v>0</v>
      </c>
      <c r="H70" s="8">
        <f>'Study A'!J151</f>
        <v>0.009936081944</v>
      </c>
      <c r="I70" s="8">
        <f>'Study A'!J149</f>
        <v>0.009936081944</v>
      </c>
      <c r="J70" s="8">
        <f>'Study A'!J150</f>
        <v>0.001496744895</v>
      </c>
    </row>
    <row r="71">
      <c r="A71" s="2" t="s">
        <v>441</v>
      </c>
      <c r="B71" s="8">
        <f>'Study A'!H154</f>
        <v>0</v>
      </c>
      <c r="C71" s="8">
        <f>'Study A'!H152</f>
        <v>0</v>
      </c>
      <c r="D71" s="8">
        <f>'Study A'!H153</f>
        <v>0</v>
      </c>
      <c r="E71" s="8">
        <f>'Study A'!I154</f>
        <v>0</v>
      </c>
      <c r="F71" s="8">
        <f>'Study A'!I152</f>
        <v>0</v>
      </c>
      <c r="G71" s="8">
        <f>'Study A'!I153</f>
        <v>0</v>
      </c>
      <c r="H71" s="8">
        <f>'Study A'!J154</f>
        <v>0.09503385286</v>
      </c>
      <c r="I71" s="8">
        <f>'Study A'!J152</f>
        <v>0.09503385286</v>
      </c>
      <c r="J71" s="8">
        <f>'Study A'!J153</f>
        <v>0.001496744895</v>
      </c>
    </row>
    <row r="72">
      <c r="A72" s="2" t="s">
        <v>442</v>
      </c>
      <c r="B72" s="8">
        <f>'Study A'!H157</f>
        <v>0</v>
      </c>
      <c r="C72" s="8">
        <f>'Study A'!H155</f>
        <v>0</v>
      </c>
      <c r="D72" s="8">
        <f>'Study A'!H156</f>
        <v>0</v>
      </c>
      <c r="E72" s="8">
        <f>'Study A'!I157</f>
        <v>0</v>
      </c>
      <c r="F72" s="8">
        <f>'Study A'!I155</f>
        <v>0</v>
      </c>
      <c r="G72" s="8">
        <f>'Study A'!I156</f>
        <v>0</v>
      </c>
      <c r="H72" s="8">
        <f>'Study A'!J157</f>
        <v>0.09503385286</v>
      </c>
      <c r="I72" s="8">
        <f>'Study A'!J155</f>
        <v>0.09503385286</v>
      </c>
      <c r="J72" s="8">
        <f>'Study A'!J156</f>
        <v>0.001496744895</v>
      </c>
    </row>
    <row r="73">
      <c r="A73" s="2" t="s">
        <v>443</v>
      </c>
      <c r="B73" s="8">
        <f>'Study A'!H160</f>
        <v>0</v>
      </c>
      <c r="C73" s="8">
        <f>'Study A'!H158</f>
        <v>0</v>
      </c>
      <c r="D73" s="8">
        <f>'Study A'!H159</f>
        <v>0</v>
      </c>
      <c r="E73" s="8">
        <f>'Study A'!I160</f>
        <v>0</v>
      </c>
      <c r="F73" s="8">
        <f>'Study A'!I158</f>
        <v>0</v>
      </c>
      <c r="G73" s="8">
        <f>'Study A'!I159</f>
        <v>0</v>
      </c>
      <c r="H73" s="8">
        <f>'Study A'!J160</f>
        <v>0.09503385286</v>
      </c>
      <c r="I73" s="8">
        <f>'Study A'!J158</f>
        <v>0.09503385286</v>
      </c>
      <c r="J73" s="8">
        <f>'Study A'!J159</f>
        <v>0.001496744895</v>
      </c>
    </row>
    <row r="74">
      <c r="A74" s="2" t="s">
        <v>444</v>
      </c>
      <c r="B74" s="8">
        <f>'Study A'!H163</f>
        <v>0</v>
      </c>
      <c r="C74" s="8">
        <f>'Study A'!H161</f>
        <v>0</v>
      </c>
      <c r="D74" s="8">
        <f>'Study A'!H162</f>
        <v>0</v>
      </c>
      <c r="E74" s="8">
        <f>'Study A'!I163</f>
        <v>0</v>
      </c>
      <c r="F74" s="8">
        <f>'Study A'!I161</f>
        <v>0</v>
      </c>
      <c r="G74" s="8">
        <f>'Study A'!I162</f>
        <v>0</v>
      </c>
      <c r="H74" s="8">
        <f>'Study A'!J163</f>
        <v>0.09503385286</v>
      </c>
      <c r="I74" s="8">
        <f>'Study A'!J161</f>
        <v>0.09503385286</v>
      </c>
      <c r="J74" s="8">
        <f>'Study A'!J162</f>
        <v>0.001496744895</v>
      </c>
    </row>
    <row r="75">
      <c r="A75" s="2" t="s">
        <v>445</v>
      </c>
      <c r="B75" s="8">
        <f>'Study A'!H166</f>
        <v>0</v>
      </c>
      <c r="C75" s="8">
        <f>'Study A'!H164</f>
        <v>0</v>
      </c>
      <c r="D75" s="8">
        <f>'Study A'!H165</f>
        <v>0</v>
      </c>
      <c r="E75" s="8">
        <f>'Study A'!I166</f>
        <v>0</v>
      </c>
      <c r="F75" s="8">
        <f>'Study A'!I164</f>
        <v>0</v>
      </c>
      <c r="G75" s="8">
        <f>'Study A'!I165</f>
        <v>0</v>
      </c>
      <c r="H75" s="8">
        <f>'Study A'!J166</f>
        <v>0.09503385286</v>
      </c>
      <c r="I75" s="8">
        <f>'Study A'!J164</f>
        <v>0.09503385286</v>
      </c>
      <c r="J75" s="8">
        <f>'Study A'!J165</f>
        <v>0.001496744895</v>
      </c>
    </row>
    <row r="76">
      <c r="A76" s="2" t="s">
        <v>446</v>
      </c>
      <c r="B76" s="8">
        <f>'Study A'!H169</f>
        <v>0</v>
      </c>
      <c r="C76" s="8">
        <f>'Study A'!H167</f>
        <v>0</v>
      </c>
      <c r="D76" s="8">
        <f>'Study A'!H168</f>
        <v>0</v>
      </c>
      <c r="E76" s="8">
        <f>'Study A'!I169</f>
        <v>0</v>
      </c>
      <c r="F76" s="8">
        <f>'Study A'!I167</f>
        <v>0</v>
      </c>
      <c r="G76" s="8">
        <f>'Study A'!I168</f>
        <v>0</v>
      </c>
      <c r="H76" s="8">
        <f>'Study A'!J169</f>
        <v>0.09503385286</v>
      </c>
      <c r="I76" s="8">
        <f>'Study A'!J167</f>
        <v>0.09503385286</v>
      </c>
      <c r="J76" s="8">
        <f>'Study A'!J168</f>
        <v>0.001496744895</v>
      </c>
    </row>
    <row r="77">
      <c r="A77" s="2" t="s">
        <v>447</v>
      </c>
      <c r="B77" s="8">
        <f>'Study A'!H172</f>
        <v>0</v>
      </c>
      <c r="C77" s="8">
        <f>'Study A'!H170</f>
        <v>0</v>
      </c>
      <c r="D77" s="8">
        <f>'Study A'!H171</f>
        <v>0</v>
      </c>
      <c r="E77" s="8">
        <f>'Study A'!I172</f>
        <v>0</v>
      </c>
      <c r="F77" s="8">
        <f>'Study A'!I170</f>
        <v>0</v>
      </c>
      <c r="G77" s="8">
        <f>'Study A'!I171</f>
        <v>0</v>
      </c>
      <c r="H77" s="8">
        <f>'Study A'!J172</f>
        <v>0.09503385286</v>
      </c>
      <c r="I77" s="8">
        <f>'Study A'!J170</f>
        <v>0.09503385286</v>
      </c>
      <c r="J77" s="8">
        <f>'Study A'!J171</f>
        <v>0.001496744895</v>
      </c>
    </row>
    <row r="78">
      <c r="A78" s="2" t="s">
        <v>448</v>
      </c>
      <c r="B78" s="8">
        <f>'Study A'!H175</f>
        <v>0</v>
      </c>
      <c r="C78" s="8">
        <f>'Study A'!H173</f>
        <v>0</v>
      </c>
      <c r="D78" s="8">
        <f>'Study A'!H174</f>
        <v>0</v>
      </c>
      <c r="E78" s="8">
        <f>'Study A'!I175</f>
        <v>0</v>
      </c>
      <c r="F78" s="8">
        <f>'Study A'!I173</f>
        <v>0</v>
      </c>
      <c r="G78" s="8">
        <f>'Study A'!I174</f>
        <v>0</v>
      </c>
      <c r="H78" s="8">
        <f>'Study A'!J175</f>
        <v>0.09503385286</v>
      </c>
      <c r="I78" s="8">
        <f>'Study A'!J173</f>
        <v>0.09503385286</v>
      </c>
      <c r="J78" s="8">
        <f>'Study A'!J174</f>
        <v>0.001496744895</v>
      </c>
    </row>
    <row r="79">
      <c r="A79" s="2" t="s">
        <v>449</v>
      </c>
      <c r="B79" s="8">
        <f>'Study A'!H178</f>
        <v>0</v>
      </c>
      <c r="C79" s="8">
        <f>'Study A'!H176</f>
        <v>0</v>
      </c>
      <c r="D79" s="8">
        <f>'Study A'!H177</f>
        <v>0</v>
      </c>
      <c r="E79" s="8">
        <f>'Study A'!I178</f>
        <v>0</v>
      </c>
      <c r="F79" s="8">
        <f>'Study A'!I176</f>
        <v>0</v>
      </c>
      <c r="G79" s="8">
        <f>'Study A'!I177</f>
        <v>0</v>
      </c>
      <c r="H79" s="8">
        <f>'Study A'!J178</f>
        <v>0.09503385286</v>
      </c>
      <c r="I79" s="8">
        <f>'Study A'!J176</f>
        <v>0.09503385286</v>
      </c>
      <c r="J79" s="8">
        <f>'Study A'!J177</f>
        <v>0.001496744895</v>
      </c>
    </row>
    <row r="80">
      <c r="A80" s="2" t="s">
        <v>450</v>
      </c>
      <c r="B80" s="8">
        <f>'Study A'!H181</f>
        <v>0</v>
      </c>
      <c r="C80" s="8">
        <f>'Study A'!H179</f>
        <v>0</v>
      </c>
      <c r="D80" s="8">
        <f>'Study A'!H180</f>
        <v>0</v>
      </c>
      <c r="E80" s="8">
        <f>'Study A'!I181</f>
        <v>0</v>
      </c>
      <c r="F80" s="8">
        <f>'Study A'!I179</f>
        <v>0</v>
      </c>
      <c r="G80" s="8">
        <f>'Study A'!I180</f>
        <v>0</v>
      </c>
      <c r="H80" s="8">
        <f>'Study A'!J181</f>
        <v>0.09503385286</v>
      </c>
      <c r="I80" s="8">
        <f>'Study A'!J179</f>
        <v>0.09503385286</v>
      </c>
      <c r="J80" s="8">
        <f>'Study A'!J180</f>
        <v>0.001496744895</v>
      </c>
    </row>
    <row r="81">
      <c r="A81" s="2" t="s">
        <v>451</v>
      </c>
      <c r="B81" s="8">
        <f>'Study A'!H184</f>
        <v>0</v>
      </c>
      <c r="C81" s="8">
        <f>'Study A'!H182</f>
        <v>0</v>
      </c>
      <c r="D81" s="8">
        <f>'Study A'!H183</f>
        <v>0</v>
      </c>
      <c r="E81" s="8">
        <f>'Study A'!I184</f>
        <v>0</v>
      </c>
      <c r="F81" s="8">
        <f>'Study A'!I182</f>
        <v>0</v>
      </c>
      <c r="G81" s="8">
        <f>'Study A'!I183</f>
        <v>0</v>
      </c>
      <c r="H81" s="8">
        <f>'Study A'!J184</f>
        <v>0.09503385286</v>
      </c>
      <c r="I81" s="8">
        <f>'Study A'!J182</f>
        <v>0.09503385286</v>
      </c>
      <c r="J81" s="8">
        <f>'Study A'!J183</f>
        <v>0.001496744895</v>
      </c>
    </row>
    <row r="82">
      <c r="A82" s="2" t="s">
        <v>452</v>
      </c>
      <c r="B82" s="8">
        <f>'Study A'!H187</f>
        <v>0</v>
      </c>
      <c r="C82" s="8">
        <f>'Study A'!H185</f>
        <v>0</v>
      </c>
      <c r="D82" s="8">
        <f>'Study A'!H186</f>
        <v>0</v>
      </c>
      <c r="E82" s="8">
        <f>'Study A'!I187</f>
        <v>0</v>
      </c>
      <c r="F82" s="8">
        <f>'Study A'!I185</f>
        <v>0</v>
      </c>
      <c r="G82" s="8">
        <f>'Study A'!I186</f>
        <v>0</v>
      </c>
      <c r="H82" s="8">
        <f>'Study A'!J187</f>
        <v>0.09503385286</v>
      </c>
      <c r="I82" s="8">
        <f>'Study A'!J185</f>
        <v>0.09503385286</v>
      </c>
      <c r="J82" s="8">
        <f>'Study A'!J186</f>
        <v>0.001496744895</v>
      </c>
    </row>
    <row r="83">
      <c r="A83" s="2" t="s">
        <v>453</v>
      </c>
      <c r="B83" s="8">
        <f>'Study A'!H190</f>
        <v>0</v>
      </c>
      <c r="C83" s="8">
        <f>'Study A'!H188</f>
        <v>0</v>
      </c>
      <c r="D83" s="8">
        <f>'Study A'!H189</f>
        <v>0</v>
      </c>
      <c r="E83" s="8">
        <f>'Study A'!I190</f>
        <v>0</v>
      </c>
      <c r="F83" s="8">
        <f>'Study A'!I188</f>
        <v>0</v>
      </c>
      <c r="G83" s="8">
        <f>'Study A'!I189</f>
        <v>0</v>
      </c>
      <c r="H83" s="8">
        <f>'Study A'!J190</f>
        <v>0.009936081944</v>
      </c>
      <c r="I83" s="8">
        <f>'Study A'!J188</f>
        <v>0.009936081944</v>
      </c>
      <c r="J83" s="8">
        <f>'Study A'!J189</f>
        <v>0.001496744895</v>
      </c>
    </row>
    <row r="84">
      <c r="A84" s="2" t="s">
        <v>454</v>
      </c>
      <c r="B84" s="8">
        <f>'Study A'!H193</f>
        <v>0</v>
      </c>
      <c r="C84" s="8">
        <f>'Study A'!H191</f>
        <v>0</v>
      </c>
      <c r="D84" s="8">
        <f>'Study A'!H192</f>
        <v>0</v>
      </c>
      <c r="E84" s="8">
        <f>'Study A'!I193</f>
        <v>0</v>
      </c>
      <c r="F84" s="8">
        <f>'Study A'!I191</f>
        <v>0</v>
      </c>
      <c r="G84" s="8">
        <f>'Study A'!I192</f>
        <v>0</v>
      </c>
      <c r="H84" s="8">
        <f>'Study A'!J193</f>
        <v>0.09503385286</v>
      </c>
      <c r="I84" s="8">
        <f>'Study A'!J191</f>
        <v>0.09503385286</v>
      </c>
      <c r="J84" s="8">
        <f>'Study A'!J192</f>
        <v>0.001496744895</v>
      </c>
    </row>
    <row r="85">
      <c r="A85" s="2" t="s">
        <v>455</v>
      </c>
      <c r="B85" s="8">
        <f>'Study A'!H196</f>
        <v>0</v>
      </c>
      <c r="C85" s="8">
        <f>'Study A'!H194</f>
        <v>0</v>
      </c>
      <c r="D85" s="8">
        <f>'Study A'!H195</f>
        <v>0</v>
      </c>
      <c r="E85" s="8">
        <f>'Study A'!I196</f>
        <v>0</v>
      </c>
      <c r="F85" s="8">
        <f>'Study A'!I194</f>
        <v>0</v>
      </c>
      <c r="G85" s="8">
        <f>'Study A'!I195</f>
        <v>0</v>
      </c>
      <c r="H85" s="8">
        <f>'Study A'!J196</f>
        <v>0.09503385286</v>
      </c>
      <c r="I85" s="8">
        <f>'Study A'!J194</f>
        <v>0.09503385286</v>
      </c>
      <c r="J85" s="8">
        <f>'Study A'!J195</f>
        <v>0.001496744895</v>
      </c>
    </row>
    <row r="86">
      <c r="A86" s="2" t="s">
        <v>456</v>
      </c>
      <c r="B86" s="8">
        <f>'Study A'!H199</f>
        <v>0</v>
      </c>
      <c r="C86" s="8">
        <f>'Study A'!H197</f>
        <v>0</v>
      </c>
      <c r="D86" s="8">
        <f>'Study A'!H198</f>
        <v>0</v>
      </c>
      <c r="E86" s="8">
        <f>'Study A'!I199</f>
        <v>0</v>
      </c>
      <c r="F86" s="8">
        <f>'Study A'!I197</f>
        <v>0</v>
      </c>
      <c r="G86" s="8">
        <f>'Study A'!I198</f>
        <v>0</v>
      </c>
      <c r="H86" s="8">
        <f>'Study A'!J199</f>
        <v>0.09503385286</v>
      </c>
      <c r="I86" s="8">
        <f>'Study A'!J197</f>
        <v>0.09503385286</v>
      </c>
      <c r="J86" s="8">
        <f>'Study A'!J198</f>
        <v>0.001496744895</v>
      </c>
    </row>
    <row r="87">
      <c r="A87" s="2" t="s">
        <v>457</v>
      </c>
      <c r="B87" s="8">
        <f>'Study A'!H202</f>
        <v>0</v>
      </c>
      <c r="C87" s="8">
        <f>'Study A'!H200</f>
        <v>0</v>
      </c>
      <c r="D87" s="8">
        <f>'Study A'!H201</f>
        <v>0</v>
      </c>
      <c r="E87" s="8">
        <f>'Study A'!I202</f>
        <v>0</v>
      </c>
      <c r="F87" s="8">
        <f>'Study A'!I200</f>
        <v>0</v>
      </c>
      <c r="G87" s="8">
        <f>'Study A'!I201</f>
        <v>0</v>
      </c>
      <c r="H87" s="8">
        <f>'Study A'!J202</f>
        <v>0.09503385286</v>
      </c>
      <c r="I87" s="8">
        <f>'Study A'!J200</f>
        <v>0.09503385286</v>
      </c>
      <c r="J87" s="8">
        <f>'Study A'!J201</f>
        <v>0.001496744895</v>
      </c>
    </row>
    <row r="88">
      <c r="A88" s="2" t="s">
        <v>458</v>
      </c>
      <c r="B88" s="8">
        <f>'Study A'!H205</f>
        <v>0</v>
      </c>
      <c r="C88" s="8">
        <f>'Study A'!H203</f>
        <v>0</v>
      </c>
      <c r="D88" s="8">
        <f>'Study A'!H204</f>
        <v>0</v>
      </c>
      <c r="E88" s="8">
        <f>'Study A'!I205</f>
        <v>0</v>
      </c>
      <c r="F88" s="8">
        <f>'Study A'!I203</f>
        <v>0</v>
      </c>
      <c r="G88" s="8">
        <f>'Study A'!I204</f>
        <v>0</v>
      </c>
      <c r="H88" s="8">
        <f>'Study A'!J205</f>
        <v>0.09503385286</v>
      </c>
      <c r="I88" s="8">
        <f>'Study A'!J203</f>
        <v>0.09503385286</v>
      </c>
      <c r="J88" s="8">
        <f>'Study A'!J204</f>
        <v>0.001496744895</v>
      </c>
    </row>
    <row r="89">
      <c r="A89" s="2" t="s">
        <v>459</v>
      </c>
      <c r="B89" s="8">
        <f>'Study A'!H208</f>
        <v>0</v>
      </c>
      <c r="C89" s="8">
        <f>'Study A'!H206</f>
        <v>0</v>
      </c>
      <c r="D89" s="8">
        <f>'Study A'!H207</f>
        <v>0</v>
      </c>
      <c r="E89" s="8">
        <f>'Study A'!I208</f>
        <v>0</v>
      </c>
      <c r="F89" s="8">
        <f>'Study A'!I206</f>
        <v>0</v>
      </c>
      <c r="G89" s="8">
        <f>'Study A'!I207</f>
        <v>0</v>
      </c>
      <c r="H89" s="8">
        <f>'Study A'!J208</f>
        <v>0.09503385286</v>
      </c>
      <c r="I89" s="8">
        <f>'Study A'!J206</f>
        <v>0.09503385286</v>
      </c>
      <c r="J89" s="8">
        <f>'Study A'!J207</f>
        <v>0.001496744895</v>
      </c>
    </row>
    <row r="90">
      <c r="A90" s="2" t="s">
        <v>460</v>
      </c>
      <c r="B90" s="8">
        <f>'Study A'!H211</f>
        <v>0</v>
      </c>
      <c r="C90" s="8">
        <f>'Study A'!H209</f>
        <v>0</v>
      </c>
      <c r="D90" s="8">
        <f>'Study A'!H210</f>
        <v>0</v>
      </c>
      <c r="E90" s="8">
        <f>'Study A'!I211</f>
        <v>0</v>
      </c>
      <c r="F90" s="8">
        <f>'Study A'!I209</f>
        <v>0</v>
      </c>
      <c r="G90" s="8">
        <f>'Study A'!I210</f>
        <v>0</v>
      </c>
      <c r="H90" s="8">
        <f>'Study A'!J211</f>
        <v>0.09503385286</v>
      </c>
      <c r="I90" s="8">
        <f>'Study A'!J209</f>
        <v>0.09503385286</v>
      </c>
      <c r="J90" s="8">
        <f>'Study A'!J210</f>
        <v>0.001496744895</v>
      </c>
    </row>
    <row r="91">
      <c r="A91" s="2" t="s">
        <v>461</v>
      </c>
      <c r="B91" s="8">
        <f>'Study A'!H214</f>
        <v>0</v>
      </c>
      <c r="C91" s="8">
        <f>'Study A'!H212</f>
        <v>0</v>
      </c>
      <c r="D91" s="8">
        <f>'Study A'!H213</f>
        <v>0</v>
      </c>
      <c r="E91" s="8">
        <f>'Study A'!I214</f>
        <v>0</v>
      </c>
      <c r="F91" s="8">
        <f>'Study A'!I212</f>
        <v>0</v>
      </c>
      <c r="G91" s="8">
        <f>'Study A'!I213</f>
        <v>0</v>
      </c>
      <c r="H91" s="8">
        <f>'Study A'!J214</f>
        <v>0.09503385286</v>
      </c>
      <c r="I91" s="8">
        <f>'Study A'!J212</f>
        <v>0.09503385286</v>
      </c>
      <c r="J91" s="8">
        <f>'Study A'!J213</f>
        <v>0.001496744895</v>
      </c>
    </row>
    <row r="92">
      <c r="A92" s="2" t="s">
        <v>462</v>
      </c>
      <c r="B92" s="8">
        <f>'Study A'!H217</f>
        <v>0</v>
      </c>
      <c r="C92" s="8">
        <f>'Study A'!H215</f>
        <v>0</v>
      </c>
      <c r="D92" s="8">
        <f>'Study A'!H216</f>
        <v>0</v>
      </c>
      <c r="E92" s="8">
        <f>'Study A'!I217</f>
        <v>0</v>
      </c>
      <c r="F92" s="8">
        <f>'Study A'!I215</f>
        <v>0</v>
      </c>
      <c r="G92" s="8">
        <f>'Study A'!I216</f>
        <v>0</v>
      </c>
      <c r="H92" s="8">
        <f>'Study A'!J217</f>
        <v>0.09503385286</v>
      </c>
      <c r="I92" s="8">
        <f>'Study A'!J215</f>
        <v>0.09503385286</v>
      </c>
      <c r="J92" s="8">
        <f>'Study A'!J216</f>
        <v>0.001496744895</v>
      </c>
    </row>
    <row r="93">
      <c r="A93" s="2"/>
      <c r="B93" s="2"/>
      <c r="C93" s="2"/>
      <c r="D93" s="2"/>
      <c r="E93" s="2"/>
      <c r="F93" s="2"/>
      <c r="G93" s="2"/>
      <c r="H93" s="2"/>
      <c r="I93" s="2"/>
      <c r="J93" s="2"/>
    </row>
    <row r="94">
      <c r="A94" s="9" t="s">
        <v>3250</v>
      </c>
      <c r="B94" s="9" t="s">
        <v>3252</v>
      </c>
      <c r="C94" s="9" t="s">
        <v>3254</v>
      </c>
      <c r="D94" s="9" t="s">
        <v>3255</v>
      </c>
      <c r="E94" s="9" t="s">
        <v>3256</v>
      </c>
      <c r="F94" s="9" t="s">
        <v>3257</v>
      </c>
      <c r="G94" s="9" t="s">
        <v>3259</v>
      </c>
      <c r="H94" s="9" t="s">
        <v>3261</v>
      </c>
      <c r="I94" s="9" t="s">
        <v>3263</v>
      </c>
      <c r="J94" s="9" t="s">
        <v>3265</v>
      </c>
    </row>
    <row r="95">
      <c r="A95" s="2" t="s">
        <v>435</v>
      </c>
      <c r="B95" s="8">
        <f>'Study A'!H220</f>
        <v>0</v>
      </c>
      <c r="C95" s="8">
        <f>'Study A'!H218</f>
        <v>0.1333333333</v>
      </c>
      <c r="D95" s="8">
        <f>'Study A'!H219</f>
        <v>0</v>
      </c>
      <c r="E95" s="8">
        <f>'Study A'!I220</f>
        <v>0</v>
      </c>
      <c r="F95" s="8">
        <f>'Study A'!I218</f>
        <v>0.04685482691</v>
      </c>
      <c r="G95" s="8">
        <f>'Study A'!I219</f>
        <v>0</v>
      </c>
      <c r="H95" s="8">
        <f>'Study A'!J220</f>
        <v>0.09503385286</v>
      </c>
      <c r="I95" s="8">
        <f>'Study A'!J218</f>
        <v>0.2796151659</v>
      </c>
      <c r="J95" s="8">
        <f>'Study A'!J219</f>
        <v>0.001496744895</v>
      </c>
    </row>
    <row r="96">
      <c r="A96" s="2" t="s">
        <v>440</v>
      </c>
      <c r="B96" s="8">
        <f>'Study A'!H223</f>
        <v>0</v>
      </c>
      <c r="C96" s="8">
        <f>'Study A'!H221</f>
        <v>0</v>
      </c>
      <c r="D96" s="8">
        <f>'Study A'!H222</f>
        <v>0</v>
      </c>
      <c r="E96" s="8">
        <f>'Study A'!I223</f>
        <v>0</v>
      </c>
      <c r="F96" s="8">
        <f>'Study A'!I221</f>
        <v>0</v>
      </c>
      <c r="G96" s="8">
        <f>'Study A'!I222</f>
        <v>0</v>
      </c>
      <c r="H96" s="8">
        <f>'Study A'!J223</f>
        <v>0.09503385286</v>
      </c>
      <c r="I96" s="8">
        <f>'Study A'!J221</f>
        <v>0.09503385286</v>
      </c>
      <c r="J96" s="8">
        <f>'Study A'!J222</f>
        <v>0.001496744895</v>
      </c>
    </row>
    <row r="97">
      <c r="A97" s="2" t="s">
        <v>441</v>
      </c>
      <c r="B97" s="8">
        <f>'Study A'!H226</f>
        <v>0</v>
      </c>
      <c r="C97" s="8">
        <f>'Study A'!H224</f>
        <v>0</v>
      </c>
      <c r="D97" s="8">
        <f>'Study A'!H225</f>
        <v>0</v>
      </c>
      <c r="E97" s="8">
        <f>'Study A'!I226</f>
        <v>0</v>
      </c>
      <c r="F97" s="8">
        <f>'Study A'!I224</f>
        <v>0</v>
      </c>
      <c r="G97" s="8">
        <f>'Study A'!I225</f>
        <v>0</v>
      </c>
      <c r="H97" s="8">
        <f>'Study A'!J226</f>
        <v>0.09503385286</v>
      </c>
      <c r="I97" s="8">
        <f>'Study A'!J224</f>
        <v>0.09503385286</v>
      </c>
      <c r="J97" s="8">
        <f>'Study A'!J225</f>
        <v>0.001496744895</v>
      </c>
    </row>
    <row r="98">
      <c r="A98" s="2" t="s">
        <v>442</v>
      </c>
      <c r="B98" s="8">
        <f>'Study A'!H229</f>
        <v>0</v>
      </c>
      <c r="C98" s="8">
        <f>'Study A'!H227</f>
        <v>0</v>
      </c>
      <c r="D98" s="8">
        <f>'Study A'!H228</f>
        <v>0</v>
      </c>
      <c r="E98" s="8">
        <f>'Study A'!I229</f>
        <v>0</v>
      </c>
      <c r="F98" s="8">
        <f>'Study A'!I227</f>
        <v>0</v>
      </c>
      <c r="G98" s="8">
        <f>'Study A'!I228</f>
        <v>0</v>
      </c>
      <c r="H98" s="8">
        <f>'Study A'!J229</f>
        <v>0.09503385286</v>
      </c>
      <c r="I98" s="8">
        <f>'Study A'!J227</f>
        <v>0.09503385286</v>
      </c>
      <c r="J98" s="8">
        <f>'Study A'!J228</f>
        <v>0.001496744895</v>
      </c>
    </row>
    <row r="99">
      <c r="A99" s="2" t="s">
        <v>443</v>
      </c>
      <c r="B99" s="8">
        <f>'Study A'!H232</f>
        <v>0.03333333333</v>
      </c>
      <c r="C99" s="8">
        <f>'Study A'!H230</f>
        <v>0.03333333333</v>
      </c>
      <c r="D99" s="8">
        <f>'Study A'!H231</f>
        <v>0</v>
      </c>
      <c r="E99" s="8">
        <f>'Study A'!I232</f>
        <v>0.001708315644</v>
      </c>
      <c r="F99" s="8">
        <f>'Study A'!I230</f>
        <v>0.001708315644</v>
      </c>
      <c r="G99" s="8">
        <f>'Study A'!I231</f>
        <v>0</v>
      </c>
      <c r="H99" s="8">
        <f>'Study A'!J232</f>
        <v>0.1485960687</v>
      </c>
      <c r="I99" s="8">
        <f>'Study A'!J230</f>
        <v>0.1485960687</v>
      </c>
      <c r="J99" s="8">
        <f>'Study A'!J231</f>
        <v>0.001496744895</v>
      </c>
    </row>
    <row r="100">
      <c r="A100" s="2" t="s">
        <v>444</v>
      </c>
      <c r="B100" s="8">
        <f>'Study A'!H235</f>
        <v>0</v>
      </c>
      <c r="C100" s="8">
        <f>'Study A'!H233</f>
        <v>0</v>
      </c>
      <c r="D100" s="8">
        <f>'Study A'!H234</f>
        <v>0</v>
      </c>
      <c r="E100" s="8">
        <f>'Study A'!I235</f>
        <v>0</v>
      </c>
      <c r="F100" s="8">
        <f>'Study A'!I233</f>
        <v>0</v>
      </c>
      <c r="G100" s="8">
        <f>'Study A'!I234</f>
        <v>0</v>
      </c>
      <c r="H100" s="8">
        <f>'Study A'!J235</f>
        <v>0.09503385286</v>
      </c>
      <c r="I100" s="8">
        <f>'Study A'!J233</f>
        <v>0.09503385286</v>
      </c>
      <c r="J100" s="8">
        <f>'Study A'!J234</f>
        <v>0.001496744895</v>
      </c>
    </row>
    <row r="101">
      <c r="A101" s="2" t="s">
        <v>445</v>
      </c>
      <c r="B101" s="8">
        <f>'Study A'!H238</f>
        <v>0</v>
      </c>
      <c r="C101" s="8">
        <f>'Study A'!H236</f>
        <v>0</v>
      </c>
      <c r="D101" s="8">
        <f>'Study A'!H237</f>
        <v>0</v>
      </c>
      <c r="E101" s="8">
        <f>'Study A'!I238</f>
        <v>0</v>
      </c>
      <c r="F101" s="8">
        <f>'Study A'!I236</f>
        <v>0</v>
      </c>
      <c r="G101" s="8">
        <f>'Study A'!I237</f>
        <v>0</v>
      </c>
      <c r="H101" s="8">
        <f>'Study A'!J238</f>
        <v>0.09503385286</v>
      </c>
      <c r="I101" s="8">
        <f>'Study A'!J236</f>
        <v>0.09503385286</v>
      </c>
      <c r="J101" s="8">
        <f>'Study A'!J237</f>
        <v>0.001496744895</v>
      </c>
    </row>
    <row r="102">
      <c r="A102" s="2" t="s">
        <v>446</v>
      </c>
      <c r="B102" s="8">
        <f>'Study A'!H241</f>
        <v>0</v>
      </c>
      <c r="C102" s="8">
        <f>'Study A'!H239</f>
        <v>0</v>
      </c>
      <c r="D102" s="8">
        <f>'Study A'!H240</f>
        <v>0</v>
      </c>
      <c r="E102" s="8">
        <f>'Study A'!I241</f>
        <v>0</v>
      </c>
      <c r="F102" s="8">
        <f>'Study A'!I239</f>
        <v>0</v>
      </c>
      <c r="G102" s="8">
        <f>'Study A'!I240</f>
        <v>0</v>
      </c>
      <c r="H102" s="8">
        <f>'Study A'!J241</f>
        <v>0.09503385286</v>
      </c>
      <c r="I102" s="8">
        <f>'Study A'!J239</f>
        <v>0.09503385286</v>
      </c>
      <c r="J102" s="8">
        <f>'Study A'!J240</f>
        <v>0.001496744895</v>
      </c>
    </row>
    <row r="103">
      <c r="A103" s="2" t="s">
        <v>447</v>
      </c>
      <c r="B103" s="8">
        <f>'Study A'!H244</f>
        <v>0.1</v>
      </c>
      <c r="C103" s="8">
        <f>'Study A'!H242</f>
        <v>0.03333333333</v>
      </c>
      <c r="D103" s="8">
        <f>'Study A'!H243</f>
        <v>0</v>
      </c>
      <c r="E103" s="8">
        <f>'Study A'!I244</f>
        <v>0.02781554974</v>
      </c>
      <c r="F103" s="8">
        <f>'Study A'!I242</f>
        <v>0.001708315644</v>
      </c>
      <c r="G103" s="8">
        <f>'Study A'!I243</f>
        <v>0</v>
      </c>
      <c r="H103" s="8">
        <f>'Study A'!J244</f>
        <v>0.2385978573</v>
      </c>
      <c r="I103" s="8">
        <f>'Study A'!J242</f>
        <v>0.1485960687</v>
      </c>
      <c r="J103" s="8">
        <f>'Study A'!J243</f>
        <v>0.001496744895</v>
      </c>
    </row>
    <row r="104">
      <c r="A104" s="2" t="s">
        <v>448</v>
      </c>
      <c r="B104" s="8">
        <f>'Study A'!H247</f>
        <v>0</v>
      </c>
      <c r="C104" s="8">
        <f>'Study A'!H245</f>
        <v>0</v>
      </c>
      <c r="D104" s="8">
        <f>'Study A'!H246</f>
        <v>0</v>
      </c>
      <c r="E104" s="8">
        <f>'Study A'!I247</f>
        <v>0</v>
      </c>
      <c r="F104" s="8">
        <f>'Study A'!I245</f>
        <v>0</v>
      </c>
      <c r="G104" s="8">
        <f>'Study A'!I246</f>
        <v>0</v>
      </c>
      <c r="H104" s="8">
        <f>'Study A'!J247</f>
        <v>0.09503385286</v>
      </c>
      <c r="I104" s="8">
        <f>'Study A'!J245</f>
        <v>0.09503385286</v>
      </c>
      <c r="J104" s="8">
        <f>'Study A'!J246</f>
        <v>0.001496744895</v>
      </c>
    </row>
    <row r="105">
      <c r="A105" s="2" t="s">
        <v>449</v>
      </c>
      <c r="B105" s="8">
        <f>'Study A'!H250</f>
        <v>0</v>
      </c>
      <c r="C105" s="8">
        <f>'Study A'!H248</f>
        <v>0</v>
      </c>
      <c r="D105" s="8">
        <f>'Study A'!H249</f>
        <v>0</v>
      </c>
      <c r="E105" s="8">
        <f>'Study A'!I250</f>
        <v>0</v>
      </c>
      <c r="F105" s="8">
        <f>'Study A'!I248</f>
        <v>0</v>
      </c>
      <c r="G105" s="8">
        <f>'Study A'!I249</f>
        <v>0</v>
      </c>
      <c r="H105" s="8">
        <f>'Study A'!J250</f>
        <v>0.09503385286</v>
      </c>
      <c r="I105" s="8">
        <f>'Study A'!J248</f>
        <v>0.09503385286</v>
      </c>
      <c r="J105" s="8">
        <f>'Study A'!J249</f>
        <v>0.001496744895</v>
      </c>
    </row>
    <row r="106">
      <c r="A106" s="2" t="s">
        <v>450</v>
      </c>
      <c r="B106" s="8">
        <f>'Study A'!H253</f>
        <v>0</v>
      </c>
      <c r="C106" s="8">
        <f>'Study A'!H251</f>
        <v>0</v>
      </c>
      <c r="D106" s="8">
        <f>'Study A'!H252</f>
        <v>0</v>
      </c>
      <c r="E106" s="8">
        <f>'Study A'!I253</f>
        <v>0</v>
      </c>
      <c r="F106" s="8">
        <f>'Study A'!I251</f>
        <v>0</v>
      </c>
      <c r="G106" s="8">
        <f>'Study A'!I252</f>
        <v>0</v>
      </c>
      <c r="H106" s="8">
        <f>'Study A'!J253</f>
        <v>0.09503385286</v>
      </c>
      <c r="I106" s="8">
        <f>'Study A'!J251</f>
        <v>0.09503385286</v>
      </c>
      <c r="J106" s="8">
        <f>'Study A'!J252</f>
        <v>0.001496744895</v>
      </c>
    </row>
    <row r="107">
      <c r="A107" s="2" t="s">
        <v>451</v>
      </c>
      <c r="B107" s="8">
        <f>'Study A'!H256</f>
        <v>0.2</v>
      </c>
      <c r="C107" s="8">
        <f>'Study A'!H254</f>
        <v>0.1333333333</v>
      </c>
      <c r="D107" s="8">
        <f>'Study A'!H255</f>
        <v>0</v>
      </c>
      <c r="E107" s="8">
        <f>'Study A'!I256</f>
        <v>0.09087405971</v>
      </c>
      <c r="F107" s="8">
        <f>'Study A'!I254</f>
        <v>0.04685482691</v>
      </c>
      <c r="G107" s="8">
        <f>'Study A'!I255</f>
        <v>0</v>
      </c>
      <c r="H107" s="8">
        <f>'Study A'!J256</f>
        <v>0.3570091146</v>
      </c>
      <c r="I107" s="8">
        <f>'Study A'!J254</f>
        <v>0.2796151659</v>
      </c>
      <c r="J107" s="8">
        <f>'Study A'!J255</f>
        <v>0.001496744895</v>
      </c>
    </row>
    <row r="108">
      <c r="A108" s="2" t="s">
        <v>452</v>
      </c>
      <c r="B108" s="8">
        <f>'Study A'!H259</f>
        <v>0</v>
      </c>
      <c r="C108" s="8">
        <f>'Study A'!H257</f>
        <v>0</v>
      </c>
      <c r="D108" s="8">
        <f>'Study A'!H258</f>
        <v>0</v>
      </c>
      <c r="E108" s="8">
        <f>'Study A'!I259</f>
        <v>0</v>
      </c>
      <c r="F108" s="8">
        <f>'Study A'!I257</f>
        <v>0</v>
      </c>
      <c r="G108" s="8">
        <f>'Study A'!I258</f>
        <v>0</v>
      </c>
      <c r="H108" s="8">
        <f>'Study A'!J259</f>
        <v>0.09503385286</v>
      </c>
      <c r="I108" s="8">
        <f>'Study A'!J257</f>
        <v>0.09503385286</v>
      </c>
      <c r="J108" s="8">
        <f>'Study A'!J258</f>
        <v>0.001496744895</v>
      </c>
    </row>
    <row r="109">
      <c r="A109" s="2" t="s">
        <v>453</v>
      </c>
      <c r="B109" s="8">
        <f>'Study A'!H262</f>
        <v>0</v>
      </c>
      <c r="C109" s="8">
        <f>'Study A'!H260</f>
        <v>0</v>
      </c>
      <c r="D109" s="8">
        <f>'Study A'!H261</f>
        <v>0</v>
      </c>
      <c r="E109" s="8">
        <f>'Study A'!I262</f>
        <v>0</v>
      </c>
      <c r="F109" s="8">
        <f>'Study A'!I260</f>
        <v>0</v>
      </c>
      <c r="G109" s="8">
        <f>'Study A'!I261</f>
        <v>0</v>
      </c>
      <c r="H109" s="8">
        <f>'Study A'!J262</f>
        <v>0.09503385286</v>
      </c>
      <c r="I109" s="8">
        <f>'Study A'!J260</f>
        <v>0.09503385286</v>
      </c>
      <c r="J109" s="8">
        <f>'Study A'!J261</f>
        <v>0.001496744895</v>
      </c>
    </row>
    <row r="110">
      <c r="A110" s="2" t="s">
        <v>454</v>
      </c>
      <c r="B110" s="8">
        <f>'Study A'!H265</f>
        <v>0</v>
      </c>
      <c r="C110" s="8">
        <f>'Study A'!H263</f>
        <v>0</v>
      </c>
      <c r="D110" s="8">
        <f>'Study A'!H264</f>
        <v>0</v>
      </c>
      <c r="E110" s="8">
        <f>'Study A'!I265</f>
        <v>0</v>
      </c>
      <c r="F110" s="8">
        <f>'Study A'!I263</f>
        <v>0</v>
      </c>
      <c r="G110" s="8">
        <f>'Study A'!I264</f>
        <v>0</v>
      </c>
      <c r="H110" s="8">
        <f>'Study A'!J265</f>
        <v>0.09503385286</v>
      </c>
      <c r="I110" s="8">
        <f>'Study A'!J263</f>
        <v>0.09503385286</v>
      </c>
      <c r="J110" s="8">
        <f>'Study A'!J264</f>
        <v>0.001496744895</v>
      </c>
    </row>
    <row r="111">
      <c r="A111" s="2" t="s">
        <v>455</v>
      </c>
      <c r="B111" s="8">
        <f>'Study A'!H268</f>
        <v>0.3333333333</v>
      </c>
      <c r="C111" s="8">
        <f>'Study A'!H266</f>
        <v>0.2</v>
      </c>
      <c r="D111" s="8">
        <f>'Study A'!H267</f>
        <v>0</v>
      </c>
      <c r="E111" s="8">
        <f>'Study A'!I268</f>
        <v>0.1933084211</v>
      </c>
      <c r="F111" s="8">
        <f>'Study A'!I266</f>
        <v>0.09087405971</v>
      </c>
      <c r="G111" s="8">
        <f>'Study A'!I267</f>
        <v>0</v>
      </c>
      <c r="H111" s="8">
        <f>'Study A'!J268</f>
        <v>0.4994386972</v>
      </c>
      <c r="I111" s="8">
        <f>'Study A'!J266</f>
        <v>0.3570091146</v>
      </c>
      <c r="J111" s="8">
        <f>'Study A'!J267</f>
        <v>0.001496744895</v>
      </c>
    </row>
    <row r="112">
      <c r="A112" s="2" t="s">
        <v>456</v>
      </c>
      <c r="B112" s="8">
        <f>'Study A'!H271</f>
        <v>0</v>
      </c>
      <c r="C112" s="8">
        <f>'Study A'!H269</f>
        <v>0</v>
      </c>
      <c r="D112" s="8">
        <f>'Study A'!H270</f>
        <v>0</v>
      </c>
      <c r="E112" s="8">
        <f>'Study A'!I271</f>
        <v>0</v>
      </c>
      <c r="F112" s="8">
        <f>'Study A'!I269</f>
        <v>0</v>
      </c>
      <c r="G112" s="8">
        <f>'Study A'!I270</f>
        <v>0</v>
      </c>
      <c r="H112" s="8">
        <f>'Study A'!J271</f>
        <v>0.09503385286</v>
      </c>
      <c r="I112" s="8">
        <f>'Study A'!J269</f>
        <v>0.09503385286</v>
      </c>
      <c r="J112" s="8">
        <f>'Study A'!J270</f>
        <v>0.001496744895</v>
      </c>
    </row>
    <row r="113">
      <c r="A113" s="2" t="s">
        <v>457</v>
      </c>
      <c r="B113" s="8">
        <f>'Study A'!H274</f>
        <v>0</v>
      </c>
      <c r="C113" s="8">
        <f>'Study A'!H272</f>
        <v>0</v>
      </c>
      <c r="D113" s="8">
        <f>'Study A'!H273</f>
        <v>0</v>
      </c>
      <c r="E113" s="8">
        <f>'Study A'!I274</f>
        <v>0</v>
      </c>
      <c r="F113" s="8">
        <f>'Study A'!I272</f>
        <v>0</v>
      </c>
      <c r="G113" s="8">
        <f>'Study A'!I273</f>
        <v>0</v>
      </c>
      <c r="H113" s="8">
        <f>'Study A'!J274</f>
        <v>0.09503385286</v>
      </c>
      <c r="I113" s="8">
        <f>'Study A'!J272</f>
        <v>0.09503385286</v>
      </c>
      <c r="J113" s="8">
        <f>'Study A'!J273</f>
        <v>0.001496744895</v>
      </c>
    </row>
    <row r="114">
      <c r="A114" s="2" t="s">
        <v>458</v>
      </c>
      <c r="B114" s="8">
        <f>'Study A'!H277</f>
        <v>0</v>
      </c>
      <c r="C114" s="8">
        <f>'Study A'!H275</f>
        <v>0</v>
      </c>
      <c r="D114" s="8">
        <f>'Study A'!H276</f>
        <v>0</v>
      </c>
      <c r="E114" s="8">
        <f>'Study A'!I277</f>
        <v>0</v>
      </c>
      <c r="F114" s="8">
        <f>'Study A'!I275</f>
        <v>0</v>
      </c>
      <c r="G114" s="8">
        <f>'Study A'!I276</f>
        <v>0</v>
      </c>
      <c r="H114" s="8">
        <f>'Study A'!J277</f>
        <v>0.09503385286</v>
      </c>
      <c r="I114" s="8">
        <f>'Study A'!J275</f>
        <v>0.09503385286</v>
      </c>
      <c r="J114" s="8">
        <f>'Study A'!J276</f>
        <v>0.001496744895</v>
      </c>
    </row>
    <row r="115">
      <c r="A115" s="2" t="s">
        <v>459</v>
      </c>
      <c r="B115" s="8">
        <f>'Study A'!H280</f>
        <v>0.5</v>
      </c>
      <c r="C115" s="8">
        <f>'Study A'!H278</f>
        <v>0.2666666667</v>
      </c>
      <c r="D115" s="8">
        <f>'Study A'!H279</f>
        <v>0</v>
      </c>
      <c r="E115" s="8">
        <f>'Study A'!I280</f>
        <v>0.3388926616</v>
      </c>
      <c r="F115" s="8">
        <f>'Study A'!I278</f>
        <v>0.1401850995</v>
      </c>
      <c r="G115" s="8">
        <f>'Study A'!I279</f>
        <v>0</v>
      </c>
      <c r="H115" s="8">
        <f>'Study A'!J280</f>
        <v>0.6611073384</v>
      </c>
      <c r="I115" s="8">
        <f>'Study A'!J278</f>
        <v>0.4299339338</v>
      </c>
      <c r="J115" s="8">
        <f>'Study A'!J279</f>
        <v>0.001496744895</v>
      </c>
    </row>
    <row r="116">
      <c r="A116" s="2" t="s">
        <v>460</v>
      </c>
      <c r="B116" s="8">
        <f>'Study A'!H283</f>
        <v>0.06666666667</v>
      </c>
      <c r="C116" s="8">
        <f>'Study A'!H281</f>
        <v>0</v>
      </c>
      <c r="D116" s="8">
        <f>'Study A'!H282</f>
        <v>0</v>
      </c>
      <c r="E116" s="8">
        <f>'Study A'!I283</f>
        <v>0.01197580097</v>
      </c>
      <c r="F116" s="8">
        <f>'Study A'!I281</f>
        <v>0</v>
      </c>
      <c r="G116" s="8">
        <f>'Study A'!I282</f>
        <v>0</v>
      </c>
      <c r="H116" s="8">
        <f>'Study A'!J283</f>
        <v>0.1953260437</v>
      </c>
      <c r="I116" s="8">
        <f>'Study A'!J281</f>
        <v>0.09503385286</v>
      </c>
      <c r="J116" s="8">
        <f>'Study A'!J282</f>
        <v>0.001496744895</v>
      </c>
    </row>
    <row r="117">
      <c r="A117" s="2" t="s">
        <v>461</v>
      </c>
      <c r="B117" s="8">
        <f>'Study A'!H286</f>
        <v>0</v>
      </c>
      <c r="C117" s="8">
        <f>'Study A'!H284</f>
        <v>0</v>
      </c>
      <c r="D117" s="8">
        <f>'Study A'!H285</f>
        <v>0</v>
      </c>
      <c r="E117" s="8">
        <f>'Study A'!I286</f>
        <v>0</v>
      </c>
      <c r="F117" s="8">
        <f>'Study A'!I284</f>
        <v>0</v>
      </c>
      <c r="G117" s="8">
        <f>'Study A'!I285</f>
        <v>0</v>
      </c>
      <c r="H117" s="8">
        <f>'Study A'!J286</f>
        <v>0.09503385286</v>
      </c>
      <c r="I117" s="8">
        <f>'Study A'!J284</f>
        <v>0.09503385286</v>
      </c>
      <c r="J117" s="8">
        <f>'Study A'!J285</f>
        <v>0.001496744895</v>
      </c>
    </row>
    <row r="118">
      <c r="A118" s="2" t="s">
        <v>462</v>
      </c>
      <c r="B118" s="8">
        <f>'Study A'!H289</f>
        <v>0</v>
      </c>
      <c r="C118" s="8">
        <f>'Study A'!H287</f>
        <v>0</v>
      </c>
      <c r="D118" s="8">
        <f>'Study A'!H288</f>
        <v>0</v>
      </c>
      <c r="E118" s="8">
        <f>'Study A'!I289</f>
        <v>0</v>
      </c>
      <c r="F118" s="8">
        <f>'Study A'!I287</f>
        <v>0</v>
      </c>
      <c r="G118" s="8">
        <f>'Study A'!I288</f>
        <v>0</v>
      </c>
      <c r="H118" s="8">
        <f>'Study A'!J289</f>
        <v>0.09503385286</v>
      </c>
      <c r="I118" s="8">
        <f>'Study A'!J287</f>
        <v>0.09503385286</v>
      </c>
      <c r="J118" s="8">
        <f>'Study A'!J288</f>
        <v>0.001496744895</v>
      </c>
    </row>
    <row r="119">
      <c r="A119" s="2"/>
      <c r="B119" s="2"/>
      <c r="C119" s="2"/>
      <c r="D119" s="2"/>
      <c r="E119" s="2"/>
      <c r="F119" s="2"/>
      <c r="G119" s="2"/>
      <c r="H119" s="2"/>
      <c r="I119" s="2"/>
      <c r="J119" s="2"/>
    </row>
    <row r="120">
      <c r="A120" s="9" t="s">
        <v>3250</v>
      </c>
      <c r="B120" s="9" t="s">
        <v>3252</v>
      </c>
      <c r="C120" s="9" t="s">
        <v>3254</v>
      </c>
      <c r="D120" s="9" t="s">
        <v>3255</v>
      </c>
      <c r="E120" s="9" t="s">
        <v>3256</v>
      </c>
      <c r="F120" s="9" t="s">
        <v>3257</v>
      </c>
      <c r="G120" s="9" t="s">
        <v>3259</v>
      </c>
      <c r="H120" s="9" t="s">
        <v>3261</v>
      </c>
      <c r="I120" s="9" t="s">
        <v>3263</v>
      </c>
      <c r="J120" s="9" t="s">
        <v>3265</v>
      </c>
    </row>
    <row r="121">
      <c r="A121" s="2" t="s">
        <v>435</v>
      </c>
      <c r="B121" s="8">
        <f>'Study A2'!H4</f>
        <v>0.06666666667</v>
      </c>
      <c r="C121" s="8">
        <f>'Study A2'!H2</f>
        <v>0.06666666667</v>
      </c>
      <c r="D121" s="8">
        <f>'Study A2'!H3</f>
        <v>0</v>
      </c>
      <c r="E121" s="8">
        <f>'Study A2'!I4</f>
        <v>0.01197580097</v>
      </c>
      <c r="F121" s="8">
        <f>'Study A2'!I2</f>
        <v>0.01197580097</v>
      </c>
      <c r="G121" s="8">
        <f>'Study A2'!I3</f>
        <v>0</v>
      </c>
      <c r="H121" s="8">
        <f>'Study A2'!J4</f>
        <v>0.1953260437</v>
      </c>
      <c r="I121" s="8">
        <f>'Study A2'!J2</f>
        <v>0.1953260437</v>
      </c>
      <c r="J121" s="8">
        <f>'Study A2'!J3</f>
        <v>0.001496744895</v>
      </c>
    </row>
    <row r="122">
      <c r="A122" s="2" t="s">
        <v>440</v>
      </c>
      <c r="B122" s="8">
        <f>'Study A2'!H7</f>
        <v>0</v>
      </c>
      <c r="C122" s="8">
        <f>'Study A2'!H5</f>
        <v>0</v>
      </c>
      <c r="D122" s="8">
        <f>'Study A2'!H6</f>
        <v>0</v>
      </c>
      <c r="E122" s="8">
        <f>'Study A2'!I7</f>
        <v>0</v>
      </c>
      <c r="F122" s="8">
        <f>'Study A2'!I5</f>
        <v>0</v>
      </c>
      <c r="G122" s="8">
        <f>'Study A2'!I6</f>
        <v>0</v>
      </c>
      <c r="H122" s="8">
        <f>'Study A2'!J7</f>
        <v>0.009936081944</v>
      </c>
      <c r="I122" s="8">
        <f>'Study A2'!J5</f>
        <v>0.009936081944</v>
      </c>
      <c r="J122" s="8">
        <f>'Study A2'!J6</f>
        <v>0.001496744895</v>
      </c>
    </row>
    <row r="123">
      <c r="A123" s="2" t="s">
        <v>441</v>
      </c>
      <c r="B123" s="8">
        <f>'Study A2'!H10</f>
        <v>0</v>
      </c>
      <c r="C123" s="8">
        <f>'Study A2'!H8</f>
        <v>0</v>
      </c>
      <c r="D123" s="8">
        <f>'Study A2'!H9</f>
        <v>0</v>
      </c>
      <c r="E123" s="8">
        <f>'Study A2'!I10</f>
        <v>0</v>
      </c>
      <c r="F123" s="8">
        <f>'Study A2'!I8</f>
        <v>0</v>
      </c>
      <c r="G123" s="8">
        <f>'Study A2'!I9</f>
        <v>0</v>
      </c>
      <c r="H123" s="8">
        <f>'Study A2'!J10</f>
        <v>0.09503385286</v>
      </c>
      <c r="I123" s="8">
        <f>'Study A2'!J8</f>
        <v>0.09503385286</v>
      </c>
      <c r="J123" s="8">
        <f>'Study A2'!J9</f>
        <v>0.001496744895</v>
      </c>
    </row>
    <row r="124">
      <c r="A124" s="2" t="s">
        <v>442</v>
      </c>
      <c r="B124" s="8">
        <f>'Study A2'!H13</f>
        <v>0</v>
      </c>
      <c r="C124" s="8">
        <f>'Study A2'!H11</f>
        <v>0</v>
      </c>
      <c r="D124" s="8">
        <f>'Study A2'!H12</f>
        <v>0</v>
      </c>
      <c r="E124" s="8">
        <f>'Study A2'!I13</f>
        <v>0</v>
      </c>
      <c r="F124" s="8">
        <f>'Study A2'!I11</f>
        <v>0</v>
      </c>
      <c r="G124" s="8">
        <f>'Study A2'!I12</f>
        <v>0</v>
      </c>
      <c r="H124" s="8">
        <f>'Study A2'!J13</f>
        <v>0.09503385286</v>
      </c>
      <c r="I124" s="8">
        <f>'Study A2'!J11</f>
        <v>0.09503385286</v>
      </c>
      <c r="J124" s="8">
        <f>'Study A2'!J12</f>
        <v>0.001496744895</v>
      </c>
    </row>
    <row r="125">
      <c r="A125" s="2" t="s">
        <v>443</v>
      </c>
      <c r="B125" s="8">
        <f>'Study A2'!H16</f>
        <v>0.3666666667</v>
      </c>
      <c r="C125" s="8">
        <f>'Study A2'!H14</f>
        <v>0.3333333333</v>
      </c>
      <c r="D125" s="8">
        <f>'Study A2'!H15</f>
        <v>0</v>
      </c>
      <c r="E125" s="8">
        <f>'Study A2'!I16</f>
        <v>0.2210594498</v>
      </c>
      <c r="F125" s="8">
        <f>'Study A2'!I14</f>
        <v>0.1933084211</v>
      </c>
      <c r="G125" s="8">
        <f>'Study A2'!I15</f>
        <v>0</v>
      </c>
      <c r="H125" s="8">
        <f>'Study A2'!J16</f>
        <v>0.5330863299</v>
      </c>
      <c r="I125" s="8">
        <f>'Study A2'!J14</f>
        <v>0.4994386972</v>
      </c>
      <c r="J125" s="8">
        <f>'Study A2'!J15</f>
        <v>0.001496744895</v>
      </c>
    </row>
    <row r="126">
      <c r="A126" s="2" t="s">
        <v>444</v>
      </c>
      <c r="B126" s="8">
        <f>'Study A2'!H19</f>
        <v>0</v>
      </c>
      <c r="C126" s="8">
        <f>'Study A2'!H17</f>
        <v>0</v>
      </c>
      <c r="D126" s="8">
        <f>'Study A2'!H18</f>
        <v>0</v>
      </c>
      <c r="E126" s="8">
        <f>'Study A2'!I19</f>
        <v>0</v>
      </c>
      <c r="F126" s="8">
        <f>'Study A2'!I17</f>
        <v>0</v>
      </c>
      <c r="G126" s="8">
        <f>'Study A2'!I18</f>
        <v>0</v>
      </c>
      <c r="H126" s="8">
        <f>'Study A2'!J19</f>
        <v>0.09503385286</v>
      </c>
      <c r="I126" s="8">
        <f>'Study A2'!J17</f>
        <v>0.09503385286</v>
      </c>
      <c r="J126" s="8">
        <f>'Study A2'!J18</f>
        <v>0.001496744895</v>
      </c>
    </row>
    <row r="127">
      <c r="A127" s="2" t="s">
        <v>445</v>
      </c>
      <c r="B127" s="8">
        <f>'Study A2'!H22</f>
        <v>0</v>
      </c>
      <c r="C127" s="8">
        <f>'Study A2'!H20</f>
        <v>0</v>
      </c>
      <c r="D127" s="8">
        <f>'Study A2'!H21</f>
        <v>0</v>
      </c>
      <c r="E127" s="8">
        <f>'Study A2'!I22</f>
        <v>0</v>
      </c>
      <c r="F127" s="8">
        <f>'Study A2'!I20</f>
        <v>0</v>
      </c>
      <c r="G127" s="8">
        <f>'Study A2'!I21</f>
        <v>0</v>
      </c>
      <c r="H127" s="8">
        <f>'Study A2'!J22</f>
        <v>0.09503385286</v>
      </c>
      <c r="I127" s="8">
        <f>'Study A2'!J20</f>
        <v>0.09503385286</v>
      </c>
      <c r="J127" s="8">
        <f>'Study A2'!J21</f>
        <v>0.001496744895</v>
      </c>
    </row>
    <row r="128">
      <c r="A128" s="2" t="s">
        <v>446</v>
      </c>
      <c r="B128" s="8">
        <f>'Study A2'!H25</f>
        <v>0</v>
      </c>
      <c r="C128" s="8">
        <f>'Study A2'!H23</f>
        <v>0</v>
      </c>
      <c r="D128" s="8">
        <f>'Study A2'!H24</f>
        <v>0</v>
      </c>
      <c r="E128" s="8">
        <f>'Study A2'!I25</f>
        <v>0</v>
      </c>
      <c r="F128" s="8">
        <f>'Study A2'!I23</f>
        <v>0</v>
      </c>
      <c r="G128" s="8">
        <f>'Study A2'!I24</f>
        <v>0</v>
      </c>
      <c r="H128" s="8">
        <f>'Study A2'!J25</f>
        <v>0.09503385286</v>
      </c>
      <c r="I128" s="8">
        <f>'Study A2'!J23</f>
        <v>0.09503385286</v>
      </c>
      <c r="J128" s="8">
        <f>'Study A2'!J24</f>
        <v>0.001496744895</v>
      </c>
    </row>
    <row r="129">
      <c r="A129" s="2" t="s">
        <v>447</v>
      </c>
      <c r="B129" s="8">
        <f>'Study A2'!H28</f>
        <v>0.3</v>
      </c>
      <c r="C129" s="8">
        <f>'Study A2'!H26</f>
        <v>0.2</v>
      </c>
      <c r="D129" s="8">
        <f>'Study A2'!H27</f>
        <v>0</v>
      </c>
      <c r="E129" s="8">
        <f>'Study A2'!I28</f>
        <v>0.1663259556</v>
      </c>
      <c r="F129" s="8">
        <f>'Study A2'!I26</f>
        <v>0.09087405971</v>
      </c>
      <c r="G129" s="8">
        <f>'Study A2'!I27</f>
        <v>0</v>
      </c>
      <c r="H129" s="8">
        <f>'Study A2'!J28</f>
        <v>0.4650727066</v>
      </c>
      <c r="I129" s="8">
        <f>'Study A2'!J26</f>
        <v>0.3570091146</v>
      </c>
      <c r="J129" s="8">
        <f>'Study A2'!J27</f>
        <v>0.001496744895</v>
      </c>
    </row>
    <row r="130">
      <c r="A130" s="2" t="s">
        <v>448</v>
      </c>
      <c r="B130" s="8">
        <f>'Study A2'!H31</f>
        <v>0</v>
      </c>
      <c r="C130" s="8">
        <f>'Study A2'!H29</f>
        <v>0</v>
      </c>
      <c r="D130" s="8">
        <f>'Study A2'!H30</f>
        <v>0</v>
      </c>
      <c r="E130" s="8">
        <f>'Study A2'!I31</f>
        <v>0</v>
      </c>
      <c r="F130" s="8">
        <f>'Study A2'!I29</f>
        <v>0</v>
      </c>
      <c r="G130" s="8">
        <f>'Study A2'!I30</f>
        <v>0</v>
      </c>
      <c r="H130" s="8">
        <f>'Study A2'!J31</f>
        <v>0.09503385286</v>
      </c>
      <c r="I130" s="8">
        <f>'Study A2'!J29</f>
        <v>0.09503385286</v>
      </c>
      <c r="J130" s="8">
        <f>'Study A2'!J30</f>
        <v>0.001496744895</v>
      </c>
    </row>
    <row r="131">
      <c r="A131" s="2" t="s">
        <v>449</v>
      </c>
      <c r="B131" s="8">
        <f>'Study A2'!H34</f>
        <v>0</v>
      </c>
      <c r="C131" s="8">
        <f>'Study A2'!H32</f>
        <v>0</v>
      </c>
      <c r="D131" s="8">
        <f>'Study A2'!H33</f>
        <v>0</v>
      </c>
      <c r="E131" s="8">
        <f>'Study A2'!I34</f>
        <v>0</v>
      </c>
      <c r="F131" s="8">
        <f>'Study A2'!I32</f>
        <v>0</v>
      </c>
      <c r="G131" s="8">
        <f>'Study A2'!I33</f>
        <v>0</v>
      </c>
      <c r="H131" s="8">
        <f>'Study A2'!J34</f>
        <v>0.09503385286</v>
      </c>
      <c r="I131" s="8">
        <f>'Study A2'!J32</f>
        <v>0.09503385286</v>
      </c>
      <c r="J131" s="8">
        <f>'Study A2'!J33</f>
        <v>0.001496744895</v>
      </c>
    </row>
    <row r="132">
      <c r="A132" s="2" t="s">
        <v>450</v>
      </c>
      <c r="B132" s="8">
        <f>'Study A2'!H37</f>
        <v>0</v>
      </c>
      <c r="C132" s="8">
        <f>'Study A2'!H35</f>
        <v>0</v>
      </c>
      <c r="D132" s="8">
        <f>'Study A2'!H36</f>
        <v>0</v>
      </c>
      <c r="E132" s="8">
        <f>'Study A2'!I37</f>
        <v>0</v>
      </c>
      <c r="F132" s="8">
        <f>'Study A2'!I35</f>
        <v>0</v>
      </c>
      <c r="G132" s="8">
        <f>'Study A2'!I36</f>
        <v>0</v>
      </c>
      <c r="H132" s="8">
        <f>'Study A2'!J37</f>
        <v>0.09503385286</v>
      </c>
      <c r="I132" s="8">
        <f>'Study A2'!J35</f>
        <v>0.09503385286</v>
      </c>
      <c r="J132" s="8">
        <f>'Study A2'!J36</f>
        <v>0.001496744895</v>
      </c>
    </row>
    <row r="133">
      <c r="A133" s="2" t="s">
        <v>451</v>
      </c>
      <c r="B133" s="8">
        <f>'Study A2'!H40</f>
        <v>0.3333333333</v>
      </c>
      <c r="C133" s="8">
        <f>'Study A2'!H38</f>
        <v>0.3</v>
      </c>
      <c r="D133" s="8">
        <f>'Study A2'!H39</f>
        <v>0</v>
      </c>
      <c r="E133" s="8">
        <f>'Study A2'!I40</f>
        <v>0.1933084211</v>
      </c>
      <c r="F133" s="8">
        <f>'Study A2'!I38</f>
        <v>0.1663259556</v>
      </c>
      <c r="G133" s="8">
        <f>'Study A2'!I39</f>
        <v>0</v>
      </c>
      <c r="H133" s="8">
        <f>'Study A2'!J40</f>
        <v>0.4994386972</v>
      </c>
      <c r="I133" s="8">
        <f>'Study A2'!J38</f>
        <v>0.4650727066</v>
      </c>
      <c r="J133" s="8">
        <f>'Study A2'!J39</f>
        <v>0.001496744895</v>
      </c>
    </row>
    <row r="134">
      <c r="A134" s="2" t="s">
        <v>452</v>
      </c>
      <c r="B134" s="8">
        <f>'Study A2'!H43</f>
        <v>0.2333333333</v>
      </c>
      <c r="C134" s="8">
        <f>'Study A2'!H41</f>
        <v>0.1</v>
      </c>
      <c r="D134" s="8">
        <f>'Study A2'!H42</f>
        <v>0</v>
      </c>
      <c r="E134" s="8">
        <f>'Study A2'!I43</f>
        <v>0.1149868956</v>
      </c>
      <c r="F134" s="8">
        <f>'Study A2'!I41</f>
        <v>0.02781554974</v>
      </c>
      <c r="G134" s="8">
        <f>'Study A2'!I42</f>
        <v>0</v>
      </c>
      <c r="H134" s="8">
        <f>'Study A2'!J43</f>
        <v>0.3939474225</v>
      </c>
      <c r="I134" s="8">
        <f>'Study A2'!J41</f>
        <v>0.2385978573</v>
      </c>
      <c r="J134" s="8">
        <f>'Study A2'!J42</f>
        <v>0.001496744895</v>
      </c>
    </row>
    <row r="135">
      <c r="A135" s="2" t="s">
        <v>453</v>
      </c>
      <c r="B135" s="8">
        <f>'Study A2'!H46</f>
        <v>0</v>
      </c>
      <c r="C135" s="8">
        <f>'Study A2'!H44</f>
        <v>0</v>
      </c>
      <c r="D135" s="8">
        <f>'Study A2'!H45</f>
        <v>0</v>
      </c>
      <c r="E135" s="8">
        <f>'Study A2'!I46</f>
        <v>0</v>
      </c>
      <c r="F135" s="8">
        <f>'Study A2'!I44</f>
        <v>0</v>
      </c>
      <c r="G135" s="8">
        <f>'Study A2'!I45</f>
        <v>0</v>
      </c>
      <c r="H135" s="8">
        <f>'Study A2'!J46</f>
        <v>0.009936081944</v>
      </c>
      <c r="I135" s="8">
        <f>'Study A2'!J44</f>
        <v>0.009936081944</v>
      </c>
      <c r="J135" s="8">
        <f>'Study A2'!J45</f>
        <v>0.001496744895</v>
      </c>
    </row>
    <row r="136">
      <c r="A136" s="2" t="s">
        <v>454</v>
      </c>
      <c r="B136" s="8">
        <f>'Study A2'!H49</f>
        <v>0</v>
      </c>
      <c r="C136" s="8">
        <f>'Study A2'!H47</f>
        <v>0</v>
      </c>
      <c r="D136" s="8">
        <f>'Study A2'!H48</f>
        <v>0</v>
      </c>
      <c r="E136" s="8">
        <f>'Study A2'!I49</f>
        <v>0</v>
      </c>
      <c r="F136" s="8">
        <f>'Study A2'!I47</f>
        <v>0</v>
      </c>
      <c r="G136" s="8">
        <f>'Study A2'!I48</f>
        <v>0</v>
      </c>
      <c r="H136" s="8">
        <f>'Study A2'!J49</f>
        <v>0.09503385286</v>
      </c>
      <c r="I136" s="8">
        <f>'Study A2'!J47</f>
        <v>0.09503385286</v>
      </c>
      <c r="J136" s="8">
        <f>'Study A2'!J48</f>
        <v>0.001496744895</v>
      </c>
    </row>
    <row r="137">
      <c r="A137" s="2" t="s">
        <v>455</v>
      </c>
      <c r="B137" s="8">
        <f>'Study A2'!H52</f>
        <v>0.5</v>
      </c>
      <c r="C137" s="8">
        <f>'Study A2'!H50</f>
        <v>0.3666666667</v>
      </c>
      <c r="D137" s="8">
        <f>'Study A2'!H51</f>
        <v>0</v>
      </c>
      <c r="E137" s="8">
        <f>'Study A2'!I52</f>
        <v>0.3388926616</v>
      </c>
      <c r="F137" s="8">
        <f>'Study A2'!I50</f>
        <v>0.2210594498</v>
      </c>
      <c r="G137" s="8">
        <f>'Study A2'!I51</f>
        <v>0</v>
      </c>
      <c r="H137" s="8">
        <f>'Study A2'!J52</f>
        <v>0.6611073384</v>
      </c>
      <c r="I137" s="8">
        <f>'Study A2'!J50</f>
        <v>0.5330863299</v>
      </c>
      <c r="J137" s="8">
        <f>'Study A2'!J51</f>
        <v>0.001496744895</v>
      </c>
    </row>
    <row r="138">
      <c r="A138" s="2" t="s">
        <v>456</v>
      </c>
      <c r="B138" s="8">
        <f>'Study A2'!H55</f>
        <v>0.5333333333</v>
      </c>
      <c r="C138" s="8">
        <f>'Study A2'!H53</f>
        <v>0.3666666667</v>
      </c>
      <c r="D138" s="8">
        <f>'Study A2'!H54</f>
        <v>0</v>
      </c>
      <c r="E138" s="8">
        <f>'Study A2'!I55</f>
        <v>0.3699475551</v>
      </c>
      <c r="F138" s="8">
        <f>'Study A2'!I53</f>
        <v>0.2210594498</v>
      </c>
      <c r="G138" s="8">
        <f>'Study A2'!I54</f>
        <v>0</v>
      </c>
      <c r="H138" s="8">
        <f>'Study A2'!J55</f>
        <v>0.6915359728</v>
      </c>
      <c r="I138" s="8">
        <f>'Study A2'!J53</f>
        <v>0.5330863299</v>
      </c>
      <c r="J138" s="8">
        <f>'Study A2'!J54</f>
        <v>0.001496744895</v>
      </c>
    </row>
    <row r="139">
      <c r="A139" s="2" t="s">
        <v>457</v>
      </c>
      <c r="B139" s="8">
        <f>'Study A2'!H58</f>
        <v>0</v>
      </c>
      <c r="C139" s="8">
        <f>'Study A2'!H56</f>
        <v>0</v>
      </c>
      <c r="D139" s="8">
        <f>'Study A2'!H57</f>
        <v>0</v>
      </c>
      <c r="E139" s="8">
        <f>'Study A2'!I58</f>
        <v>0</v>
      </c>
      <c r="F139" s="8">
        <f>'Study A2'!I56</f>
        <v>0</v>
      </c>
      <c r="G139" s="8">
        <f>'Study A2'!I57</f>
        <v>0</v>
      </c>
      <c r="H139" s="8">
        <f>'Study A2'!J58</f>
        <v>0.09503385286</v>
      </c>
      <c r="I139" s="8">
        <f>'Study A2'!J56</f>
        <v>0.09503385286</v>
      </c>
      <c r="J139" s="8">
        <f>'Study A2'!J57</f>
        <v>0.001496744895</v>
      </c>
    </row>
    <row r="140">
      <c r="A140" s="2" t="s">
        <v>458</v>
      </c>
      <c r="B140" s="8">
        <f>'Study A2'!H61</f>
        <v>0</v>
      </c>
      <c r="C140" s="8">
        <f>'Study A2'!H59</f>
        <v>0</v>
      </c>
      <c r="D140" s="8">
        <f>'Study A2'!H60</f>
        <v>0</v>
      </c>
      <c r="E140" s="8">
        <f>'Study A2'!I61</f>
        <v>0</v>
      </c>
      <c r="F140" s="8">
        <f>'Study A2'!I59</f>
        <v>0</v>
      </c>
      <c r="G140" s="8">
        <f>'Study A2'!I60</f>
        <v>0</v>
      </c>
      <c r="H140" s="8">
        <f>'Study A2'!J61</f>
        <v>0.09503385286</v>
      </c>
      <c r="I140" s="8">
        <f>'Study A2'!J59</f>
        <v>0.09503385286</v>
      </c>
      <c r="J140" s="8">
        <f>'Study A2'!J60</f>
        <v>0.001496744895</v>
      </c>
    </row>
    <row r="141">
      <c r="A141" s="2" t="s">
        <v>459</v>
      </c>
      <c r="B141" s="8">
        <f>'Study A2'!H64</f>
        <v>0.5</v>
      </c>
      <c r="C141" s="8">
        <f>'Study A2'!H62</f>
        <v>0.4666666667</v>
      </c>
      <c r="D141" s="8">
        <f>'Study A2'!H63</f>
        <v>0</v>
      </c>
      <c r="E141" s="8">
        <f>'Study A2'!I64</f>
        <v>0.3388926616</v>
      </c>
      <c r="F141" s="8">
        <f>'Study A2'!I62</f>
        <v>0.3084640272</v>
      </c>
      <c r="G141" s="8">
        <f>'Study A2'!I63</f>
        <v>0</v>
      </c>
      <c r="H141" s="8">
        <f>'Study A2'!J64</f>
        <v>0.6611073384</v>
      </c>
      <c r="I141" s="8">
        <f>'Study A2'!J62</f>
        <v>0.6300524449</v>
      </c>
      <c r="J141" s="8">
        <f>'Study A2'!J63</f>
        <v>0.001496744895</v>
      </c>
    </row>
    <row r="142">
      <c r="A142" s="2" t="s">
        <v>460</v>
      </c>
      <c r="B142" s="8">
        <f>'Study A2'!H67</f>
        <v>0.4333333333</v>
      </c>
      <c r="C142" s="8">
        <f>'Study A2'!H65</f>
        <v>0.3333333333</v>
      </c>
      <c r="D142" s="8">
        <f>'Study A2'!H66</f>
        <v>0</v>
      </c>
      <c r="E142" s="8">
        <f>'Study A2'!I67</f>
        <v>0.2786695738</v>
      </c>
      <c r="F142" s="8">
        <f>'Study A2'!I65</f>
        <v>0.1933084211</v>
      </c>
      <c r="G142" s="8">
        <f>'Study A2'!I66</f>
        <v>0</v>
      </c>
      <c r="H142" s="8">
        <f>'Study A2'!J67</f>
        <v>0.5983710526</v>
      </c>
      <c r="I142" s="8">
        <f>'Study A2'!J65</f>
        <v>0.4994386972</v>
      </c>
      <c r="J142" s="8">
        <f>'Study A2'!J66</f>
        <v>0.001496744895</v>
      </c>
    </row>
    <row r="143">
      <c r="A143" s="2" t="s">
        <v>461</v>
      </c>
      <c r="B143" s="8">
        <f>'Study A2'!H70</f>
        <v>0</v>
      </c>
      <c r="C143" s="8">
        <f>'Study A2'!H68</f>
        <v>0</v>
      </c>
      <c r="D143" s="8">
        <f>'Study A2'!H69</f>
        <v>0</v>
      </c>
      <c r="E143" s="8">
        <f>'Study A2'!I70</f>
        <v>0</v>
      </c>
      <c r="F143" s="8">
        <f>'Study A2'!I68</f>
        <v>0</v>
      </c>
      <c r="G143" s="8">
        <f>'Study A2'!I69</f>
        <v>0</v>
      </c>
      <c r="H143" s="8">
        <f>'Study A2'!J70</f>
        <v>0.09503385286</v>
      </c>
      <c r="I143" s="8">
        <f>'Study A2'!J68</f>
        <v>0.09503385286</v>
      </c>
      <c r="J143" s="8">
        <f>'Study A2'!J69</f>
        <v>0.001496744895</v>
      </c>
    </row>
    <row r="144">
      <c r="A144" s="2" t="s">
        <v>462</v>
      </c>
      <c r="B144" s="8">
        <f>'Study A2'!H73</f>
        <v>0.03333333333</v>
      </c>
      <c r="C144" s="8">
        <f>'Study A2'!H71</f>
        <v>0</v>
      </c>
      <c r="D144" s="8">
        <f>'Study A2'!H72</f>
        <v>0</v>
      </c>
      <c r="E144" s="8">
        <f>'Study A2'!I73</f>
        <v>0.001708315644</v>
      </c>
      <c r="F144" s="8">
        <f>'Study A2'!I71</f>
        <v>0</v>
      </c>
      <c r="G144" s="8">
        <f>'Study A2'!I72</f>
        <v>0</v>
      </c>
      <c r="H144" s="8">
        <f>'Study A2'!J73</f>
        <v>0.1485960687</v>
      </c>
      <c r="I144" s="8">
        <f>'Study A2'!J71</f>
        <v>0.09503385286</v>
      </c>
      <c r="J144" s="8">
        <f>'Study A2'!J72</f>
        <v>0.001496744895</v>
      </c>
    </row>
    <row r="145">
      <c r="A145" s="2"/>
      <c r="B145" s="2"/>
      <c r="C145" s="2"/>
      <c r="D145" s="2"/>
      <c r="E145" s="2"/>
      <c r="F145" s="2"/>
      <c r="G145" s="2"/>
      <c r="H145" s="2"/>
      <c r="I145" s="2"/>
      <c r="J145" s="2"/>
    </row>
    <row r="146">
      <c r="A146" s="9" t="s">
        <v>3250</v>
      </c>
      <c r="B146" s="9" t="s">
        <v>3252</v>
      </c>
      <c r="C146" s="9" t="s">
        <v>3254</v>
      </c>
      <c r="D146" s="9" t="s">
        <v>3255</v>
      </c>
      <c r="E146" s="9" t="s">
        <v>3256</v>
      </c>
      <c r="F146" s="9" t="s">
        <v>3257</v>
      </c>
      <c r="G146" s="9" t="s">
        <v>3259</v>
      </c>
      <c r="H146" s="9" t="s">
        <v>3261</v>
      </c>
      <c r="I146" s="9" t="s">
        <v>3263</v>
      </c>
      <c r="J146" s="9" t="s">
        <v>3265</v>
      </c>
    </row>
    <row r="147">
      <c r="A147" s="2" t="s">
        <v>435</v>
      </c>
      <c r="B147" s="8">
        <f>'Study A2'!H76</f>
        <v>1</v>
      </c>
      <c r="C147" s="8">
        <f>'Study A2'!H74</f>
        <v>0.9666666667</v>
      </c>
      <c r="D147" s="8">
        <f>'Study A2'!H75</f>
        <v>0</v>
      </c>
      <c r="E147" s="8">
        <f>'Study A2'!I76</f>
        <v>0.9049661471</v>
      </c>
      <c r="F147" s="8">
        <f>'Study A2'!I74</f>
        <v>0.8514039313</v>
      </c>
      <c r="G147" s="8">
        <f>'Study A2'!I75</f>
        <v>0</v>
      </c>
      <c r="H147" s="8">
        <f>'Study A2'!J76</f>
        <v>1</v>
      </c>
      <c r="I147" s="8">
        <f>'Study A2'!J74</f>
        <v>0.9982916844</v>
      </c>
      <c r="J147" s="8">
        <f>'Study A2'!J75</f>
        <v>0.001496744895</v>
      </c>
    </row>
    <row r="148">
      <c r="A148" s="2" t="s">
        <v>440</v>
      </c>
      <c r="B148" s="8">
        <f>'Study A2'!H79</f>
        <v>0</v>
      </c>
      <c r="C148" s="8">
        <f>'Study A2'!H77</f>
        <v>0</v>
      </c>
      <c r="D148" s="8">
        <f>'Study A2'!H78</f>
        <v>0</v>
      </c>
      <c r="E148" s="8">
        <f>'Study A2'!I79</f>
        <v>0</v>
      </c>
      <c r="F148" s="8">
        <f>'Study A2'!I77</f>
        <v>0</v>
      </c>
      <c r="G148" s="8">
        <f>'Study A2'!I78</f>
        <v>0</v>
      </c>
      <c r="H148" s="8">
        <f>'Study A2'!J79</f>
        <v>0.09503385286</v>
      </c>
      <c r="I148" s="8">
        <f>'Study A2'!J77</f>
        <v>0.09503385286</v>
      </c>
      <c r="J148" s="8">
        <f>'Study A2'!J78</f>
        <v>0.001496744895</v>
      </c>
    </row>
    <row r="149">
      <c r="A149" s="2" t="s">
        <v>441</v>
      </c>
      <c r="B149" s="8">
        <f>'Study A2'!H82</f>
        <v>0.1333333333</v>
      </c>
      <c r="C149" s="8">
        <f>'Study A2'!H80</f>
        <v>0</v>
      </c>
      <c r="D149" s="8">
        <f>'Study A2'!H81</f>
        <v>0</v>
      </c>
      <c r="E149" s="8">
        <f>'Study A2'!I82</f>
        <v>0.04685482691</v>
      </c>
      <c r="F149" s="8">
        <f>'Study A2'!I80</f>
        <v>0</v>
      </c>
      <c r="G149" s="8">
        <f>'Study A2'!I81</f>
        <v>0</v>
      </c>
      <c r="H149" s="8">
        <f>'Study A2'!J82</f>
        <v>0.2796151659</v>
      </c>
      <c r="I149" s="8">
        <f>'Study A2'!J80</f>
        <v>0.09503385286</v>
      </c>
      <c r="J149" s="8">
        <f>'Study A2'!J81</f>
        <v>0.001496744895</v>
      </c>
    </row>
    <row r="150">
      <c r="A150" s="2" t="s">
        <v>442</v>
      </c>
      <c r="B150" s="8">
        <f>'Study A2'!H85</f>
        <v>0</v>
      </c>
      <c r="C150" s="8">
        <f>'Study A2'!H83</f>
        <v>0</v>
      </c>
      <c r="D150" s="8">
        <f>'Study A2'!H84</f>
        <v>0</v>
      </c>
      <c r="E150" s="8">
        <f>'Study A2'!I85</f>
        <v>0</v>
      </c>
      <c r="F150" s="8">
        <f>'Study A2'!I83</f>
        <v>0</v>
      </c>
      <c r="G150" s="8">
        <f>'Study A2'!I84</f>
        <v>0</v>
      </c>
      <c r="H150" s="8">
        <f>'Study A2'!J85</f>
        <v>0.09503385286</v>
      </c>
      <c r="I150" s="8">
        <f>'Study A2'!J83</f>
        <v>0.09503385286</v>
      </c>
      <c r="J150" s="8">
        <f>'Study A2'!J84</f>
        <v>0.001496744895</v>
      </c>
    </row>
    <row r="151">
      <c r="A151" s="2" t="s">
        <v>443</v>
      </c>
      <c r="B151" s="8">
        <f>'Study A2'!H88</f>
        <v>1</v>
      </c>
      <c r="C151" s="8">
        <f>'Study A2'!H86</f>
        <v>1</v>
      </c>
      <c r="D151" s="8">
        <f>'Study A2'!H87</f>
        <v>0</v>
      </c>
      <c r="E151" s="8">
        <f>'Study A2'!I88</f>
        <v>0.9049661471</v>
      </c>
      <c r="F151" s="8">
        <f>'Study A2'!I86</f>
        <v>0.9049661471</v>
      </c>
      <c r="G151" s="8">
        <f>'Study A2'!I87</f>
        <v>0</v>
      </c>
      <c r="H151" s="8">
        <f>'Study A2'!J88</f>
        <v>1</v>
      </c>
      <c r="I151" s="8">
        <f>'Study A2'!J86</f>
        <v>1</v>
      </c>
      <c r="J151" s="8">
        <f>'Study A2'!J87</f>
        <v>0.001496744895</v>
      </c>
    </row>
    <row r="152">
      <c r="A152" s="2" t="s">
        <v>444</v>
      </c>
      <c r="B152" s="8">
        <f>'Study A2'!H91</f>
        <v>0.2666666667</v>
      </c>
      <c r="C152" s="8">
        <f>'Study A2'!H89</f>
        <v>0.1666666667</v>
      </c>
      <c r="D152" s="8">
        <f>'Study A2'!H90</f>
        <v>0</v>
      </c>
      <c r="E152" s="8">
        <f>'Study A2'!I91</f>
        <v>0.1401850995</v>
      </c>
      <c r="F152" s="8">
        <f>'Study A2'!I89</f>
        <v>0.06805557358</v>
      </c>
      <c r="G152" s="8">
        <f>'Study A2'!I90</f>
        <v>0</v>
      </c>
      <c r="H152" s="8">
        <f>'Study A2'!J91</f>
        <v>0.4299339338</v>
      </c>
      <c r="I152" s="8">
        <f>'Study A2'!J89</f>
        <v>0.3189711819</v>
      </c>
      <c r="J152" s="8">
        <f>'Study A2'!J90</f>
        <v>0.001496744895</v>
      </c>
    </row>
    <row r="153">
      <c r="A153" s="2" t="s">
        <v>445</v>
      </c>
      <c r="B153" s="8">
        <f>'Study A2'!H94</f>
        <v>0.5666666667</v>
      </c>
      <c r="C153" s="8">
        <f>'Study A2'!H92</f>
        <v>0.5</v>
      </c>
      <c r="D153" s="8">
        <f>'Study A2'!H93</f>
        <v>0</v>
      </c>
      <c r="E153" s="8">
        <f>'Study A2'!I94</f>
        <v>0.4016289474</v>
      </c>
      <c r="F153" s="8">
        <f>'Study A2'!I92</f>
        <v>0.3388926616</v>
      </c>
      <c r="G153" s="8">
        <f>'Study A2'!I93</f>
        <v>0</v>
      </c>
      <c r="H153" s="8">
        <f>'Study A2'!J94</f>
        <v>0.7213304262</v>
      </c>
      <c r="I153" s="8">
        <f>'Study A2'!J92</f>
        <v>0.6611073384</v>
      </c>
      <c r="J153" s="8">
        <f>'Study A2'!J93</f>
        <v>0.001496744895</v>
      </c>
    </row>
    <row r="154">
      <c r="A154" s="2" t="s">
        <v>446</v>
      </c>
      <c r="B154" s="8">
        <f>'Study A2'!H97</f>
        <v>0</v>
      </c>
      <c r="C154" s="8">
        <f>'Study A2'!H95</f>
        <v>0</v>
      </c>
      <c r="D154" s="8">
        <f>'Study A2'!H96</f>
        <v>0</v>
      </c>
      <c r="E154" s="8">
        <f>'Study A2'!I97</f>
        <v>0</v>
      </c>
      <c r="F154" s="8">
        <f>'Study A2'!I95</f>
        <v>0</v>
      </c>
      <c r="G154" s="8">
        <f>'Study A2'!I96</f>
        <v>0</v>
      </c>
      <c r="H154" s="8">
        <f>'Study A2'!J97</f>
        <v>0.09503385286</v>
      </c>
      <c r="I154" s="8">
        <f>'Study A2'!J95</f>
        <v>0.09503385286</v>
      </c>
      <c r="J154" s="8">
        <f>'Study A2'!J96</f>
        <v>0.001496744895</v>
      </c>
    </row>
    <row r="155">
      <c r="A155" s="2" t="s">
        <v>447</v>
      </c>
      <c r="B155" s="8">
        <f>'Study A2'!H100</f>
        <v>1</v>
      </c>
      <c r="C155" s="8">
        <f>'Study A2'!H98</f>
        <v>1</v>
      </c>
      <c r="D155" s="8">
        <f>'Study A2'!H99</f>
        <v>0</v>
      </c>
      <c r="E155" s="8">
        <f>'Study A2'!I100</f>
        <v>0.9049661471</v>
      </c>
      <c r="F155" s="8">
        <f>'Study A2'!I98</f>
        <v>0.9049661471</v>
      </c>
      <c r="G155" s="8">
        <f>'Study A2'!I99</f>
        <v>0</v>
      </c>
      <c r="H155" s="8">
        <f>'Study A2'!J100</f>
        <v>1</v>
      </c>
      <c r="I155" s="8">
        <f>'Study A2'!J98</f>
        <v>1</v>
      </c>
      <c r="J155" s="8">
        <f>'Study A2'!J99</f>
        <v>0.001496744895</v>
      </c>
    </row>
    <row r="156">
      <c r="A156" s="2" t="s">
        <v>448</v>
      </c>
      <c r="B156" s="8">
        <f>'Study A2'!H103</f>
        <v>0.4666666667</v>
      </c>
      <c r="C156" s="8">
        <f>'Study A2'!H101</f>
        <v>0.2666666667</v>
      </c>
      <c r="D156" s="8">
        <f>'Study A2'!H102</f>
        <v>0</v>
      </c>
      <c r="E156" s="8">
        <f>'Study A2'!I103</f>
        <v>0.3084640272</v>
      </c>
      <c r="F156" s="8">
        <f>'Study A2'!I101</f>
        <v>0.1401850995</v>
      </c>
      <c r="G156" s="8">
        <f>'Study A2'!I102</f>
        <v>0</v>
      </c>
      <c r="H156" s="8">
        <f>'Study A2'!J103</f>
        <v>0.6300524449</v>
      </c>
      <c r="I156" s="8">
        <f>'Study A2'!J101</f>
        <v>0.4299339338</v>
      </c>
      <c r="J156" s="8">
        <f>'Study A2'!J102</f>
        <v>0.001496744895</v>
      </c>
    </row>
    <row r="157">
      <c r="A157" s="2" t="s">
        <v>449</v>
      </c>
      <c r="B157" s="8">
        <f>'Study A2'!H106</f>
        <v>0.7666666667</v>
      </c>
      <c r="C157" s="8">
        <f>'Study A2'!H104</f>
        <v>0.5666666667</v>
      </c>
      <c r="D157" s="8">
        <f>'Study A2'!H105</f>
        <v>0</v>
      </c>
      <c r="E157" s="8">
        <f>'Study A2'!I106</f>
        <v>0.6060525775</v>
      </c>
      <c r="F157" s="8">
        <f>'Study A2'!I104</f>
        <v>0.4016289474</v>
      </c>
      <c r="G157" s="8">
        <f>'Study A2'!I105</f>
        <v>0</v>
      </c>
      <c r="H157" s="8">
        <f>'Study A2'!J106</f>
        <v>0.8850131044</v>
      </c>
      <c r="I157" s="8">
        <f>'Study A2'!J104</f>
        <v>0.7213304262</v>
      </c>
      <c r="J157" s="8">
        <f>'Study A2'!J105</f>
        <v>0.001496744895</v>
      </c>
    </row>
    <row r="158">
      <c r="A158" s="2" t="s">
        <v>450</v>
      </c>
      <c r="B158" s="8">
        <f>'Study A2'!H109</f>
        <v>0</v>
      </c>
      <c r="C158" s="8">
        <f>'Study A2'!H107</f>
        <v>0</v>
      </c>
      <c r="D158" s="8">
        <f>'Study A2'!H108</f>
        <v>0</v>
      </c>
      <c r="E158" s="8">
        <f>'Study A2'!I109</f>
        <v>0</v>
      </c>
      <c r="F158" s="8">
        <f>'Study A2'!I107</f>
        <v>0</v>
      </c>
      <c r="G158" s="8">
        <f>'Study A2'!I108</f>
        <v>0</v>
      </c>
      <c r="H158" s="8">
        <f>'Study A2'!J109</f>
        <v>0.09503385286</v>
      </c>
      <c r="I158" s="8">
        <f>'Study A2'!J107</f>
        <v>0.09503385286</v>
      </c>
      <c r="J158" s="8">
        <f>'Study A2'!J108</f>
        <v>0.001496744895</v>
      </c>
    </row>
    <row r="159">
      <c r="A159" s="2" t="s">
        <v>451</v>
      </c>
      <c r="B159" s="8">
        <f>'Study A2'!H112</f>
        <v>1</v>
      </c>
      <c r="C159" s="8">
        <f>'Study A2'!H110</f>
        <v>1</v>
      </c>
      <c r="D159" s="8">
        <f>'Study A2'!H111</f>
        <v>0</v>
      </c>
      <c r="E159" s="8">
        <f>'Study A2'!I112</f>
        <v>0.9049661471</v>
      </c>
      <c r="F159" s="8">
        <f>'Study A2'!I110</f>
        <v>0.9049661471</v>
      </c>
      <c r="G159" s="8">
        <f>'Study A2'!I111</f>
        <v>0</v>
      </c>
      <c r="H159" s="8">
        <f>'Study A2'!J112</f>
        <v>1</v>
      </c>
      <c r="I159" s="8">
        <f>'Study A2'!J110</f>
        <v>1</v>
      </c>
      <c r="J159" s="8">
        <f>'Study A2'!J111</f>
        <v>0.001496744895</v>
      </c>
    </row>
    <row r="160">
      <c r="A160" s="2" t="s">
        <v>452</v>
      </c>
      <c r="B160" s="8">
        <f>'Study A2'!H115</f>
        <v>1</v>
      </c>
      <c r="C160" s="8">
        <f>'Study A2'!H113</f>
        <v>0.9333333333</v>
      </c>
      <c r="D160" s="8">
        <f>'Study A2'!H114</f>
        <v>0</v>
      </c>
      <c r="E160" s="8">
        <f>'Study A2'!I115</f>
        <v>0.9049661471</v>
      </c>
      <c r="F160" s="8">
        <f>'Study A2'!I113</f>
        <v>0.8046739563</v>
      </c>
      <c r="G160" s="8">
        <f>'Study A2'!I114</f>
        <v>0</v>
      </c>
      <c r="H160" s="8">
        <f>'Study A2'!J115</f>
        <v>1</v>
      </c>
      <c r="I160" s="8">
        <f>'Study A2'!J113</f>
        <v>0.988024199</v>
      </c>
      <c r="J160" s="8">
        <f>'Study A2'!J114</f>
        <v>0.001496744895</v>
      </c>
    </row>
    <row r="161">
      <c r="A161" s="2" t="s">
        <v>453</v>
      </c>
      <c r="B161" s="8">
        <f>'Study A2'!H118</f>
        <v>1</v>
      </c>
      <c r="C161" s="8">
        <f>'Study A2'!H116</f>
        <v>1</v>
      </c>
      <c r="D161" s="8">
        <f>'Study A2'!H117</f>
        <v>0</v>
      </c>
      <c r="E161" s="8">
        <f>'Study A2'!I118</f>
        <v>0.9049661471</v>
      </c>
      <c r="F161" s="8">
        <f>'Study A2'!I116</f>
        <v>0.9049661471</v>
      </c>
      <c r="G161" s="8">
        <f>'Study A2'!I117</f>
        <v>0</v>
      </c>
      <c r="H161" s="8">
        <f>'Study A2'!J118</f>
        <v>1</v>
      </c>
      <c r="I161" s="8">
        <f>'Study A2'!J116</f>
        <v>1</v>
      </c>
      <c r="J161" s="8">
        <f>'Study A2'!J117</f>
        <v>0.001496744895</v>
      </c>
    </row>
    <row r="162">
      <c r="A162" s="2" t="s">
        <v>454</v>
      </c>
      <c r="B162" s="8">
        <f>'Study A2'!H121</f>
        <v>0</v>
      </c>
      <c r="C162" s="8">
        <f>'Study A2'!H119</f>
        <v>0</v>
      </c>
      <c r="D162" s="8">
        <f>'Study A2'!H120</f>
        <v>0</v>
      </c>
      <c r="E162" s="8">
        <f>'Study A2'!I121</f>
        <v>0</v>
      </c>
      <c r="F162" s="8">
        <f>'Study A2'!I119</f>
        <v>0</v>
      </c>
      <c r="G162" s="8">
        <f>'Study A2'!I120</f>
        <v>0</v>
      </c>
      <c r="H162" s="8">
        <f>'Study A2'!J121</f>
        <v>0.09503385286</v>
      </c>
      <c r="I162" s="8">
        <f>'Study A2'!J119</f>
        <v>0.09503385286</v>
      </c>
      <c r="J162" s="8">
        <f>'Study A2'!J120</f>
        <v>0.001496744895</v>
      </c>
    </row>
    <row r="163">
      <c r="A163" s="2" t="s">
        <v>455</v>
      </c>
      <c r="B163" s="8">
        <f>'Study A2'!H124</f>
        <v>1</v>
      </c>
      <c r="C163" s="8">
        <f>'Study A2'!H122</f>
        <v>1</v>
      </c>
      <c r="D163" s="8">
        <f>'Study A2'!H123</f>
        <v>0</v>
      </c>
      <c r="E163" s="8">
        <f>'Study A2'!I124</f>
        <v>0.9049661471</v>
      </c>
      <c r="F163" s="8">
        <f>'Study A2'!I122</f>
        <v>0.9049661471</v>
      </c>
      <c r="G163" s="8">
        <f>'Study A2'!I123</f>
        <v>0</v>
      </c>
      <c r="H163" s="8">
        <f>'Study A2'!J124</f>
        <v>1</v>
      </c>
      <c r="I163" s="8">
        <f>'Study A2'!J122</f>
        <v>1</v>
      </c>
      <c r="J163" s="8">
        <f>'Study A2'!J123</f>
        <v>0.001496744895</v>
      </c>
    </row>
    <row r="164">
      <c r="A164" s="2" t="s">
        <v>456</v>
      </c>
      <c r="B164" s="8">
        <f>'Study A2'!H127</f>
        <v>1</v>
      </c>
      <c r="C164" s="8">
        <f>'Study A2'!H125</f>
        <v>1</v>
      </c>
      <c r="D164" s="8">
        <f>'Study A2'!H126</f>
        <v>0</v>
      </c>
      <c r="E164" s="8">
        <f>'Study A2'!I127</f>
        <v>0.9049661471</v>
      </c>
      <c r="F164" s="8">
        <f>'Study A2'!I125</f>
        <v>0.9049661471</v>
      </c>
      <c r="G164" s="8">
        <f>'Study A2'!I126</f>
        <v>0</v>
      </c>
      <c r="H164" s="8">
        <f>'Study A2'!J127</f>
        <v>1</v>
      </c>
      <c r="I164" s="8">
        <f>'Study A2'!J125</f>
        <v>1</v>
      </c>
      <c r="J164" s="8">
        <f>'Study A2'!J126</f>
        <v>0.001496744895</v>
      </c>
    </row>
    <row r="165">
      <c r="A165" s="2" t="s">
        <v>457</v>
      </c>
      <c r="B165" s="8">
        <f>'Study A2'!H130</f>
        <v>1</v>
      </c>
      <c r="C165" s="8">
        <f>'Study A2'!H128</f>
        <v>1</v>
      </c>
      <c r="D165" s="8">
        <f>'Study A2'!H129</f>
        <v>0</v>
      </c>
      <c r="E165" s="8">
        <f>'Study A2'!I130</f>
        <v>0.9049661471</v>
      </c>
      <c r="F165" s="8">
        <f>'Study A2'!I128</f>
        <v>0.9049661471</v>
      </c>
      <c r="G165" s="8">
        <f>'Study A2'!I129</f>
        <v>0</v>
      </c>
      <c r="H165" s="8">
        <f>'Study A2'!J130</f>
        <v>1</v>
      </c>
      <c r="I165" s="8">
        <f>'Study A2'!J128</f>
        <v>1</v>
      </c>
      <c r="J165" s="8">
        <f>'Study A2'!J129</f>
        <v>0.001496744895</v>
      </c>
    </row>
    <row r="166">
      <c r="A166" s="2" t="s">
        <v>458</v>
      </c>
      <c r="B166" s="8">
        <f>'Study A2'!H133</f>
        <v>0</v>
      </c>
      <c r="C166" s="8">
        <f>'Study A2'!H131</f>
        <v>0</v>
      </c>
      <c r="D166" s="8">
        <f>'Study A2'!H132</f>
        <v>0</v>
      </c>
      <c r="E166" s="8">
        <f>'Study A2'!I133</f>
        <v>0</v>
      </c>
      <c r="F166" s="8">
        <f>'Study A2'!I131</f>
        <v>0</v>
      </c>
      <c r="G166" s="8">
        <f>'Study A2'!I132</f>
        <v>0</v>
      </c>
      <c r="H166" s="8">
        <f>'Study A2'!J133</f>
        <v>0.09503385286</v>
      </c>
      <c r="I166" s="8">
        <f>'Study A2'!J131</f>
        <v>0.09503385286</v>
      </c>
      <c r="J166" s="8">
        <f>'Study A2'!J132</f>
        <v>0.001496744895</v>
      </c>
    </row>
    <row r="167">
      <c r="A167" s="2" t="s">
        <v>459</v>
      </c>
      <c r="B167" s="8">
        <f>'Study A2'!H136</f>
        <v>1</v>
      </c>
      <c r="C167" s="8">
        <f>'Study A2'!H134</f>
        <v>1</v>
      </c>
      <c r="D167" s="8">
        <f>'Study A2'!H135</f>
        <v>0</v>
      </c>
      <c r="E167" s="8">
        <f>'Study A2'!I136</f>
        <v>0.9049661471</v>
      </c>
      <c r="F167" s="8">
        <f>'Study A2'!I134</f>
        <v>0.9049661471</v>
      </c>
      <c r="G167" s="8">
        <f>'Study A2'!I135</f>
        <v>0</v>
      </c>
      <c r="H167" s="8">
        <f>'Study A2'!J136</f>
        <v>1</v>
      </c>
      <c r="I167" s="8">
        <f>'Study A2'!J134</f>
        <v>1</v>
      </c>
      <c r="J167" s="8">
        <f>'Study A2'!J135</f>
        <v>0.001496744895</v>
      </c>
    </row>
    <row r="168">
      <c r="A168" s="2" t="s">
        <v>460</v>
      </c>
      <c r="B168" s="8">
        <f>'Study A2'!H139</f>
        <v>1</v>
      </c>
      <c r="C168" s="8">
        <f>'Study A2'!H137</f>
        <v>1</v>
      </c>
      <c r="D168" s="8">
        <f>'Study A2'!H138</f>
        <v>0</v>
      </c>
      <c r="E168" s="8">
        <f>'Study A2'!I139</f>
        <v>0.9049661471</v>
      </c>
      <c r="F168" s="8">
        <f>'Study A2'!I137</f>
        <v>0.9049661471</v>
      </c>
      <c r="G168" s="8">
        <f>'Study A2'!I138</f>
        <v>0</v>
      </c>
      <c r="H168" s="8">
        <f>'Study A2'!J139</f>
        <v>1</v>
      </c>
      <c r="I168" s="8">
        <f>'Study A2'!J137</f>
        <v>1</v>
      </c>
      <c r="J168" s="8">
        <f>'Study A2'!J138</f>
        <v>0.001496744895</v>
      </c>
    </row>
    <row r="169">
      <c r="A169" s="2" t="s">
        <v>461</v>
      </c>
      <c r="B169" s="8">
        <f>'Study A2'!H142</f>
        <v>1</v>
      </c>
      <c r="C169" s="8">
        <f>'Study A2'!H140</f>
        <v>1</v>
      </c>
      <c r="D169" s="8">
        <f>'Study A2'!H141</f>
        <v>0</v>
      </c>
      <c r="E169" s="8">
        <f>'Study A2'!I142</f>
        <v>0.9049661471</v>
      </c>
      <c r="F169" s="8">
        <f>'Study A2'!I140</f>
        <v>0.9049661471</v>
      </c>
      <c r="G169" s="8">
        <f>'Study A2'!I141</f>
        <v>0</v>
      </c>
      <c r="H169" s="8">
        <f>'Study A2'!J142</f>
        <v>1</v>
      </c>
      <c r="I169" s="8">
        <f>'Study A2'!J140</f>
        <v>1</v>
      </c>
      <c r="J169" s="8">
        <f>'Study A2'!J141</f>
        <v>0.001496744895</v>
      </c>
    </row>
    <row r="170">
      <c r="A170" s="2" t="s">
        <v>462</v>
      </c>
      <c r="B170" s="8">
        <f>'Study A2'!H145</f>
        <v>0.03333333333</v>
      </c>
      <c r="C170" s="8">
        <f>'Study A2'!H143</f>
        <v>0</v>
      </c>
      <c r="D170" s="8">
        <f>'Study A2'!H144</f>
        <v>0</v>
      </c>
      <c r="E170" s="8">
        <f>'Study A2'!I145</f>
        <v>0.001708315644</v>
      </c>
      <c r="F170" s="8">
        <f>'Study A2'!I143</f>
        <v>0</v>
      </c>
      <c r="G170" s="8">
        <f>'Study A2'!I144</f>
        <v>0</v>
      </c>
      <c r="H170" s="8">
        <f>'Study A2'!J145</f>
        <v>0.1485960687</v>
      </c>
      <c r="I170" s="8">
        <f>'Study A2'!J143</f>
        <v>0.09503385286</v>
      </c>
      <c r="J170" s="8">
        <f>'Study A2'!J144</f>
        <v>0.001496744895</v>
      </c>
    </row>
    <row r="171">
      <c r="A171" s="2"/>
      <c r="B171" s="2"/>
      <c r="C171" s="2"/>
      <c r="D171" s="2"/>
      <c r="E171" s="2"/>
      <c r="F171" s="2"/>
      <c r="G171" s="2"/>
      <c r="H171" s="2"/>
      <c r="I171" s="2"/>
      <c r="J171" s="2"/>
    </row>
    <row r="172">
      <c r="A172" s="9" t="s">
        <v>3250</v>
      </c>
      <c r="B172" s="9" t="s">
        <v>3252</v>
      </c>
      <c r="C172" s="9" t="s">
        <v>3254</v>
      </c>
      <c r="D172" s="9" t="s">
        <v>3255</v>
      </c>
      <c r="E172" s="9" t="s">
        <v>3256</v>
      </c>
      <c r="F172" s="9" t="s">
        <v>3257</v>
      </c>
      <c r="G172" s="9" t="s">
        <v>3259</v>
      </c>
      <c r="H172" s="9" t="s">
        <v>3261</v>
      </c>
      <c r="I172" s="9" t="s">
        <v>3263</v>
      </c>
      <c r="J172" s="9" t="s">
        <v>3265</v>
      </c>
    </row>
    <row r="173">
      <c r="A173" s="2" t="s">
        <v>435</v>
      </c>
      <c r="B173" s="8">
        <f>'Study A2'!H148</f>
        <v>0</v>
      </c>
      <c r="C173" s="8">
        <f>'Study A2'!H146</f>
        <v>0</v>
      </c>
      <c r="D173" s="8">
        <f>'Study A2'!H147</f>
        <v>0</v>
      </c>
      <c r="E173" s="8">
        <f>'Study A2'!I148</f>
        <v>0</v>
      </c>
      <c r="F173" s="8">
        <f>'Study A2'!I146</f>
        <v>0</v>
      </c>
      <c r="G173" s="8">
        <f>'Study A2'!I147</f>
        <v>0</v>
      </c>
      <c r="H173" s="8">
        <f>'Study A2'!J148</f>
        <v>0.09503385286</v>
      </c>
      <c r="I173" s="8">
        <f>'Study A2'!J146</f>
        <v>0.09503385286</v>
      </c>
      <c r="J173" s="8">
        <f>'Study A2'!J147</f>
        <v>0.001496744895</v>
      </c>
    </row>
    <row r="174">
      <c r="A174" s="2" t="s">
        <v>440</v>
      </c>
      <c r="B174" s="8">
        <f>'Study A2'!H151</f>
        <v>0</v>
      </c>
      <c r="C174" s="8">
        <f>'Study A2'!H149</f>
        <v>0</v>
      </c>
      <c r="D174" s="8">
        <f>'Study A2'!H150</f>
        <v>0</v>
      </c>
      <c r="E174" s="8">
        <f>'Study A2'!I151</f>
        <v>0</v>
      </c>
      <c r="F174" s="8">
        <f>'Study A2'!I149</f>
        <v>0</v>
      </c>
      <c r="G174" s="8">
        <f>'Study A2'!I150</f>
        <v>0</v>
      </c>
      <c r="H174" s="8">
        <f>'Study A2'!J151</f>
        <v>0.009936081944</v>
      </c>
      <c r="I174" s="8">
        <f>'Study A2'!J149</f>
        <v>0.009936081944</v>
      </c>
      <c r="J174" s="8">
        <f>'Study A2'!J150</f>
        <v>0.001496744895</v>
      </c>
    </row>
    <row r="175">
      <c r="A175" s="2" t="s">
        <v>441</v>
      </c>
      <c r="B175" s="8">
        <f>'Study A2'!H154</f>
        <v>0</v>
      </c>
      <c r="C175" s="8">
        <f>'Study A2'!H152</f>
        <v>0</v>
      </c>
      <c r="D175" s="8">
        <f>'Study A2'!H153</f>
        <v>0</v>
      </c>
      <c r="E175" s="8">
        <f>'Study A2'!I154</f>
        <v>0</v>
      </c>
      <c r="F175" s="8">
        <f>'Study A2'!I152</f>
        <v>0</v>
      </c>
      <c r="G175" s="8">
        <f>'Study A2'!I153</f>
        <v>0</v>
      </c>
      <c r="H175" s="8">
        <f>'Study A2'!J154</f>
        <v>0.09503385286</v>
      </c>
      <c r="I175" s="8">
        <f>'Study A2'!J152</f>
        <v>0.09503385286</v>
      </c>
      <c r="J175" s="8">
        <f>'Study A2'!J153</f>
        <v>0.001496744895</v>
      </c>
    </row>
    <row r="176">
      <c r="A176" s="2" t="s">
        <v>442</v>
      </c>
      <c r="B176" s="8">
        <f>'Study A2'!H157</f>
        <v>0</v>
      </c>
      <c r="C176" s="8">
        <f>'Study A2'!H155</f>
        <v>0</v>
      </c>
      <c r="D176" s="8">
        <f>'Study A2'!H156</f>
        <v>0</v>
      </c>
      <c r="E176" s="8">
        <f>'Study A2'!I157</f>
        <v>0</v>
      </c>
      <c r="F176" s="8">
        <f>'Study A2'!I155</f>
        <v>0</v>
      </c>
      <c r="G176" s="8">
        <f>'Study A2'!I156</f>
        <v>0</v>
      </c>
      <c r="H176" s="8">
        <f>'Study A2'!J157</f>
        <v>0.09503385286</v>
      </c>
      <c r="I176" s="8">
        <f>'Study A2'!J155</f>
        <v>0.09503385286</v>
      </c>
      <c r="J176" s="8">
        <f>'Study A2'!J156</f>
        <v>0.001496744895</v>
      </c>
    </row>
    <row r="177">
      <c r="A177" s="2" t="s">
        <v>443</v>
      </c>
      <c r="B177" s="8">
        <f>'Study A2'!H160</f>
        <v>0</v>
      </c>
      <c r="C177" s="8">
        <f>'Study A2'!H158</f>
        <v>0</v>
      </c>
      <c r="D177" s="8">
        <f>'Study A2'!H159</f>
        <v>0</v>
      </c>
      <c r="E177" s="8">
        <f>'Study A2'!I160</f>
        <v>0</v>
      </c>
      <c r="F177" s="8">
        <f>'Study A2'!I158</f>
        <v>0</v>
      </c>
      <c r="G177" s="8">
        <f>'Study A2'!I159</f>
        <v>0</v>
      </c>
      <c r="H177" s="8">
        <f>'Study A2'!J160</f>
        <v>0.09503385286</v>
      </c>
      <c r="I177" s="8">
        <f>'Study A2'!J158</f>
        <v>0.09503385286</v>
      </c>
      <c r="J177" s="8">
        <f>'Study A2'!J159</f>
        <v>0.001496744895</v>
      </c>
    </row>
    <row r="178">
      <c r="A178" s="2" t="s">
        <v>444</v>
      </c>
      <c r="B178" s="8">
        <f>'Study A2'!H163</f>
        <v>0</v>
      </c>
      <c r="C178" s="8">
        <f>'Study A2'!H161</f>
        <v>0</v>
      </c>
      <c r="D178" s="8">
        <f>'Study A2'!H162</f>
        <v>0</v>
      </c>
      <c r="E178" s="8">
        <f>'Study A2'!I163</f>
        <v>0</v>
      </c>
      <c r="F178" s="8">
        <f>'Study A2'!I161</f>
        <v>0</v>
      </c>
      <c r="G178" s="8">
        <f>'Study A2'!I162</f>
        <v>0</v>
      </c>
      <c r="H178" s="8">
        <f>'Study A2'!J163</f>
        <v>0.09503385286</v>
      </c>
      <c r="I178" s="8">
        <f>'Study A2'!J161</f>
        <v>0.09503385286</v>
      </c>
      <c r="J178" s="8">
        <f>'Study A2'!J162</f>
        <v>0.001496744895</v>
      </c>
    </row>
    <row r="179">
      <c r="A179" s="2" t="s">
        <v>445</v>
      </c>
      <c r="B179" s="8">
        <f>'Study A2'!H166</f>
        <v>0</v>
      </c>
      <c r="C179" s="8">
        <f>'Study A2'!H164</f>
        <v>0</v>
      </c>
      <c r="D179" s="8">
        <f>'Study A2'!H165</f>
        <v>0</v>
      </c>
      <c r="E179" s="8">
        <f>'Study A2'!I166</f>
        <v>0</v>
      </c>
      <c r="F179" s="8">
        <f>'Study A2'!I164</f>
        <v>0</v>
      </c>
      <c r="G179" s="8">
        <f>'Study A2'!I165</f>
        <v>0</v>
      </c>
      <c r="H179" s="8">
        <f>'Study A2'!J166</f>
        <v>0.09503385286</v>
      </c>
      <c r="I179" s="8">
        <f>'Study A2'!J164</f>
        <v>0.09503385286</v>
      </c>
      <c r="J179" s="8">
        <f>'Study A2'!J165</f>
        <v>0.001496744895</v>
      </c>
    </row>
    <row r="180">
      <c r="A180" s="2" t="s">
        <v>446</v>
      </c>
      <c r="B180" s="8">
        <f>'Study A2'!H169</f>
        <v>0</v>
      </c>
      <c r="C180" s="8">
        <f>'Study A2'!H167</f>
        <v>0</v>
      </c>
      <c r="D180" s="8">
        <f>'Study A2'!H168</f>
        <v>0</v>
      </c>
      <c r="E180" s="8">
        <f>'Study A2'!I169</f>
        <v>0</v>
      </c>
      <c r="F180" s="8">
        <f>'Study A2'!I167</f>
        <v>0</v>
      </c>
      <c r="G180" s="8">
        <f>'Study A2'!I168</f>
        <v>0</v>
      </c>
      <c r="H180" s="8">
        <f>'Study A2'!J169</f>
        <v>0.09503385286</v>
      </c>
      <c r="I180" s="8">
        <f>'Study A2'!J167</f>
        <v>0.09503385286</v>
      </c>
      <c r="J180" s="8">
        <f>'Study A2'!J168</f>
        <v>0.001496744895</v>
      </c>
    </row>
    <row r="181">
      <c r="A181" s="2" t="s">
        <v>447</v>
      </c>
      <c r="B181" s="8">
        <f>'Study A2'!H172</f>
        <v>0</v>
      </c>
      <c r="C181" s="8">
        <f>'Study A2'!H170</f>
        <v>0</v>
      </c>
      <c r="D181" s="8">
        <f>'Study A2'!H171</f>
        <v>0</v>
      </c>
      <c r="E181" s="8">
        <f>'Study A2'!I172</f>
        <v>0</v>
      </c>
      <c r="F181" s="8">
        <f>'Study A2'!I170</f>
        <v>0</v>
      </c>
      <c r="G181" s="8">
        <f>'Study A2'!I171</f>
        <v>0</v>
      </c>
      <c r="H181" s="8">
        <f>'Study A2'!J172</f>
        <v>0.09503385286</v>
      </c>
      <c r="I181" s="8">
        <f>'Study A2'!J170</f>
        <v>0.09503385286</v>
      </c>
      <c r="J181" s="8">
        <f>'Study A2'!J171</f>
        <v>0.001496744895</v>
      </c>
    </row>
    <row r="182">
      <c r="A182" s="2" t="s">
        <v>448</v>
      </c>
      <c r="B182" s="8">
        <f>'Study A2'!H175</f>
        <v>0</v>
      </c>
      <c r="C182" s="8">
        <f>'Study A2'!H173</f>
        <v>0</v>
      </c>
      <c r="D182" s="8">
        <f>'Study A2'!H174</f>
        <v>0</v>
      </c>
      <c r="E182" s="8">
        <f>'Study A2'!I175</f>
        <v>0</v>
      </c>
      <c r="F182" s="8">
        <f>'Study A2'!I173</f>
        <v>0</v>
      </c>
      <c r="G182" s="8">
        <f>'Study A2'!I174</f>
        <v>0</v>
      </c>
      <c r="H182" s="8">
        <f>'Study A2'!J175</f>
        <v>0.09503385286</v>
      </c>
      <c r="I182" s="8">
        <f>'Study A2'!J173</f>
        <v>0.09503385286</v>
      </c>
      <c r="J182" s="8">
        <f>'Study A2'!J174</f>
        <v>0.001496744895</v>
      </c>
    </row>
    <row r="183">
      <c r="A183" s="2" t="s">
        <v>449</v>
      </c>
      <c r="B183" s="8">
        <f>'Study A2'!H178</f>
        <v>0</v>
      </c>
      <c r="C183" s="8">
        <f>'Study A2'!H176</f>
        <v>0</v>
      </c>
      <c r="D183" s="8">
        <f>'Study A2'!H177</f>
        <v>0</v>
      </c>
      <c r="E183" s="8">
        <f>'Study A2'!I178</f>
        <v>0</v>
      </c>
      <c r="F183" s="8">
        <f>'Study A2'!I176</f>
        <v>0</v>
      </c>
      <c r="G183" s="8">
        <f>'Study A2'!I177</f>
        <v>0</v>
      </c>
      <c r="H183" s="8">
        <f>'Study A2'!J178</f>
        <v>0.09503385286</v>
      </c>
      <c r="I183" s="8">
        <f>'Study A2'!J176</f>
        <v>0.09503385286</v>
      </c>
      <c r="J183" s="8">
        <f>'Study A2'!J177</f>
        <v>0.001496744895</v>
      </c>
    </row>
    <row r="184">
      <c r="A184" s="2" t="s">
        <v>450</v>
      </c>
      <c r="B184" s="8">
        <f>'Study A2'!H181</f>
        <v>0</v>
      </c>
      <c r="C184" s="8">
        <f>'Study A2'!H179</f>
        <v>0</v>
      </c>
      <c r="D184" s="8">
        <f>'Study A2'!H180</f>
        <v>0</v>
      </c>
      <c r="E184" s="8">
        <f>'Study A2'!I181</f>
        <v>0</v>
      </c>
      <c r="F184" s="8">
        <f>'Study A2'!I179</f>
        <v>0</v>
      </c>
      <c r="G184" s="8">
        <f>'Study A2'!I180</f>
        <v>0</v>
      </c>
      <c r="H184" s="8">
        <f>'Study A2'!J181</f>
        <v>0.09503385286</v>
      </c>
      <c r="I184" s="8">
        <f>'Study A2'!J179</f>
        <v>0.09503385286</v>
      </c>
      <c r="J184" s="8">
        <f>'Study A2'!J180</f>
        <v>0.001496744895</v>
      </c>
    </row>
    <row r="185">
      <c r="A185" s="2" t="s">
        <v>451</v>
      </c>
      <c r="B185" s="8">
        <f>'Study A2'!H184</f>
        <v>0</v>
      </c>
      <c r="C185" s="8">
        <f>'Study A2'!H182</f>
        <v>0</v>
      </c>
      <c r="D185" s="8">
        <f>'Study A2'!H183</f>
        <v>0</v>
      </c>
      <c r="E185" s="8">
        <f>'Study A2'!I184</f>
        <v>0</v>
      </c>
      <c r="F185" s="8">
        <f>'Study A2'!I182</f>
        <v>0</v>
      </c>
      <c r="G185" s="8">
        <f>'Study A2'!I183</f>
        <v>0</v>
      </c>
      <c r="H185" s="8">
        <f>'Study A2'!J184</f>
        <v>0.09503385286</v>
      </c>
      <c r="I185" s="8">
        <f>'Study A2'!J182</f>
        <v>0.09503385286</v>
      </c>
      <c r="J185" s="8">
        <f>'Study A2'!J183</f>
        <v>0.001496744895</v>
      </c>
    </row>
    <row r="186">
      <c r="A186" s="2" t="s">
        <v>452</v>
      </c>
      <c r="B186" s="8">
        <f>'Study A2'!H187</f>
        <v>0</v>
      </c>
      <c r="C186" s="8">
        <f>'Study A2'!H185</f>
        <v>0</v>
      </c>
      <c r="D186" s="8">
        <f>'Study A2'!H186</f>
        <v>0</v>
      </c>
      <c r="E186" s="8">
        <f>'Study A2'!I187</f>
        <v>0</v>
      </c>
      <c r="F186" s="8">
        <f>'Study A2'!I185</f>
        <v>0</v>
      </c>
      <c r="G186" s="8">
        <f>'Study A2'!I186</f>
        <v>0</v>
      </c>
      <c r="H186" s="8">
        <f>'Study A2'!J187</f>
        <v>0.09503385286</v>
      </c>
      <c r="I186" s="8">
        <f>'Study A2'!J185</f>
        <v>0.09503385286</v>
      </c>
      <c r="J186" s="8">
        <f>'Study A2'!J186</f>
        <v>0.001496744895</v>
      </c>
    </row>
    <row r="187">
      <c r="A187" s="2" t="s">
        <v>453</v>
      </c>
      <c r="B187" s="8">
        <f>'Study A2'!H190</f>
        <v>0</v>
      </c>
      <c r="C187" s="8">
        <f>'Study A2'!H188</f>
        <v>0</v>
      </c>
      <c r="D187" s="8">
        <f>'Study A2'!H189</f>
        <v>0</v>
      </c>
      <c r="E187" s="8">
        <f>'Study A2'!I190</f>
        <v>0</v>
      </c>
      <c r="F187" s="8">
        <f>'Study A2'!I188</f>
        <v>0</v>
      </c>
      <c r="G187" s="8">
        <f>'Study A2'!I189</f>
        <v>0</v>
      </c>
      <c r="H187" s="8">
        <f>'Study A2'!J190</f>
        <v>0.009936081944</v>
      </c>
      <c r="I187" s="8">
        <f>'Study A2'!J188</f>
        <v>0.009936081944</v>
      </c>
      <c r="J187" s="8">
        <f>'Study A2'!J189</f>
        <v>0.001496744895</v>
      </c>
    </row>
    <row r="188">
      <c r="A188" s="2" t="s">
        <v>454</v>
      </c>
      <c r="B188" s="8">
        <f>'Study A2'!H193</f>
        <v>0</v>
      </c>
      <c r="C188" s="8">
        <f>'Study A2'!H191</f>
        <v>0</v>
      </c>
      <c r="D188" s="8">
        <f>'Study A2'!H192</f>
        <v>0</v>
      </c>
      <c r="E188" s="8">
        <f>'Study A2'!I193</f>
        <v>0</v>
      </c>
      <c r="F188" s="8">
        <f>'Study A2'!I191</f>
        <v>0</v>
      </c>
      <c r="G188" s="8">
        <f>'Study A2'!I192</f>
        <v>0</v>
      </c>
      <c r="H188" s="8">
        <f>'Study A2'!J193</f>
        <v>0.09503385286</v>
      </c>
      <c r="I188" s="8">
        <f>'Study A2'!J191</f>
        <v>0.09503385286</v>
      </c>
      <c r="J188" s="8">
        <f>'Study A2'!J192</f>
        <v>0.001496744895</v>
      </c>
    </row>
    <row r="189">
      <c r="A189" s="2" t="s">
        <v>455</v>
      </c>
      <c r="B189" s="8">
        <f>'Study A2'!H196</f>
        <v>0</v>
      </c>
      <c r="C189" s="8">
        <f>'Study A2'!H194</f>
        <v>0</v>
      </c>
      <c r="D189" s="8">
        <f>'Study A2'!H195</f>
        <v>0</v>
      </c>
      <c r="E189" s="8">
        <f>'Study A2'!I196</f>
        <v>0</v>
      </c>
      <c r="F189" s="8">
        <f>'Study A2'!I194</f>
        <v>0</v>
      </c>
      <c r="G189" s="8">
        <f>'Study A2'!I195</f>
        <v>0</v>
      </c>
      <c r="H189" s="8">
        <f>'Study A2'!J196</f>
        <v>0.09503385286</v>
      </c>
      <c r="I189" s="8">
        <f>'Study A2'!J194</f>
        <v>0.09503385286</v>
      </c>
      <c r="J189" s="8">
        <f>'Study A2'!J195</f>
        <v>0.001496744895</v>
      </c>
    </row>
    <row r="190">
      <c r="A190" s="2" t="s">
        <v>456</v>
      </c>
      <c r="B190" s="8">
        <f>'Study A2'!H199</f>
        <v>0</v>
      </c>
      <c r="C190" s="8">
        <f>'Study A2'!H197</f>
        <v>0</v>
      </c>
      <c r="D190" s="8">
        <f>'Study A2'!H198</f>
        <v>0</v>
      </c>
      <c r="E190" s="8">
        <f>'Study A2'!I199</f>
        <v>0</v>
      </c>
      <c r="F190" s="8">
        <f>'Study A2'!I197</f>
        <v>0</v>
      </c>
      <c r="G190" s="8">
        <f>'Study A2'!I198</f>
        <v>0</v>
      </c>
      <c r="H190" s="8">
        <f>'Study A2'!J199</f>
        <v>0.09503385286</v>
      </c>
      <c r="I190" s="8">
        <f>'Study A2'!J197</f>
        <v>0.09503385286</v>
      </c>
      <c r="J190" s="8">
        <f>'Study A2'!J198</f>
        <v>0.001496744895</v>
      </c>
    </row>
    <row r="191">
      <c r="A191" s="2" t="s">
        <v>457</v>
      </c>
      <c r="B191" s="8">
        <f>'Study A2'!H202</f>
        <v>0</v>
      </c>
      <c r="C191" s="8">
        <f>'Study A2'!H200</f>
        <v>0</v>
      </c>
      <c r="D191" s="8">
        <f>'Study A2'!H201</f>
        <v>0</v>
      </c>
      <c r="E191" s="8">
        <f>'Study A2'!I202</f>
        <v>0</v>
      </c>
      <c r="F191" s="8">
        <f>'Study A2'!I200</f>
        <v>0</v>
      </c>
      <c r="G191" s="8">
        <f>'Study A2'!I201</f>
        <v>0</v>
      </c>
      <c r="H191" s="8">
        <f>'Study A2'!J202</f>
        <v>0.09503385286</v>
      </c>
      <c r="I191" s="8">
        <f>'Study A2'!J200</f>
        <v>0.09503385286</v>
      </c>
      <c r="J191" s="8">
        <f>'Study A2'!J201</f>
        <v>0.001496744895</v>
      </c>
    </row>
    <row r="192">
      <c r="A192" s="2" t="s">
        <v>458</v>
      </c>
      <c r="B192" s="8">
        <f>'Study A2'!H205</f>
        <v>0</v>
      </c>
      <c r="C192" s="8">
        <f>'Study A2'!H203</f>
        <v>0</v>
      </c>
      <c r="D192" s="8">
        <f>'Study A2'!H204</f>
        <v>0</v>
      </c>
      <c r="E192" s="8">
        <f>'Study A2'!I205</f>
        <v>0</v>
      </c>
      <c r="F192" s="8">
        <f>'Study A2'!I203</f>
        <v>0</v>
      </c>
      <c r="G192" s="8">
        <f>'Study A2'!I204</f>
        <v>0</v>
      </c>
      <c r="H192" s="8">
        <f>'Study A2'!J205</f>
        <v>0.09503385286</v>
      </c>
      <c r="I192" s="8">
        <f>'Study A2'!J203</f>
        <v>0.09503385286</v>
      </c>
      <c r="J192" s="8">
        <f>'Study A2'!J204</f>
        <v>0.001496744895</v>
      </c>
    </row>
    <row r="193">
      <c r="A193" s="2" t="s">
        <v>459</v>
      </c>
      <c r="B193" s="8">
        <f>'Study A2'!H208</f>
        <v>0</v>
      </c>
      <c r="C193" s="8">
        <f>'Study A2'!H206</f>
        <v>0</v>
      </c>
      <c r="D193" s="8">
        <f>'Study A2'!H207</f>
        <v>0</v>
      </c>
      <c r="E193" s="8">
        <f>'Study A2'!I208</f>
        <v>0</v>
      </c>
      <c r="F193" s="8">
        <f>'Study A2'!I206</f>
        <v>0</v>
      </c>
      <c r="G193" s="8">
        <f>'Study A2'!I207</f>
        <v>0</v>
      </c>
      <c r="H193" s="8">
        <f>'Study A2'!J208</f>
        <v>0.09503385286</v>
      </c>
      <c r="I193" s="8">
        <f>'Study A2'!J206</f>
        <v>0.09503385286</v>
      </c>
      <c r="J193" s="8">
        <f>'Study A2'!J207</f>
        <v>0.001496744895</v>
      </c>
    </row>
    <row r="194">
      <c r="A194" s="2" t="s">
        <v>460</v>
      </c>
      <c r="B194" s="8">
        <f>'Study A2'!H211</f>
        <v>0</v>
      </c>
      <c r="C194" s="8">
        <f>'Study A2'!H209</f>
        <v>0</v>
      </c>
      <c r="D194" s="8">
        <f>'Study A2'!H210</f>
        <v>0</v>
      </c>
      <c r="E194" s="8">
        <f>'Study A2'!I211</f>
        <v>0</v>
      </c>
      <c r="F194" s="8">
        <f>'Study A2'!I209</f>
        <v>0</v>
      </c>
      <c r="G194" s="8">
        <f>'Study A2'!I210</f>
        <v>0</v>
      </c>
      <c r="H194" s="8">
        <f>'Study A2'!J211</f>
        <v>0.09503385286</v>
      </c>
      <c r="I194" s="8">
        <f>'Study A2'!J209</f>
        <v>0.09503385286</v>
      </c>
      <c r="J194" s="8">
        <f>'Study A2'!J210</f>
        <v>0.001496744895</v>
      </c>
    </row>
    <row r="195">
      <c r="A195" s="2" t="s">
        <v>461</v>
      </c>
      <c r="B195" s="8">
        <f>'Study A2'!H214</f>
        <v>0</v>
      </c>
      <c r="C195" s="8">
        <f>'Study A2'!H212</f>
        <v>0</v>
      </c>
      <c r="D195" s="8">
        <f>'Study A2'!H213</f>
        <v>0</v>
      </c>
      <c r="E195" s="8">
        <f>'Study A2'!I214</f>
        <v>0</v>
      </c>
      <c r="F195" s="8">
        <f>'Study A2'!I212</f>
        <v>0</v>
      </c>
      <c r="G195" s="8">
        <f>'Study A2'!I213</f>
        <v>0</v>
      </c>
      <c r="H195" s="8">
        <f>'Study A2'!J214</f>
        <v>0.09503385286</v>
      </c>
      <c r="I195" s="8">
        <f>'Study A2'!J212</f>
        <v>0.09503385286</v>
      </c>
      <c r="J195" s="8">
        <f>'Study A2'!J213</f>
        <v>0.001496744895</v>
      </c>
    </row>
    <row r="196">
      <c r="A196" s="2" t="s">
        <v>462</v>
      </c>
      <c r="B196" s="8">
        <f>'Study A2'!H217</f>
        <v>0</v>
      </c>
      <c r="C196" s="8">
        <f>'Study A2'!H215</f>
        <v>0</v>
      </c>
      <c r="D196" s="8">
        <f>'Study A2'!H216</f>
        <v>0</v>
      </c>
      <c r="E196" s="8">
        <f>'Study A2'!I217</f>
        <v>0</v>
      </c>
      <c r="F196" s="8">
        <f>'Study A2'!I215</f>
        <v>0</v>
      </c>
      <c r="G196" s="8">
        <f>'Study A2'!I216</f>
        <v>0</v>
      </c>
      <c r="H196" s="8">
        <f>'Study A2'!J217</f>
        <v>0.09503385286</v>
      </c>
      <c r="I196" s="8">
        <f>'Study A2'!J215</f>
        <v>0.09503385286</v>
      </c>
      <c r="J196" s="8">
        <f>'Study A2'!J216</f>
        <v>0.001496744895</v>
      </c>
    </row>
    <row r="197">
      <c r="A197" s="2"/>
      <c r="B197" s="2"/>
      <c r="C197" s="2"/>
      <c r="D197" s="2"/>
      <c r="E197" s="2"/>
      <c r="F197" s="2"/>
      <c r="G197" s="2"/>
      <c r="H197" s="2"/>
      <c r="I197" s="2"/>
      <c r="J197" s="2"/>
    </row>
    <row r="198">
      <c r="A198" s="9" t="s">
        <v>3250</v>
      </c>
      <c r="B198" s="9" t="s">
        <v>3252</v>
      </c>
      <c r="C198" s="9" t="s">
        <v>3254</v>
      </c>
      <c r="D198" s="9" t="s">
        <v>3255</v>
      </c>
      <c r="E198" s="9" t="s">
        <v>3256</v>
      </c>
      <c r="F198" s="9" t="s">
        <v>3257</v>
      </c>
      <c r="G198" s="9" t="s">
        <v>3259</v>
      </c>
      <c r="H198" s="9" t="s">
        <v>3261</v>
      </c>
      <c r="I198" s="9" t="s">
        <v>3263</v>
      </c>
      <c r="J198" s="9" t="s">
        <v>3265</v>
      </c>
    </row>
    <row r="199">
      <c r="A199" s="2" t="s">
        <v>435</v>
      </c>
      <c r="B199" s="8">
        <f>'Study A2'!H220</f>
        <v>0</v>
      </c>
      <c r="C199" s="8">
        <f>'Study A2'!H218</f>
        <v>0.1333333333</v>
      </c>
      <c r="D199" s="8">
        <f>'Study A2'!H219</f>
        <v>0</v>
      </c>
      <c r="E199" s="8">
        <f>'Study A2'!I220</f>
        <v>0</v>
      </c>
      <c r="F199" s="8">
        <f>'Study A2'!I218</f>
        <v>0.04685482691</v>
      </c>
      <c r="G199" s="8">
        <f>'Study A2'!I219</f>
        <v>0</v>
      </c>
      <c r="H199" s="8">
        <f>'Study A2'!J220</f>
        <v>0.09503385286</v>
      </c>
      <c r="I199" s="8">
        <f>'Study A2'!J218</f>
        <v>0.2796151659</v>
      </c>
      <c r="J199" s="8">
        <f>'Study A2'!J219</f>
        <v>0.001496744895</v>
      </c>
    </row>
    <row r="200">
      <c r="A200" s="2" t="s">
        <v>440</v>
      </c>
      <c r="B200" s="8">
        <f>'Study A2'!H223</f>
        <v>0</v>
      </c>
      <c r="C200" s="8">
        <f>'Study A2'!H221</f>
        <v>0</v>
      </c>
      <c r="D200" s="8">
        <f>'Study A2'!H222</f>
        <v>0</v>
      </c>
      <c r="E200" s="8">
        <f>'Study A2'!I223</f>
        <v>0</v>
      </c>
      <c r="F200" s="8">
        <f>'Study A2'!I221</f>
        <v>0</v>
      </c>
      <c r="G200" s="8">
        <f>'Study A2'!I222</f>
        <v>0</v>
      </c>
      <c r="H200" s="8">
        <f>'Study A2'!J223</f>
        <v>0.09503385286</v>
      </c>
      <c r="I200" s="8">
        <f>'Study A2'!J221</f>
        <v>0.09503385286</v>
      </c>
      <c r="J200" s="8">
        <f>'Study A2'!J222</f>
        <v>0.001496744895</v>
      </c>
    </row>
    <row r="201">
      <c r="A201" s="2" t="s">
        <v>441</v>
      </c>
      <c r="B201" s="8">
        <f>'Study A2'!H226</f>
        <v>0</v>
      </c>
      <c r="C201" s="8">
        <f>'Study A2'!H224</f>
        <v>0</v>
      </c>
      <c r="D201" s="8">
        <f>'Study A2'!H225</f>
        <v>0</v>
      </c>
      <c r="E201" s="8">
        <f>'Study A2'!I226</f>
        <v>0</v>
      </c>
      <c r="F201" s="8">
        <f>'Study A2'!I224</f>
        <v>0</v>
      </c>
      <c r="G201" s="8">
        <f>'Study A2'!I225</f>
        <v>0</v>
      </c>
      <c r="H201" s="8">
        <f>'Study A2'!J226</f>
        <v>0.09503385286</v>
      </c>
      <c r="I201" s="8">
        <f>'Study A2'!J224</f>
        <v>0.09503385286</v>
      </c>
      <c r="J201" s="8">
        <f>'Study A2'!J225</f>
        <v>0.001496744895</v>
      </c>
    </row>
    <row r="202">
      <c r="A202" s="2" t="s">
        <v>442</v>
      </c>
      <c r="B202" s="8">
        <f>'Study A2'!H229</f>
        <v>0</v>
      </c>
      <c r="C202" s="8">
        <f>'Study A2'!H227</f>
        <v>0</v>
      </c>
      <c r="D202" s="8">
        <f>'Study A2'!H228</f>
        <v>0</v>
      </c>
      <c r="E202" s="8">
        <f>'Study A2'!I229</f>
        <v>0</v>
      </c>
      <c r="F202" s="8">
        <f>'Study A2'!I227</f>
        <v>0</v>
      </c>
      <c r="G202" s="8">
        <f>'Study A2'!I228</f>
        <v>0</v>
      </c>
      <c r="H202" s="8">
        <f>'Study A2'!J229</f>
        <v>0.09503385286</v>
      </c>
      <c r="I202" s="8">
        <f>'Study A2'!J227</f>
        <v>0.09503385286</v>
      </c>
      <c r="J202" s="8">
        <f>'Study A2'!J228</f>
        <v>0.001496744895</v>
      </c>
    </row>
    <row r="203">
      <c r="A203" s="2" t="s">
        <v>443</v>
      </c>
      <c r="B203" s="8">
        <f>'Study A2'!H232</f>
        <v>0.03333333333</v>
      </c>
      <c r="C203" s="8">
        <f>'Study A2'!H230</f>
        <v>0.03333333333</v>
      </c>
      <c r="D203" s="8">
        <f>'Study A2'!H231</f>
        <v>0</v>
      </c>
      <c r="E203" s="8">
        <f>'Study A2'!I232</f>
        <v>0.001708315644</v>
      </c>
      <c r="F203" s="8">
        <f>'Study A2'!I230</f>
        <v>0.001708315644</v>
      </c>
      <c r="G203" s="8">
        <f>'Study A2'!I231</f>
        <v>0</v>
      </c>
      <c r="H203" s="8">
        <f>'Study A2'!J232</f>
        <v>0.1485960687</v>
      </c>
      <c r="I203" s="8">
        <f>'Study A2'!J230</f>
        <v>0.1485960687</v>
      </c>
      <c r="J203" s="8">
        <f>'Study A2'!J231</f>
        <v>0.001496744895</v>
      </c>
    </row>
    <row r="204">
      <c r="A204" s="2" t="s">
        <v>444</v>
      </c>
      <c r="B204" s="8">
        <f>'Study A2'!H235</f>
        <v>0</v>
      </c>
      <c r="C204" s="8">
        <f>'Study A2'!H233</f>
        <v>0</v>
      </c>
      <c r="D204" s="8">
        <f>'Study A2'!H234</f>
        <v>0</v>
      </c>
      <c r="E204" s="8">
        <f>'Study A2'!I235</f>
        <v>0</v>
      </c>
      <c r="F204" s="8">
        <f>'Study A2'!I233</f>
        <v>0</v>
      </c>
      <c r="G204" s="8">
        <f>'Study A2'!I234</f>
        <v>0</v>
      </c>
      <c r="H204" s="8">
        <f>'Study A2'!J235</f>
        <v>0.09503385286</v>
      </c>
      <c r="I204" s="8">
        <f>'Study A2'!J233</f>
        <v>0.09503385286</v>
      </c>
      <c r="J204" s="8">
        <f>'Study A2'!J234</f>
        <v>0.001496744895</v>
      </c>
    </row>
    <row r="205">
      <c r="A205" s="2" t="s">
        <v>445</v>
      </c>
      <c r="B205" s="8">
        <f>'Study A2'!H238</f>
        <v>0</v>
      </c>
      <c r="C205" s="8">
        <f>'Study A2'!H236</f>
        <v>0</v>
      </c>
      <c r="D205" s="8">
        <f>'Study A2'!H237</f>
        <v>0</v>
      </c>
      <c r="E205" s="8">
        <f>'Study A2'!I238</f>
        <v>0</v>
      </c>
      <c r="F205" s="8">
        <f>'Study A2'!I236</f>
        <v>0</v>
      </c>
      <c r="G205" s="8">
        <f>'Study A2'!I237</f>
        <v>0</v>
      </c>
      <c r="H205" s="8">
        <f>'Study A2'!J238</f>
        <v>0.09503385286</v>
      </c>
      <c r="I205" s="8">
        <f>'Study A2'!J236</f>
        <v>0.09503385286</v>
      </c>
      <c r="J205" s="8">
        <f>'Study A2'!J237</f>
        <v>0.001496744895</v>
      </c>
    </row>
    <row r="206">
      <c r="A206" s="2" t="s">
        <v>446</v>
      </c>
      <c r="B206" s="8">
        <f>'Study A2'!H241</f>
        <v>0</v>
      </c>
      <c r="C206" s="8">
        <f>'Study A2'!H239</f>
        <v>0</v>
      </c>
      <c r="D206" s="8">
        <f>'Study A2'!H240</f>
        <v>0</v>
      </c>
      <c r="E206" s="8">
        <f>'Study A2'!I241</f>
        <v>0</v>
      </c>
      <c r="F206" s="8">
        <f>'Study A2'!I239</f>
        <v>0</v>
      </c>
      <c r="G206" s="8">
        <f>'Study A2'!I240</f>
        <v>0</v>
      </c>
      <c r="H206" s="8">
        <f>'Study A2'!J241</f>
        <v>0.09503385286</v>
      </c>
      <c r="I206" s="8">
        <f>'Study A2'!J239</f>
        <v>0.09503385286</v>
      </c>
      <c r="J206" s="8">
        <f>'Study A2'!J240</f>
        <v>0.001496744895</v>
      </c>
    </row>
    <row r="207">
      <c r="A207" s="2" t="s">
        <v>447</v>
      </c>
      <c r="B207" s="8">
        <f>'Study A2'!H244</f>
        <v>0.06666666667</v>
      </c>
      <c r="C207" s="8">
        <f>'Study A2'!H242</f>
        <v>0.03333333333</v>
      </c>
      <c r="D207" s="8">
        <f>'Study A2'!H243</f>
        <v>0</v>
      </c>
      <c r="E207" s="8">
        <f>'Study A2'!I244</f>
        <v>0.01197580097</v>
      </c>
      <c r="F207" s="8">
        <f>'Study A2'!I242</f>
        <v>0.001708315644</v>
      </c>
      <c r="G207" s="8">
        <f>'Study A2'!I243</f>
        <v>0</v>
      </c>
      <c r="H207" s="8">
        <f>'Study A2'!J244</f>
        <v>0.1953260437</v>
      </c>
      <c r="I207" s="8">
        <f>'Study A2'!J242</f>
        <v>0.1485960687</v>
      </c>
      <c r="J207" s="8">
        <f>'Study A2'!J243</f>
        <v>0.001496744895</v>
      </c>
    </row>
    <row r="208">
      <c r="A208" s="2" t="s">
        <v>448</v>
      </c>
      <c r="B208" s="8">
        <f>'Study A2'!H247</f>
        <v>0</v>
      </c>
      <c r="C208" s="8">
        <f>'Study A2'!H245</f>
        <v>0</v>
      </c>
      <c r="D208" s="8">
        <f>'Study A2'!H246</f>
        <v>0</v>
      </c>
      <c r="E208" s="8">
        <f>'Study A2'!I247</f>
        <v>0</v>
      </c>
      <c r="F208" s="8">
        <f>'Study A2'!I245</f>
        <v>0</v>
      </c>
      <c r="G208" s="8">
        <f>'Study A2'!I246</f>
        <v>0</v>
      </c>
      <c r="H208" s="8">
        <f>'Study A2'!J247</f>
        <v>0.09503385286</v>
      </c>
      <c r="I208" s="8">
        <f>'Study A2'!J245</f>
        <v>0.09503385286</v>
      </c>
      <c r="J208" s="8">
        <f>'Study A2'!J246</f>
        <v>0.001496744895</v>
      </c>
    </row>
    <row r="209">
      <c r="A209" s="2" t="s">
        <v>449</v>
      </c>
      <c r="B209" s="8">
        <f>'Study A2'!H250</f>
        <v>0</v>
      </c>
      <c r="C209" s="8">
        <f>'Study A2'!H248</f>
        <v>0</v>
      </c>
      <c r="D209" s="8">
        <f>'Study A2'!H249</f>
        <v>0</v>
      </c>
      <c r="E209" s="8">
        <f>'Study A2'!I250</f>
        <v>0</v>
      </c>
      <c r="F209" s="8">
        <f>'Study A2'!I248</f>
        <v>0</v>
      </c>
      <c r="G209" s="8">
        <f>'Study A2'!I249</f>
        <v>0</v>
      </c>
      <c r="H209" s="8">
        <f>'Study A2'!J250</f>
        <v>0.09503385286</v>
      </c>
      <c r="I209" s="8">
        <f>'Study A2'!J248</f>
        <v>0.09503385286</v>
      </c>
      <c r="J209" s="8">
        <f>'Study A2'!J249</f>
        <v>0.001496744895</v>
      </c>
    </row>
    <row r="210">
      <c r="A210" s="2" t="s">
        <v>450</v>
      </c>
      <c r="B210" s="8">
        <f>'Study A2'!H253</f>
        <v>0</v>
      </c>
      <c r="C210" s="8">
        <f>'Study A2'!H251</f>
        <v>0</v>
      </c>
      <c r="D210" s="8">
        <f>'Study A2'!H252</f>
        <v>0</v>
      </c>
      <c r="E210" s="8">
        <f>'Study A2'!I253</f>
        <v>0</v>
      </c>
      <c r="F210" s="8">
        <f>'Study A2'!I251</f>
        <v>0</v>
      </c>
      <c r="G210" s="8">
        <f>'Study A2'!I252</f>
        <v>0</v>
      </c>
      <c r="H210" s="8">
        <f>'Study A2'!J253</f>
        <v>0.09503385286</v>
      </c>
      <c r="I210" s="8">
        <f>'Study A2'!J251</f>
        <v>0.09503385286</v>
      </c>
      <c r="J210" s="8">
        <f>'Study A2'!J252</f>
        <v>0.001496744895</v>
      </c>
    </row>
    <row r="211">
      <c r="A211" s="2" t="s">
        <v>451</v>
      </c>
      <c r="B211" s="8">
        <f>'Study A2'!H256</f>
        <v>0.1666666667</v>
      </c>
      <c r="C211" s="8">
        <f>'Study A2'!H254</f>
        <v>0.1333333333</v>
      </c>
      <c r="D211" s="8">
        <f>'Study A2'!H255</f>
        <v>0</v>
      </c>
      <c r="E211" s="8">
        <f>'Study A2'!I256</f>
        <v>0.06805557358</v>
      </c>
      <c r="F211" s="8">
        <f>'Study A2'!I254</f>
        <v>0.04685482691</v>
      </c>
      <c r="G211" s="8">
        <f>'Study A2'!I255</f>
        <v>0</v>
      </c>
      <c r="H211" s="8">
        <f>'Study A2'!J256</f>
        <v>0.3189711819</v>
      </c>
      <c r="I211" s="8">
        <f>'Study A2'!J254</f>
        <v>0.2796151659</v>
      </c>
      <c r="J211" s="8">
        <f>'Study A2'!J255</f>
        <v>0.001496744895</v>
      </c>
    </row>
    <row r="212">
      <c r="A212" s="2" t="s">
        <v>452</v>
      </c>
      <c r="B212" s="8">
        <f>'Study A2'!H259</f>
        <v>0</v>
      </c>
      <c r="C212" s="8">
        <f>'Study A2'!H257</f>
        <v>0</v>
      </c>
      <c r="D212" s="8">
        <f>'Study A2'!H258</f>
        <v>0</v>
      </c>
      <c r="E212" s="8">
        <f>'Study A2'!I259</f>
        <v>0</v>
      </c>
      <c r="F212" s="8">
        <f>'Study A2'!I257</f>
        <v>0</v>
      </c>
      <c r="G212" s="8">
        <f>'Study A2'!I258</f>
        <v>0</v>
      </c>
      <c r="H212" s="8">
        <f>'Study A2'!J259</f>
        <v>0.09503385286</v>
      </c>
      <c r="I212" s="8">
        <f>'Study A2'!J257</f>
        <v>0.09503385286</v>
      </c>
      <c r="J212" s="8">
        <f>'Study A2'!J258</f>
        <v>0.001496744895</v>
      </c>
    </row>
    <row r="213">
      <c r="A213" s="2" t="s">
        <v>453</v>
      </c>
      <c r="B213" s="8">
        <f>'Study A2'!H262</f>
        <v>0</v>
      </c>
      <c r="C213" s="8">
        <f>'Study A2'!H260</f>
        <v>0</v>
      </c>
      <c r="D213" s="8">
        <f>'Study A2'!H261</f>
        <v>0</v>
      </c>
      <c r="E213" s="8">
        <f>'Study A2'!I262</f>
        <v>0</v>
      </c>
      <c r="F213" s="8">
        <f>'Study A2'!I260</f>
        <v>0</v>
      </c>
      <c r="G213" s="8">
        <f>'Study A2'!I261</f>
        <v>0</v>
      </c>
      <c r="H213" s="8">
        <f>'Study A2'!J262</f>
        <v>0.09503385286</v>
      </c>
      <c r="I213" s="8">
        <f>'Study A2'!J260</f>
        <v>0.09503385286</v>
      </c>
      <c r="J213" s="8">
        <f>'Study A2'!J261</f>
        <v>0.001496744895</v>
      </c>
    </row>
    <row r="214">
      <c r="A214" s="2" t="s">
        <v>454</v>
      </c>
      <c r="B214" s="8">
        <f>'Study A2'!H265</f>
        <v>0</v>
      </c>
      <c r="C214" s="8">
        <f>'Study A2'!H263</f>
        <v>0</v>
      </c>
      <c r="D214" s="8">
        <f>'Study A2'!H264</f>
        <v>0</v>
      </c>
      <c r="E214" s="8">
        <f>'Study A2'!I265</f>
        <v>0</v>
      </c>
      <c r="F214" s="8">
        <f>'Study A2'!I263</f>
        <v>0</v>
      </c>
      <c r="G214" s="8">
        <f>'Study A2'!I264</f>
        <v>0</v>
      </c>
      <c r="H214" s="8">
        <f>'Study A2'!J265</f>
        <v>0.09503385286</v>
      </c>
      <c r="I214" s="8">
        <f>'Study A2'!J263</f>
        <v>0.09503385286</v>
      </c>
      <c r="J214" s="8">
        <f>'Study A2'!J264</f>
        <v>0.001496744895</v>
      </c>
    </row>
    <row r="215">
      <c r="A215" s="2" t="s">
        <v>455</v>
      </c>
      <c r="B215" s="8">
        <f>'Study A2'!H268</f>
        <v>0.2333333333</v>
      </c>
      <c r="C215" s="8">
        <f>'Study A2'!H266</f>
        <v>0.1</v>
      </c>
      <c r="D215" s="8">
        <f>'Study A2'!H267</f>
        <v>0</v>
      </c>
      <c r="E215" s="8">
        <f>'Study A2'!I268</f>
        <v>0.1149868956</v>
      </c>
      <c r="F215" s="8">
        <f>'Study A2'!I266</f>
        <v>0.02781554974</v>
      </c>
      <c r="G215" s="8">
        <f>'Study A2'!I267</f>
        <v>0</v>
      </c>
      <c r="H215" s="8">
        <f>'Study A2'!J268</f>
        <v>0.3939474225</v>
      </c>
      <c r="I215" s="8">
        <f>'Study A2'!J266</f>
        <v>0.2385978573</v>
      </c>
      <c r="J215" s="8">
        <f>'Study A2'!J267</f>
        <v>0.001496744895</v>
      </c>
    </row>
    <row r="216">
      <c r="A216" s="2" t="s">
        <v>456</v>
      </c>
      <c r="B216" s="8">
        <f>'Study A2'!H271</f>
        <v>0</v>
      </c>
      <c r="C216" s="8">
        <f>'Study A2'!H269</f>
        <v>0</v>
      </c>
      <c r="D216" s="8">
        <f>'Study A2'!H270</f>
        <v>0</v>
      </c>
      <c r="E216" s="8">
        <f>'Study A2'!I271</f>
        <v>0</v>
      </c>
      <c r="F216" s="8">
        <f>'Study A2'!I269</f>
        <v>0</v>
      </c>
      <c r="G216" s="8">
        <f>'Study A2'!I270</f>
        <v>0</v>
      </c>
      <c r="H216" s="8">
        <f>'Study A2'!J271</f>
        <v>0.09503385286</v>
      </c>
      <c r="I216" s="8">
        <f>'Study A2'!J269</f>
        <v>0.09503385286</v>
      </c>
      <c r="J216" s="8">
        <f>'Study A2'!J270</f>
        <v>0.001496744895</v>
      </c>
    </row>
    <row r="217">
      <c r="A217" s="2" t="s">
        <v>457</v>
      </c>
      <c r="B217" s="8">
        <f>'Study A2'!H274</f>
        <v>0</v>
      </c>
      <c r="C217" s="8">
        <f>'Study A2'!H272</f>
        <v>0</v>
      </c>
      <c r="D217" s="8">
        <f>'Study A2'!H273</f>
        <v>0</v>
      </c>
      <c r="E217" s="8">
        <f>'Study A2'!I274</f>
        <v>0</v>
      </c>
      <c r="F217" s="8">
        <f>'Study A2'!I272</f>
        <v>0</v>
      </c>
      <c r="G217" s="8">
        <f>'Study A2'!I273</f>
        <v>0</v>
      </c>
      <c r="H217" s="8">
        <f>'Study A2'!J274</f>
        <v>0.09503385286</v>
      </c>
      <c r="I217" s="8">
        <f>'Study A2'!J272</f>
        <v>0.09503385286</v>
      </c>
      <c r="J217" s="8">
        <f>'Study A2'!J273</f>
        <v>0.001496744895</v>
      </c>
    </row>
    <row r="218">
      <c r="A218" s="2" t="s">
        <v>458</v>
      </c>
      <c r="B218" s="8">
        <f>'Study A2'!H277</f>
        <v>0</v>
      </c>
      <c r="C218" s="8">
        <f>'Study A2'!H275</f>
        <v>0</v>
      </c>
      <c r="D218" s="8">
        <f>'Study A2'!H276</f>
        <v>0</v>
      </c>
      <c r="E218" s="8">
        <f>'Study A2'!I277</f>
        <v>0</v>
      </c>
      <c r="F218" s="8">
        <f>'Study A2'!I275</f>
        <v>0</v>
      </c>
      <c r="G218" s="8">
        <f>'Study A2'!I276</f>
        <v>0</v>
      </c>
      <c r="H218" s="8">
        <f>'Study A2'!J277</f>
        <v>0.09503385286</v>
      </c>
      <c r="I218" s="8">
        <f>'Study A2'!J275</f>
        <v>0.09503385286</v>
      </c>
      <c r="J218" s="8">
        <f>'Study A2'!J276</f>
        <v>0.001496744895</v>
      </c>
    </row>
    <row r="219">
      <c r="A219" s="2" t="s">
        <v>459</v>
      </c>
      <c r="B219" s="8">
        <f>'Study A2'!H280</f>
        <v>0.4666666667</v>
      </c>
      <c r="C219" s="8">
        <f>'Study A2'!H278</f>
        <v>0.1333333333</v>
      </c>
      <c r="D219" s="8">
        <f>'Study A2'!H279</f>
        <v>0</v>
      </c>
      <c r="E219" s="8">
        <f>'Study A2'!I280</f>
        <v>0.3084640272</v>
      </c>
      <c r="F219" s="8">
        <f>'Study A2'!I278</f>
        <v>0.04685482691</v>
      </c>
      <c r="G219" s="8">
        <f>'Study A2'!I279</f>
        <v>0</v>
      </c>
      <c r="H219" s="8">
        <f>'Study A2'!J280</f>
        <v>0.6300524449</v>
      </c>
      <c r="I219" s="8">
        <f>'Study A2'!J278</f>
        <v>0.2796151659</v>
      </c>
      <c r="J219" s="8">
        <f>'Study A2'!J279</f>
        <v>0.001496744895</v>
      </c>
    </row>
    <row r="220">
      <c r="A220" s="2" t="s">
        <v>460</v>
      </c>
      <c r="B220" s="8">
        <f>'Study A2'!H283</f>
        <v>0.03333333333</v>
      </c>
      <c r="C220" s="8">
        <f>'Study A2'!H281</f>
        <v>0</v>
      </c>
      <c r="D220" s="8">
        <f>'Study A2'!H282</f>
        <v>0</v>
      </c>
      <c r="E220" s="8">
        <f>'Study A2'!I283</f>
        <v>0.001708315644</v>
      </c>
      <c r="F220" s="8">
        <f>'Study A2'!I281</f>
        <v>0</v>
      </c>
      <c r="G220" s="8">
        <f>'Study A2'!I282</f>
        <v>0</v>
      </c>
      <c r="H220" s="8">
        <f>'Study A2'!J283</f>
        <v>0.1485960687</v>
      </c>
      <c r="I220" s="8">
        <f>'Study A2'!J281</f>
        <v>0.09503385286</v>
      </c>
      <c r="J220" s="8">
        <f>'Study A2'!J282</f>
        <v>0.001496744895</v>
      </c>
    </row>
    <row r="221">
      <c r="A221" s="2" t="s">
        <v>461</v>
      </c>
      <c r="B221" s="8">
        <f>'Study A2'!H286</f>
        <v>0</v>
      </c>
      <c r="C221" s="8">
        <f>'Study A2'!H284</f>
        <v>0</v>
      </c>
      <c r="D221" s="8">
        <f>'Study A2'!H285</f>
        <v>0</v>
      </c>
      <c r="E221" s="8">
        <f>'Study A2'!I286</f>
        <v>0</v>
      </c>
      <c r="F221" s="8">
        <f>'Study A2'!I284</f>
        <v>0</v>
      </c>
      <c r="G221" s="8">
        <f>'Study A2'!I285</f>
        <v>0</v>
      </c>
      <c r="H221" s="8">
        <f>'Study A2'!J286</f>
        <v>0.09503385286</v>
      </c>
      <c r="I221" s="8">
        <f>'Study A2'!J284</f>
        <v>0.09503385286</v>
      </c>
      <c r="J221" s="8">
        <f>'Study A2'!J285</f>
        <v>0.001496744895</v>
      </c>
    </row>
    <row r="222">
      <c r="A222" s="2" t="s">
        <v>462</v>
      </c>
      <c r="B222" s="8">
        <f>'Study A2'!H289</f>
        <v>0</v>
      </c>
      <c r="C222" s="8">
        <f>'Study A2'!H287</f>
        <v>0</v>
      </c>
      <c r="D222" s="8">
        <f>'Study A2'!H288</f>
        <v>0</v>
      </c>
      <c r="E222" s="8">
        <f>'Study A2'!I289</f>
        <v>0</v>
      </c>
      <c r="F222" s="8">
        <f>'Study A2'!I287</f>
        <v>0</v>
      </c>
      <c r="G222" s="8">
        <f>'Study A2'!I288</f>
        <v>0</v>
      </c>
      <c r="H222" s="8">
        <f>'Study A2'!J289</f>
        <v>0.09503385286</v>
      </c>
      <c r="I222" s="8">
        <f>'Study A2'!J287</f>
        <v>0.09503385286</v>
      </c>
      <c r="J222" s="8">
        <f>'Study A2'!J288</f>
        <v>0.001496744895</v>
      </c>
    </row>
    <row r="223">
      <c r="A223" s="2"/>
      <c r="B223" s="2"/>
      <c r="C223" s="2"/>
      <c r="D223" s="2"/>
      <c r="E223" s="2"/>
      <c r="F223" s="2"/>
      <c r="G223" s="2"/>
      <c r="H223" s="2"/>
      <c r="I223" s="2"/>
      <c r="J223" s="2"/>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4" width="21.38"/>
    <col customWidth="1" min="5" max="5" width="56.38"/>
    <col customWidth="1" min="6" max="6" width="93.88"/>
    <col customWidth="1" min="7" max="7" width="47.63"/>
  </cols>
  <sheetData>
    <row r="1" ht="36.0" customHeight="1">
      <c r="A1" s="1" t="s">
        <v>3557</v>
      </c>
      <c r="B1" s="1" t="s">
        <v>3558</v>
      </c>
      <c r="C1" s="1" t="s">
        <v>3559</v>
      </c>
      <c r="D1" s="1" t="s">
        <v>3560</v>
      </c>
      <c r="E1" s="1" t="s">
        <v>3561</v>
      </c>
      <c r="F1" s="10" t="s">
        <v>3562</v>
      </c>
      <c r="G1" s="1" t="s">
        <v>4</v>
      </c>
    </row>
    <row r="2" ht="82.5" customHeight="1">
      <c r="A2" s="2" t="s">
        <v>3563</v>
      </c>
      <c r="B2" s="2" t="s">
        <v>3564</v>
      </c>
      <c r="C2" s="2">
        <v>25.0</v>
      </c>
      <c r="D2" s="2">
        <v>1.0</v>
      </c>
      <c r="E2" s="2" t="s">
        <v>38</v>
      </c>
      <c r="F2" s="11" t="s">
        <v>3565</v>
      </c>
      <c r="G2" s="2" t="s">
        <v>3566</v>
      </c>
    </row>
    <row r="3" ht="82.5" customHeight="1">
      <c r="A3" s="2" t="s">
        <v>3563</v>
      </c>
      <c r="B3" s="2" t="s">
        <v>3567</v>
      </c>
      <c r="C3" s="2">
        <v>29.0</v>
      </c>
      <c r="D3" s="2">
        <v>1.0</v>
      </c>
      <c r="E3" s="2" t="s">
        <v>38</v>
      </c>
      <c r="F3" s="11" t="s">
        <v>3568</v>
      </c>
      <c r="G3" s="2" t="s">
        <v>3569</v>
      </c>
    </row>
    <row r="4" ht="82.5" customHeight="1">
      <c r="A4" s="2" t="s">
        <v>3563</v>
      </c>
      <c r="B4" s="2" t="s">
        <v>3570</v>
      </c>
      <c r="C4" s="2">
        <v>34.0</v>
      </c>
      <c r="D4" s="2">
        <v>1.0</v>
      </c>
      <c r="E4" s="2" t="s">
        <v>38</v>
      </c>
      <c r="F4" s="11" t="s">
        <v>3571</v>
      </c>
      <c r="G4" s="2" t="s">
        <v>3572</v>
      </c>
    </row>
    <row r="5" ht="82.5" customHeight="1">
      <c r="A5" s="2" t="s">
        <v>3563</v>
      </c>
      <c r="B5" s="2" t="s">
        <v>3573</v>
      </c>
      <c r="C5" s="2">
        <v>51.0</v>
      </c>
      <c r="D5" s="2">
        <v>1.0</v>
      </c>
      <c r="E5" s="2" t="s">
        <v>38</v>
      </c>
      <c r="F5" s="11" t="s">
        <v>3574</v>
      </c>
      <c r="G5" s="2" t="s">
        <v>3575</v>
      </c>
    </row>
    <row r="6" ht="82.5" customHeight="1">
      <c r="A6" s="2" t="s">
        <v>3576</v>
      </c>
      <c r="B6" s="2" t="s">
        <v>3577</v>
      </c>
      <c r="C6" s="2">
        <v>9.0</v>
      </c>
      <c r="D6" s="2">
        <v>1.0</v>
      </c>
      <c r="E6" s="2" t="s">
        <v>3578</v>
      </c>
      <c r="F6" s="11" t="s">
        <v>3579</v>
      </c>
      <c r="G6" s="2" t="s">
        <v>3580</v>
      </c>
    </row>
    <row r="7" ht="82.5" customHeight="1">
      <c r="A7" s="2" t="s">
        <v>3576</v>
      </c>
      <c r="B7" s="2" t="s">
        <v>3581</v>
      </c>
      <c r="C7" s="2">
        <v>18.0</v>
      </c>
      <c r="D7" s="2">
        <v>1.0</v>
      </c>
      <c r="E7" s="2" t="s">
        <v>38</v>
      </c>
      <c r="F7" s="11" t="s">
        <v>3582</v>
      </c>
      <c r="G7" s="2" t="s">
        <v>3583</v>
      </c>
    </row>
    <row r="8" ht="82.5" customHeight="1">
      <c r="A8" s="2" t="s">
        <v>3576</v>
      </c>
      <c r="B8" s="2" t="s">
        <v>3573</v>
      </c>
      <c r="C8" s="2">
        <v>24.0</v>
      </c>
      <c r="D8" s="2">
        <v>1.0</v>
      </c>
      <c r="E8" s="2" t="s">
        <v>38</v>
      </c>
      <c r="F8" s="11" t="s">
        <v>3584</v>
      </c>
      <c r="G8" s="2" t="s">
        <v>3585</v>
      </c>
    </row>
    <row r="9" ht="82.5" customHeight="1">
      <c r="A9" s="2" t="s">
        <v>3586</v>
      </c>
      <c r="B9" s="2" t="s">
        <v>3587</v>
      </c>
      <c r="C9" s="2">
        <v>64.0</v>
      </c>
      <c r="D9" s="2">
        <v>1.0</v>
      </c>
      <c r="E9" s="2" t="s">
        <v>3588</v>
      </c>
      <c r="F9" s="11" t="s">
        <v>3589</v>
      </c>
      <c r="G9" s="2" t="s">
        <v>3590</v>
      </c>
    </row>
    <row r="10" ht="82.5" customHeight="1">
      <c r="A10" s="2" t="s">
        <v>3586</v>
      </c>
      <c r="B10" s="2" t="s">
        <v>3591</v>
      </c>
      <c r="C10" s="2">
        <v>84.0</v>
      </c>
      <c r="D10" s="2">
        <v>1.0</v>
      </c>
      <c r="E10" s="2" t="s">
        <v>3592</v>
      </c>
      <c r="F10" s="11" t="s">
        <v>3593</v>
      </c>
      <c r="G10" s="2" t="s">
        <v>3594</v>
      </c>
    </row>
    <row r="11" ht="82.5" customHeight="1">
      <c r="A11" s="2" t="s">
        <v>3586</v>
      </c>
      <c r="B11" s="2" t="s">
        <v>3595</v>
      </c>
      <c r="C11" s="2">
        <v>102.0</v>
      </c>
      <c r="D11" s="2">
        <v>1.0</v>
      </c>
      <c r="E11" s="2" t="s">
        <v>3596</v>
      </c>
      <c r="F11" s="11" t="s">
        <v>3597</v>
      </c>
      <c r="G11" s="2" t="s">
        <v>3598</v>
      </c>
    </row>
    <row r="12" ht="82.5" customHeight="1">
      <c r="A12" s="2" t="s">
        <v>3586</v>
      </c>
      <c r="B12" s="2" t="s">
        <v>3599</v>
      </c>
      <c r="C12" s="2">
        <v>133.0</v>
      </c>
      <c r="D12" s="2">
        <v>1.0</v>
      </c>
      <c r="E12" s="2" t="s">
        <v>3600</v>
      </c>
      <c r="F12" s="11" t="s">
        <v>3601</v>
      </c>
      <c r="G12" s="2" t="s">
        <v>3602</v>
      </c>
    </row>
    <row r="13" ht="82.5" customHeight="1">
      <c r="A13" s="2" t="s">
        <v>3603</v>
      </c>
      <c r="B13" s="2" t="s">
        <v>3604</v>
      </c>
      <c r="C13" s="2">
        <v>41.0</v>
      </c>
      <c r="D13" s="2">
        <v>1.0</v>
      </c>
      <c r="E13" s="2" t="s">
        <v>3605</v>
      </c>
      <c r="F13" s="11" t="s">
        <v>3606</v>
      </c>
      <c r="G13" s="2" t="s">
        <v>3607</v>
      </c>
    </row>
    <row r="14" ht="82.5" customHeight="1">
      <c r="A14" s="2" t="s">
        <v>3603</v>
      </c>
      <c r="B14" s="2" t="s">
        <v>3608</v>
      </c>
      <c r="C14" s="2">
        <v>46.0</v>
      </c>
      <c r="D14" s="2">
        <v>1.0</v>
      </c>
      <c r="E14" s="2" t="s">
        <v>3609</v>
      </c>
      <c r="F14" s="11" t="s">
        <v>3610</v>
      </c>
      <c r="G14" s="2" t="s">
        <v>3611</v>
      </c>
    </row>
    <row r="15" ht="82.5" customHeight="1">
      <c r="A15" s="2" t="s">
        <v>3603</v>
      </c>
      <c r="B15" s="2" t="s">
        <v>3612</v>
      </c>
      <c r="C15" s="2">
        <v>51.0</v>
      </c>
      <c r="D15" s="2">
        <v>1.0</v>
      </c>
      <c r="E15" s="2" t="s">
        <v>3613</v>
      </c>
      <c r="F15" s="11" t="s">
        <v>3614</v>
      </c>
      <c r="G15" s="2" t="s">
        <v>3615</v>
      </c>
    </row>
    <row r="16" ht="82.5" customHeight="1">
      <c r="A16" s="2" t="s">
        <v>3603</v>
      </c>
      <c r="B16" s="2" t="s">
        <v>3616</v>
      </c>
      <c r="C16" s="2">
        <v>62.0</v>
      </c>
      <c r="D16" s="2">
        <v>1.0</v>
      </c>
      <c r="E16" s="2" t="s">
        <v>3617</v>
      </c>
      <c r="F16" s="11" t="s">
        <v>3618</v>
      </c>
      <c r="G16" s="2" t="s">
        <v>3619</v>
      </c>
    </row>
    <row r="17" ht="82.5" customHeight="1">
      <c r="A17" s="2" t="s">
        <v>3603</v>
      </c>
      <c r="B17" s="2" t="s">
        <v>3620</v>
      </c>
      <c r="C17" s="2">
        <v>73.0</v>
      </c>
      <c r="D17" s="2">
        <v>1.0</v>
      </c>
      <c r="E17" s="2" t="s">
        <v>3621</v>
      </c>
      <c r="F17" s="11" t="s">
        <v>3622</v>
      </c>
      <c r="G17" s="2" t="s">
        <v>3623</v>
      </c>
    </row>
    <row r="18" ht="82.5" customHeight="1">
      <c r="A18" s="2" t="s">
        <v>3603</v>
      </c>
      <c r="B18" s="2" t="s">
        <v>3624</v>
      </c>
      <c r="C18" s="2">
        <v>82.0</v>
      </c>
      <c r="D18" s="2">
        <v>1.0</v>
      </c>
      <c r="E18" s="2" t="s">
        <v>3625</v>
      </c>
      <c r="F18" s="11" t="s">
        <v>3626</v>
      </c>
      <c r="G18" s="2" t="s">
        <v>3627</v>
      </c>
    </row>
    <row r="19" ht="82.5" customHeight="1">
      <c r="A19" s="2" t="s">
        <v>3603</v>
      </c>
      <c r="B19" s="2" t="s">
        <v>3628</v>
      </c>
      <c r="C19" s="2">
        <v>93.0</v>
      </c>
      <c r="D19" s="2">
        <v>1.0</v>
      </c>
      <c r="E19" s="2" t="s">
        <v>38</v>
      </c>
      <c r="F19" s="11" t="s">
        <v>3629</v>
      </c>
      <c r="G19" s="2" t="s">
        <v>3630</v>
      </c>
    </row>
    <row r="20" ht="82.5" customHeight="1">
      <c r="A20" s="2" t="s">
        <v>3631</v>
      </c>
      <c r="B20" s="2" t="s">
        <v>3632</v>
      </c>
      <c r="C20" s="2">
        <v>11.0</v>
      </c>
      <c r="D20" s="2">
        <v>1.0</v>
      </c>
      <c r="E20" s="2" t="s">
        <v>38</v>
      </c>
      <c r="F20" s="11" t="s">
        <v>3633</v>
      </c>
      <c r="G20" s="2" t="s">
        <v>3634</v>
      </c>
    </row>
    <row r="21" ht="82.5" customHeight="1">
      <c r="A21" s="2" t="s">
        <v>3631</v>
      </c>
      <c r="B21" s="2" t="s">
        <v>3635</v>
      </c>
      <c r="C21" s="2">
        <v>20.0</v>
      </c>
      <c r="D21" s="2">
        <v>1.0</v>
      </c>
      <c r="E21" s="2" t="s">
        <v>38</v>
      </c>
      <c r="F21" s="11" t="s">
        <v>3636</v>
      </c>
      <c r="G21" s="2" t="s">
        <v>3637</v>
      </c>
    </row>
    <row r="22" ht="82.5" customHeight="1">
      <c r="A22" s="2" t="s">
        <v>3631</v>
      </c>
      <c r="B22" s="2" t="s">
        <v>3638</v>
      </c>
      <c r="C22" s="2">
        <v>39.0</v>
      </c>
      <c r="D22" s="2">
        <v>1.0</v>
      </c>
      <c r="E22" s="2" t="s">
        <v>38</v>
      </c>
      <c r="F22" s="11" t="s">
        <v>3639</v>
      </c>
      <c r="G22" s="2" t="s">
        <v>3640</v>
      </c>
    </row>
    <row r="23" ht="82.5" customHeight="1">
      <c r="A23" s="2" t="s">
        <v>3631</v>
      </c>
      <c r="B23" s="2" t="s">
        <v>3573</v>
      </c>
      <c r="C23" s="2">
        <v>47.0</v>
      </c>
      <c r="D23" s="2">
        <v>1.0</v>
      </c>
      <c r="E23" s="2" t="s">
        <v>38</v>
      </c>
      <c r="F23" s="11" t="s">
        <v>3641</v>
      </c>
      <c r="G23" s="2" t="s">
        <v>3642</v>
      </c>
    </row>
    <row r="24" ht="82.5" customHeight="1">
      <c r="A24" s="2" t="s">
        <v>3643</v>
      </c>
      <c r="B24" s="2" t="s">
        <v>3644</v>
      </c>
      <c r="C24" s="2">
        <v>15.0</v>
      </c>
      <c r="D24" s="2">
        <v>1.0</v>
      </c>
      <c r="E24" s="2" t="s">
        <v>38</v>
      </c>
      <c r="F24" s="11" t="s">
        <v>3645</v>
      </c>
      <c r="G24" s="2" t="s">
        <v>3646</v>
      </c>
    </row>
    <row r="25" ht="82.5" customHeight="1">
      <c r="A25" s="2" t="s">
        <v>3643</v>
      </c>
      <c r="B25" s="2" t="s">
        <v>3647</v>
      </c>
      <c r="C25" s="2">
        <v>20.0</v>
      </c>
      <c r="D25" s="2">
        <v>1.0</v>
      </c>
      <c r="E25" s="2" t="s">
        <v>38</v>
      </c>
      <c r="F25" s="11" t="s">
        <v>3648</v>
      </c>
      <c r="G25" s="2" t="s">
        <v>3649</v>
      </c>
    </row>
    <row r="26" ht="82.5" customHeight="1">
      <c r="A26" s="2" t="s">
        <v>3643</v>
      </c>
      <c r="B26" s="2" t="s">
        <v>3650</v>
      </c>
      <c r="C26" s="2">
        <v>25.0</v>
      </c>
      <c r="D26" s="2">
        <v>1.0</v>
      </c>
      <c r="E26" s="2" t="s">
        <v>38</v>
      </c>
      <c r="F26" s="11" t="s">
        <v>3651</v>
      </c>
      <c r="G26" s="2" t="s">
        <v>3652</v>
      </c>
    </row>
    <row r="27" ht="82.5" customHeight="1">
      <c r="A27" s="2" t="s">
        <v>3643</v>
      </c>
      <c r="B27" s="2" t="s">
        <v>3653</v>
      </c>
      <c r="C27" s="2">
        <v>30.0</v>
      </c>
      <c r="D27" s="2">
        <v>1.0</v>
      </c>
      <c r="E27" s="2" t="s">
        <v>38</v>
      </c>
      <c r="F27" s="11" t="s">
        <v>3654</v>
      </c>
      <c r="G27" s="2" t="s">
        <v>3655</v>
      </c>
    </row>
    <row r="28" ht="82.5" customHeight="1">
      <c r="A28" s="2" t="s">
        <v>3643</v>
      </c>
      <c r="B28" s="2" t="s">
        <v>3656</v>
      </c>
      <c r="C28" s="2">
        <v>43.0</v>
      </c>
      <c r="D28" s="2">
        <v>1.0</v>
      </c>
      <c r="E28" s="2" t="s">
        <v>38</v>
      </c>
      <c r="F28" s="11" t="s">
        <v>3657</v>
      </c>
      <c r="G28" s="2" t="s">
        <v>3658</v>
      </c>
    </row>
    <row r="29" ht="82.5" customHeight="1">
      <c r="A29" s="2" t="s">
        <v>3643</v>
      </c>
      <c r="B29" s="2" t="s">
        <v>3573</v>
      </c>
      <c r="C29" s="2">
        <v>83.0</v>
      </c>
      <c r="D29" s="2">
        <v>1.0</v>
      </c>
      <c r="E29" s="2" t="s">
        <v>38</v>
      </c>
      <c r="F29" s="11" t="s">
        <v>3659</v>
      </c>
      <c r="G29" s="2" t="s">
        <v>3660</v>
      </c>
    </row>
    <row r="30" ht="82.5" customHeight="1">
      <c r="A30" s="2" t="s">
        <v>3661</v>
      </c>
      <c r="B30" s="2" t="s">
        <v>3662</v>
      </c>
      <c r="C30" s="2">
        <v>32.0</v>
      </c>
      <c r="D30" s="2">
        <v>1.0</v>
      </c>
      <c r="E30" s="2" t="s">
        <v>38</v>
      </c>
      <c r="F30" s="11" t="s">
        <v>3663</v>
      </c>
      <c r="G30" s="2" t="s">
        <v>3664</v>
      </c>
    </row>
    <row r="31" ht="82.5" customHeight="1">
      <c r="A31" s="2" t="s">
        <v>3661</v>
      </c>
      <c r="B31" s="2" t="s">
        <v>3665</v>
      </c>
      <c r="C31" s="2">
        <v>40.0</v>
      </c>
      <c r="D31" s="2">
        <v>1.0</v>
      </c>
      <c r="E31" s="2" t="s">
        <v>38</v>
      </c>
      <c r="F31" s="11" t="s">
        <v>3666</v>
      </c>
      <c r="G31" s="2" t="s">
        <v>3667</v>
      </c>
    </row>
    <row r="32" ht="82.5" customHeight="1">
      <c r="A32" s="2" t="s">
        <v>3661</v>
      </c>
      <c r="B32" s="2" t="s">
        <v>3668</v>
      </c>
      <c r="C32" s="2">
        <v>53.0</v>
      </c>
      <c r="D32" s="2">
        <v>1.0</v>
      </c>
      <c r="E32" s="2" t="s">
        <v>3669</v>
      </c>
      <c r="F32" s="11" t="s">
        <v>3670</v>
      </c>
      <c r="G32" s="2" t="s">
        <v>3671</v>
      </c>
    </row>
    <row r="33" ht="82.5" customHeight="1">
      <c r="A33" s="2" t="s">
        <v>3661</v>
      </c>
      <c r="B33" s="2" t="s">
        <v>3672</v>
      </c>
      <c r="C33" s="2">
        <v>73.0</v>
      </c>
      <c r="D33" s="2">
        <v>1.0</v>
      </c>
      <c r="E33" s="2" t="s">
        <v>3673</v>
      </c>
      <c r="F33" s="11" t="s">
        <v>3674</v>
      </c>
      <c r="G33" s="2" t="s">
        <v>3675</v>
      </c>
    </row>
    <row r="34" ht="82.5" customHeight="1">
      <c r="A34" s="2" t="s">
        <v>3661</v>
      </c>
      <c r="B34" s="2" t="s">
        <v>3676</v>
      </c>
      <c r="C34" s="2">
        <v>82.0</v>
      </c>
      <c r="D34" s="2">
        <v>1.0</v>
      </c>
      <c r="E34" s="2" t="s">
        <v>38</v>
      </c>
      <c r="F34" s="11" t="s">
        <v>3677</v>
      </c>
      <c r="G34" s="2" t="s">
        <v>3678</v>
      </c>
    </row>
    <row r="35" ht="82.5" customHeight="1">
      <c r="A35" s="2" t="s">
        <v>3661</v>
      </c>
      <c r="B35" s="2" t="s">
        <v>3679</v>
      </c>
      <c r="C35" s="2">
        <v>90.0</v>
      </c>
      <c r="D35" s="2">
        <v>1.0</v>
      </c>
      <c r="E35" s="2" t="s">
        <v>38</v>
      </c>
      <c r="F35" s="11" t="s">
        <v>3680</v>
      </c>
      <c r="G35" s="2" t="s">
        <v>3681</v>
      </c>
    </row>
    <row r="36" ht="82.5" customHeight="1">
      <c r="A36" s="2" t="s">
        <v>3661</v>
      </c>
      <c r="B36" s="2" t="s">
        <v>3682</v>
      </c>
      <c r="C36" s="2">
        <v>102.0</v>
      </c>
      <c r="D36" s="2">
        <v>1.0</v>
      </c>
      <c r="E36" s="2" t="s">
        <v>3683</v>
      </c>
      <c r="F36" s="11" t="s">
        <v>3684</v>
      </c>
      <c r="G36" s="2" t="s">
        <v>3685</v>
      </c>
    </row>
    <row r="37" ht="82.5" customHeight="1">
      <c r="A37" s="2" t="s">
        <v>3661</v>
      </c>
      <c r="B37" s="2" t="s">
        <v>3686</v>
      </c>
      <c r="C37" s="2">
        <v>107.0</v>
      </c>
      <c r="D37" s="2">
        <v>1.0</v>
      </c>
      <c r="E37" s="2" t="s">
        <v>38</v>
      </c>
      <c r="F37" s="11" t="s">
        <v>3687</v>
      </c>
      <c r="G37" s="2" t="s">
        <v>3688</v>
      </c>
    </row>
    <row r="38" ht="82.5" customHeight="1">
      <c r="A38" s="2" t="s">
        <v>3661</v>
      </c>
      <c r="B38" s="2" t="s">
        <v>3689</v>
      </c>
      <c r="C38" s="2">
        <v>113.0</v>
      </c>
      <c r="D38" s="2">
        <v>1.0</v>
      </c>
      <c r="E38" s="2" t="s">
        <v>38</v>
      </c>
      <c r="F38" s="11" t="s">
        <v>3690</v>
      </c>
      <c r="G38" s="2" t="s">
        <v>3691</v>
      </c>
    </row>
    <row r="39" ht="82.5" customHeight="1">
      <c r="A39" s="2" t="s">
        <v>3661</v>
      </c>
      <c r="B39" s="2" t="s">
        <v>3692</v>
      </c>
      <c r="C39" s="2">
        <v>128.0</v>
      </c>
      <c r="D39" s="2">
        <v>1.0</v>
      </c>
      <c r="E39" s="2" t="s">
        <v>38</v>
      </c>
      <c r="F39" s="11" t="s">
        <v>3693</v>
      </c>
      <c r="G39" s="2" t="s">
        <v>3694</v>
      </c>
    </row>
    <row r="40" ht="82.5" customHeight="1">
      <c r="A40" s="2" t="s">
        <v>3661</v>
      </c>
      <c r="B40" s="2" t="s">
        <v>3695</v>
      </c>
      <c r="C40" s="2">
        <v>140.0</v>
      </c>
      <c r="D40" s="2">
        <v>1.0</v>
      </c>
      <c r="E40" s="2" t="s">
        <v>3696</v>
      </c>
      <c r="F40" s="11" t="s">
        <v>3697</v>
      </c>
      <c r="G40" s="2" t="s">
        <v>3698</v>
      </c>
    </row>
    <row r="41" ht="82.5" customHeight="1">
      <c r="A41" s="2" t="s">
        <v>3661</v>
      </c>
      <c r="B41" s="2" t="s">
        <v>3699</v>
      </c>
      <c r="C41" s="2">
        <v>184.0</v>
      </c>
      <c r="D41" s="2">
        <v>1.0</v>
      </c>
      <c r="E41" s="2" t="s">
        <v>3700</v>
      </c>
      <c r="F41" s="11" t="s">
        <v>3701</v>
      </c>
      <c r="G41" s="2" t="s">
        <v>3702</v>
      </c>
    </row>
    <row r="42" ht="82.5" customHeight="1">
      <c r="A42" s="2" t="s">
        <v>3661</v>
      </c>
      <c r="B42" s="2" t="s">
        <v>3573</v>
      </c>
      <c r="C42" s="2">
        <v>297.0</v>
      </c>
      <c r="D42" s="2">
        <v>1.0</v>
      </c>
      <c r="E42" s="2" t="s">
        <v>38</v>
      </c>
      <c r="F42" s="11" t="s">
        <v>3703</v>
      </c>
      <c r="G42" s="2" t="s">
        <v>3704</v>
      </c>
    </row>
    <row r="43" ht="82.5" customHeight="1">
      <c r="A43" s="2" t="s">
        <v>3705</v>
      </c>
      <c r="B43" s="2" t="s">
        <v>3706</v>
      </c>
      <c r="C43" s="2">
        <v>55.0</v>
      </c>
      <c r="D43" s="2">
        <v>1.0</v>
      </c>
      <c r="E43" s="2" t="s">
        <v>3707</v>
      </c>
      <c r="F43" s="11" t="s">
        <v>3708</v>
      </c>
      <c r="G43" s="2" t="s">
        <v>3709</v>
      </c>
    </row>
    <row r="44" ht="82.5" customHeight="1">
      <c r="A44" s="2" t="s">
        <v>3705</v>
      </c>
      <c r="B44" s="2" t="s">
        <v>3710</v>
      </c>
      <c r="C44" s="2">
        <v>82.0</v>
      </c>
      <c r="D44" s="2">
        <v>1.0</v>
      </c>
      <c r="E44" s="2" t="s">
        <v>3711</v>
      </c>
      <c r="F44" s="11" t="s">
        <v>3712</v>
      </c>
      <c r="G44" s="2" t="s">
        <v>3713</v>
      </c>
    </row>
    <row r="45" ht="82.5" customHeight="1">
      <c r="A45" s="2" t="s">
        <v>3705</v>
      </c>
      <c r="B45" s="2" t="s">
        <v>3714</v>
      </c>
      <c r="C45" s="2">
        <v>125.0</v>
      </c>
      <c r="D45" s="2">
        <v>1.0</v>
      </c>
      <c r="E45" s="2" t="s">
        <v>3715</v>
      </c>
      <c r="F45" s="11" t="s">
        <v>3716</v>
      </c>
      <c r="G45" s="2" t="s">
        <v>3717</v>
      </c>
    </row>
    <row r="46" ht="82.5" customHeight="1">
      <c r="A46" s="2" t="s">
        <v>3705</v>
      </c>
      <c r="B46" s="2" t="s">
        <v>3718</v>
      </c>
      <c r="C46" s="2">
        <v>143.0</v>
      </c>
      <c r="D46" s="2">
        <v>1.0</v>
      </c>
      <c r="E46" s="2" t="s">
        <v>3719</v>
      </c>
      <c r="F46" s="11" t="s">
        <v>3720</v>
      </c>
      <c r="G46" s="2" t="s">
        <v>3721</v>
      </c>
    </row>
    <row r="47" ht="82.5" customHeight="1">
      <c r="A47" s="2" t="s">
        <v>3705</v>
      </c>
      <c r="B47" s="2" t="s">
        <v>3722</v>
      </c>
      <c r="C47" s="2">
        <v>162.0</v>
      </c>
      <c r="D47" s="2">
        <v>1.0</v>
      </c>
      <c r="E47" s="2" t="s">
        <v>3723</v>
      </c>
      <c r="F47" s="11" t="s">
        <v>3724</v>
      </c>
      <c r="G47" s="2" t="s">
        <v>3725</v>
      </c>
    </row>
    <row r="48" ht="82.5" customHeight="1">
      <c r="A48" s="2" t="s">
        <v>3705</v>
      </c>
      <c r="B48" s="2" t="s">
        <v>3726</v>
      </c>
      <c r="C48" s="2">
        <v>209.0</v>
      </c>
      <c r="D48" s="2">
        <v>1.0</v>
      </c>
      <c r="E48" s="2" t="s">
        <v>3727</v>
      </c>
      <c r="F48" s="11" t="s">
        <v>3728</v>
      </c>
      <c r="G48" s="2" t="s">
        <v>3729</v>
      </c>
    </row>
    <row r="49" ht="82.5" customHeight="1">
      <c r="A49" s="2" t="s">
        <v>3730</v>
      </c>
      <c r="B49" s="2" t="s">
        <v>3731</v>
      </c>
      <c r="C49" s="2">
        <v>18.0</v>
      </c>
      <c r="D49" s="2">
        <v>1.0</v>
      </c>
      <c r="E49" s="2" t="s">
        <v>38</v>
      </c>
      <c r="F49" s="11" t="s">
        <v>3732</v>
      </c>
      <c r="G49" s="2" t="s">
        <v>3733</v>
      </c>
    </row>
    <row r="50" ht="82.5" customHeight="1">
      <c r="A50" s="2" t="s">
        <v>3730</v>
      </c>
      <c r="B50" s="2" t="s">
        <v>3734</v>
      </c>
      <c r="C50" s="2">
        <v>37.0</v>
      </c>
      <c r="D50" s="2">
        <v>1.0</v>
      </c>
      <c r="E50" s="2" t="s">
        <v>38</v>
      </c>
      <c r="F50" s="11" t="s">
        <v>3735</v>
      </c>
      <c r="G50" s="2" t="s">
        <v>3736</v>
      </c>
    </row>
    <row r="51" ht="82.5" customHeight="1">
      <c r="A51" s="2" t="s">
        <v>3730</v>
      </c>
      <c r="B51" s="2" t="s">
        <v>3737</v>
      </c>
      <c r="C51" s="2">
        <v>43.0</v>
      </c>
      <c r="D51" s="2">
        <v>1.0</v>
      </c>
      <c r="E51" s="2" t="s">
        <v>3738</v>
      </c>
      <c r="F51" s="11" t="s">
        <v>3739</v>
      </c>
      <c r="G51" s="2" t="s">
        <v>3740</v>
      </c>
    </row>
    <row r="52" ht="82.5" customHeight="1">
      <c r="A52" s="2" t="s">
        <v>3730</v>
      </c>
      <c r="B52" s="2" t="s">
        <v>3741</v>
      </c>
      <c r="C52" s="2">
        <v>51.0</v>
      </c>
      <c r="D52" s="2">
        <v>1.0</v>
      </c>
      <c r="E52" s="2" t="s">
        <v>3742</v>
      </c>
      <c r="F52" s="11" t="s">
        <v>3743</v>
      </c>
      <c r="G52" s="2" t="s">
        <v>3744</v>
      </c>
    </row>
    <row r="53" ht="82.5" customHeight="1">
      <c r="A53" s="2" t="s">
        <v>3730</v>
      </c>
      <c r="B53" s="2" t="s">
        <v>3745</v>
      </c>
      <c r="C53" s="2">
        <v>63.0</v>
      </c>
      <c r="D53" s="2">
        <v>1.0</v>
      </c>
      <c r="E53" s="2" t="s">
        <v>3746</v>
      </c>
      <c r="F53" s="11" t="s">
        <v>3747</v>
      </c>
      <c r="G53" s="2" t="s">
        <v>3748</v>
      </c>
    </row>
    <row r="54" ht="82.5" customHeight="1">
      <c r="A54" s="2" t="s">
        <v>3730</v>
      </c>
      <c r="B54" s="2" t="s">
        <v>3749</v>
      </c>
      <c r="C54" s="2">
        <v>91.0</v>
      </c>
      <c r="D54" s="2">
        <v>1.0</v>
      </c>
      <c r="E54" s="2" t="s">
        <v>38</v>
      </c>
      <c r="F54" s="11" t="s">
        <v>3750</v>
      </c>
      <c r="G54" s="2" t="s">
        <v>3751</v>
      </c>
    </row>
    <row r="55" ht="82.5" customHeight="1">
      <c r="A55" s="2" t="s">
        <v>3730</v>
      </c>
      <c r="B55" s="2" t="s">
        <v>3638</v>
      </c>
      <c r="C55" s="2">
        <v>149.0</v>
      </c>
      <c r="D55" s="2">
        <v>1.0</v>
      </c>
      <c r="E55" s="2" t="s">
        <v>38</v>
      </c>
      <c r="F55" s="11" t="s">
        <v>3752</v>
      </c>
      <c r="G55" s="2" t="s">
        <v>3753</v>
      </c>
    </row>
    <row r="56" ht="82.5" customHeight="1">
      <c r="A56" s="2" t="s">
        <v>3730</v>
      </c>
      <c r="B56" s="2" t="s">
        <v>3754</v>
      </c>
      <c r="C56" s="2">
        <v>203.0</v>
      </c>
      <c r="D56" s="2">
        <v>1.0</v>
      </c>
      <c r="E56" s="2" t="s">
        <v>38</v>
      </c>
      <c r="F56" s="11" t="s">
        <v>3755</v>
      </c>
      <c r="G56" s="2" t="s">
        <v>3756</v>
      </c>
    </row>
    <row r="57" ht="82.5" customHeight="1">
      <c r="A57" s="2" t="s">
        <v>3730</v>
      </c>
      <c r="B57" s="2" t="s">
        <v>3757</v>
      </c>
      <c r="C57" s="2">
        <v>207.0</v>
      </c>
      <c r="D57" s="2">
        <v>1.0</v>
      </c>
      <c r="E57" s="2" t="s">
        <v>38</v>
      </c>
      <c r="F57" s="11" t="s">
        <v>3758</v>
      </c>
      <c r="G57" s="2" t="s">
        <v>3759</v>
      </c>
    </row>
    <row r="58" ht="82.5" customHeight="1">
      <c r="A58" s="2" t="s">
        <v>3730</v>
      </c>
      <c r="B58" s="2" t="s">
        <v>3573</v>
      </c>
      <c r="C58" s="2">
        <v>230.0</v>
      </c>
      <c r="D58" s="2">
        <v>1.0</v>
      </c>
      <c r="E58" s="2" t="s">
        <v>38</v>
      </c>
      <c r="F58" s="11" t="s">
        <v>3760</v>
      </c>
      <c r="G58" s="2" t="s">
        <v>3761</v>
      </c>
    </row>
    <row r="59" ht="82.5" customHeight="1">
      <c r="A59" s="2" t="s">
        <v>3762</v>
      </c>
      <c r="B59" s="2" t="s">
        <v>3763</v>
      </c>
      <c r="C59" s="2">
        <v>13.0</v>
      </c>
      <c r="D59" s="2">
        <v>1.0</v>
      </c>
      <c r="E59" s="2" t="s">
        <v>38</v>
      </c>
      <c r="F59" s="11" t="s">
        <v>3764</v>
      </c>
      <c r="G59" s="2" t="s">
        <v>3765</v>
      </c>
    </row>
    <row r="60" ht="82.5" customHeight="1">
      <c r="A60" s="2" t="s">
        <v>3762</v>
      </c>
      <c r="B60" s="2" t="s">
        <v>3573</v>
      </c>
      <c r="C60" s="2">
        <v>22.0</v>
      </c>
      <c r="D60" s="2">
        <v>1.0</v>
      </c>
      <c r="E60" s="2" t="s">
        <v>38</v>
      </c>
      <c r="F60" s="11" t="s">
        <v>3766</v>
      </c>
      <c r="G60" s="2" t="s">
        <v>3767</v>
      </c>
    </row>
    <row r="61" ht="82.5" customHeight="1">
      <c r="A61" s="2" t="s">
        <v>3768</v>
      </c>
      <c r="B61" s="2" t="s">
        <v>3769</v>
      </c>
      <c r="C61" s="2">
        <v>12.0</v>
      </c>
      <c r="D61" s="2">
        <v>1.0</v>
      </c>
      <c r="E61" s="2" t="s">
        <v>38</v>
      </c>
      <c r="F61" s="11" t="s">
        <v>3770</v>
      </c>
      <c r="G61" s="2" t="s">
        <v>3771</v>
      </c>
    </row>
    <row r="62" ht="82.5" customHeight="1">
      <c r="A62" s="2" t="s">
        <v>3768</v>
      </c>
      <c r="B62" s="2" t="s">
        <v>3772</v>
      </c>
      <c r="C62" s="2">
        <v>20.0</v>
      </c>
      <c r="D62" s="2">
        <v>1.0</v>
      </c>
      <c r="E62" s="2" t="s">
        <v>38</v>
      </c>
      <c r="F62" s="11" t="s">
        <v>3773</v>
      </c>
      <c r="G62" s="2" t="s">
        <v>3774</v>
      </c>
    </row>
    <row r="63" ht="82.5" customHeight="1">
      <c r="A63" s="2" t="s">
        <v>3768</v>
      </c>
      <c r="B63" s="2" t="s">
        <v>3775</v>
      </c>
      <c r="C63" s="2">
        <v>24.0</v>
      </c>
      <c r="D63" s="2">
        <v>1.0</v>
      </c>
      <c r="E63" s="2" t="s">
        <v>38</v>
      </c>
      <c r="F63" s="11" t="s">
        <v>3776</v>
      </c>
      <c r="G63" s="2" t="s">
        <v>3777</v>
      </c>
    </row>
    <row r="64" ht="82.5" customHeight="1">
      <c r="A64" s="2" t="s">
        <v>3768</v>
      </c>
      <c r="B64" s="2" t="s">
        <v>3778</v>
      </c>
      <c r="C64" s="2">
        <v>31.0</v>
      </c>
      <c r="D64" s="2">
        <v>1.0</v>
      </c>
      <c r="E64" s="2" t="s">
        <v>38</v>
      </c>
      <c r="F64" s="11" t="s">
        <v>3779</v>
      </c>
      <c r="G64" s="2" t="s">
        <v>3780</v>
      </c>
    </row>
    <row r="65" ht="82.5" customHeight="1">
      <c r="A65" s="2" t="s">
        <v>3768</v>
      </c>
      <c r="B65" s="2" t="s">
        <v>3781</v>
      </c>
      <c r="C65" s="2">
        <v>42.0</v>
      </c>
      <c r="D65" s="2">
        <v>1.0</v>
      </c>
      <c r="E65" s="2" t="s">
        <v>38</v>
      </c>
      <c r="F65" s="11" t="s">
        <v>3782</v>
      </c>
      <c r="G65" s="2" t="s">
        <v>3783</v>
      </c>
    </row>
    <row r="66" ht="82.5" customHeight="1">
      <c r="A66" s="2" t="s">
        <v>3768</v>
      </c>
      <c r="B66" s="2" t="s">
        <v>3784</v>
      </c>
      <c r="C66" s="2">
        <v>57.0</v>
      </c>
      <c r="D66" s="2">
        <v>1.0</v>
      </c>
      <c r="E66" s="2" t="s">
        <v>38</v>
      </c>
      <c r="F66" s="11" t="s">
        <v>3785</v>
      </c>
      <c r="G66" s="2" t="s">
        <v>3786</v>
      </c>
    </row>
    <row r="67" ht="82.5" customHeight="1">
      <c r="A67" s="2" t="s">
        <v>3787</v>
      </c>
      <c r="B67" s="2" t="s">
        <v>3788</v>
      </c>
      <c r="C67" s="2">
        <v>31.0</v>
      </c>
      <c r="D67" s="2">
        <v>1.0</v>
      </c>
      <c r="E67" s="2" t="s">
        <v>38</v>
      </c>
      <c r="F67" s="11" t="s">
        <v>3789</v>
      </c>
      <c r="G67" s="2" t="s">
        <v>3790</v>
      </c>
    </row>
    <row r="68" ht="82.5" customHeight="1">
      <c r="A68" s="2" t="s">
        <v>3787</v>
      </c>
      <c r="B68" s="2" t="s">
        <v>3791</v>
      </c>
      <c r="C68" s="2">
        <v>39.0</v>
      </c>
      <c r="D68" s="2">
        <v>1.0</v>
      </c>
      <c r="E68" s="2" t="s">
        <v>38</v>
      </c>
      <c r="F68" s="11" t="s">
        <v>3792</v>
      </c>
      <c r="G68" s="2" t="s">
        <v>3793</v>
      </c>
    </row>
    <row r="69" ht="82.5" customHeight="1">
      <c r="A69" s="2" t="s">
        <v>3787</v>
      </c>
      <c r="B69" s="2" t="s">
        <v>3794</v>
      </c>
      <c r="C69" s="2">
        <v>68.0</v>
      </c>
      <c r="D69" s="2">
        <v>1.0</v>
      </c>
      <c r="E69" s="2" t="s">
        <v>38</v>
      </c>
      <c r="F69" s="11" t="s">
        <v>3795</v>
      </c>
      <c r="G69" s="2" t="s">
        <v>3796</v>
      </c>
    </row>
    <row r="70" ht="82.5" customHeight="1">
      <c r="A70" s="2" t="s">
        <v>3787</v>
      </c>
      <c r="B70" s="2" t="s">
        <v>3573</v>
      </c>
      <c r="C70" s="2">
        <v>103.0</v>
      </c>
      <c r="D70" s="2">
        <v>1.0</v>
      </c>
      <c r="E70" s="2" t="s">
        <v>38</v>
      </c>
      <c r="F70" s="11" t="s">
        <v>3797</v>
      </c>
      <c r="G70" s="2" t="s">
        <v>3798</v>
      </c>
    </row>
    <row r="71" ht="82.5" customHeight="1">
      <c r="A71" s="2" t="s">
        <v>3799</v>
      </c>
      <c r="B71" s="2" t="s">
        <v>3800</v>
      </c>
      <c r="C71" s="2">
        <v>37.0</v>
      </c>
      <c r="D71" s="2">
        <v>1.0</v>
      </c>
      <c r="E71" s="2" t="s">
        <v>3801</v>
      </c>
      <c r="F71" s="11" t="s">
        <v>3802</v>
      </c>
      <c r="G71" s="2" t="s">
        <v>3803</v>
      </c>
    </row>
    <row r="72" ht="82.5" customHeight="1">
      <c r="A72" s="2" t="s">
        <v>3799</v>
      </c>
      <c r="B72" s="2" t="s">
        <v>3573</v>
      </c>
      <c r="C72" s="2">
        <v>71.0</v>
      </c>
      <c r="D72" s="2">
        <v>1.0</v>
      </c>
      <c r="E72" s="2" t="s">
        <v>38</v>
      </c>
      <c r="F72" s="11" t="s">
        <v>3804</v>
      </c>
      <c r="G72" s="2" t="s">
        <v>3805</v>
      </c>
    </row>
    <row r="73" ht="82.5" customHeight="1">
      <c r="A73" s="2" t="s">
        <v>3806</v>
      </c>
      <c r="B73" s="2" t="s">
        <v>3807</v>
      </c>
      <c r="C73" s="2">
        <v>51.0</v>
      </c>
      <c r="D73" s="2">
        <v>1.0</v>
      </c>
      <c r="E73" s="2" t="s">
        <v>38</v>
      </c>
      <c r="F73" s="11" t="s">
        <v>3808</v>
      </c>
      <c r="G73" s="2" t="s">
        <v>3809</v>
      </c>
    </row>
    <row r="74" ht="82.5" customHeight="1">
      <c r="A74" s="2" t="s">
        <v>3806</v>
      </c>
      <c r="B74" s="2" t="s">
        <v>3810</v>
      </c>
      <c r="C74" s="2">
        <v>56.0</v>
      </c>
      <c r="D74" s="2">
        <v>1.0</v>
      </c>
      <c r="E74" s="2" t="s">
        <v>38</v>
      </c>
      <c r="F74" s="11" t="s">
        <v>3811</v>
      </c>
      <c r="G74" s="2" t="s">
        <v>3812</v>
      </c>
    </row>
    <row r="75" ht="82.5" customHeight="1">
      <c r="A75" s="2" t="s">
        <v>3806</v>
      </c>
      <c r="B75" s="2" t="s">
        <v>3813</v>
      </c>
      <c r="C75" s="2">
        <v>64.0</v>
      </c>
      <c r="D75" s="2">
        <v>1.0</v>
      </c>
      <c r="E75" s="2" t="s">
        <v>3814</v>
      </c>
      <c r="F75" s="11" t="s">
        <v>3815</v>
      </c>
      <c r="G75" s="2" t="s">
        <v>3816</v>
      </c>
    </row>
    <row r="76" ht="82.5" customHeight="1">
      <c r="A76" s="2" t="s">
        <v>3806</v>
      </c>
      <c r="B76" s="2" t="s">
        <v>3817</v>
      </c>
      <c r="C76" s="2">
        <v>96.0</v>
      </c>
      <c r="D76" s="2">
        <v>1.0</v>
      </c>
      <c r="E76" s="2" t="s">
        <v>38</v>
      </c>
      <c r="F76" s="11" t="s">
        <v>3818</v>
      </c>
      <c r="G76" s="2" t="s">
        <v>3819</v>
      </c>
    </row>
    <row r="77" ht="82.5" customHeight="1">
      <c r="A77" s="2" t="s">
        <v>3806</v>
      </c>
      <c r="B77" s="2" t="s">
        <v>3820</v>
      </c>
      <c r="C77" s="2">
        <v>104.0</v>
      </c>
      <c r="D77" s="2">
        <v>1.0</v>
      </c>
      <c r="E77" s="2" t="s">
        <v>3821</v>
      </c>
      <c r="F77" s="11" t="s">
        <v>3822</v>
      </c>
      <c r="G77" s="2" t="s">
        <v>3823</v>
      </c>
    </row>
    <row r="78" ht="82.5" customHeight="1">
      <c r="A78" s="2" t="s">
        <v>3806</v>
      </c>
      <c r="B78" s="2" t="s">
        <v>3824</v>
      </c>
      <c r="C78" s="2">
        <v>113.0</v>
      </c>
      <c r="D78" s="2">
        <v>1.0</v>
      </c>
      <c r="E78" s="2" t="s">
        <v>3825</v>
      </c>
      <c r="F78" s="11" t="s">
        <v>3826</v>
      </c>
      <c r="G78" s="2" t="s">
        <v>3827</v>
      </c>
    </row>
    <row r="79" ht="82.5" customHeight="1">
      <c r="A79" s="2" t="s">
        <v>3806</v>
      </c>
      <c r="B79" s="2" t="s">
        <v>3828</v>
      </c>
      <c r="C79" s="2">
        <v>151.0</v>
      </c>
      <c r="D79" s="2">
        <v>1.0</v>
      </c>
      <c r="E79" s="2" t="s">
        <v>3829</v>
      </c>
      <c r="F79" s="11" t="s">
        <v>3830</v>
      </c>
      <c r="G79" s="2" t="s">
        <v>3831</v>
      </c>
    </row>
    <row r="80" ht="82.5" customHeight="1">
      <c r="A80" s="2" t="s">
        <v>3806</v>
      </c>
      <c r="B80" s="2" t="s">
        <v>3832</v>
      </c>
      <c r="C80" s="2">
        <v>180.0</v>
      </c>
      <c r="D80" s="2">
        <v>1.0</v>
      </c>
      <c r="E80" s="2" t="s">
        <v>3833</v>
      </c>
      <c r="F80" s="11" t="s">
        <v>3834</v>
      </c>
      <c r="G80" s="2" t="s">
        <v>3835</v>
      </c>
    </row>
    <row r="81" ht="82.5" customHeight="1">
      <c r="A81" s="2" t="s">
        <v>3806</v>
      </c>
      <c r="B81" s="2" t="s">
        <v>3836</v>
      </c>
      <c r="C81" s="2">
        <v>204.0</v>
      </c>
      <c r="D81" s="2">
        <v>1.0</v>
      </c>
      <c r="E81" s="2" t="s">
        <v>3837</v>
      </c>
      <c r="F81" s="11" t="s">
        <v>3838</v>
      </c>
      <c r="G81" s="2" t="s">
        <v>3839</v>
      </c>
    </row>
    <row r="82" ht="82.5" customHeight="1">
      <c r="A82" s="2" t="s">
        <v>3806</v>
      </c>
      <c r="B82" s="2" t="s">
        <v>3840</v>
      </c>
      <c r="C82" s="2">
        <v>224.0</v>
      </c>
      <c r="D82" s="2">
        <v>1.0</v>
      </c>
      <c r="E82" s="2" t="s">
        <v>3841</v>
      </c>
      <c r="F82" s="11" t="s">
        <v>3842</v>
      </c>
      <c r="G82" s="2" t="s">
        <v>3843</v>
      </c>
    </row>
    <row r="83" ht="82.5" customHeight="1">
      <c r="A83" s="2" t="s">
        <v>3806</v>
      </c>
      <c r="B83" s="2" t="s">
        <v>3844</v>
      </c>
      <c r="C83" s="2">
        <v>229.0</v>
      </c>
      <c r="D83" s="2">
        <v>1.0</v>
      </c>
      <c r="E83" s="2" t="s">
        <v>3845</v>
      </c>
      <c r="F83" s="11" t="s">
        <v>3846</v>
      </c>
      <c r="G83" s="2" t="s">
        <v>3847</v>
      </c>
    </row>
    <row r="84" ht="82.5" customHeight="1">
      <c r="A84" s="2" t="s">
        <v>3806</v>
      </c>
      <c r="B84" s="2" t="s">
        <v>3848</v>
      </c>
      <c r="C84" s="2">
        <v>252.0</v>
      </c>
      <c r="D84" s="2">
        <v>1.0</v>
      </c>
      <c r="E84" s="2" t="s">
        <v>38</v>
      </c>
      <c r="F84" s="11" t="s">
        <v>3849</v>
      </c>
      <c r="G84" s="2" t="s">
        <v>3850</v>
      </c>
    </row>
    <row r="85" ht="82.5" customHeight="1">
      <c r="A85" s="2" t="s">
        <v>3806</v>
      </c>
      <c r="B85" s="2" t="s">
        <v>3851</v>
      </c>
      <c r="C85" s="2">
        <v>288.0</v>
      </c>
      <c r="D85" s="2">
        <v>1.0</v>
      </c>
      <c r="E85" s="2" t="s">
        <v>3852</v>
      </c>
      <c r="F85" s="11" t="s">
        <v>3853</v>
      </c>
      <c r="G85" s="2" t="s">
        <v>3854</v>
      </c>
    </row>
    <row r="86" ht="82.5" customHeight="1">
      <c r="A86" s="2" t="s">
        <v>3806</v>
      </c>
      <c r="B86" s="2" t="s">
        <v>3855</v>
      </c>
      <c r="C86" s="2">
        <v>303.0</v>
      </c>
      <c r="D86" s="2">
        <v>1.0</v>
      </c>
      <c r="E86" s="2" t="s">
        <v>3856</v>
      </c>
      <c r="F86" s="11" t="s">
        <v>3857</v>
      </c>
      <c r="G86" s="2" t="s">
        <v>3858</v>
      </c>
    </row>
    <row r="87" ht="82.5" customHeight="1">
      <c r="A87" s="2" t="s">
        <v>3806</v>
      </c>
      <c r="B87" s="2" t="s">
        <v>3859</v>
      </c>
      <c r="C87" s="2">
        <v>325.0</v>
      </c>
      <c r="D87" s="2">
        <v>1.0</v>
      </c>
      <c r="E87" s="2" t="s">
        <v>3860</v>
      </c>
      <c r="F87" s="11" t="s">
        <v>3861</v>
      </c>
      <c r="G87" s="2" t="s">
        <v>3862</v>
      </c>
    </row>
    <row r="88" ht="82.5" customHeight="1">
      <c r="A88" s="2" t="s">
        <v>3806</v>
      </c>
      <c r="B88" s="2" t="s">
        <v>3573</v>
      </c>
      <c r="C88" s="2">
        <v>368.0</v>
      </c>
      <c r="D88" s="2">
        <v>1.0</v>
      </c>
      <c r="E88" s="2" t="s">
        <v>38</v>
      </c>
      <c r="F88" s="11" t="s">
        <v>3863</v>
      </c>
      <c r="G88" s="2" t="s">
        <v>3864</v>
      </c>
    </row>
    <row r="89" ht="82.5" customHeight="1">
      <c r="A89" s="2" t="s">
        <v>3865</v>
      </c>
      <c r="B89" s="2" t="s">
        <v>3866</v>
      </c>
      <c r="C89" s="2">
        <v>53.0</v>
      </c>
      <c r="D89" s="2">
        <v>1.0</v>
      </c>
      <c r="E89" s="2" t="s">
        <v>3867</v>
      </c>
      <c r="F89" s="11" t="s">
        <v>3868</v>
      </c>
      <c r="G89" s="2" t="s">
        <v>3869</v>
      </c>
    </row>
    <row r="90" ht="82.5" customHeight="1">
      <c r="A90" s="2" t="s">
        <v>3865</v>
      </c>
      <c r="B90" s="2" t="s">
        <v>3870</v>
      </c>
      <c r="C90" s="2">
        <v>80.0</v>
      </c>
      <c r="D90" s="2">
        <v>1.0</v>
      </c>
      <c r="E90" s="2" t="s">
        <v>3871</v>
      </c>
      <c r="F90" s="11" t="s">
        <v>3872</v>
      </c>
      <c r="G90" s="2" t="s">
        <v>3873</v>
      </c>
    </row>
    <row r="91" ht="82.5" customHeight="1">
      <c r="A91" s="2" t="s">
        <v>3865</v>
      </c>
      <c r="B91" s="2" t="s">
        <v>3874</v>
      </c>
      <c r="C91" s="2">
        <v>94.0</v>
      </c>
      <c r="D91" s="2">
        <v>1.0</v>
      </c>
      <c r="E91" s="2" t="s">
        <v>3875</v>
      </c>
      <c r="F91" s="11" t="s">
        <v>3876</v>
      </c>
      <c r="G91" s="2" t="s">
        <v>3877</v>
      </c>
    </row>
    <row r="92" ht="82.5" customHeight="1">
      <c r="A92" s="2" t="s">
        <v>3865</v>
      </c>
      <c r="B92" s="2" t="s">
        <v>3878</v>
      </c>
      <c r="C92" s="2">
        <v>108.0</v>
      </c>
      <c r="D92" s="2">
        <v>1.0</v>
      </c>
      <c r="E92" s="2" t="s">
        <v>3879</v>
      </c>
      <c r="F92" s="11" t="s">
        <v>3880</v>
      </c>
      <c r="G92" s="2" t="s">
        <v>3881</v>
      </c>
    </row>
    <row r="93" ht="82.5" customHeight="1">
      <c r="A93" s="2" t="s">
        <v>3865</v>
      </c>
      <c r="B93" s="2" t="s">
        <v>3882</v>
      </c>
      <c r="C93" s="2">
        <v>143.0</v>
      </c>
      <c r="D93" s="2">
        <v>1.0</v>
      </c>
      <c r="E93" s="2" t="s">
        <v>38</v>
      </c>
      <c r="F93" s="11" t="s">
        <v>3883</v>
      </c>
      <c r="G93" s="2" t="s">
        <v>3884</v>
      </c>
    </row>
    <row r="94" ht="82.5" customHeight="1">
      <c r="A94" s="2" t="s">
        <v>3865</v>
      </c>
      <c r="B94" s="2" t="s">
        <v>3885</v>
      </c>
      <c r="C94" s="2">
        <v>152.0</v>
      </c>
      <c r="D94" s="2">
        <v>1.0</v>
      </c>
      <c r="E94" s="2" t="s">
        <v>38</v>
      </c>
      <c r="F94" s="11" t="s">
        <v>3886</v>
      </c>
      <c r="G94" s="2" t="s">
        <v>3887</v>
      </c>
    </row>
    <row r="95" ht="82.5" customHeight="1">
      <c r="A95" s="2" t="s">
        <v>3865</v>
      </c>
      <c r="B95" s="2" t="s">
        <v>3888</v>
      </c>
      <c r="C95" s="2">
        <v>163.0</v>
      </c>
      <c r="D95" s="2">
        <v>1.0</v>
      </c>
      <c r="E95" s="2" t="s">
        <v>38</v>
      </c>
      <c r="F95" s="11" t="s">
        <v>3889</v>
      </c>
      <c r="G95" s="2" t="s">
        <v>3890</v>
      </c>
    </row>
    <row r="96" ht="82.5" customHeight="1">
      <c r="A96" s="2" t="s">
        <v>3865</v>
      </c>
      <c r="B96" s="2" t="s">
        <v>3891</v>
      </c>
      <c r="C96" s="2">
        <v>172.0</v>
      </c>
      <c r="D96" s="2">
        <v>1.0</v>
      </c>
      <c r="E96" s="2" t="s">
        <v>3892</v>
      </c>
      <c r="F96" s="11" t="s">
        <v>3893</v>
      </c>
      <c r="G96" s="2" t="s">
        <v>3894</v>
      </c>
    </row>
    <row r="97" ht="82.5" customHeight="1">
      <c r="A97" s="2" t="s">
        <v>3865</v>
      </c>
      <c r="B97" s="2" t="s">
        <v>3895</v>
      </c>
      <c r="C97" s="2">
        <v>206.0</v>
      </c>
      <c r="D97" s="2">
        <v>1.0</v>
      </c>
      <c r="E97" s="2" t="s">
        <v>3896</v>
      </c>
      <c r="F97" s="11" t="s">
        <v>3897</v>
      </c>
      <c r="G97" s="2" t="s">
        <v>3898</v>
      </c>
    </row>
    <row r="98" ht="82.5" customHeight="1">
      <c r="A98" s="2" t="s">
        <v>3865</v>
      </c>
      <c r="B98" s="2" t="s">
        <v>3899</v>
      </c>
      <c r="C98" s="2">
        <v>427.0</v>
      </c>
      <c r="D98" s="2">
        <v>1.0</v>
      </c>
      <c r="E98" s="2" t="s">
        <v>38</v>
      </c>
      <c r="F98" s="11" t="s">
        <v>3900</v>
      </c>
      <c r="G98" s="2" t="s">
        <v>3901</v>
      </c>
    </row>
    <row r="99" ht="82.5" customHeight="1">
      <c r="A99" s="2" t="s">
        <v>3865</v>
      </c>
      <c r="B99" s="2" t="s">
        <v>3902</v>
      </c>
      <c r="C99" s="2">
        <v>447.0</v>
      </c>
      <c r="D99" s="2">
        <v>1.0</v>
      </c>
      <c r="E99" s="2" t="s">
        <v>3903</v>
      </c>
      <c r="F99" s="11" t="s">
        <v>3904</v>
      </c>
      <c r="G99" s="2" t="s">
        <v>3905</v>
      </c>
    </row>
    <row r="100" ht="82.5" customHeight="1">
      <c r="A100" s="2" t="s">
        <v>3865</v>
      </c>
      <c r="B100" s="2" t="s">
        <v>3906</v>
      </c>
      <c r="C100" s="2">
        <v>478.0</v>
      </c>
      <c r="D100" s="2">
        <v>1.0</v>
      </c>
      <c r="E100" s="2" t="s">
        <v>38</v>
      </c>
      <c r="F100" s="11" t="s">
        <v>3907</v>
      </c>
      <c r="G100" s="2" t="s">
        <v>3908</v>
      </c>
    </row>
    <row r="101" ht="82.5" customHeight="1">
      <c r="A101" s="2" t="s">
        <v>3865</v>
      </c>
      <c r="B101" s="2" t="s">
        <v>3909</v>
      </c>
      <c r="C101" s="2">
        <v>485.0</v>
      </c>
      <c r="D101" s="2">
        <v>1.0</v>
      </c>
      <c r="E101" s="2" t="s">
        <v>38</v>
      </c>
      <c r="F101" s="11" t="s">
        <v>3910</v>
      </c>
      <c r="G101" s="2" t="s">
        <v>3911</v>
      </c>
    </row>
    <row r="102" ht="82.5" customHeight="1">
      <c r="A102" s="2" t="s">
        <v>3865</v>
      </c>
      <c r="B102" s="2" t="s">
        <v>3912</v>
      </c>
      <c r="C102" s="2">
        <v>492.0</v>
      </c>
      <c r="D102" s="2">
        <v>1.0</v>
      </c>
      <c r="E102" s="2" t="s">
        <v>38</v>
      </c>
      <c r="F102" s="11" t="s">
        <v>3913</v>
      </c>
      <c r="G102" s="2" t="s">
        <v>3914</v>
      </c>
    </row>
    <row r="103" ht="82.5" customHeight="1">
      <c r="A103" s="2" t="s">
        <v>3915</v>
      </c>
      <c r="B103" s="2" t="s">
        <v>3916</v>
      </c>
      <c r="C103" s="2">
        <v>135.0</v>
      </c>
      <c r="D103" s="2">
        <v>1.0</v>
      </c>
      <c r="E103" s="2" t="s">
        <v>3917</v>
      </c>
      <c r="F103" s="11" t="s">
        <v>3918</v>
      </c>
      <c r="G103" s="2" t="s">
        <v>3919</v>
      </c>
    </row>
    <row r="104" ht="82.5" customHeight="1">
      <c r="A104" s="2" t="s">
        <v>3915</v>
      </c>
      <c r="B104" s="2" t="s">
        <v>3920</v>
      </c>
      <c r="C104" s="2">
        <v>162.0</v>
      </c>
      <c r="D104" s="2">
        <v>1.0</v>
      </c>
      <c r="E104" s="2" t="s">
        <v>3921</v>
      </c>
      <c r="F104" s="11" t="s">
        <v>3922</v>
      </c>
      <c r="G104" s="2" t="s">
        <v>3923</v>
      </c>
    </row>
    <row r="105" ht="82.5" customHeight="1">
      <c r="A105" s="2" t="s">
        <v>3915</v>
      </c>
      <c r="B105" s="2" t="s">
        <v>3924</v>
      </c>
      <c r="C105" s="2">
        <v>186.0</v>
      </c>
      <c r="D105" s="2">
        <v>1.0</v>
      </c>
      <c r="E105" s="2" t="s">
        <v>3925</v>
      </c>
      <c r="F105" s="11" t="s">
        <v>3926</v>
      </c>
      <c r="G105" s="2" t="s">
        <v>3927</v>
      </c>
    </row>
    <row r="106" ht="82.5" customHeight="1">
      <c r="A106" s="2" t="s">
        <v>3915</v>
      </c>
      <c r="B106" s="2" t="s">
        <v>3928</v>
      </c>
      <c r="C106" s="2">
        <v>198.0</v>
      </c>
      <c r="D106" s="2">
        <v>1.0</v>
      </c>
      <c r="E106" s="2" t="s">
        <v>3929</v>
      </c>
      <c r="F106" s="11" t="s">
        <v>3930</v>
      </c>
      <c r="G106" s="2" t="s">
        <v>3931</v>
      </c>
    </row>
    <row r="107" ht="82.5" customHeight="1">
      <c r="A107" s="2" t="s">
        <v>3915</v>
      </c>
      <c r="B107" s="2" t="s">
        <v>3932</v>
      </c>
      <c r="C107" s="2">
        <v>216.0</v>
      </c>
      <c r="D107" s="2">
        <v>1.0</v>
      </c>
      <c r="E107" s="2" t="s">
        <v>3933</v>
      </c>
      <c r="F107" s="11" t="s">
        <v>3934</v>
      </c>
      <c r="G107" s="2" t="s">
        <v>3935</v>
      </c>
    </row>
    <row r="108" ht="82.5" customHeight="1">
      <c r="A108" s="2" t="s">
        <v>3915</v>
      </c>
      <c r="B108" s="2" t="s">
        <v>3936</v>
      </c>
      <c r="C108" s="2">
        <v>255.0</v>
      </c>
      <c r="D108" s="2">
        <v>1.0</v>
      </c>
      <c r="E108" s="2" t="s">
        <v>38</v>
      </c>
      <c r="F108" s="11" t="s">
        <v>3937</v>
      </c>
      <c r="G108" s="2" t="s">
        <v>3938</v>
      </c>
    </row>
    <row r="109" ht="82.5" customHeight="1">
      <c r="A109" s="2" t="s">
        <v>3915</v>
      </c>
      <c r="B109" s="2" t="s">
        <v>3939</v>
      </c>
      <c r="C109" s="2">
        <v>261.0</v>
      </c>
      <c r="D109" s="2">
        <v>1.0</v>
      </c>
      <c r="E109" s="2" t="s">
        <v>3940</v>
      </c>
      <c r="F109" s="11" t="s">
        <v>3941</v>
      </c>
      <c r="G109" s="2" t="s">
        <v>3942</v>
      </c>
    </row>
    <row r="110" ht="82.5" customHeight="1">
      <c r="A110" s="2" t="s">
        <v>3915</v>
      </c>
      <c r="B110" s="2" t="s">
        <v>3943</v>
      </c>
      <c r="C110" s="2">
        <v>285.0</v>
      </c>
      <c r="D110" s="2">
        <v>1.0</v>
      </c>
      <c r="E110" s="2" t="s">
        <v>3944</v>
      </c>
      <c r="F110" s="11" t="s">
        <v>3945</v>
      </c>
      <c r="G110" s="2" t="s">
        <v>3946</v>
      </c>
    </row>
    <row r="111" ht="82.5" customHeight="1">
      <c r="A111" s="2" t="s">
        <v>3915</v>
      </c>
      <c r="B111" s="2" t="s">
        <v>3947</v>
      </c>
      <c r="C111" s="2">
        <v>303.0</v>
      </c>
      <c r="D111" s="2">
        <v>1.0</v>
      </c>
      <c r="E111" s="2" t="s">
        <v>3948</v>
      </c>
      <c r="F111" s="11" t="s">
        <v>3949</v>
      </c>
      <c r="G111" s="2" t="s">
        <v>3950</v>
      </c>
    </row>
    <row r="112" ht="82.5" customHeight="1">
      <c r="A112" s="2" t="s">
        <v>3915</v>
      </c>
      <c r="B112" s="2" t="s">
        <v>3951</v>
      </c>
      <c r="C112" s="2">
        <v>330.0</v>
      </c>
      <c r="D112" s="2">
        <v>1.0</v>
      </c>
      <c r="E112" s="2" t="s">
        <v>3952</v>
      </c>
      <c r="F112" s="11" t="s">
        <v>3953</v>
      </c>
      <c r="G112" s="2" t="s">
        <v>3954</v>
      </c>
    </row>
    <row r="113" ht="82.5" customHeight="1">
      <c r="A113" s="2" t="s">
        <v>3915</v>
      </c>
      <c r="B113" s="2" t="s">
        <v>3955</v>
      </c>
      <c r="C113" s="2">
        <v>367.0</v>
      </c>
      <c r="D113" s="2">
        <v>1.0</v>
      </c>
      <c r="E113" s="2" t="s">
        <v>3956</v>
      </c>
      <c r="F113" s="11" t="s">
        <v>3957</v>
      </c>
      <c r="G113" s="2" t="s">
        <v>3958</v>
      </c>
    </row>
    <row r="114" ht="82.5" customHeight="1">
      <c r="A114" s="2" t="s">
        <v>3915</v>
      </c>
      <c r="B114" s="2" t="s">
        <v>3959</v>
      </c>
      <c r="C114" s="2">
        <v>392.0</v>
      </c>
      <c r="D114" s="2">
        <v>1.0</v>
      </c>
      <c r="E114" s="2" t="s">
        <v>3960</v>
      </c>
      <c r="F114" s="11" t="s">
        <v>3961</v>
      </c>
      <c r="G114" s="2" t="s">
        <v>3962</v>
      </c>
    </row>
    <row r="115" ht="82.5" customHeight="1">
      <c r="A115" s="2" t="s">
        <v>3915</v>
      </c>
      <c r="B115" s="2" t="s">
        <v>3963</v>
      </c>
      <c r="C115" s="2">
        <v>441.0</v>
      </c>
      <c r="D115" s="2">
        <v>1.0</v>
      </c>
      <c r="E115" s="2" t="s">
        <v>3964</v>
      </c>
      <c r="F115" s="11" t="s">
        <v>3965</v>
      </c>
      <c r="G115" s="2" t="s">
        <v>3966</v>
      </c>
    </row>
  </sheetData>
  <autoFilter ref="$A$1:$G$115"/>
  <drawing r:id="rId2"/>
  <legacy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21.38"/>
    <col customWidth="1" min="3" max="3" width="100.13"/>
    <col customWidth="1" min="4" max="4" width="21.38"/>
  </cols>
  <sheetData>
    <row r="1">
      <c r="A1" s="1" t="s">
        <v>3557</v>
      </c>
      <c r="B1" s="1" t="s">
        <v>3559</v>
      </c>
      <c r="C1" s="1" t="s">
        <v>3967</v>
      </c>
      <c r="D1" s="1" t="s">
        <v>4</v>
      </c>
    </row>
    <row r="2">
      <c r="A2" s="2" t="s">
        <v>3563</v>
      </c>
      <c r="B2" s="2">
        <v>10.0</v>
      </c>
      <c r="C2" s="2" t="s">
        <v>3968</v>
      </c>
      <c r="D2" s="2" t="s">
        <v>3969</v>
      </c>
    </row>
    <row r="3">
      <c r="A3" s="2" t="s">
        <v>3563</v>
      </c>
      <c r="B3" s="2">
        <v>11.0</v>
      </c>
      <c r="C3" s="2" t="s">
        <v>3970</v>
      </c>
      <c r="D3" s="2" t="s">
        <v>3971</v>
      </c>
    </row>
    <row r="4">
      <c r="A4" s="2" t="s">
        <v>3563</v>
      </c>
      <c r="B4" s="2">
        <v>16.0</v>
      </c>
      <c r="C4" s="2" t="s">
        <v>3972</v>
      </c>
      <c r="D4" s="2" t="s">
        <v>3973</v>
      </c>
    </row>
    <row r="5">
      <c r="A5" s="2" t="s">
        <v>3563</v>
      </c>
      <c r="B5" s="2">
        <v>22.0</v>
      </c>
      <c r="C5" s="2" t="s">
        <v>3974</v>
      </c>
      <c r="D5" s="2" t="s">
        <v>3975</v>
      </c>
    </row>
    <row r="6">
      <c r="A6" s="2" t="s">
        <v>3586</v>
      </c>
      <c r="B6" s="2">
        <v>72.0</v>
      </c>
      <c r="C6" s="2" t="s">
        <v>3976</v>
      </c>
      <c r="D6" s="2" t="s">
        <v>3977</v>
      </c>
    </row>
    <row r="7">
      <c r="A7" s="2" t="s">
        <v>3586</v>
      </c>
      <c r="B7" s="2">
        <v>80.0</v>
      </c>
      <c r="C7" s="2" t="s">
        <v>3978</v>
      </c>
      <c r="D7" s="2" t="s">
        <v>3979</v>
      </c>
    </row>
    <row r="8">
      <c r="A8" s="2" t="s">
        <v>3586</v>
      </c>
      <c r="B8" s="2">
        <v>81.0</v>
      </c>
      <c r="C8" s="2" t="s">
        <v>3980</v>
      </c>
      <c r="D8" s="2" t="s">
        <v>3981</v>
      </c>
    </row>
    <row r="9">
      <c r="A9" s="2" t="s">
        <v>3603</v>
      </c>
      <c r="B9" s="2">
        <v>19.0</v>
      </c>
      <c r="C9" s="2" t="s">
        <v>3982</v>
      </c>
      <c r="D9" s="2" t="s">
        <v>3983</v>
      </c>
    </row>
    <row r="10">
      <c r="A10" s="2" t="s">
        <v>3603</v>
      </c>
      <c r="B10" s="2">
        <v>20.0</v>
      </c>
      <c r="C10" s="2" t="s">
        <v>3984</v>
      </c>
      <c r="D10" s="2" t="s">
        <v>3985</v>
      </c>
    </row>
    <row r="11">
      <c r="A11" s="2" t="s">
        <v>3603</v>
      </c>
      <c r="B11" s="2">
        <v>21.0</v>
      </c>
      <c r="C11" s="2" t="s">
        <v>3986</v>
      </c>
      <c r="D11" s="2" t="s">
        <v>3987</v>
      </c>
    </row>
    <row r="12">
      <c r="A12" s="2" t="s">
        <v>3603</v>
      </c>
      <c r="B12" s="2">
        <v>22.0</v>
      </c>
      <c r="C12" s="2" t="s">
        <v>3988</v>
      </c>
      <c r="D12" s="2" t="s">
        <v>3989</v>
      </c>
    </row>
    <row r="13">
      <c r="A13" s="2" t="s">
        <v>3603</v>
      </c>
      <c r="B13" s="2">
        <v>25.0</v>
      </c>
      <c r="C13" s="2" t="s">
        <v>3990</v>
      </c>
      <c r="D13" s="2" t="s">
        <v>3991</v>
      </c>
    </row>
    <row r="14">
      <c r="A14" s="2" t="s">
        <v>3603</v>
      </c>
      <c r="B14" s="2">
        <v>31.0</v>
      </c>
      <c r="C14" s="2" t="s">
        <v>3992</v>
      </c>
      <c r="D14" s="2" t="s">
        <v>3993</v>
      </c>
    </row>
    <row r="15">
      <c r="A15" s="2" t="s">
        <v>3603</v>
      </c>
      <c r="B15" s="2">
        <v>32.0</v>
      </c>
      <c r="C15" s="2" t="s">
        <v>3994</v>
      </c>
      <c r="D15" s="2" t="s">
        <v>3995</v>
      </c>
    </row>
    <row r="16">
      <c r="A16" s="2" t="s">
        <v>3603</v>
      </c>
      <c r="B16" s="2">
        <v>33.0</v>
      </c>
      <c r="C16" s="2" t="s">
        <v>3996</v>
      </c>
      <c r="D16" s="2" t="s">
        <v>3997</v>
      </c>
    </row>
    <row r="17">
      <c r="A17" s="2" t="s">
        <v>3603</v>
      </c>
      <c r="B17" s="2">
        <v>34.0</v>
      </c>
      <c r="C17" s="2" t="s">
        <v>3998</v>
      </c>
      <c r="D17" s="2" t="s">
        <v>3999</v>
      </c>
    </row>
    <row r="18">
      <c r="A18" s="2" t="s">
        <v>3603</v>
      </c>
      <c r="B18" s="2">
        <v>37.0</v>
      </c>
      <c r="C18" s="2" t="s">
        <v>4000</v>
      </c>
      <c r="D18" s="2" t="s">
        <v>4001</v>
      </c>
    </row>
    <row r="19">
      <c r="A19" s="2" t="s">
        <v>3603</v>
      </c>
      <c r="B19" s="2">
        <v>38.0</v>
      </c>
      <c r="C19" s="2" t="s">
        <v>4002</v>
      </c>
      <c r="D19" s="2" t="s">
        <v>4003</v>
      </c>
    </row>
    <row r="20">
      <c r="A20" s="2" t="s">
        <v>3603</v>
      </c>
      <c r="B20" s="2">
        <v>101.0</v>
      </c>
      <c r="C20" s="2" t="s">
        <v>4004</v>
      </c>
      <c r="D20" s="2" t="s">
        <v>4005</v>
      </c>
    </row>
    <row r="21">
      <c r="A21" s="2" t="s">
        <v>3643</v>
      </c>
      <c r="B21" s="2">
        <v>9.0</v>
      </c>
      <c r="C21" s="2" t="s">
        <v>3968</v>
      </c>
      <c r="D21" s="2" t="s">
        <v>4006</v>
      </c>
    </row>
    <row r="22">
      <c r="A22" s="2" t="s">
        <v>3643</v>
      </c>
      <c r="B22" s="2">
        <v>10.0</v>
      </c>
      <c r="C22" s="2" t="s">
        <v>4007</v>
      </c>
      <c r="D22" s="2" t="s">
        <v>4008</v>
      </c>
    </row>
    <row r="23">
      <c r="A23" s="2" t="s">
        <v>3643</v>
      </c>
      <c r="B23" s="2">
        <v>11.0</v>
      </c>
      <c r="C23" s="2" t="s">
        <v>4009</v>
      </c>
      <c r="D23" s="2" t="s">
        <v>4010</v>
      </c>
    </row>
    <row r="24">
      <c r="A24" s="2" t="s">
        <v>3643</v>
      </c>
      <c r="B24" s="2">
        <v>12.0</v>
      </c>
      <c r="C24" s="2" t="s">
        <v>4011</v>
      </c>
      <c r="D24" s="2" t="s">
        <v>4012</v>
      </c>
    </row>
    <row r="25">
      <c r="A25" s="2" t="s">
        <v>3661</v>
      </c>
      <c r="B25" s="2">
        <v>22.0</v>
      </c>
      <c r="C25" s="2" t="s">
        <v>4013</v>
      </c>
      <c r="D25" s="2" t="s">
        <v>4014</v>
      </c>
    </row>
    <row r="26">
      <c r="A26" s="2" t="s">
        <v>3661</v>
      </c>
      <c r="B26" s="2">
        <v>23.0</v>
      </c>
      <c r="C26" s="2" t="s">
        <v>4015</v>
      </c>
      <c r="D26" s="2" t="s">
        <v>4016</v>
      </c>
    </row>
    <row r="27">
      <c r="A27" s="2" t="s">
        <v>3661</v>
      </c>
      <c r="B27" s="2">
        <v>24.0</v>
      </c>
      <c r="C27" s="2" t="s">
        <v>4017</v>
      </c>
      <c r="D27" s="2" t="s">
        <v>4018</v>
      </c>
    </row>
    <row r="28">
      <c r="A28" s="2" t="s">
        <v>3661</v>
      </c>
      <c r="B28" s="2">
        <v>26.0</v>
      </c>
      <c r="C28" s="2" t="s">
        <v>4019</v>
      </c>
      <c r="D28" s="2" t="s">
        <v>4020</v>
      </c>
    </row>
    <row r="29">
      <c r="A29" s="2" t="s">
        <v>3661</v>
      </c>
      <c r="B29" s="2">
        <v>27.0</v>
      </c>
      <c r="C29" s="2" t="s">
        <v>4021</v>
      </c>
      <c r="D29" s="2" t="s">
        <v>4022</v>
      </c>
    </row>
    <row r="30">
      <c r="A30" s="2" t="s">
        <v>3661</v>
      </c>
      <c r="B30" s="2">
        <v>28.0</v>
      </c>
      <c r="C30" s="2" t="s">
        <v>4023</v>
      </c>
      <c r="D30" s="2" t="s">
        <v>4024</v>
      </c>
    </row>
    <row r="31">
      <c r="A31" s="2" t="s">
        <v>3705</v>
      </c>
      <c r="B31" s="2">
        <v>30.0</v>
      </c>
      <c r="C31" s="2" t="s">
        <v>4025</v>
      </c>
      <c r="D31" s="2" t="s">
        <v>4026</v>
      </c>
    </row>
    <row r="32">
      <c r="A32" s="2" t="s">
        <v>3705</v>
      </c>
      <c r="B32" s="2">
        <v>31.0</v>
      </c>
      <c r="C32" s="2" t="s">
        <v>4027</v>
      </c>
      <c r="D32" s="2" t="s">
        <v>4028</v>
      </c>
    </row>
    <row r="33">
      <c r="A33" s="2" t="s">
        <v>3705</v>
      </c>
      <c r="B33" s="2">
        <v>32.0</v>
      </c>
      <c r="C33" s="2" t="s">
        <v>4029</v>
      </c>
      <c r="D33" s="2" t="s">
        <v>4030</v>
      </c>
    </row>
    <row r="34">
      <c r="A34" s="2" t="s">
        <v>3705</v>
      </c>
      <c r="B34" s="2">
        <v>33.0</v>
      </c>
      <c r="C34" s="2" t="s">
        <v>4031</v>
      </c>
      <c r="D34" s="2" t="s">
        <v>4032</v>
      </c>
    </row>
    <row r="35">
      <c r="A35" s="2" t="s">
        <v>3705</v>
      </c>
      <c r="B35" s="2">
        <v>34.0</v>
      </c>
      <c r="C35" s="2" t="s">
        <v>4033</v>
      </c>
      <c r="D35" s="2" t="s">
        <v>4034</v>
      </c>
    </row>
    <row r="36">
      <c r="A36" s="2" t="s">
        <v>3705</v>
      </c>
      <c r="B36" s="2">
        <v>35.0</v>
      </c>
      <c r="C36" s="2" t="s">
        <v>4035</v>
      </c>
      <c r="D36" s="2" t="s">
        <v>4036</v>
      </c>
    </row>
    <row r="37">
      <c r="A37" s="2" t="s">
        <v>3705</v>
      </c>
      <c r="B37" s="2">
        <v>36.0</v>
      </c>
      <c r="C37" s="2" t="s">
        <v>4037</v>
      </c>
      <c r="D37" s="2" t="s">
        <v>4038</v>
      </c>
    </row>
    <row r="38">
      <c r="A38" s="2" t="s">
        <v>3705</v>
      </c>
      <c r="B38" s="2">
        <v>37.0</v>
      </c>
      <c r="C38" s="2" t="s">
        <v>4039</v>
      </c>
      <c r="D38" s="2" t="s">
        <v>4040</v>
      </c>
    </row>
    <row r="39">
      <c r="A39" s="2" t="s">
        <v>3705</v>
      </c>
      <c r="B39" s="2">
        <v>38.0</v>
      </c>
      <c r="C39" s="2" t="s">
        <v>4041</v>
      </c>
      <c r="D39" s="2" t="s">
        <v>4042</v>
      </c>
    </row>
    <row r="40">
      <c r="A40" s="2" t="s">
        <v>3705</v>
      </c>
      <c r="B40" s="2">
        <v>39.0</v>
      </c>
      <c r="C40" s="2" t="s">
        <v>4043</v>
      </c>
      <c r="D40" s="2" t="s">
        <v>4044</v>
      </c>
    </row>
    <row r="41">
      <c r="A41" s="2" t="s">
        <v>3705</v>
      </c>
      <c r="B41" s="2">
        <v>43.0</v>
      </c>
      <c r="C41" s="2" t="s">
        <v>4045</v>
      </c>
      <c r="D41" s="2" t="s">
        <v>4046</v>
      </c>
    </row>
    <row r="42">
      <c r="A42" s="2" t="s">
        <v>3705</v>
      </c>
      <c r="B42" s="2">
        <v>44.0</v>
      </c>
      <c r="C42" s="2" t="s">
        <v>4047</v>
      </c>
      <c r="D42" s="2" t="s">
        <v>4048</v>
      </c>
    </row>
    <row r="43">
      <c r="A43" s="2" t="s">
        <v>3705</v>
      </c>
      <c r="B43" s="2">
        <v>45.0</v>
      </c>
      <c r="C43" s="2" t="s">
        <v>4049</v>
      </c>
      <c r="D43" s="2" t="s">
        <v>4050</v>
      </c>
    </row>
    <row r="44">
      <c r="A44" s="2" t="s">
        <v>3705</v>
      </c>
      <c r="B44" s="2">
        <v>46.0</v>
      </c>
      <c r="C44" s="2" t="s">
        <v>4051</v>
      </c>
      <c r="D44" s="2" t="s">
        <v>4052</v>
      </c>
    </row>
    <row r="45">
      <c r="A45" s="2" t="s">
        <v>3705</v>
      </c>
      <c r="B45" s="2">
        <v>47.0</v>
      </c>
      <c r="C45" s="2" t="s">
        <v>4053</v>
      </c>
      <c r="D45" s="2" t="s">
        <v>4054</v>
      </c>
    </row>
    <row r="46">
      <c r="A46" s="2" t="s">
        <v>3705</v>
      </c>
      <c r="B46" s="2">
        <v>48.0</v>
      </c>
      <c r="C46" s="2" t="s">
        <v>4055</v>
      </c>
      <c r="D46" s="2" t="s">
        <v>4056</v>
      </c>
    </row>
    <row r="47">
      <c r="A47" s="2" t="s">
        <v>3705</v>
      </c>
      <c r="B47" s="2">
        <v>140.0</v>
      </c>
      <c r="C47" s="2" t="s">
        <v>4057</v>
      </c>
      <c r="D47" s="2" t="s">
        <v>4058</v>
      </c>
    </row>
    <row r="48">
      <c r="A48" s="2" t="s">
        <v>3730</v>
      </c>
      <c r="B48" s="2">
        <v>13.0</v>
      </c>
      <c r="C48" s="2" t="s">
        <v>4059</v>
      </c>
      <c r="D48" s="2" t="s">
        <v>4060</v>
      </c>
    </row>
    <row r="49">
      <c r="A49" s="2" t="s">
        <v>3730</v>
      </c>
      <c r="B49" s="2">
        <v>14.0</v>
      </c>
      <c r="C49" s="2" t="s">
        <v>4061</v>
      </c>
      <c r="D49" s="2" t="s">
        <v>4062</v>
      </c>
    </row>
    <row r="50">
      <c r="A50" s="2" t="s">
        <v>3762</v>
      </c>
      <c r="B50" s="2">
        <v>9.0</v>
      </c>
      <c r="C50" s="2" t="s">
        <v>3968</v>
      </c>
      <c r="D50" s="2" t="s">
        <v>4063</v>
      </c>
    </row>
    <row r="51">
      <c r="A51" s="2" t="s">
        <v>3762</v>
      </c>
      <c r="B51" s="2">
        <v>10.0</v>
      </c>
      <c r="C51" s="2" t="s">
        <v>4064</v>
      </c>
      <c r="D51" s="2" t="s">
        <v>4065</v>
      </c>
    </row>
    <row r="52">
      <c r="A52" s="2" t="s">
        <v>3768</v>
      </c>
      <c r="B52" s="2">
        <v>8.0</v>
      </c>
      <c r="C52" s="2" t="s">
        <v>4066</v>
      </c>
      <c r="D52" s="2" t="s">
        <v>4067</v>
      </c>
    </row>
    <row r="53">
      <c r="A53" s="2" t="s">
        <v>3768</v>
      </c>
      <c r="B53" s="2">
        <v>9.0</v>
      </c>
      <c r="C53" s="2" t="s">
        <v>4068</v>
      </c>
      <c r="D53" s="2" t="s">
        <v>4069</v>
      </c>
    </row>
    <row r="54">
      <c r="A54" s="2" t="s">
        <v>3787</v>
      </c>
      <c r="B54" s="2">
        <v>24.0</v>
      </c>
      <c r="C54" s="2" t="s">
        <v>4070</v>
      </c>
      <c r="D54" s="2" t="s">
        <v>4071</v>
      </c>
    </row>
    <row r="55">
      <c r="A55" s="2" t="s">
        <v>3787</v>
      </c>
      <c r="B55" s="2">
        <v>25.0</v>
      </c>
      <c r="C55" s="2" t="s">
        <v>4072</v>
      </c>
      <c r="D55" s="2" t="s">
        <v>4073</v>
      </c>
    </row>
    <row r="56">
      <c r="A56" s="2" t="s">
        <v>3787</v>
      </c>
      <c r="B56" s="2">
        <v>26.0</v>
      </c>
      <c r="C56" s="2" t="s">
        <v>4074</v>
      </c>
      <c r="D56" s="2" t="s">
        <v>4075</v>
      </c>
    </row>
    <row r="57">
      <c r="A57" s="2" t="s">
        <v>3787</v>
      </c>
      <c r="B57" s="2">
        <v>27.0</v>
      </c>
      <c r="C57" s="2" t="s">
        <v>4076</v>
      </c>
      <c r="D57" s="2" t="s">
        <v>4077</v>
      </c>
    </row>
    <row r="58">
      <c r="A58" s="2" t="s">
        <v>3787</v>
      </c>
      <c r="B58" s="2">
        <v>28.0</v>
      </c>
      <c r="C58" s="2" t="s">
        <v>4078</v>
      </c>
      <c r="D58" s="2" t="s">
        <v>4079</v>
      </c>
    </row>
    <row r="59">
      <c r="A59" s="2" t="s">
        <v>3799</v>
      </c>
      <c r="B59" s="2">
        <v>30.0</v>
      </c>
      <c r="C59" s="2" t="s">
        <v>4080</v>
      </c>
      <c r="D59" s="2" t="s">
        <v>4081</v>
      </c>
    </row>
    <row r="60">
      <c r="A60" s="2" t="s">
        <v>3799</v>
      </c>
      <c r="B60" s="2">
        <v>31.0</v>
      </c>
      <c r="C60" s="2" t="s">
        <v>4082</v>
      </c>
      <c r="D60" s="2" t="s">
        <v>4083</v>
      </c>
    </row>
    <row r="61">
      <c r="A61" s="2" t="s">
        <v>3799</v>
      </c>
      <c r="B61" s="2">
        <v>32.0</v>
      </c>
      <c r="C61" s="2" t="s">
        <v>4084</v>
      </c>
      <c r="D61" s="2" t="s">
        <v>4085</v>
      </c>
    </row>
    <row r="62">
      <c r="A62" s="2" t="s">
        <v>3799</v>
      </c>
      <c r="B62" s="2">
        <v>33.0</v>
      </c>
      <c r="C62" s="2" t="s">
        <v>4086</v>
      </c>
      <c r="D62" s="2" t="s">
        <v>4087</v>
      </c>
    </row>
    <row r="63">
      <c r="A63" s="2" t="s">
        <v>3799</v>
      </c>
      <c r="B63" s="2">
        <v>34.0</v>
      </c>
      <c r="C63" s="2" t="s">
        <v>4088</v>
      </c>
      <c r="D63" s="2" t="s">
        <v>4089</v>
      </c>
    </row>
    <row r="64">
      <c r="A64" s="2" t="s">
        <v>3806</v>
      </c>
      <c r="B64" s="2">
        <v>47.0</v>
      </c>
      <c r="C64" s="2" t="s">
        <v>4090</v>
      </c>
      <c r="D64" s="2" t="s">
        <v>4091</v>
      </c>
    </row>
    <row r="65">
      <c r="A65" s="2" t="s">
        <v>3806</v>
      </c>
      <c r="B65" s="2">
        <v>48.0</v>
      </c>
      <c r="C65" s="2" t="s">
        <v>4092</v>
      </c>
      <c r="D65" s="2" t="s">
        <v>4093</v>
      </c>
    </row>
    <row r="66">
      <c r="A66" s="2" t="s">
        <v>3865</v>
      </c>
      <c r="B66" s="2">
        <v>45.0</v>
      </c>
      <c r="C66" s="2" t="s">
        <v>4059</v>
      </c>
      <c r="D66" s="2" t="s">
        <v>4094</v>
      </c>
    </row>
    <row r="67">
      <c r="A67" s="2" t="s">
        <v>3865</v>
      </c>
      <c r="B67" s="2">
        <v>46.0</v>
      </c>
      <c r="C67" s="2" t="s">
        <v>4061</v>
      </c>
      <c r="D67" s="2" t="s">
        <v>4095</v>
      </c>
    </row>
    <row r="68">
      <c r="A68" s="2" t="s">
        <v>3865</v>
      </c>
      <c r="B68" s="2">
        <v>49.0</v>
      </c>
      <c r="C68" s="2" t="s">
        <v>4096</v>
      </c>
      <c r="D68" s="2" t="s">
        <v>4097</v>
      </c>
    </row>
    <row r="69">
      <c r="A69" s="2" t="s">
        <v>3865</v>
      </c>
      <c r="B69" s="2">
        <v>124.0</v>
      </c>
      <c r="C69" s="2" t="s">
        <v>4098</v>
      </c>
      <c r="D69" s="2" t="s">
        <v>4099</v>
      </c>
    </row>
    <row r="70">
      <c r="A70" s="2" t="s">
        <v>3865</v>
      </c>
      <c r="B70" s="2">
        <v>125.0</v>
      </c>
      <c r="C70" s="2" t="s">
        <v>4100</v>
      </c>
      <c r="D70" s="2" t="s">
        <v>4101</v>
      </c>
    </row>
    <row r="71">
      <c r="A71" s="2" t="s">
        <v>3865</v>
      </c>
      <c r="B71" s="2">
        <v>130.0</v>
      </c>
      <c r="C71" s="2" t="s">
        <v>4102</v>
      </c>
      <c r="D71" s="2" t="s">
        <v>4103</v>
      </c>
    </row>
    <row r="72">
      <c r="A72" s="2" t="s">
        <v>3865</v>
      </c>
      <c r="B72" s="2">
        <v>131.0</v>
      </c>
      <c r="C72" s="2" t="s">
        <v>4104</v>
      </c>
      <c r="D72" s="2" t="s">
        <v>4105</v>
      </c>
    </row>
    <row r="73">
      <c r="A73" s="2" t="s">
        <v>3865</v>
      </c>
      <c r="B73" s="2">
        <v>135.0</v>
      </c>
      <c r="C73" s="2" t="s">
        <v>4106</v>
      </c>
      <c r="D73" s="2" t="s">
        <v>4107</v>
      </c>
    </row>
    <row r="74">
      <c r="A74" s="2" t="s">
        <v>3865</v>
      </c>
      <c r="B74" s="2">
        <v>140.0</v>
      </c>
      <c r="C74" s="2" t="s">
        <v>4108</v>
      </c>
      <c r="D74" s="2" t="s">
        <v>4109</v>
      </c>
    </row>
    <row r="75">
      <c r="A75" s="2" t="s">
        <v>3915</v>
      </c>
      <c r="B75" s="2">
        <v>52.0</v>
      </c>
      <c r="C75" s="2" t="s">
        <v>4110</v>
      </c>
      <c r="D75" s="2" t="s">
        <v>4111</v>
      </c>
    </row>
    <row r="76">
      <c r="A76" s="2" t="s">
        <v>3915</v>
      </c>
      <c r="B76" s="2">
        <v>53.0</v>
      </c>
      <c r="C76" s="2" t="s">
        <v>4112</v>
      </c>
      <c r="D76" s="2" t="s">
        <v>4113</v>
      </c>
    </row>
    <row r="77">
      <c r="A77" s="2" t="s">
        <v>3915</v>
      </c>
      <c r="B77" s="2">
        <v>54.0</v>
      </c>
      <c r="C77" s="2" t="s">
        <v>4114</v>
      </c>
      <c r="D77" s="2" t="s">
        <v>4115</v>
      </c>
    </row>
    <row r="78">
      <c r="A78" s="2" t="s">
        <v>3915</v>
      </c>
      <c r="B78" s="2">
        <v>62.0</v>
      </c>
      <c r="C78" s="2" t="s">
        <v>4116</v>
      </c>
      <c r="D78" s="2" t="s">
        <v>4117</v>
      </c>
    </row>
    <row r="79">
      <c r="A79" s="2" t="s">
        <v>3915</v>
      </c>
      <c r="B79" s="2">
        <v>63.0</v>
      </c>
      <c r="C79" s="2" t="s">
        <v>4118</v>
      </c>
      <c r="D79" s="2" t="s">
        <v>4119</v>
      </c>
    </row>
    <row r="80">
      <c r="A80" s="2" t="s">
        <v>3915</v>
      </c>
      <c r="B80" s="2">
        <v>64.0</v>
      </c>
      <c r="C80" s="2" t="s">
        <v>4120</v>
      </c>
      <c r="D80" s="2" t="s">
        <v>4121</v>
      </c>
    </row>
    <row r="81">
      <c r="A81" s="2" t="s">
        <v>3915</v>
      </c>
      <c r="B81" s="2">
        <v>89.0</v>
      </c>
      <c r="C81" s="2" t="s">
        <v>4122</v>
      </c>
      <c r="D81" s="2" t="s">
        <v>4123</v>
      </c>
    </row>
    <row r="82">
      <c r="A82" s="2" t="s">
        <v>3915</v>
      </c>
      <c r="B82" s="2">
        <v>90.0</v>
      </c>
      <c r="C82" s="2" t="s">
        <v>4124</v>
      </c>
      <c r="D82" s="2" t="s">
        <v>4125</v>
      </c>
    </row>
    <row r="83">
      <c r="A83" s="2" t="s">
        <v>3915</v>
      </c>
      <c r="B83" s="2">
        <v>99.0</v>
      </c>
      <c r="C83" s="2" t="s">
        <v>4126</v>
      </c>
      <c r="D83" s="2" t="s">
        <v>4127</v>
      </c>
    </row>
    <row r="84">
      <c r="A84" s="2" t="s">
        <v>3915</v>
      </c>
      <c r="B84" s="2">
        <v>100.0</v>
      </c>
      <c r="C84" s="2" t="s">
        <v>4128</v>
      </c>
      <c r="D84" s="2" t="s">
        <v>4129</v>
      </c>
    </row>
    <row r="85">
      <c r="A85" s="2" t="s">
        <v>3915</v>
      </c>
      <c r="B85" s="2">
        <v>116.0</v>
      </c>
      <c r="C85" s="2" t="s">
        <v>4130</v>
      </c>
      <c r="D85" s="2" t="s">
        <v>4131</v>
      </c>
    </row>
    <row r="86">
      <c r="A86" s="2" t="s">
        <v>3915</v>
      </c>
      <c r="B86" s="2">
        <v>118.0</v>
      </c>
      <c r="C86" s="2" t="s">
        <v>4132</v>
      </c>
      <c r="D86" s="2" t="s">
        <v>4133</v>
      </c>
    </row>
    <row r="87">
      <c r="A87" s="2" t="s">
        <v>3915</v>
      </c>
      <c r="B87" s="2">
        <v>119.0</v>
      </c>
      <c r="C87" s="2" t="s">
        <v>4134</v>
      </c>
      <c r="D87" s="2" t="s">
        <v>4135</v>
      </c>
    </row>
    <row r="88">
      <c r="A88" s="2" t="s">
        <v>3915</v>
      </c>
      <c r="B88" s="2">
        <v>120.0</v>
      </c>
      <c r="C88" s="2" t="s">
        <v>4136</v>
      </c>
      <c r="D88" s="2" t="s">
        <v>4137</v>
      </c>
    </row>
    <row r="89">
      <c r="A89" s="2" t="s">
        <v>3915</v>
      </c>
      <c r="B89" s="2">
        <v>121.0</v>
      </c>
      <c r="C89" s="2" t="s">
        <v>4138</v>
      </c>
      <c r="D89" s="2" t="s">
        <v>4139</v>
      </c>
    </row>
    <row r="90">
      <c r="A90" s="2" t="s">
        <v>3915</v>
      </c>
      <c r="B90" s="2">
        <v>128.0</v>
      </c>
      <c r="C90" s="2" t="s">
        <v>4140</v>
      </c>
      <c r="D90" s="2" t="s">
        <v>4141</v>
      </c>
    </row>
    <row r="91">
      <c r="A91" s="2" t="s">
        <v>3915</v>
      </c>
      <c r="B91" s="2">
        <v>129.0</v>
      </c>
      <c r="C91" s="2" t="s">
        <v>4142</v>
      </c>
      <c r="D91" s="2" t="s">
        <v>4143</v>
      </c>
    </row>
    <row r="92">
      <c r="A92" s="2" t="s">
        <v>3915</v>
      </c>
      <c r="B92" s="2">
        <v>131.0</v>
      </c>
      <c r="C92" s="2" t="s">
        <v>4144</v>
      </c>
      <c r="D92" s="2" t="s">
        <v>4145</v>
      </c>
    </row>
    <row r="93">
      <c r="A93" s="2" t="s">
        <v>3915</v>
      </c>
      <c r="B93" s="2">
        <v>148.0</v>
      </c>
      <c r="C93" s="2" t="s">
        <v>4146</v>
      </c>
      <c r="D93" s="2" t="s">
        <v>4147</v>
      </c>
    </row>
    <row r="94">
      <c r="A94" s="2" t="s">
        <v>3915</v>
      </c>
      <c r="B94" s="2">
        <v>154.0</v>
      </c>
      <c r="C94" s="2" t="s">
        <v>4148</v>
      </c>
      <c r="D94" s="2" t="s">
        <v>4149</v>
      </c>
    </row>
    <row r="95">
      <c r="A95" s="2" t="s">
        <v>3915</v>
      </c>
      <c r="B95" s="2">
        <v>155.0</v>
      </c>
      <c r="C95" s="2" t="s">
        <v>4150</v>
      </c>
      <c r="D95" s="2" t="s">
        <v>4151</v>
      </c>
    </row>
    <row r="96">
      <c r="A96" s="2" t="s">
        <v>3915</v>
      </c>
      <c r="B96" s="2">
        <v>156.0</v>
      </c>
      <c r="C96" s="2" t="s">
        <v>4152</v>
      </c>
      <c r="D96" s="2" t="s">
        <v>4153</v>
      </c>
    </row>
    <row r="97">
      <c r="A97" s="2" t="s">
        <v>3915</v>
      </c>
      <c r="B97" s="2">
        <v>157.0</v>
      </c>
      <c r="C97" s="2" t="s">
        <v>4154</v>
      </c>
      <c r="D97" s="2" t="s">
        <v>4155</v>
      </c>
    </row>
    <row r="98">
      <c r="A98" s="2" t="s">
        <v>3915</v>
      </c>
      <c r="B98" s="2">
        <v>158.0</v>
      </c>
      <c r="C98" s="2" t="s">
        <v>4156</v>
      </c>
      <c r="D98" s="2" t="s">
        <v>4157</v>
      </c>
    </row>
    <row r="99">
      <c r="A99" s="2" t="s">
        <v>3915</v>
      </c>
      <c r="B99" s="2">
        <v>159.0</v>
      </c>
      <c r="C99" s="2" t="s">
        <v>4158</v>
      </c>
      <c r="D99" s="2" t="s">
        <v>4159</v>
      </c>
    </row>
  </sheetData>
  <autoFilter ref="$A$1:$D$99"/>
  <drawing r:id="rId2"/>
  <legacyDrawing r:id="rId3"/>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8"/>
    <col customWidth="1" min="2" max="2" width="40.13"/>
    <col customWidth="1" min="3" max="3" width="21.38"/>
    <col customWidth="1" min="4" max="4" width="106.38"/>
    <col customWidth="1" min="5" max="5" width="47.63"/>
  </cols>
  <sheetData>
    <row r="1">
      <c r="A1" s="1" t="s">
        <v>4160</v>
      </c>
      <c r="B1" s="1" t="s">
        <v>4161</v>
      </c>
      <c r="C1" s="1" t="s">
        <v>4162</v>
      </c>
      <c r="D1" s="1" t="s">
        <v>4163</v>
      </c>
      <c r="E1" s="1" t="s">
        <v>4</v>
      </c>
    </row>
    <row r="2">
      <c r="A2" s="2" t="s">
        <v>98</v>
      </c>
      <c r="B2" s="2" t="s">
        <v>4164</v>
      </c>
      <c r="C2" s="2">
        <v>1.0</v>
      </c>
      <c r="D2" s="2" t="s">
        <v>4165</v>
      </c>
      <c r="E2" s="2" t="s">
        <v>4166</v>
      </c>
    </row>
    <row r="3">
      <c r="A3" s="2" t="s">
        <v>98</v>
      </c>
      <c r="B3" s="2" t="s">
        <v>4164</v>
      </c>
      <c r="C3" s="2">
        <v>2.0</v>
      </c>
      <c r="D3" s="2" t="s">
        <v>4167</v>
      </c>
      <c r="E3" s="2" t="s">
        <v>4166</v>
      </c>
    </row>
    <row r="4">
      <c r="A4" s="2" t="s">
        <v>98</v>
      </c>
      <c r="B4" s="2" t="s">
        <v>4168</v>
      </c>
      <c r="C4" s="2">
        <v>3.0</v>
      </c>
      <c r="D4" s="2" t="s">
        <v>4169</v>
      </c>
      <c r="E4" s="2" t="s">
        <v>4166</v>
      </c>
    </row>
    <row r="5">
      <c r="A5" s="2" t="s">
        <v>98</v>
      </c>
      <c r="B5" s="2" t="s">
        <v>4168</v>
      </c>
      <c r="C5" s="2">
        <v>4.0</v>
      </c>
      <c r="D5" s="2" t="s">
        <v>4170</v>
      </c>
      <c r="E5" s="2" t="s">
        <v>4166</v>
      </c>
    </row>
    <row r="6">
      <c r="A6" s="2" t="s">
        <v>98</v>
      </c>
      <c r="B6" s="2" t="s">
        <v>4168</v>
      </c>
      <c r="C6" s="2">
        <v>5.0</v>
      </c>
      <c r="D6" s="2" t="s">
        <v>4171</v>
      </c>
      <c r="E6" s="2" t="s">
        <v>4166</v>
      </c>
    </row>
    <row r="7">
      <c r="A7" s="2" t="s">
        <v>98</v>
      </c>
      <c r="B7" s="2" t="s">
        <v>4168</v>
      </c>
      <c r="C7" s="2">
        <v>6.0</v>
      </c>
      <c r="D7" s="2" t="s">
        <v>4172</v>
      </c>
      <c r="E7" s="2" t="s">
        <v>4166</v>
      </c>
    </row>
    <row r="8">
      <c r="A8" s="2" t="s">
        <v>98</v>
      </c>
      <c r="B8" s="2" t="s">
        <v>4168</v>
      </c>
      <c r="C8" s="2">
        <v>7.0</v>
      </c>
      <c r="D8" s="2" t="s">
        <v>4173</v>
      </c>
      <c r="E8" s="2" t="s">
        <v>4166</v>
      </c>
    </row>
    <row r="9">
      <c r="A9" s="2" t="s">
        <v>98</v>
      </c>
      <c r="B9" s="2" t="s">
        <v>4174</v>
      </c>
      <c r="C9" s="2">
        <v>8.0</v>
      </c>
      <c r="D9" s="2" t="s">
        <v>4175</v>
      </c>
      <c r="E9" s="2" t="s">
        <v>4166</v>
      </c>
    </row>
    <row r="10">
      <c r="A10" s="2" t="s">
        <v>98</v>
      </c>
      <c r="B10" s="2" t="s">
        <v>4174</v>
      </c>
      <c r="C10" s="2">
        <v>9.0</v>
      </c>
      <c r="D10" s="2" t="s">
        <v>4176</v>
      </c>
      <c r="E10" s="2" t="s">
        <v>4166</v>
      </c>
    </row>
    <row r="11">
      <c r="A11" s="2" t="s">
        <v>98</v>
      </c>
      <c r="B11" s="2" t="s">
        <v>4174</v>
      </c>
      <c r="C11" s="2">
        <v>10.0</v>
      </c>
      <c r="D11" s="2" t="s">
        <v>4177</v>
      </c>
      <c r="E11" s="2" t="s">
        <v>4166</v>
      </c>
    </row>
    <row r="12">
      <c r="A12" s="2" t="s">
        <v>98</v>
      </c>
      <c r="B12" s="2" t="s">
        <v>4174</v>
      </c>
      <c r="C12" s="2">
        <v>11.0</v>
      </c>
      <c r="D12" s="2" t="s">
        <v>4178</v>
      </c>
      <c r="E12" s="2" t="s">
        <v>4166</v>
      </c>
    </row>
    <row r="13">
      <c r="A13" s="2" t="s">
        <v>98</v>
      </c>
      <c r="B13" s="2" t="s">
        <v>4174</v>
      </c>
      <c r="C13" s="2">
        <v>12.0</v>
      </c>
      <c r="D13" s="2" t="s">
        <v>4179</v>
      </c>
      <c r="E13" s="2" t="s">
        <v>4166</v>
      </c>
    </row>
    <row r="14">
      <c r="A14" s="2" t="s">
        <v>98</v>
      </c>
      <c r="B14" s="2" t="s">
        <v>4174</v>
      </c>
      <c r="C14" s="2">
        <v>13.0</v>
      </c>
      <c r="D14" s="2" t="s">
        <v>4180</v>
      </c>
      <c r="E14" s="2" t="s">
        <v>4166</v>
      </c>
    </row>
    <row r="15">
      <c r="A15" s="2" t="s">
        <v>98</v>
      </c>
      <c r="B15" s="2" t="s">
        <v>4174</v>
      </c>
      <c r="C15" s="2">
        <v>14.0</v>
      </c>
      <c r="D15" s="2" t="s">
        <v>4181</v>
      </c>
      <c r="E15" s="2" t="s">
        <v>4166</v>
      </c>
    </row>
    <row r="16">
      <c r="A16" s="2" t="s">
        <v>98</v>
      </c>
      <c r="B16" s="2" t="s">
        <v>4174</v>
      </c>
      <c r="C16" s="2">
        <v>15.0</v>
      </c>
      <c r="D16" s="2" t="s">
        <v>4182</v>
      </c>
      <c r="E16" s="2" t="s">
        <v>4166</v>
      </c>
    </row>
    <row r="17">
      <c r="A17" s="2" t="s">
        <v>98</v>
      </c>
      <c r="B17" s="2" t="s">
        <v>4174</v>
      </c>
      <c r="C17" s="2">
        <v>16.0</v>
      </c>
      <c r="D17" s="2" t="s">
        <v>4183</v>
      </c>
      <c r="E17" s="2" t="s">
        <v>4166</v>
      </c>
    </row>
    <row r="18">
      <c r="A18" s="2" t="s">
        <v>98</v>
      </c>
      <c r="B18" s="2" t="s">
        <v>4174</v>
      </c>
      <c r="C18" s="2">
        <v>17.0</v>
      </c>
      <c r="D18" s="2" t="s">
        <v>4184</v>
      </c>
      <c r="E18" s="2" t="s">
        <v>4166</v>
      </c>
    </row>
    <row r="19">
      <c r="A19" s="2" t="s">
        <v>98</v>
      </c>
      <c r="B19" s="2" t="s">
        <v>4174</v>
      </c>
      <c r="C19" s="2">
        <v>18.0</v>
      </c>
      <c r="D19" s="2" t="s">
        <v>4185</v>
      </c>
      <c r="E19" s="2" t="s">
        <v>4166</v>
      </c>
    </row>
    <row r="20">
      <c r="A20" s="2" t="s">
        <v>98</v>
      </c>
      <c r="B20" s="2" t="s">
        <v>4174</v>
      </c>
      <c r="C20" s="2">
        <v>19.0</v>
      </c>
      <c r="D20" s="2" t="s">
        <v>4186</v>
      </c>
      <c r="E20" s="2" t="s">
        <v>4166</v>
      </c>
    </row>
    <row r="21">
      <c r="A21" s="2" t="s">
        <v>98</v>
      </c>
      <c r="B21" s="2" t="s">
        <v>4174</v>
      </c>
      <c r="C21" s="2">
        <v>20.0</v>
      </c>
      <c r="D21" s="2" t="s">
        <v>4187</v>
      </c>
      <c r="E21" s="2" t="s">
        <v>4166</v>
      </c>
    </row>
    <row r="22">
      <c r="A22" s="2" t="s">
        <v>98</v>
      </c>
      <c r="B22" s="2" t="s">
        <v>4174</v>
      </c>
      <c r="C22" s="2">
        <v>21.0</v>
      </c>
      <c r="D22" s="2" t="s">
        <v>4188</v>
      </c>
      <c r="E22" s="2" t="s">
        <v>4166</v>
      </c>
    </row>
    <row r="23">
      <c r="A23" s="2" t="s">
        <v>98</v>
      </c>
      <c r="B23" s="2" t="s">
        <v>4174</v>
      </c>
      <c r="C23" s="2">
        <v>22.0</v>
      </c>
      <c r="D23" s="2" t="s">
        <v>4189</v>
      </c>
      <c r="E23" s="2" t="s">
        <v>4166</v>
      </c>
    </row>
    <row r="24">
      <c r="A24" s="2" t="s">
        <v>98</v>
      </c>
      <c r="B24" s="2" t="s">
        <v>4174</v>
      </c>
      <c r="C24" s="2">
        <v>23.0</v>
      </c>
      <c r="D24" s="2" t="s">
        <v>4190</v>
      </c>
      <c r="E24" s="2" t="s">
        <v>4166</v>
      </c>
    </row>
    <row r="25">
      <c r="A25" s="2" t="s">
        <v>98</v>
      </c>
      <c r="B25" s="2" t="s">
        <v>4174</v>
      </c>
      <c r="C25" s="2">
        <v>24.0</v>
      </c>
      <c r="D25" s="2" t="s">
        <v>4191</v>
      </c>
      <c r="E25" s="2" t="s">
        <v>4166</v>
      </c>
    </row>
    <row r="26">
      <c r="A26" s="2" t="s">
        <v>98</v>
      </c>
      <c r="B26" s="2" t="s">
        <v>4192</v>
      </c>
      <c r="C26" s="2">
        <v>25.0</v>
      </c>
      <c r="D26" s="2" t="s">
        <v>4193</v>
      </c>
      <c r="E26" s="2" t="s">
        <v>4166</v>
      </c>
    </row>
    <row r="27">
      <c r="A27" s="2" t="s">
        <v>98</v>
      </c>
      <c r="B27" s="2" t="s">
        <v>4192</v>
      </c>
      <c r="C27" s="2">
        <v>26.0</v>
      </c>
      <c r="D27" s="2" t="s">
        <v>4194</v>
      </c>
      <c r="E27" s="2" t="s">
        <v>4166</v>
      </c>
    </row>
    <row r="28">
      <c r="A28" s="2" t="s">
        <v>98</v>
      </c>
      <c r="B28" s="2" t="s">
        <v>4192</v>
      </c>
      <c r="C28" s="2">
        <v>27.0</v>
      </c>
      <c r="D28" s="2" t="s">
        <v>4195</v>
      </c>
      <c r="E28" s="2" t="s">
        <v>4166</v>
      </c>
    </row>
    <row r="29">
      <c r="A29" s="2" t="s">
        <v>98</v>
      </c>
      <c r="B29" s="2" t="s">
        <v>4192</v>
      </c>
      <c r="C29" s="2">
        <v>28.0</v>
      </c>
      <c r="D29" s="2" t="s">
        <v>4178</v>
      </c>
      <c r="E29" s="2" t="s">
        <v>4166</v>
      </c>
    </row>
    <row r="30">
      <c r="A30" s="2" t="s">
        <v>98</v>
      </c>
      <c r="B30" s="2" t="s">
        <v>4192</v>
      </c>
      <c r="C30" s="2">
        <v>29.0</v>
      </c>
      <c r="D30" s="2" t="s">
        <v>4196</v>
      </c>
      <c r="E30" s="2" t="s">
        <v>4166</v>
      </c>
    </row>
    <row r="31">
      <c r="A31" s="2" t="s">
        <v>98</v>
      </c>
      <c r="B31" s="2" t="s">
        <v>4192</v>
      </c>
      <c r="C31" s="2">
        <v>30.0</v>
      </c>
      <c r="D31" s="2" t="s">
        <v>4197</v>
      </c>
      <c r="E31" s="2" t="s">
        <v>4166</v>
      </c>
    </row>
    <row r="32">
      <c r="A32" s="2" t="s">
        <v>98</v>
      </c>
      <c r="B32" s="2" t="s">
        <v>4192</v>
      </c>
      <c r="C32" s="2">
        <v>31.0</v>
      </c>
      <c r="D32" s="2" t="s">
        <v>4198</v>
      </c>
      <c r="E32" s="2" t="s">
        <v>4166</v>
      </c>
    </row>
    <row r="33">
      <c r="A33" s="2" t="s">
        <v>98</v>
      </c>
      <c r="B33" s="2" t="s">
        <v>4192</v>
      </c>
      <c r="C33" s="2">
        <v>32.0</v>
      </c>
      <c r="D33" s="2" t="s">
        <v>4199</v>
      </c>
      <c r="E33" s="2" t="s">
        <v>4166</v>
      </c>
    </row>
    <row r="34">
      <c r="A34" s="2" t="s">
        <v>98</v>
      </c>
      <c r="B34" s="2" t="s">
        <v>4192</v>
      </c>
      <c r="C34" s="2">
        <v>33.0</v>
      </c>
      <c r="D34" s="2" t="s">
        <v>4200</v>
      </c>
      <c r="E34" s="2" t="s">
        <v>4166</v>
      </c>
    </row>
    <row r="35">
      <c r="A35" s="2" t="s">
        <v>98</v>
      </c>
      <c r="B35" s="2" t="s">
        <v>4192</v>
      </c>
      <c r="C35" s="2">
        <v>34.0</v>
      </c>
      <c r="D35" s="2" t="s">
        <v>4201</v>
      </c>
      <c r="E35" s="2" t="s">
        <v>4166</v>
      </c>
    </row>
    <row r="36">
      <c r="A36" s="2" t="s">
        <v>98</v>
      </c>
      <c r="B36" s="2" t="s">
        <v>4192</v>
      </c>
      <c r="C36" s="2">
        <v>35.0</v>
      </c>
      <c r="D36" s="2" t="s">
        <v>4202</v>
      </c>
      <c r="E36" s="2" t="s">
        <v>4166</v>
      </c>
    </row>
    <row r="37">
      <c r="A37" s="2" t="s">
        <v>98</v>
      </c>
      <c r="B37" s="2" t="s">
        <v>4192</v>
      </c>
      <c r="C37" s="2">
        <v>36.0</v>
      </c>
      <c r="D37" s="2" t="s">
        <v>4203</v>
      </c>
      <c r="E37" s="2" t="s">
        <v>4166</v>
      </c>
    </row>
    <row r="38">
      <c r="A38" s="2" t="s">
        <v>98</v>
      </c>
      <c r="B38" s="2" t="s">
        <v>4192</v>
      </c>
      <c r="C38" s="2">
        <v>37.0</v>
      </c>
      <c r="D38" s="2" t="s">
        <v>4204</v>
      </c>
      <c r="E38" s="2" t="s">
        <v>4166</v>
      </c>
    </row>
    <row r="39">
      <c r="A39" s="2" t="s">
        <v>98</v>
      </c>
      <c r="B39" s="2" t="s">
        <v>4192</v>
      </c>
      <c r="C39" s="2">
        <v>38.0</v>
      </c>
      <c r="D39" s="2" t="s">
        <v>4205</v>
      </c>
      <c r="E39" s="2" t="s">
        <v>4166</v>
      </c>
    </row>
    <row r="40">
      <c r="A40" s="2" t="s">
        <v>98</v>
      </c>
      <c r="B40" s="2" t="s">
        <v>4192</v>
      </c>
      <c r="C40" s="2">
        <v>39.0</v>
      </c>
      <c r="D40" s="2" t="s">
        <v>4206</v>
      </c>
      <c r="E40" s="2" t="s">
        <v>4166</v>
      </c>
    </row>
    <row r="41">
      <c r="A41" s="2" t="s">
        <v>98</v>
      </c>
      <c r="B41" s="2" t="s">
        <v>4192</v>
      </c>
      <c r="C41" s="2">
        <v>40.0</v>
      </c>
      <c r="D41" s="2" t="s">
        <v>4207</v>
      </c>
      <c r="E41" s="2" t="s">
        <v>4166</v>
      </c>
    </row>
    <row r="42">
      <c r="A42" s="2" t="s">
        <v>98</v>
      </c>
      <c r="B42" s="2" t="s">
        <v>4192</v>
      </c>
      <c r="C42" s="2">
        <v>41.0</v>
      </c>
      <c r="D42" s="2" t="s">
        <v>4208</v>
      </c>
      <c r="E42" s="2" t="s">
        <v>4166</v>
      </c>
    </row>
    <row r="43">
      <c r="A43" s="2" t="s">
        <v>98</v>
      </c>
      <c r="B43" s="2" t="s">
        <v>4192</v>
      </c>
      <c r="C43" s="2">
        <v>42.0</v>
      </c>
      <c r="D43" s="2" t="s">
        <v>4209</v>
      </c>
      <c r="E43" s="2" t="s">
        <v>4166</v>
      </c>
    </row>
    <row r="44">
      <c r="A44" s="2" t="s">
        <v>98</v>
      </c>
      <c r="B44" s="2" t="s">
        <v>4192</v>
      </c>
      <c r="C44" s="2">
        <v>43.0</v>
      </c>
      <c r="D44" s="2" t="s">
        <v>4210</v>
      </c>
      <c r="E44" s="2" t="s">
        <v>4166</v>
      </c>
    </row>
    <row r="45">
      <c r="A45" s="2" t="s">
        <v>98</v>
      </c>
      <c r="B45" s="2" t="s">
        <v>4192</v>
      </c>
      <c r="C45" s="2">
        <v>44.0</v>
      </c>
      <c r="D45" s="2" t="s">
        <v>4211</v>
      </c>
      <c r="E45" s="2" t="s">
        <v>4166</v>
      </c>
    </row>
    <row r="46">
      <c r="A46" s="2" t="s">
        <v>98</v>
      </c>
      <c r="B46" s="2" t="s">
        <v>4192</v>
      </c>
      <c r="C46" s="2">
        <v>45.0</v>
      </c>
      <c r="D46" s="2" t="s">
        <v>4212</v>
      </c>
      <c r="E46" s="2" t="s">
        <v>4166</v>
      </c>
    </row>
    <row r="47">
      <c r="A47" s="2" t="s">
        <v>98</v>
      </c>
      <c r="B47" s="2" t="s">
        <v>4192</v>
      </c>
      <c r="C47" s="2">
        <v>46.0</v>
      </c>
      <c r="D47" s="2" t="s">
        <v>4213</v>
      </c>
      <c r="E47" s="2" t="s">
        <v>4166</v>
      </c>
    </row>
    <row r="48">
      <c r="A48" s="2" t="s">
        <v>98</v>
      </c>
      <c r="B48" s="2" t="s">
        <v>4192</v>
      </c>
      <c r="C48" s="2">
        <v>47.0</v>
      </c>
      <c r="D48" s="2" t="s">
        <v>4214</v>
      </c>
      <c r="E48" s="2" t="s">
        <v>4166</v>
      </c>
    </row>
    <row r="49">
      <c r="A49" s="2" t="s">
        <v>98</v>
      </c>
      <c r="B49" s="2" t="s">
        <v>4215</v>
      </c>
      <c r="C49" s="2">
        <v>48.0</v>
      </c>
      <c r="D49" s="2" t="s">
        <v>4216</v>
      </c>
      <c r="E49" s="2" t="s">
        <v>4166</v>
      </c>
    </row>
    <row r="50">
      <c r="A50" s="2" t="s">
        <v>98</v>
      </c>
      <c r="B50" s="2" t="s">
        <v>4215</v>
      </c>
      <c r="C50" s="2">
        <v>49.0</v>
      </c>
      <c r="D50" s="2" t="s">
        <v>4217</v>
      </c>
      <c r="E50" s="2" t="s">
        <v>4166</v>
      </c>
    </row>
    <row r="51">
      <c r="A51" s="2" t="s">
        <v>98</v>
      </c>
      <c r="B51" s="2" t="s">
        <v>4215</v>
      </c>
      <c r="C51" s="2">
        <v>50.0</v>
      </c>
      <c r="D51" s="2" t="s">
        <v>4218</v>
      </c>
      <c r="E51" s="2" t="s">
        <v>4166</v>
      </c>
    </row>
    <row r="52">
      <c r="A52" s="2" t="s">
        <v>98</v>
      </c>
      <c r="B52" s="2" t="s">
        <v>4215</v>
      </c>
      <c r="C52" s="2">
        <v>51.0</v>
      </c>
      <c r="D52" s="2" t="s">
        <v>4219</v>
      </c>
      <c r="E52" s="2" t="s">
        <v>4166</v>
      </c>
    </row>
    <row r="53">
      <c r="A53" s="2" t="s">
        <v>98</v>
      </c>
      <c r="B53" s="2" t="s">
        <v>4215</v>
      </c>
      <c r="C53" s="2">
        <v>52.0</v>
      </c>
      <c r="D53" s="2" t="s">
        <v>4220</v>
      </c>
      <c r="E53" s="2" t="s">
        <v>4166</v>
      </c>
    </row>
    <row r="54">
      <c r="A54" s="2" t="s">
        <v>98</v>
      </c>
      <c r="B54" s="2" t="s">
        <v>4215</v>
      </c>
      <c r="C54" s="2">
        <v>53.0</v>
      </c>
      <c r="D54" s="2" t="s">
        <v>4221</v>
      </c>
      <c r="E54" s="2" t="s">
        <v>4166</v>
      </c>
    </row>
    <row r="55">
      <c r="A55" s="2" t="s">
        <v>98</v>
      </c>
      <c r="B55" s="2" t="s">
        <v>4215</v>
      </c>
      <c r="C55" s="2">
        <v>54.0</v>
      </c>
      <c r="D55" s="2" t="s">
        <v>4222</v>
      </c>
      <c r="E55" s="2" t="s">
        <v>4166</v>
      </c>
    </row>
    <row r="56">
      <c r="A56" s="2" t="s">
        <v>98</v>
      </c>
      <c r="B56" s="2" t="s">
        <v>4223</v>
      </c>
      <c r="C56" s="2">
        <v>55.0</v>
      </c>
      <c r="D56" s="2" t="s">
        <v>4224</v>
      </c>
      <c r="E56" s="2" t="s">
        <v>4166</v>
      </c>
    </row>
    <row r="57">
      <c r="A57" s="2" t="s">
        <v>98</v>
      </c>
      <c r="B57" s="2" t="s">
        <v>4223</v>
      </c>
      <c r="C57" s="2">
        <v>56.0</v>
      </c>
      <c r="D57" s="2" t="s">
        <v>4225</v>
      </c>
      <c r="E57" s="2" t="s">
        <v>4166</v>
      </c>
    </row>
    <row r="58">
      <c r="A58" s="2" t="s">
        <v>98</v>
      </c>
      <c r="B58" s="2" t="s">
        <v>4223</v>
      </c>
      <c r="C58" s="2">
        <v>57.0</v>
      </c>
      <c r="D58" s="2" t="s">
        <v>4226</v>
      </c>
      <c r="E58" s="2" t="s">
        <v>4166</v>
      </c>
    </row>
    <row r="59">
      <c r="A59" s="2" t="s">
        <v>98</v>
      </c>
      <c r="B59" s="2" t="s">
        <v>4223</v>
      </c>
      <c r="C59" s="2">
        <v>58.0</v>
      </c>
      <c r="D59" s="2" t="s">
        <v>4227</v>
      </c>
      <c r="E59" s="2" t="s">
        <v>4166</v>
      </c>
    </row>
    <row r="60">
      <c r="A60" s="2" t="s">
        <v>98</v>
      </c>
      <c r="B60" s="2" t="s">
        <v>4223</v>
      </c>
      <c r="C60" s="2">
        <v>59.0</v>
      </c>
      <c r="D60" s="2" t="s">
        <v>4228</v>
      </c>
      <c r="E60" s="2" t="s">
        <v>4166</v>
      </c>
    </row>
    <row r="61">
      <c r="A61" s="2" t="s">
        <v>98</v>
      </c>
      <c r="B61" s="2" t="s">
        <v>4223</v>
      </c>
      <c r="C61" s="2">
        <v>60.0</v>
      </c>
      <c r="D61" s="2" t="s">
        <v>4229</v>
      </c>
      <c r="E61" s="2" t="s">
        <v>4166</v>
      </c>
    </row>
    <row r="62">
      <c r="A62" s="2" t="s">
        <v>98</v>
      </c>
      <c r="B62" s="2" t="s">
        <v>4223</v>
      </c>
      <c r="C62" s="2">
        <v>61.0</v>
      </c>
      <c r="D62" s="2" t="s">
        <v>4230</v>
      </c>
      <c r="E62" s="2" t="s">
        <v>4166</v>
      </c>
    </row>
    <row r="63">
      <c r="A63" s="2" t="s">
        <v>98</v>
      </c>
      <c r="B63" s="2" t="s">
        <v>4223</v>
      </c>
      <c r="C63" s="2">
        <v>62.0</v>
      </c>
      <c r="D63" s="2" t="s">
        <v>4231</v>
      </c>
      <c r="E63" s="2" t="s">
        <v>4166</v>
      </c>
    </row>
    <row r="64">
      <c r="A64" s="2" t="s">
        <v>98</v>
      </c>
      <c r="B64" s="2" t="s">
        <v>4223</v>
      </c>
      <c r="C64" s="2">
        <v>63.0</v>
      </c>
      <c r="D64" s="2" t="s">
        <v>4232</v>
      </c>
      <c r="E64" s="2" t="s">
        <v>4166</v>
      </c>
    </row>
    <row r="65">
      <c r="A65" s="2" t="s">
        <v>98</v>
      </c>
      <c r="B65" s="2" t="s">
        <v>4223</v>
      </c>
      <c r="C65" s="2">
        <v>64.0</v>
      </c>
      <c r="D65" s="2" t="s">
        <v>4233</v>
      </c>
      <c r="E65" s="2" t="s">
        <v>4166</v>
      </c>
    </row>
    <row r="66">
      <c r="A66" s="2" t="s">
        <v>98</v>
      </c>
      <c r="B66" s="2" t="s">
        <v>4223</v>
      </c>
      <c r="C66" s="2">
        <v>65.0</v>
      </c>
      <c r="D66" s="2" t="s">
        <v>4234</v>
      </c>
      <c r="E66" s="2" t="s">
        <v>4166</v>
      </c>
    </row>
    <row r="67">
      <c r="A67" s="2" t="s">
        <v>98</v>
      </c>
      <c r="B67" s="2" t="s">
        <v>4223</v>
      </c>
      <c r="C67" s="2">
        <v>66.0</v>
      </c>
      <c r="D67" s="2" t="s">
        <v>4235</v>
      </c>
      <c r="E67" s="2" t="s">
        <v>4166</v>
      </c>
    </row>
    <row r="68">
      <c r="A68" s="2" t="s">
        <v>98</v>
      </c>
      <c r="B68" s="2" t="s">
        <v>4223</v>
      </c>
      <c r="C68" s="2">
        <v>67.0</v>
      </c>
      <c r="D68" s="2" t="s">
        <v>4236</v>
      </c>
      <c r="E68" s="2" t="s">
        <v>4166</v>
      </c>
    </row>
    <row r="69">
      <c r="A69" s="2" t="s">
        <v>98</v>
      </c>
      <c r="B69" s="2" t="s">
        <v>4223</v>
      </c>
      <c r="C69" s="2">
        <v>68.0</v>
      </c>
      <c r="D69" s="2" t="s">
        <v>4237</v>
      </c>
      <c r="E69" s="2" t="s">
        <v>4166</v>
      </c>
    </row>
    <row r="70">
      <c r="A70" s="2" t="s">
        <v>98</v>
      </c>
      <c r="B70" s="2" t="s">
        <v>4238</v>
      </c>
      <c r="C70" s="2">
        <v>69.0</v>
      </c>
      <c r="D70" s="2" t="s">
        <v>4239</v>
      </c>
      <c r="E70" s="2" t="s">
        <v>4166</v>
      </c>
    </row>
    <row r="71">
      <c r="A71" s="2" t="s">
        <v>98</v>
      </c>
      <c r="B71" s="2" t="s">
        <v>4238</v>
      </c>
      <c r="C71" s="2">
        <v>70.0</v>
      </c>
      <c r="D71" s="2" t="s">
        <v>4240</v>
      </c>
      <c r="E71" s="2" t="s">
        <v>4166</v>
      </c>
    </row>
    <row r="72">
      <c r="A72" s="2" t="s">
        <v>98</v>
      </c>
      <c r="B72" s="2" t="s">
        <v>4238</v>
      </c>
      <c r="C72" s="2">
        <v>71.0</v>
      </c>
      <c r="D72" s="2" t="s">
        <v>4241</v>
      </c>
      <c r="E72" s="2" t="s">
        <v>4166</v>
      </c>
    </row>
    <row r="73">
      <c r="A73" s="2" t="s">
        <v>98</v>
      </c>
      <c r="B73" s="2" t="s">
        <v>4238</v>
      </c>
      <c r="C73" s="2">
        <v>72.0</v>
      </c>
      <c r="D73" s="2" t="s">
        <v>4227</v>
      </c>
      <c r="E73" s="2" t="s">
        <v>4166</v>
      </c>
    </row>
    <row r="74">
      <c r="A74" s="2" t="s">
        <v>98</v>
      </c>
      <c r="B74" s="2" t="s">
        <v>4238</v>
      </c>
      <c r="C74" s="2">
        <v>73.0</v>
      </c>
      <c r="D74" s="2" t="s">
        <v>4242</v>
      </c>
      <c r="E74" s="2" t="s">
        <v>4166</v>
      </c>
    </row>
    <row r="75">
      <c r="A75" s="2" t="s">
        <v>98</v>
      </c>
      <c r="B75" s="2" t="s">
        <v>4238</v>
      </c>
      <c r="C75" s="2">
        <v>74.0</v>
      </c>
      <c r="D75" s="2" t="s">
        <v>4243</v>
      </c>
      <c r="E75" s="2" t="s">
        <v>4166</v>
      </c>
    </row>
    <row r="76">
      <c r="A76" s="2" t="s">
        <v>98</v>
      </c>
      <c r="B76" s="2" t="s">
        <v>4238</v>
      </c>
      <c r="C76" s="2">
        <v>75.0</v>
      </c>
      <c r="D76" s="2" t="s">
        <v>4244</v>
      </c>
      <c r="E76" s="2" t="s">
        <v>4166</v>
      </c>
    </row>
    <row r="77">
      <c r="A77" s="2" t="s">
        <v>98</v>
      </c>
      <c r="B77" s="2" t="s">
        <v>4238</v>
      </c>
      <c r="C77" s="2">
        <v>76.0</v>
      </c>
      <c r="D77" s="2" t="s">
        <v>4227</v>
      </c>
      <c r="E77" s="2" t="s">
        <v>4166</v>
      </c>
    </row>
    <row r="78">
      <c r="A78" s="2" t="s">
        <v>98</v>
      </c>
      <c r="B78" s="2" t="s">
        <v>4238</v>
      </c>
      <c r="C78" s="2">
        <v>77.0</v>
      </c>
      <c r="D78" s="2" t="s">
        <v>4245</v>
      </c>
      <c r="E78" s="2" t="s">
        <v>4166</v>
      </c>
    </row>
    <row r="79">
      <c r="A79" s="2" t="s">
        <v>98</v>
      </c>
      <c r="B79" s="2" t="s">
        <v>4238</v>
      </c>
      <c r="C79" s="2">
        <v>78.0</v>
      </c>
      <c r="D79" s="2" t="s">
        <v>4246</v>
      </c>
      <c r="E79" s="2" t="s">
        <v>4166</v>
      </c>
    </row>
    <row r="80">
      <c r="A80" s="2" t="s">
        <v>98</v>
      </c>
      <c r="B80" s="2" t="s">
        <v>4238</v>
      </c>
      <c r="C80" s="2">
        <v>79.0</v>
      </c>
      <c r="D80" s="2" t="s">
        <v>4247</v>
      </c>
      <c r="E80" s="2" t="s">
        <v>4166</v>
      </c>
    </row>
    <row r="81">
      <c r="A81" s="2" t="s">
        <v>98</v>
      </c>
      <c r="B81" s="2" t="s">
        <v>4238</v>
      </c>
      <c r="C81" s="2">
        <v>80.0</v>
      </c>
      <c r="D81" s="2" t="s">
        <v>4248</v>
      </c>
      <c r="E81" s="2" t="s">
        <v>4166</v>
      </c>
    </row>
    <row r="82">
      <c r="A82" s="2" t="s">
        <v>98</v>
      </c>
      <c r="B82" s="2" t="s">
        <v>4238</v>
      </c>
      <c r="C82" s="2">
        <v>81.0</v>
      </c>
      <c r="D82" s="2" t="s">
        <v>4249</v>
      </c>
      <c r="E82" s="2" t="s">
        <v>4166</v>
      </c>
    </row>
    <row r="83">
      <c r="A83" s="2" t="s">
        <v>98</v>
      </c>
      <c r="B83" s="2" t="s">
        <v>4250</v>
      </c>
      <c r="C83" s="2">
        <v>82.0</v>
      </c>
      <c r="D83" s="2" t="s">
        <v>4251</v>
      </c>
      <c r="E83" s="2" t="s">
        <v>4166</v>
      </c>
    </row>
    <row r="84">
      <c r="A84" s="2" t="s">
        <v>98</v>
      </c>
      <c r="B84" s="2" t="s">
        <v>4250</v>
      </c>
      <c r="C84" s="2">
        <v>83.0</v>
      </c>
      <c r="D84" s="2" t="s">
        <v>4252</v>
      </c>
      <c r="E84" s="2" t="s">
        <v>4166</v>
      </c>
    </row>
    <row r="85">
      <c r="A85" s="2" t="s">
        <v>98</v>
      </c>
      <c r="B85" s="2" t="s">
        <v>4250</v>
      </c>
      <c r="C85" s="2">
        <v>84.0</v>
      </c>
      <c r="D85" s="2" t="s">
        <v>4253</v>
      </c>
      <c r="E85" s="2" t="s">
        <v>4166</v>
      </c>
    </row>
    <row r="86">
      <c r="A86" s="2" t="s">
        <v>98</v>
      </c>
      <c r="B86" s="2" t="s">
        <v>4250</v>
      </c>
      <c r="C86" s="2">
        <v>85.0</v>
      </c>
      <c r="D86" s="2" t="s">
        <v>4254</v>
      </c>
      <c r="E86" s="2" t="s">
        <v>4166</v>
      </c>
    </row>
    <row r="87">
      <c r="A87" s="2" t="s">
        <v>98</v>
      </c>
      <c r="B87" s="2" t="s">
        <v>4250</v>
      </c>
      <c r="C87" s="2">
        <v>86.0</v>
      </c>
      <c r="D87" s="2" t="s">
        <v>4255</v>
      </c>
      <c r="E87" s="2" t="s">
        <v>4166</v>
      </c>
    </row>
    <row r="88">
      <c r="A88" s="2" t="s">
        <v>98</v>
      </c>
      <c r="B88" s="2" t="s">
        <v>4250</v>
      </c>
      <c r="C88" s="2">
        <v>87.0</v>
      </c>
      <c r="D88" s="2" t="s">
        <v>4256</v>
      </c>
      <c r="E88" s="2" t="s">
        <v>4166</v>
      </c>
    </row>
    <row r="89">
      <c r="A89" s="2" t="s">
        <v>98</v>
      </c>
      <c r="B89" s="2" t="s">
        <v>4250</v>
      </c>
      <c r="C89" s="2">
        <v>88.0</v>
      </c>
      <c r="D89" s="2" t="s">
        <v>4257</v>
      </c>
      <c r="E89" s="2" t="s">
        <v>4166</v>
      </c>
    </row>
    <row r="90">
      <c r="A90" s="2" t="s">
        <v>98</v>
      </c>
      <c r="B90" s="2" t="s">
        <v>4258</v>
      </c>
      <c r="C90" s="2">
        <v>89.0</v>
      </c>
      <c r="D90" s="2" t="s">
        <v>4259</v>
      </c>
      <c r="E90" s="2" t="s">
        <v>4166</v>
      </c>
    </row>
    <row r="91">
      <c r="A91" s="2" t="s">
        <v>98</v>
      </c>
      <c r="B91" s="2" t="s">
        <v>4258</v>
      </c>
      <c r="C91" s="2">
        <v>90.0</v>
      </c>
      <c r="D91" s="2" t="s">
        <v>4260</v>
      </c>
      <c r="E91" s="2" t="s">
        <v>4166</v>
      </c>
    </row>
    <row r="92">
      <c r="A92" s="2" t="s">
        <v>98</v>
      </c>
      <c r="B92" s="2" t="s">
        <v>4258</v>
      </c>
      <c r="C92" s="2">
        <v>91.0</v>
      </c>
      <c r="D92" s="2" t="s">
        <v>4261</v>
      </c>
      <c r="E92" s="2" t="s">
        <v>4166</v>
      </c>
    </row>
    <row r="93">
      <c r="A93" s="2" t="s">
        <v>98</v>
      </c>
      <c r="B93" s="2" t="s">
        <v>4258</v>
      </c>
      <c r="C93" s="2">
        <v>92.0</v>
      </c>
      <c r="D93" s="2" t="s">
        <v>4262</v>
      </c>
      <c r="E93" s="2" t="s">
        <v>4166</v>
      </c>
    </row>
    <row r="94">
      <c r="A94" s="2" t="s">
        <v>98</v>
      </c>
      <c r="B94" s="2" t="s">
        <v>4258</v>
      </c>
      <c r="C94" s="2">
        <v>93.0</v>
      </c>
      <c r="D94" s="2" t="s">
        <v>4263</v>
      </c>
      <c r="E94" s="2" t="s">
        <v>4166</v>
      </c>
    </row>
    <row r="95">
      <c r="A95" s="2" t="s">
        <v>98</v>
      </c>
      <c r="B95" s="2" t="s">
        <v>4258</v>
      </c>
      <c r="C95" s="2">
        <v>94.0</v>
      </c>
      <c r="D95" s="2" t="s">
        <v>4264</v>
      </c>
      <c r="E95" s="2" t="s">
        <v>4166</v>
      </c>
    </row>
    <row r="96">
      <c r="A96" s="2" t="s">
        <v>98</v>
      </c>
      <c r="B96" s="2" t="s">
        <v>4258</v>
      </c>
      <c r="C96" s="2">
        <v>95.0</v>
      </c>
      <c r="D96" s="2" t="s">
        <v>4265</v>
      </c>
      <c r="E96" s="2" t="s">
        <v>4166</v>
      </c>
    </row>
    <row r="97">
      <c r="A97" s="2" t="s">
        <v>98</v>
      </c>
      <c r="B97" s="2" t="s">
        <v>4258</v>
      </c>
      <c r="C97" s="2">
        <v>96.0</v>
      </c>
      <c r="D97" s="2" t="s">
        <v>4266</v>
      </c>
      <c r="E97" s="2" t="s">
        <v>4166</v>
      </c>
    </row>
    <row r="98">
      <c r="A98" s="2" t="s">
        <v>98</v>
      </c>
      <c r="B98" s="2" t="s">
        <v>4258</v>
      </c>
      <c r="C98" s="2">
        <v>97.0</v>
      </c>
      <c r="D98" s="2" t="s">
        <v>4267</v>
      </c>
      <c r="E98" s="2" t="s">
        <v>4166</v>
      </c>
    </row>
    <row r="99">
      <c r="A99" s="2" t="s">
        <v>98</v>
      </c>
      <c r="B99" s="2" t="s">
        <v>4258</v>
      </c>
      <c r="C99" s="2">
        <v>98.0</v>
      </c>
      <c r="D99" s="2" t="s">
        <v>4268</v>
      </c>
      <c r="E99" s="2" t="s">
        <v>4166</v>
      </c>
    </row>
    <row r="100">
      <c r="A100" s="2" t="s">
        <v>98</v>
      </c>
      <c r="B100" s="2" t="s">
        <v>4258</v>
      </c>
      <c r="C100" s="2">
        <v>99.0</v>
      </c>
      <c r="D100" s="2" t="s">
        <v>4269</v>
      </c>
      <c r="E100" s="2" t="s">
        <v>4166</v>
      </c>
    </row>
    <row r="101">
      <c r="A101" s="2" t="s">
        <v>98</v>
      </c>
      <c r="B101" s="2" t="s">
        <v>4258</v>
      </c>
      <c r="C101" s="2">
        <v>100.0</v>
      </c>
      <c r="D101" s="2" t="s">
        <v>4270</v>
      </c>
      <c r="E101" s="2" t="s">
        <v>4166</v>
      </c>
    </row>
    <row r="102">
      <c r="A102" s="2" t="s">
        <v>98</v>
      </c>
      <c r="B102" s="2" t="s">
        <v>4271</v>
      </c>
      <c r="C102" s="2">
        <v>101.0</v>
      </c>
      <c r="D102" s="2" t="s">
        <v>4272</v>
      </c>
      <c r="E102" s="2" t="s">
        <v>4166</v>
      </c>
    </row>
    <row r="103">
      <c r="A103" s="2" t="s">
        <v>98</v>
      </c>
      <c r="B103" s="2" t="s">
        <v>4271</v>
      </c>
      <c r="C103" s="2">
        <v>102.0</v>
      </c>
      <c r="D103" s="2" t="s">
        <v>4273</v>
      </c>
      <c r="E103" s="2" t="s">
        <v>4166</v>
      </c>
    </row>
    <row r="104">
      <c r="A104" s="2" t="s">
        <v>98</v>
      </c>
      <c r="B104" s="2" t="s">
        <v>4271</v>
      </c>
      <c r="C104" s="2">
        <v>103.0</v>
      </c>
      <c r="D104" s="2" t="s">
        <v>4274</v>
      </c>
      <c r="E104" s="2" t="s">
        <v>4166</v>
      </c>
    </row>
    <row r="105">
      <c r="A105" s="2" t="s">
        <v>98</v>
      </c>
      <c r="B105" s="2" t="s">
        <v>4271</v>
      </c>
      <c r="C105" s="2">
        <v>104.0</v>
      </c>
      <c r="D105" s="2" t="s">
        <v>4275</v>
      </c>
      <c r="E105" s="2" t="s">
        <v>4166</v>
      </c>
    </row>
    <row r="106">
      <c r="A106" s="2" t="s">
        <v>98</v>
      </c>
      <c r="B106" s="2" t="s">
        <v>4276</v>
      </c>
      <c r="C106" s="2">
        <v>105.0</v>
      </c>
      <c r="D106" s="2" t="s">
        <v>4277</v>
      </c>
      <c r="E106" s="2" t="s">
        <v>4166</v>
      </c>
    </row>
    <row r="107">
      <c r="A107" s="2" t="s">
        <v>98</v>
      </c>
      <c r="B107" s="2" t="s">
        <v>4276</v>
      </c>
      <c r="C107" s="2">
        <v>106.0</v>
      </c>
      <c r="D107" s="2" t="s">
        <v>4278</v>
      </c>
      <c r="E107" s="2" t="s">
        <v>4166</v>
      </c>
    </row>
    <row r="108">
      <c r="A108" s="2" t="s">
        <v>98</v>
      </c>
      <c r="B108" s="2" t="s">
        <v>4276</v>
      </c>
      <c r="C108" s="2">
        <v>107.0</v>
      </c>
      <c r="D108" s="2" t="s">
        <v>4279</v>
      </c>
      <c r="E108" s="2" t="s">
        <v>4166</v>
      </c>
    </row>
    <row r="109">
      <c r="A109" s="2" t="s">
        <v>98</v>
      </c>
      <c r="B109" s="2" t="s">
        <v>4276</v>
      </c>
      <c r="C109" s="2">
        <v>108.0</v>
      </c>
      <c r="D109" s="2" t="s">
        <v>4280</v>
      </c>
      <c r="E109" s="2" t="s">
        <v>4166</v>
      </c>
    </row>
    <row r="110">
      <c r="A110" s="2" t="s">
        <v>98</v>
      </c>
      <c r="B110" s="2" t="s">
        <v>4276</v>
      </c>
      <c r="C110" s="2">
        <v>109.0</v>
      </c>
      <c r="D110" s="2" t="s">
        <v>4281</v>
      </c>
      <c r="E110" s="2" t="s">
        <v>4166</v>
      </c>
    </row>
    <row r="111">
      <c r="A111" s="2" t="s">
        <v>98</v>
      </c>
      <c r="B111" s="2" t="s">
        <v>4276</v>
      </c>
      <c r="C111" s="2">
        <v>110.0</v>
      </c>
      <c r="D111" s="2" t="s">
        <v>4282</v>
      </c>
      <c r="E111" s="2" t="s">
        <v>4166</v>
      </c>
    </row>
    <row r="112">
      <c r="A112" s="2" t="s">
        <v>4283</v>
      </c>
      <c r="B112" s="2" t="s">
        <v>4284</v>
      </c>
      <c r="C112" s="2">
        <v>1.0</v>
      </c>
      <c r="D112" s="2" t="s">
        <v>4285</v>
      </c>
      <c r="E112" s="2" t="s">
        <v>4286</v>
      </c>
    </row>
    <row r="113">
      <c r="A113" s="2" t="s">
        <v>4283</v>
      </c>
      <c r="B113" s="2" t="s">
        <v>4284</v>
      </c>
      <c r="C113" s="2">
        <v>2.0</v>
      </c>
      <c r="D113" s="2" t="s">
        <v>4287</v>
      </c>
      <c r="E113" s="2" t="s">
        <v>4286</v>
      </c>
    </row>
    <row r="114">
      <c r="A114" s="2" t="s">
        <v>4283</v>
      </c>
      <c r="B114" s="2" t="s">
        <v>40</v>
      </c>
      <c r="C114" s="2">
        <v>3.0</v>
      </c>
      <c r="D114" s="2" t="s">
        <v>4288</v>
      </c>
      <c r="E114" s="2" t="s">
        <v>4286</v>
      </c>
    </row>
    <row r="115">
      <c r="A115" s="2" t="s">
        <v>4283</v>
      </c>
      <c r="B115" s="2" t="s">
        <v>40</v>
      </c>
      <c r="C115" s="2">
        <v>4.0</v>
      </c>
      <c r="D115" s="2" t="s">
        <v>4289</v>
      </c>
      <c r="E115" s="2" t="s">
        <v>4286</v>
      </c>
    </row>
    <row r="116">
      <c r="A116" s="2" t="s">
        <v>4283</v>
      </c>
      <c r="B116" s="2" t="s">
        <v>40</v>
      </c>
      <c r="C116" s="2">
        <v>5.0</v>
      </c>
      <c r="D116" s="2" t="s">
        <v>4290</v>
      </c>
      <c r="E116" s="2" t="s">
        <v>4286</v>
      </c>
    </row>
    <row r="117">
      <c r="A117" s="2" t="s">
        <v>4283</v>
      </c>
      <c r="B117" s="2" t="s">
        <v>4291</v>
      </c>
      <c r="C117" s="2">
        <v>6.0</v>
      </c>
      <c r="D117" s="2" t="s">
        <v>4292</v>
      </c>
      <c r="E117" s="2" t="s">
        <v>4286</v>
      </c>
    </row>
    <row r="118">
      <c r="A118" s="2" t="s">
        <v>4283</v>
      </c>
      <c r="B118" s="2" t="s">
        <v>4291</v>
      </c>
      <c r="C118" s="2">
        <v>7.0</v>
      </c>
      <c r="D118" s="2" t="s">
        <v>4293</v>
      </c>
      <c r="E118" s="2" t="s">
        <v>4286</v>
      </c>
    </row>
    <row r="119">
      <c r="A119" s="2" t="s">
        <v>4283</v>
      </c>
      <c r="B119" s="2" t="s">
        <v>4294</v>
      </c>
      <c r="C119" s="2">
        <v>8.0</v>
      </c>
      <c r="D119" s="2" t="s">
        <v>4295</v>
      </c>
      <c r="E119" s="2" t="s">
        <v>4286</v>
      </c>
    </row>
    <row r="120">
      <c r="A120" s="2" t="s">
        <v>4283</v>
      </c>
      <c r="B120" s="2" t="s">
        <v>4294</v>
      </c>
      <c r="C120" s="2">
        <v>9.0</v>
      </c>
      <c r="D120" s="2" t="s">
        <v>4296</v>
      </c>
      <c r="E120" s="2" t="s">
        <v>4286</v>
      </c>
    </row>
    <row r="121">
      <c r="A121" s="2" t="s">
        <v>4283</v>
      </c>
      <c r="B121" s="2" t="s">
        <v>4294</v>
      </c>
      <c r="C121" s="2">
        <v>10.0</v>
      </c>
      <c r="D121" s="2" t="s">
        <v>4297</v>
      </c>
      <c r="E121" s="2" t="s">
        <v>4286</v>
      </c>
    </row>
    <row r="122">
      <c r="A122" s="2" t="s">
        <v>4283</v>
      </c>
      <c r="B122" s="2" t="s">
        <v>4298</v>
      </c>
      <c r="C122" s="2">
        <v>11.0</v>
      </c>
      <c r="D122" s="2" t="s">
        <v>4299</v>
      </c>
      <c r="E122" s="2" t="s">
        <v>4286</v>
      </c>
    </row>
    <row r="123">
      <c r="A123" s="2" t="s">
        <v>4283</v>
      </c>
      <c r="B123" s="2" t="s">
        <v>4298</v>
      </c>
      <c r="C123" s="2">
        <v>12.0</v>
      </c>
      <c r="D123" s="2" t="s">
        <v>4300</v>
      </c>
      <c r="E123" s="2" t="s">
        <v>4286</v>
      </c>
    </row>
    <row r="124">
      <c r="A124" s="2" t="s">
        <v>4283</v>
      </c>
      <c r="B124" s="2" t="s">
        <v>4298</v>
      </c>
      <c r="C124" s="2">
        <v>13.0</v>
      </c>
      <c r="D124" s="2" t="s">
        <v>4301</v>
      </c>
      <c r="E124" s="2" t="s">
        <v>4286</v>
      </c>
    </row>
    <row r="125">
      <c r="A125" s="2" t="s">
        <v>4283</v>
      </c>
      <c r="B125" s="2" t="s">
        <v>4298</v>
      </c>
      <c r="C125" s="2">
        <v>14.0</v>
      </c>
      <c r="D125" s="2" t="s">
        <v>4302</v>
      </c>
      <c r="E125" s="2" t="s">
        <v>4286</v>
      </c>
    </row>
    <row r="126">
      <c r="A126" s="2" t="s">
        <v>4283</v>
      </c>
      <c r="B126" s="2" t="s">
        <v>4303</v>
      </c>
      <c r="C126" s="2">
        <v>15.0</v>
      </c>
      <c r="D126" s="2" t="s">
        <v>4304</v>
      </c>
      <c r="E126" s="2" t="s">
        <v>4286</v>
      </c>
    </row>
    <row r="127">
      <c r="A127" s="2" t="s">
        <v>4283</v>
      </c>
      <c r="B127" s="2" t="s">
        <v>4303</v>
      </c>
      <c r="C127" s="2">
        <v>16.0</v>
      </c>
      <c r="D127" s="2" t="s">
        <v>4305</v>
      </c>
      <c r="E127" s="2" t="s">
        <v>4286</v>
      </c>
    </row>
    <row r="128">
      <c r="A128" s="2" t="s">
        <v>4283</v>
      </c>
      <c r="B128" s="2" t="s">
        <v>4303</v>
      </c>
      <c r="C128" s="2">
        <v>17.0</v>
      </c>
      <c r="D128" s="2" t="s">
        <v>4306</v>
      </c>
      <c r="E128" s="2" t="s">
        <v>4286</v>
      </c>
    </row>
    <row r="129">
      <c r="A129" s="2" t="s">
        <v>4283</v>
      </c>
      <c r="B129" s="2" t="s">
        <v>4307</v>
      </c>
      <c r="C129" s="2">
        <v>18.0</v>
      </c>
      <c r="D129" s="2" t="s">
        <v>4308</v>
      </c>
      <c r="E129" s="2" t="s">
        <v>4286</v>
      </c>
    </row>
    <row r="130">
      <c r="A130" s="2" t="s">
        <v>4283</v>
      </c>
      <c r="B130" s="2" t="s">
        <v>4307</v>
      </c>
      <c r="C130" s="2">
        <v>19.0</v>
      </c>
      <c r="D130" s="2" t="s">
        <v>4309</v>
      </c>
      <c r="E130" s="2" t="s">
        <v>4286</v>
      </c>
    </row>
    <row r="131">
      <c r="A131" s="2" t="s">
        <v>4283</v>
      </c>
      <c r="B131" s="2" t="s">
        <v>4307</v>
      </c>
      <c r="C131" s="2">
        <v>20.0</v>
      </c>
      <c r="D131" s="2" t="s">
        <v>4310</v>
      </c>
      <c r="E131" s="2" t="s">
        <v>4286</v>
      </c>
    </row>
    <row r="132">
      <c r="A132" s="2" t="s">
        <v>4283</v>
      </c>
      <c r="B132" s="2" t="s">
        <v>4307</v>
      </c>
      <c r="C132" s="2">
        <v>21.0</v>
      </c>
      <c r="D132" s="2" t="s">
        <v>4311</v>
      </c>
      <c r="E132" s="2" t="s">
        <v>4286</v>
      </c>
    </row>
    <row r="133">
      <c r="A133" s="2" t="s">
        <v>4283</v>
      </c>
      <c r="B133" s="2" t="s">
        <v>4312</v>
      </c>
      <c r="C133" s="2">
        <v>22.0</v>
      </c>
      <c r="D133" s="2" t="s">
        <v>4313</v>
      </c>
      <c r="E133" s="2" t="s">
        <v>4286</v>
      </c>
    </row>
    <row r="134">
      <c r="A134" s="2" t="s">
        <v>4283</v>
      </c>
      <c r="B134" s="2" t="s">
        <v>4312</v>
      </c>
      <c r="C134" s="2">
        <v>23.0</v>
      </c>
      <c r="D134" s="2" t="s">
        <v>4314</v>
      </c>
      <c r="E134" s="2" t="s">
        <v>4286</v>
      </c>
    </row>
    <row r="135">
      <c r="A135" s="2" t="s">
        <v>4283</v>
      </c>
      <c r="B135" s="2" t="s">
        <v>4312</v>
      </c>
      <c r="C135" s="2">
        <v>24.0</v>
      </c>
      <c r="D135" s="2" t="s">
        <v>4315</v>
      </c>
      <c r="E135" s="2" t="s">
        <v>4286</v>
      </c>
    </row>
    <row r="136">
      <c r="A136" s="2" t="s">
        <v>4283</v>
      </c>
      <c r="B136" s="2" t="s">
        <v>4312</v>
      </c>
      <c r="C136" s="2">
        <v>25.0</v>
      </c>
      <c r="D136" s="2" t="s">
        <v>4316</v>
      </c>
      <c r="E136" s="2" t="s">
        <v>4286</v>
      </c>
    </row>
    <row r="137">
      <c r="A137" s="2" t="s">
        <v>4283</v>
      </c>
      <c r="B137" s="2" t="s">
        <v>4312</v>
      </c>
      <c r="C137" s="2">
        <v>26.0</v>
      </c>
      <c r="D137" s="2" t="s">
        <v>4317</v>
      </c>
      <c r="E137" s="2" t="s">
        <v>4286</v>
      </c>
    </row>
    <row r="138">
      <c r="A138" s="2" t="s">
        <v>4283</v>
      </c>
      <c r="B138" s="2" t="s">
        <v>4312</v>
      </c>
      <c r="C138" s="2">
        <v>27.0</v>
      </c>
      <c r="D138" s="2" t="s">
        <v>4318</v>
      </c>
      <c r="E138" s="2" t="s">
        <v>4286</v>
      </c>
    </row>
    <row r="139">
      <c r="A139" s="2" t="s">
        <v>4283</v>
      </c>
      <c r="B139" s="2" t="s">
        <v>4312</v>
      </c>
      <c r="C139" s="2">
        <v>28.0</v>
      </c>
      <c r="D139" s="2" t="s">
        <v>4319</v>
      </c>
      <c r="E139" s="2" t="s">
        <v>4286</v>
      </c>
    </row>
    <row r="140">
      <c r="A140" s="2" t="s">
        <v>4283</v>
      </c>
      <c r="B140" s="2" t="s">
        <v>4312</v>
      </c>
      <c r="C140" s="2">
        <v>29.0</v>
      </c>
      <c r="D140" s="2" t="s">
        <v>4320</v>
      </c>
      <c r="E140" s="2" t="s">
        <v>4286</v>
      </c>
    </row>
    <row r="141">
      <c r="A141" s="2" t="s">
        <v>4283</v>
      </c>
      <c r="B141" s="2" t="s">
        <v>4312</v>
      </c>
      <c r="C141" s="2">
        <v>30.0</v>
      </c>
      <c r="D141" s="2" t="s">
        <v>4321</v>
      </c>
      <c r="E141" s="2" t="s">
        <v>4286</v>
      </c>
    </row>
    <row r="142">
      <c r="A142" s="2" t="s">
        <v>4283</v>
      </c>
      <c r="B142" s="2" t="s">
        <v>4322</v>
      </c>
      <c r="C142" s="2">
        <v>31.0</v>
      </c>
      <c r="D142" s="2" t="s">
        <v>4323</v>
      </c>
      <c r="E142" s="2" t="s">
        <v>4286</v>
      </c>
    </row>
    <row r="143">
      <c r="A143" s="2" t="s">
        <v>4283</v>
      </c>
      <c r="B143" s="2" t="s">
        <v>4322</v>
      </c>
      <c r="C143" s="2">
        <v>32.0</v>
      </c>
      <c r="D143" s="2" t="s">
        <v>4324</v>
      </c>
      <c r="E143" s="2" t="s">
        <v>4286</v>
      </c>
    </row>
    <row r="144">
      <c r="A144" s="2" t="s">
        <v>4283</v>
      </c>
      <c r="B144" s="2" t="s">
        <v>4322</v>
      </c>
      <c r="C144" s="2">
        <v>33.0</v>
      </c>
      <c r="D144" s="2" t="s">
        <v>4325</v>
      </c>
      <c r="E144" s="2" t="s">
        <v>4286</v>
      </c>
    </row>
    <row r="145">
      <c r="A145" s="2" t="s">
        <v>4283</v>
      </c>
      <c r="B145" s="2" t="s">
        <v>4322</v>
      </c>
      <c r="C145" s="2">
        <v>34.0</v>
      </c>
      <c r="D145" s="2" t="s">
        <v>4326</v>
      </c>
      <c r="E145" s="2" t="s">
        <v>4286</v>
      </c>
    </row>
    <row r="146">
      <c r="A146" s="2" t="s">
        <v>4283</v>
      </c>
      <c r="B146" s="2" t="s">
        <v>4322</v>
      </c>
      <c r="C146" s="2">
        <v>35.0</v>
      </c>
      <c r="D146" s="2" t="s">
        <v>4327</v>
      </c>
      <c r="E146" s="2" t="s">
        <v>4286</v>
      </c>
    </row>
    <row r="147">
      <c r="A147" s="2" t="s">
        <v>4283</v>
      </c>
      <c r="B147" s="2" t="s">
        <v>4322</v>
      </c>
      <c r="C147" s="2">
        <v>36.0</v>
      </c>
      <c r="D147" s="2" t="s">
        <v>4328</v>
      </c>
      <c r="E147" s="2" t="s">
        <v>4286</v>
      </c>
    </row>
    <row r="148">
      <c r="A148" s="2" t="s">
        <v>4283</v>
      </c>
      <c r="B148" s="2" t="s">
        <v>4322</v>
      </c>
      <c r="C148" s="2">
        <v>37.0</v>
      </c>
      <c r="D148" s="2" t="s">
        <v>4329</v>
      </c>
      <c r="E148" s="2" t="s">
        <v>4286</v>
      </c>
    </row>
    <row r="149">
      <c r="A149" s="2" t="s">
        <v>4283</v>
      </c>
      <c r="B149" s="2" t="s">
        <v>4330</v>
      </c>
      <c r="C149" s="2">
        <v>38.0</v>
      </c>
      <c r="D149" s="2" t="s">
        <v>4331</v>
      </c>
      <c r="E149" s="2" t="s">
        <v>4286</v>
      </c>
    </row>
    <row r="150">
      <c r="A150" s="2" t="s">
        <v>4283</v>
      </c>
      <c r="B150" s="2" t="s">
        <v>4330</v>
      </c>
      <c r="C150" s="2">
        <v>39.0</v>
      </c>
      <c r="D150" s="2" t="s">
        <v>4332</v>
      </c>
      <c r="E150" s="2" t="s">
        <v>4286</v>
      </c>
    </row>
    <row r="151">
      <c r="A151" s="2" t="s">
        <v>4283</v>
      </c>
      <c r="B151" s="2" t="s">
        <v>4330</v>
      </c>
      <c r="C151" s="2">
        <v>40.0</v>
      </c>
      <c r="D151" s="2" t="s">
        <v>4333</v>
      </c>
      <c r="E151" s="2" t="s">
        <v>4286</v>
      </c>
    </row>
    <row r="152">
      <c r="A152" s="2" t="s">
        <v>4283</v>
      </c>
      <c r="B152" s="2" t="s">
        <v>4330</v>
      </c>
      <c r="C152" s="2">
        <v>41.0</v>
      </c>
      <c r="D152" s="2" t="s">
        <v>4334</v>
      </c>
      <c r="E152" s="2" t="s">
        <v>4286</v>
      </c>
    </row>
    <row r="153">
      <c r="A153" s="2" t="s">
        <v>4283</v>
      </c>
      <c r="B153" s="2" t="s">
        <v>4335</v>
      </c>
      <c r="C153" s="2">
        <v>42.0</v>
      </c>
      <c r="D153" s="2" t="s">
        <v>4336</v>
      </c>
      <c r="E153" s="2" t="s">
        <v>4286</v>
      </c>
    </row>
    <row r="154">
      <c r="A154" s="2" t="s">
        <v>4283</v>
      </c>
      <c r="B154" s="2" t="s">
        <v>4335</v>
      </c>
      <c r="C154" s="2">
        <v>43.0</v>
      </c>
      <c r="D154" s="2" t="s">
        <v>4337</v>
      </c>
      <c r="E154" s="2" t="s">
        <v>4286</v>
      </c>
    </row>
    <row r="155">
      <c r="A155" s="2" t="s">
        <v>4283</v>
      </c>
      <c r="B155" s="2" t="s">
        <v>4335</v>
      </c>
      <c r="C155" s="2">
        <v>44.0</v>
      </c>
      <c r="D155" s="2" t="s">
        <v>4338</v>
      </c>
      <c r="E155" s="2" t="s">
        <v>4286</v>
      </c>
    </row>
    <row r="156">
      <c r="A156" s="2" t="s">
        <v>4283</v>
      </c>
      <c r="B156" s="2" t="s">
        <v>4335</v>
      </c>
      <c r="C156" s="2">
        <v>45.0</v>
      </c>
      <c r="D156" s="2" t="s">
        <v>4339</v>
      </c>
      <c r="E156" s="2" t="s">
        <v>4286</v>
      </c>
    </row>
    <row r="157">
      <c r="A157" s="2" t="s">
        <v>4283</v>
      </c>
      <c r="B157" s="2" t="s">
        <v>4335</v>
      </c>
      <c r="C157" s="2">
        <v>46.0</v>
      </c>
      <c r="D157" s="2" t="s">
        <v>4340</v>
      </c>
      <c r="E157" s="2" t="s">
        <v>4286</v>
      </c>
    </row>
    <row r="158">
      <c r="A158" s="2" t="s">
        <v>4283</v>
      </c>
      <c r="B158" s="2" t="s">
        <v>4341</v>
      </c>
      <c r="C158" s="2">
        <v>47.0</v>
      </c>
      <c r="D158" s="2" t="s">
        <v>4342</v>
      </c>
      <c r="E158" s="2" t="s">
        <v>4286</v>
      </c>
    </row>
    <row r="159">
      <c r="A159" s="2" t="s">
        <v>4283</v>
      </c>
      <c r="B159" s="2" t="s">
        <v>4341</v>
      </c>
      <c r="C159" s="2">
        <v>48.0</v>
      </c>
      <c r="D159" s="2" t="s">
        <v>4343</v>
      </c>
      <c r="E159" s="2" t="s">
        <v>4286</v>
      </c>
    </row>
    <row r="160">
      <c r="A160" s="2" t="s">
        <v>4283</v>
      </c>
      <c r="B160" s="2" t="s">
        <v>4341</v>
      </c>
      <c r="C160" s="2">
        <v>49.0</v>
      </c>
      <c r="D160" s="2" t="s">
        <v>4344</v>
      </c>
      <c r="E160" s="2" t="s">
        <v>4286</v>
      </c>
    </row>
    <row r="161">
      <c r="A161" s="2" t="s">
        <v>4283</v>
      </c>
      <c r="B161" s="2" t="s">
        <v>4341</v>
      </c>
      <c r="C161" s="2">
        <v>50.0</v>
      </c>
      <c r="D161" s="2" t="s">
        <v>4345</v>
      </c>
      <c r="E161" s="2" t="s">
        <v>4286</v>
      </c>
    </row>
    <row r="162">
      <c r="A162" s="2" t="s">
        <v>4283</v>
      </c>
      <c r="B162" s="2" t="s">
        <v>4341</v>
      </c>
      <c r="C162" s="2">
        <v>51.0</v>
      </c>
      <c r="D162" s="2" t="s">
        <v>4346</v>
      </c>
      <c r="E162" s="2" t="s">
        <v>4286</v>
      </c>
    </row>
    <row r="163">
      <c r="A163" s="2" t="s">
        <v>4347</v>
      </c>
      <c r="B163" s="2" t="s">
        <v>4348</v>
      </c>
      <c r="C163" s="2">
        <v>1.0</v>
      </c>
      <c r="D163" s="2" t="s">
        <v>4349</v>
      </c>
      <c r="E163" s="2" t="s">
        <v>4350</v>
      </c>
    </row>
    <row r="164">
      <c r="A164" s="2" t="s">
        <v>4347</v>
      </c>
      <c r="B164" s="2" t="s">
        <v>4348</v>
      </c>
      <c r="C164" s="2">
        <v>2.0</v>
      </c>
      <c r="D164" s="2" t="s">
        <v>4351</v>
      </c>
      <c r="E164" s="2" t="s">
        <v>4350</v>
      </c>
    </row>
    <row r="165">
      <c r="A165" s="2" t="s">
        <v>4347</v>
      </c>
      <c r="B165" s="2" t="s">
        <v>4352</v>
      </c>
      <c r="C165" s="2">
        <v>3.0</v>
      </c>
      <c r="D165" s="2" t="s">
        <v>4353</v>
      </c>
      <c r="E165" s="2" t="s">
        <v>4350</v>
      </c>
    </row>
    <row r="166">
      <c r="A166" s="2" t="s">
        <v>4347</v>
      </c>
      <c r="B166" s="2" t="s">
        <v>4352</v>
      </c>
      <c r="C166" s="2">
        <v>4.0</v>
      </c>
      <c r="D166" s="2" t="s">
        <v>4354</v>
      </c>
      <c r="E166" s="2" t="s">
        <v>4350</v>
      </c>
    </row>
    <row r="167">
      <c r="A167" s="2" t="s">
        <v>4347</v>
      </c>
      <c r="B167" s="2" t="s">
        <v>4352</v>
      </c>
      <c r="C167" s="2">
        <v>5.0</v>
      </c>
      <c r="D167" s="2" t="s">
        <v>4355</v>
      </c>
      <c r="E167" s="2" t="s">
        <v>4350</v>
      </c>
    </row>
    <row r="168">
      <c r="A168" s="2" t="s">
        <v>4347</v>
      </c>
      <c r="B168" s="2" t="s">
        <v>4352</v>
      </c>
      <c r="C168" s="2">
        <v>6.0</v>
      </c>
      <c r="D168" s="2" t="s">
        <v>4356</v>
      </c>
      <c r="E168" s="2" t="s">
        <v>4350</v>
      </c>
    </row>
    <row r="169">
      <c r="A169" s="2" t="s">
        <v>4347</v>
      </c>
      <c r="B169" s="2" t="s">
        <v>4357</v>
      </c>
      <c r="C169" s="2">
        <v>7.0</v>
      </c>
      <c r="D169" s="2" t="s">
        <v>4358</v>
      </c>
      <c r="E169" s="2" t="s">
        <v>4350</v>
      </c>
    </row>
    <row r="170">
      <c r="A170" s="2" t="s">
        <v>4347</v>
      </c>
      <c r="B170" s="2" t="s">
        <v>4357</v>
      </c>
      <c r="C170" s="2">
        <v>8.0</v>
      </c>
      <c r="D170" s="2" t="s">
        <v>4359</v>
      </c>
      <c r="E170" s="2" t="s">
        <v>4350</v>
      </c>
    </row>
    <row r="171">
      <c r="A171" s="2" t="s">
        <v>4347</v>
      </c>
      <c r="B171" s="2" t="s">
        <v>4357</v>
      </c>
      <c r="C171" s="2">
        <v>9.0</v>
      </c>
      <c r="D171" s="2" t="s">
        <v>4360</v>
      </c>
      <c r="E171" s="2" t="s">
        <v>4350</v>
      </c>
    </row>
    <row r="172">
      <c r="A172" s="2" t="s">
        <v>4347</v>
      </c>
      <c r="B172" s="2" t="s">
        <v>4361</v>
      </c>
      <c r="C172" s="2">
        <v>10.0</v>
      </c>
      <c r="D172" s="2" t="s">
        <v>4362</v>
      </c>
      <c r="E172" s="2" t="s">
        <v>4350</v>
      </c>
    </row>
    <row r="173">
      <c r="A173" s="2" t="s">
        <v>4347</v>
      </c>
      <c r="B173" s="2" t="s">
        <v>4361</v>
      </c>
      <c r="C173" s="2">
        <v>11.0</v>
      </c>
      <c r="D173" s="2" t="s">
        <v>4363</v>
      </c>
      <c r="E173" s="2" t="s">
        <v>4350</v>
      </c>
    </row>
    <row r="174">
      <c r="A174" s="2" t="s">
        <v>4347</v>
      </c>
      <c r="B174" s="2" t="s">
        <v>4361</v>
      </c>
      <c r="C174" s="2">
        <v>12.0</v>
      </c>
      <c r="D174" s="2" t="s">
        <v>4364</v>
      </c>
      <c r="E174" s="2" t="s">
        <v>4350</v>
      </c>
    </row>
    <row r="175">
      <c r="A175" s="2" t="s">
        <v>4347</v>
      </c>
      <c r="B175" s="2" t="s">
        <v>4365</v>
      </c>
      <c r="C175" s="2">
        <v>13.0</v>
      </c>
      <c r="D175" s="2" t="s">
        <v>4366</v>
      </c>
      <c r="E175" s="2" t="s">
        <v>4350</v>
      </c>
    </row>
    <row r="176">
      <c r="A176" s="2" t="s">
        <v>4347</v>
      </c>
      <c r="B176" s="2" t="s">
        <v>4365</v>
      </c>
      <c r="C176" s="2">
        <v>14.0</v>
      </c>
      <c r="D176" s="2" t="s">
        <v>4367</v>
      </c>
      <c r="E176" s="2" t="s">
        <v>4350</v>
      </c>
    </row>
    <row r="177">
      <c r="A177" s="2" t="s">
        <v>4347</v>
      </c>
      <c r="B177" s="2" t="s">
        <v>4365</v>
      </c>
      <c r="C177" s="2">
        <v>15.0</v>
      </c>
      <c r="D177" s="2" t="s">
        <v>4368</v>
      </c>
      <c r="E177" s="2" t="s">
        <v>4350</v>
      </c>
    </row>
    <row r="178">
      <c r="A178" s="2" t="s">
        <v>4347</v>
      </c>
      <c r="B178" s="2" t="s">
        <v>4365</v>
      </c>
      <c r="C178" s="2">
        <v>16.0</v>
      </c>
      <c r="D178" s="2" t="s">
        <v>4369</v>
      </c>
      <c r="E178" s="2" t="s">
        <v>4350</v>
      </c>
    </row>
    <row r="179">
      <c r="A179" s="2" t="s">
        <v>4347</v>
      </c>
      <c r="B179" s="2" t="s">
        <v>4365</v>
      </c>
      <c r="C179" s="2">
        <v>17.0</v>
      </c>
      <c r="D179" s="2" t="s">
        <v>4370</v>
      </c>
      <c r="E179" s="2" t="s">
        <v>4350</v>
      </c>
    </row>
    <row r="180">
      <c r="A180" s="2" t="s">
        <v>4347</v>
      </c>
      <c r="B180" s="2" t="s">
        <v>4365</v>
      </c>
      <c r="C180" s="2">
        <v>18.0</v>
      </c>
      <c r="D180" s="2" t="s">
        <v>4371</v>
      </c>
      <c r="E180" s="2" t="s">
        <v>4350</v>
      </c>
    </row>
    <row r="181">
      <c r="A181" s="2" t="s">
        <v>4347</v>
      </c>
      <c r="B181" s="2" t="s">
        <v>4365</v>
      </c>
      <c r="C181" s="2">
        <v>19.0</v>
      </c>
      <c r="D181" s="2" t="s">
        <v>4372</v>
      </c>
      <c r="E181" s="2" t="s">
        <v>4350</v>
      </c>
    </row>
    <row r="182">
      <c r="A182" s="2" t="s">
        <v>4347</v>
      </c>
      <c r="B182" s="2" t="s">
        <v>4365</v>
      </c>
      <c r="C182" s="2">
        <v>20.0</v>
      </c>
      <c r="D182" s="2" t="s">
        <v>4373</v>
      </c>
      <c r="E182" s="2" t="s">
        <v>4350</v>
      </c>
    </row>
    <row r="183">
      <c r="A183" s="2" t="s">
        <v>4347</v>
      </c>
      <c r="B183" s="2" t="s">
        <v>4365</v>
      </c>
      <c r="C183" s="2">
        <v>21.0</v>
      </c>
      <c r="D183" s="2" t="s">
        <v>4374</v>
      </c>
      <c r="E183" s="2" t="s">
        <v>4350</v>
      </c>
    </row>
    <row r="184">
      <c r="A184" s="2" t="s">
        <v>4347</v>
      </c>
      <c r="B184" s="2" t="s">
        <v>4365</v>
      </c>
      <c r="C184" s="2">
        <v>22.0</v>
      </c>
      <c r="D184" s="2" t="s">
        <v>4375</v>
      </c>
      <c r="E184" s="2" t="s">
        <v>4350</v>
      </c>
    </row>
    <row r="185">
      <c r="A185" s="2" t="s">
        <v>4347</v>
      </c>
      <c r="B185" s="2" t="s">
        <v>4365</v>
      </c>
      <c r="C185" s="2">
        <v>23.0</v>
      </c>
      <c r="D185" s="2" t="s">
        <v>4376</v>
      </c>
      <c r="E185" s="2" t="s">
        <v>4350</v>
      </c>
    </row>
    <row r="186">
      <c r="A186" s="2" t="s">
        <v>4347</v>
      </c>
      <c r="B186" s="2" t="s">
        <v>4377</v>
      </c>
      <c r="C186" s="2">
        <v>24.0</v>
      </c>
      <c r="D186" s="2" t="s">
        <v>4378</v>
      </c>
      <c r="E186" s="2" t="s">
        <v>4350</v>
      </c>
    </row>
    <row r="187">
      <c r="A187" s="2" t="s">
        <v>4347</v>
      </c>
      <c r="B187" s="2" t="s">
        <v>4377</v>
      </c>
      <c r="C187" s="2">
        <v>25.0</v>
      </c>
      <c r="D187" s="2" t="s">
        <v>4379</v>
      </c>
      <c r="E187" s="2" t="s">
        <v>4350</v>
      </c>
    </row>
    <row r="188">
      <c r="A188" s="2" t="s">
        <v>4347</v>
      </c>
      <c r="B188" s="2" t="s">
        <v>4377</v>
      </c>
      <c r="C188" s="2">
        <v>26.0</v>
      </c>
      <c r="D188" s="2" t="s">
        <v>4380</v>
      </c>
      <c r="E188" s="2" t="s">
        <v>4350</v>
      </c>
    </row>
    <row r="189">
      <c r="A189" s="2" t="s">
        <v>4347</v>
      </c>
      <c r="B189" s="2" t="s">
        <v>4381</v>
      </c>
      <c r="C189" s="2">
        <v>27.0</v>
      </c>
      <c r="D189" s="2" t="s">
        <v>4382</v>
      </c>
      <c r="E189" s="2" t="s">
        <v>4350</v>
      </c>
    </row>
    <row r="190">
      <c r="A190" s="2" t="s">
        <v>4347</v>
      </c>
      <c r="B190" s="2" t="s">
        <v>4381</v>
      </c>
      <c r="C190" s="2">
        <v>28.0</v>
      </c>
      <c r="D190" s="2" t="s">
        <v>4383</v>
      </c>
      <c r="E190" s="2" t="s">
        <v>4350</v>
      </c>
    </row>
    <row r="191">
      <c r="A191" s="2" t="s">
        <v>4347</v>
      </c>
      <c r="B191" s="2" t="s">
        <v>4384</v>
      </c>
      <c r="C191" s="2">
        <v>29.0</v>
      </c>
      <c r="D191" s="2" t="s">
        <v>4385</v>
      </c>
      <c r="E191" s="2" t="s">
        <v>4350</v>
      </c>
    </row>
    <row r="192">
      <c r="A192" s="2" t="s">
        <v>4347</v>
      </c>
      <c r="B192" s="2" t="s">
        <v>4384</v>
      </c>
      <c r="C192" s="2">
        <v>30.0</v>
      </c>
      <c r="D192" s="2" t="s">
        <v>4386</v>
      </c>
      <c r="E192" s="2" t="s">
        <v>4350</v>
      </c>
    </row>
    <row r="193">
      <c r="A193" s="2" t="s">
        <v>4347</v>
      </c>
      <c r="B193" s="2" t="s">
        <v>4384</v>
      </c>
      <c r="C193" s="2">
        <v>31.0</v>
      </c>
      <c r="D193" s="2" t="s">
        <v>4387</v>
      </c>
      <c r="E193" s="2" t="s">
        <v>4350</v>
      </c>
    </row>
    <row r="194">
      <c r="A194" s="2" t="s">
        <v>4347</v>
      </c>
      <c r="B194" s="2" t="s">
        <v>4388</v>
      </c>
      <c r="C194" s="2">
        <v>32.0</v>
      </c>
      <c r="D194" s="2" t="s">
        <v>4389</v>
      </c>
      <c r="E194" s="2" t="s">
        <v>4350</v>
      </c>
    </row>
    <row r="195">
      <c r="A195" s="2" t="s">
        <v>4347</v>
      </c>
      <c r="B195" s="2" t="s">
        <v>4388</v>
      </c>
      <c r="C195" s="2">
        <v>33.0</v>
      </c>
      <c r="D195" s="2" t="s">
        <v>4390</v>
      </c>
      <c r="E195" s="2" t="s">
        <v>4350</v>
      </c>
    </row>
    <row r="196">
      <c r="A196" s="2" t="s">
        <v>4347</v>
      </c>
      <c r="B196" s="2" t="s">
        <v>4388</v>
      </c>
      <c r="C196" s="2">
        <v>34.0</v>
      </c>
      <c r="D196" s="2" t="s">
        <v>4391</v>
      </c>
      <c r="E196" s="2" t="s">
        <v>4350</v>
      </c>
    </row>
    <row r="197">
      <c r="A197" s="2" t="s">
        <v>4347</v>
      </c>
      <c r="B197" s="2" t="s">
        <v>4388</v>
      </c>
      <c r="C197" s="2">
        <v>35.0</v>
      </c>
      <c r="D197" s="2" t="s">
        <v>4392</v>
      </c>
      <c r="E197" s="2" t="s">
        <v>4350</v>
      </c>
    </row>
    <row r="198">
      <c r="A198" s="2" t="s">
        <v>4347</v>
      </c>
      <c r="B198" s="2" t="s">
        <v>4393</v>
      </c>
      <c r="C198" s="2">
        <v>36.0</v>
      </c>
      <c r="D198" s="2" t="s">
        <v>4394</v>
      </c>
      <c r="E198" s="2" t="s">
        <v>4350</v>
      </c>
    </row>
    <row r="199">
      <c r="A199" s="2" t="s">
        <v>4347</v>
      </c>
      <c r="B199" s="2" t="s">
        <v>4393</v>
      </c>
      <c r="C199" s="2">
        <v>37.0</v>
      </c>
      <c r="D199" s="2" t="s">
        <v>4395</v>
      </c>
      <c r="E199" s="2" t="s">
        <v>4350</v>
      </c>
    </row>
    <row r="200">
      <c r="A200" s="2" t="s">
        <v>4347</v>
      </c>
      <c r="B200" s="2" t="s">
        <v>4393</v>
      </c>
      <c r="C200" s="2">
        <v>38.0</v>
      </c>
      <c r="D200" s="2" t="s">
        <v>4396</v>
      </c>
      <c r="E200" s="2" t="s">
        <v>4350</v>
      </c>
    </row>
    <row r="201">
      <c r="A201" s="2" t="s">
        <v>4347</v>
      </c>
      <c r="B201" s="2" t="s">
        <v>4397</v>
      </c>
      <c r="C201" s="2">
        <v>39.0</v>
      </c>
      <c r="D201" s="2" t="s">
        <v>4398</v>
      </c>
      <c r="E201" s="2" t="s">
        <v>4350</v>
      </c>
    </row>
    <row r="202">
      <c r="A202" s="2" t="s">
        <v>4347</v>
      </c>
      <c r="B202" s="2" t="s">
        <v>4397</v>
      </c>
      <c r="C202" s="2">
        <v>40.0</v>
      </c>
      <c r="D202" s="2" t="s">
        <v>4399</v>
      </c>
      <c r="E202" s="2" t="s">
        <v>4350</v>
      </c>
    </row>
    <row r="203">
      <c r="A203" s="2" t="s">
        <v>4347</v>
      </c>
      <c r="B203" s="2" t="s">
        <v>4397</v>
      </c>
      <c r="C203" s="2">
        <v>41.0</v>
      </c>
      <c r="D203" s="2" t="s">
        <v>4400</v>
      </c>
      <c r="E203" s="2" t="s">
        <v>4350</v>
      </c>
    </row>
    <row r="204">
      <c r="A204" s="2" t="s">
        <v>4347</v>
      </c>
      <c r="B204" s="2" t="s">
        <v>4397</v>
      </c>
      <c r="C204" s="2">
        <v>42.0</v>
      </c>
      <c r="D204" s="2" t="s">
        <v>4401</v>
      </c>
      <c r="E204" s="2" t="s">
        <v>4350</v>
      </c>
    </row>
    <row r="205">
      <c r="A205" s="2" t="s">
        <v>4347</v>
      </c>
      <c r="B205" s="2" t="s">
        <v>4402</v>
      </c>
      <c r="C205" s="2">
        <v>43.0</v>
      </c>
      <c r="D205" s="2" t="s">
        <v>4403</v>
      </c>
      <c r="E205" s="2" t="s">
        <v>4350</v>
      </c>
    </row>
    <row r="206">
      <c r="A206" s="2" t="s">
        <v>4347</v>
      </c>
      <c r="B206" s="2" t="s">
        <v>4402</v>
      </c>
      <c r="C206" s="2">
        <v>44.0</v>
      </c>
      <c r="D206" s="2" t="s">
        <v>4404</v>
      </c>
      <c r="E206" s="2" t="s">
        <v>4350</v>
      </c>
    </row>
    <row r="207">
      <c r="A207" s="2" t="s">
        <v>4347</v>
      </c>
      <c r="B207" s="2" t="s">
        <v>4402</v>
      </c>
      <c r="C207" s="2">
        <v>45.0</v>
      </c>
      <c r="D207" s="2" t="s">
        <v>4405</v>
      </c>
      <c r="E207" s="2" t="s">
        <v>4350</v>
      </c>
    </row>
    <row r="208">
      <c r="A208" s="2" t="s">
        <v>4347</v>
      </c>
      <c r="B208" s="2" t="s">
        <v>4406</v>
      </c>
      <c r="C208" s="2">
        <v>46.0</v>
      </c>
      <c r="D208" s="2" t="s">
        <v>4407</v>
      </c>
      <c r="E208" s="2" t="s">
        <v>4350</v>
      </c>
    </row>
    <row r="209">
      <c r="A209" s="2" t="s">
        <v>4347</v>
      </c>
      <c r="B209" s="2" t="s">
        <v>4406</v>
      </c>
      <c r="C209" s="2">
        <v>47.0</v>
      </c>
      <c r="D209" s="2" t="s">
        <v>4408</v>
      </c>
      <c r="E209" s="2" t="s">
        <v>4350</v>
      </c>
    </row>
    <row r="210">
      <c r="A210" s="2" t="s">
        <v>4347</v>
      </c>
      <c r="B210" s="2" t="s">
        <v>4406</v>
      </c>
      <c r="C210" s="2">
        <v>48.0</v>
      </c>
      <c r="D210" s="2" t="s">
        <v>4409</v>
      </c>
      <c r="E210" s="2" t="s">
        <v>4350</v>
      </c>
    </row>
    <row r="211">
      <c r="A211" s="2" t="s">
        <v>4347</v>
      </c>
      <c r="B211" s="2" t="s">
        <v>4406</v>
      </c>
      <c r="C211" s="2">
        <v>49.0</v>
      </c>
      <c r="D211" s="2" t="s">
        <v>4410</v>
      </c>
      <c r="E211" s="2" t="s">
        <v>4350</v>
      </c>
    </row>
    <row r="212">
      <c r="A212" s="2" t="s">
        <v>4347</v>
      </c>
      <c r="B212" s="2" t="s">
        <v>4411</v>
      </c>
      <c r="C212" s="2">
        <v>50.0</v>
      </c>
      <c r="D212" s="2" t="s">
        <v>4412</v>
      </c>
      <c r="E212" s="2" t="s">
        <v>4350</v>
      </c>
    </row>
    <row r="213">
      <c r="A213" s="2" t="s">
        <v>4347</v>
      </c>
      <c r="B213" s="2" t="s">
        <v>4411</v>
      </c>
      <c r="C213" s="2">
        <v>51.0</v>
      </c>
      <c r="D213" s="2" t="s">
        <v>4413</v>
      </c>
      <c r="E213" s="2" t="s">
        <v>4350</v>
      </c>
    </row>
    <row r="214">
      <c r="A214" s="2" t="s">
        <v>4347</v>
      </c>
      <c r="B214" s="2" t="s">
        <v>4414</v>
      </c>
      <c r="C214" s="2">
        <v>52.0</v>
      </c>
      <c r="D214" s="2" t="s">
        <v>4415</v>
      </c>
      <c r="E214" s="2" t="s">
        <v>4350</v>
      </c>
    </row>
    <row r="215">
      <c r="A215" s="2" t="s">
        <v>4347</v>
      </c>
      <c r="B215" s="2" t="s">
        <v>4414</v>
      </c>
      <c r="C215" s="2">
        <v>53.0</v>
      </c>
      <c r="D215" s="2" t="s">
        <v>4416</v>
      </c>
      <c r="E215" s="2" t="s">
        <v>4350</v>
      </c>
    </row>
    <row r="216">
      <c r="A216" s="2" t="s">
        <v>4347</v>
      </c>
      <c r="B216" s="2" t="s">
        <v>4414</v>
      </c>
      <c r="C216" s="2">
        <v>54.0</v>
      </c>
      <c r="D216" s="2" t="s">
        <v>4417</v>
      </c>
      <c r="E216" s="2" t="s">
        <v>4350</v>
      </c>
    </row>
    <row r="217">
      <c r="A217" s="2" t="s">
        <v>4347</v>
      </c>
      <c r="B217" s="2" t="s">
        <v>4418</v>
      </c>
      <c r="C217" s="2">
        <v>55.0</v>
      </c>
      <c r="D217" s="2" t="s">
        <v>4419</v>
      </c>
      <c r="E217" s="2" t="s">
        <v>4350</v>
      </c>
    </row>
    <row r="218">
      <c r="A218" s="2" t="s">
        <v>4347</v>
      </c>
      <c r="B218" s="2" t="s">
        <v>4418</v>
      </c>
      <c r="C218" s="2">
        <v>56.0</v>
      </c>
      <c r="D218" s="2" t="s">
        <v>4420</v>
      </c>
      <c r="E218" s="2" t="s">
        <v>4350</v>
      </c>
    </row>
    <row r="219">
      <c r="A219" s="2" t="s">
        <v>4347</v>
      </c>
      <c r="B219" s="2" t="s">
        <v>4418</v>
      </c>
      <c r="C219" s="2">
        <v>57.0</v>
      </c>
      <c r="D219" s="2" t="s">
        <v>4421</v>
      </c>
      <c r="E219" s="2" t="s">
        <v>4350</v>
      </c>
    </row>
    <row r="220">
      <c r="A220" s="2" t="s">
        <v>4347</v>
      </c>
      <c r="B220" s="2" t="s">
        <v>4418</v>
      </c>
      <c r="C220" s="2">
        <v>58.0</v>
      </c>
      <c r="D220" s="2" t="s">
        <v>4422</v>
      </c>
      <c r="E220" s="2" t="s">
        <v>4350</v>
      </c>
    </row>
    <row r="221">
      <c r="A221" s="2" t="s">
        <v>4347</v>
      </c>
      <c r="B221" s="2" t="s">
        <v>4418</v>
      </c>
      <c r="C221" s="2">
        <v>59.0</v>
      </c>
      <c r="D221" s="2" t="s">
        <v>4423</v>
      </c>
      <c r="E221" s="2" t="s">
        <v>4350</v>
      </c>
    </row>
    <row r="222">
      <c r="A222" s="2" t="s">
        <v>4347</v>
      </c>
      <c r="B222" s="2" t="s">
        <v>4418</v>
      </c>
      <c r="C222" s="2">
        <v>60.0</v>
      </c>
      <c r="D222" s="2" t="s">
        <v>4424</v>
      </c>
      <c r="E222" s="2" t="s">
        <v>4350</v>
      </c>
    </row>
    <row r="223">
      <c r="A223" s="2" t="s">
        <v>4347</v>
      </c>
      <c r="B223" s="2" t="s">
        <v>4418</v>
      </c>
      <c r="C223" s="2">
        <v>61.0</v>
      </c>
      <c r="D223" s="2" t="s">
        <v>4425</v>
      </c>
      <c r="E223" s="2" t="s">
        <v>4350</v>
      </c>
    </row>
    <row r="224">
      <c r="A224" s="2" t="s">
        <v>4347</v>
      </c>
      <c r="B224" s="2" t="s">
        <v>4418</v>
      </c>
      <c r="C224" s="2">
        <v>62.0</v>
      </c>
      <c r="D224" s="2" t="s">
        <v>4426</v>
      </c>
      <c r="E224" s="2" t="s">
        <v>4350</v>
      </c>
    </row>
    <row r="225">
      <c r="A225" s="2" t="s">
        <v>4347</v>
      </c>
      <c r="B225" s="2" t="s">
        <v>4427</v>
      </c>
      <c r="C225" s="2">
        <v>63.0</v>
      </c>
      <c r="D225" s="2" t="s">
        <v>4428</v>
      </c>
      <c r="E225" s="2" t="s">
        <v>4350</v>
      </c>
    </row>
    <row r="226">
      <c r="A226" s="2" t="s">
        <v>4347</v>
      </c>
      <c r="B226" s="2" t="s">
        <v>4427</v>
      </c>
      <c r="C226" s="2">
        <v>64.0</v>
      </c>
      <c r="D226" s="2" t="s">
        <v>4429</v>
      </c>
      <c r="E226" s="2" t="s">
        <v>4350</v>
      </c>
    </row>
    <row r="227">
      <c r="A227" s="2" t="s">
        <v>4347</v>
      </c>
      <c r="B227" s="2" t="s">
        <v>4430</v>
      </c>
      <c r="C227" s="2">
        <v>65.0</v>
      </c>
      <c r="D227" s="2" t="s">
        <v>4431</v>
      </c>
      <c r="E227" s="2" t="s">
        <v>4350</v>
      </c>
    </row>
    <row r="228">
      <c r="A228" s="2" t="s">
        <v>4347</v>
      </c>
      <c r="B228" s="2" t="s">
        <v>4430</v>
      </c>
      <c r="C228" s="2">
        <v>66.0</v>
      </c>
      <c r="D228" s="2" t="s">
        <v>4432</v>
      </c>
      <c r="E228" s="2" t="s">
        <v>4350</v>
      </c>
    </row>
    <row r="229">
      <c r="A229" s="2" t="s">
        <v>4347</v>
      </c>
      <c r="B229" s="2" t="s">
        <v>4430</v>
      </c>
      <c r="C229" s="2">
        <v>67.0</v>
      </c>
      <c r="D229" s="2" t="s">
        <v>4433</v>
      </c>
      <c r="E229" s="2" t="s">
        <v>4350</v>
      </c>
    </row>
    <row r="230">
      <c r="A230" s="2" t="s">
        <v>4347</v>
      </c>
      <c r="B230" s="2" t="s">
        <v>4434</v>
      </c>
      <c r="C230" s="2">
        <v>68.0</v>
      </c>
      <c r="D230" s="2" t="s">
        <v>4435</v>
      </c>
      <c r="E230" s="2" t="s">
        <v>4350</v>
      </c>
    </row>
    <row r="231">
      <c r="A231" s="2" t="s">
        <v>4347</v>
      </c>
      <c r="B231" s="2" t="s">
        <v>4434</v>
      </c>
      <c r="C231" s="2">
        <v>69.0</v>
      </c>
      <c r="D231" s="2" t="s">
        <v>4436</v>
      </c>
      <c r="E231" s="2" t="s">
        <v>4350</v>
      </c>
    </row>
    <row r="232">
      <c r="A232" s="2" t="s">
        <v>4347</v>
      </c>
      <c r="B232" s="2" t="s">
        <v>4437</v>
      </c>
      <c r="C232" s="2">
        <v>70.0</v>
      </c>
      <c r="D232" s="2" t="s">
        <v>4438</v>
      </c>
      <c r="E232" s="2" t="s">
        <v>4350</v>
      </c>
    </row>
    <row r="233">
      <c r="A233" s="2" t="s">
        <v>4347</v>
      </c>
      <c r="B233" s="2" t="s">
        <v>4437</v>
      </c>
      <c r="C233" s="2">
        <v>71.0</v>
      </c>
      <c r="D233" s="2" t="s">
        <v>4439</v>
      </c>
      <c r="E233" s="2" t="s">
        <v>4350</v>
      </c>
    </row>
    <row r="234">
      <c r="A234" s="2" t="s">
        <v>4440</v>
      </c>
      <c r="B234" s="2" t="s">
        <v>4441</v>
      </c>
      <c r="C234" s="2">
        <v>1.0</v>
      </c>
      <c r="D234" s="2" t="s">
        <v>4442</v>
      </c>
      <c r="E234" s="2" t="s">
        <v>4443</v>
      </c>
    </row>
    <row r="235">
      <c r="A235" s="2" t="s">
        <v>4440</v>
      </c>
      <c r="B235" s="2" t="s">
        <v>4441</v>
      </c>
      <c r="C235" s="2">
        <v>2.0</v>
      </c>
      <c r="D235" s="2" t="s">
        <v>4444</v>
      </c>
      <c r="E235" s="2" t="s">
        <v>4443</v>
      </c>
    </row>
    <row r="236">
      <c r="A236" s="2" t="s">
        <v>4440</v>
      </c>
      <c r="B236" s="2" t="s">
        <v>4445</v>
      </c>
      <c r="C236" s="2">
        <v>3.0</v>
      </c>
      <c r="D236" s="2" t="s">
        <v>4446</v>
      </c>
      <c r="E236" s="2" t="s">
        <v>4443</v>
      </c>
    </row>
    <row r="237">
      <c r="A237" s="2" t="s">
        <v>4440</v>
      </c>
      <c r="B237" s="2" t="s">
        <v>4445</v>
      </c>
      <c r="C237" s="2">
        <v>4.0</v>
      </c>
      <c r="D237" s="2" t="s">
        <v>4447</v>
      </c>
      <c r="E237" s="2" t="s">
        <v>4443</v>
      </c>
    </row>
    <row r="238">
      <c r="A238" s="2" t="s">
        <v>4440</v>
      </c>
      <c r="B238" s="2" t="s">
        <v>4448</v>
      </c>
      <c r="C238" s="2">
        <v>5.0</v>
      </c>
      <c r="D238" s="2" t="s">
        <v>4449</v>
      </c>
      <c r="E238" s="2" t="s">
        <v>4443</v>
      </c>
    </row>
    <row r="239">
      <c r="A239" s="2" t="s">
        <v>4440</v>
      </c>
      <c r="B239" s="2" t="s">
        <v>4448</v>
      </c>
      <c r="C239" s="2">
        <v>6.0</v>
      </c>
      <c r="D239" s="2" t="s">
        <v>4450</v>
      </c>
      <c r="E239" s="2" t="s">
        <v>4443</v>
      </c>
    </row>
    <row r="240">
      <c r="A240" s="2" t="s">
        <v>4440</v>
      </c>
      <c r="B240" s="2" t="s">
        <v>4448</v>
      </c>
      <c r="C240" s="2">
        <v>7.0</v>
      </c>
      <c r="D240" s="2" t="s">
        <v>4451</v>
      </c>
      <c r="E240" s="2" t="s">
        <v>4443</v>
      </c>
    </row>
    <row r="241">
      <c r="A241" s="2" t="s">
        <v>4440</v>
      </c>
      <c r="B241" s="2" t="s">
        <v>4448</v>
      </c>
      <c r="C241" s="2">
        <v>8.0</v>
      </c>
      <c r="D241" s="2" t="s">
        <v>4452</v>
      </c>
      <c r="E241" s="2" t="s">
        <v>4443</v>
      </c>
    </row>
    <row r="242">
      <c r="A242" s="2" t="s">
        <v>4440</v>
      </c>
      <c r="B242" s="2" t="s">
        <v>4453</v>
      </c>
      <c r="C242" s="2">
        <v>9.0</v>
      </c>
      <c r="D242" s="2" t="s">
        <v>4454</v>
      </c>
      <c r="E242" s="2" t="s">
        <v>4443</v>
      </c>
    </row>
    <row r="243">
      <c r="A243" s="2" t="s">
        <v>4440</v>
      </c>
      <c r="B243" s="2" t="s">
        <v>4453</v>
      </c>
      <c r="C243" s="2">
        <v>10.0</v>
      </c>
      <c r="D243" s="2" t="s">
        <v>4455</v>
      </c>
      <c r="E243" s="2" t="s">
        <v>4443</v>
      </c>
    </row>
    <row r="244">
      <c r="A244" s="2" t="s">
        <v>4440</v>
      </c>
      <c r="B244" s="2" t="s">
        <v>4453</v>
      </c>
      <c r="C244" s="2">
        <v>11.0</v>
      </c>
      <c r="D244" s="2" t="s">
        <v>4456</v>
      </c>
      <c r="E244" s="2" t="s">
        <v>4443</v>
      </c>
    </row>
    <row r="245">
      <c r="A245" s="2" t="s">
        <v>4440</v>
      </c>
      <c r="B245" s="2" t="s">
        <v>4457</v>
      </c>
      <c r="C245" s="2">
        <v>12.0</v>
      </c>
      <c r="D245" s="2" t="s">
        <v>4458</v>
      </c>
      <c r="E245" s="2" t="s">
        <v>4443</v>
      </c>
    </row>
    <row r="246">
      <c r="A246" s="2" t="s">
        <v>4440</v>
      </c>
      <c r="B246" s="2" t="s">
        <v>4457</v>
      </c>
      <c r="C246" s="2">
        <v>13.0</v>
      </c>
      <c r="D246" s="2" t="s">
        <v>4459</v>
      </c>
      <c r="E246" s="2" t="s">
        <v>4443</v>
      </c>
    </row>
    <row r="247">
      <c r="A247" s="2" t="s">
        <v>4440</v>
      </c>
      <c r="B247" s="2" t="s">
        <v>4457</v>
      </c>
      <c r="C247" s="2">
        <v>14.0</v>
      </c>
      <c r="D247" s="2" t="s">
        <v>4460</v>
      </c>
      <c r="E247" s="2" t="s">
        <v>4443</v>
      </c>
    </row>
    <row r="248">
      <c r="A248" s="2" t="s">
        <v>4440</v>
      </c>
      <c r="B248" s="2" t="s">
        <v>4457</v>
      </c>
      <c r="C248" s="2">
        <v>15.0</v>
      </c>
      <c r="D248" s="2" t="s">
        <v>4461</v>
      </c>
      <c r="E248" s="2" t="s">
        <v>4443</v>
      </c>
    </row>
    <row r="249">
      <c r="A249" s="2" t="s">
        <v>4440</v>
      </c>
      <c r="B249" s="2" t="s">
        <v>4457</v>
      </c>
      <c r="C249" s="2">
        <v>16.0</v>
      </c>
      <c r="D249" s="2" t="s">
        <v>4462</v>
      </c>
      <c r="E249" s="2" t="s">
        <v>4443</v>
      </c>
    </row>
    <row r="250">
      <c r="A250" s="2" t="s">
        <v>4440</v>
      </c>
      <c r="B250" s="2" t="s">
        <v>4463</v>
      </c>
      <c r="C250" s="2">
        <v>17.0</v>
      </c>
      <c r="D250" s="2" t="s">
        <v>4464</v>
      </c>
      <c r="E250" s="2" t="s">
        <v>4443</v>
      </c>
    </row>
    <row r="251">
      <c r="A251" s="2" t="s">
        <v>4440</v>
      </c>
      <c r="B251" s="2" t="s">
        <v>4463</v>
      </c>
      <c r="C251" s="2">
        <v>18.0</v>
      </c>
      <c r="D251" s="2" t="s">
        <v>4465</v>
      </c>
      <c r="E251" s="2" t="s">
        <v>4443</v>
      </c>
    </row>
    <row r="252">
      <c r="A252" s="2" t="s">
        <v>4440</v>
      </c>
      <c r="B252" s="2" t="s">
        <v>4466</v>
      </c>
      <c r="C252" s="2">
        <v>19.0</v>
      </c>
      <c r="D252" s="2" t="s">
        <v>4467</v>
      </c>
      <c r="E252" s="2" t="s">
        <v>4443</v>
      </c>
    </row>
    <row r="253">
      <c r="A253" s="2" t="s">
        <v>4440</v>
      </c>
      <c r="B253" s="2" t="s">
        <v>4466</v>
      </c>
      <c r="C253" s="2">
        <v>20.0</v>
      </c>
      <c r="D253" s="2" t="s">
        <v>4468</v>
      </c>
      <c r="E253" s="2" t="s">
        <v>4443</v>
      </c>
    </row>
    <row r="254">
      <c r="A254" s="2" t="s">
        <v>577</v>
      </c>
      <c r="B254" s="2" t="s">
        <v>4469</v>
      </c>
      <c r="C254" s="2">
        <v>1.0</v>
      </c>
      <c r="D254" s="2" t="s">
        <v>4470</v>
      </c>
      <c r="E254" s="2" t="s">
        <v>4471</v>
      </c>
    </row>
    <row r="255">
      <c r="A255" s="2" t="s">
        <v>577</v>
      </c>
      <c r="B255" s="2" t="s">
        <v>4469</v>
      </c>
      <c r="C255" s="2">
        <v>2.0</v>
      </c>
      <c r="D255" s="2" t="s">
        <v>4472</v>
      </c>
      <c r="E255" s="2" t="s">
        <v>4471</v>
      </c>
    </row>
    <row r="256">
      <c r="A256" s="2" t="s">
        <v>577</v>
      </c>
      <c r="B256" s="2" t="s">
        <v>4473</v>
      </c>
      <c r="C256" s="2">
        <v>3.0</v>
      </c>
      <c r="D256" s="2" t="s">
        <v>4474</v>
      </c>
      <c r="E256" s="2" t="s">
        <v>4471</v>
      </c>
    </row>
    <row r="257">
      <c r="A257" s="2" t="s">
        <v>577</v>
      </c>
      <c r="B257" s="2" t="s">
        <v>4473</v>
      </c>
      <c r="C257" s="2">
        <v>4.0</v>
      </c>
      <c r="D257" s="2" t="s">
        <v>4475</v>
      </c>
      <c r="E257" s="2" t="s">
        <v>4471</v>
      </c>
    </row>
    <row r="258">
      <c r="A258" s="2" t="s">
        <v>577</v>
      </c>
      <c r="B258" s="2" t="s">
        <v>4476</v>
      </c>
      <c r="C258" s="2">
        <v>5.0</v>
      </c>
      <c r="D258" s="2" t="s">
        <v>4477</v>
      </c>
      <c r="E258" s="2" t="s">
        <v>4471</v>
      </c>
    </row>
    <row r="259">
      <c r="A259" s="2" t="s">
        <v>577</v>
      </c>
      <c r="B259" s="2" t="s">
        <v>4476</v>
      </c>
      <c r="C259" s="2">
        <v>6.0</v>
      </c>
      <c r="D259" s="2" t="s">
        <v>4478</v>
      </c>
      <c r="E259" s="2" t="s">
        <v>4471</v>
      </c>
    </row>
    <row r="260">
      <c r="A260" s="2" t="s">
        <v>577</v>
      </c>
      <c r="B260" s="2" t="s">
        <v>4476</v>
      </c>
      <c r="C260" s="2">
        <v>7.0</v>
      </c>
      <c r="D260" s="2" t="s">
        <v>4479</v>
      </c>
      <c r="E260" s="2" t="s">
        <v>4471</v>
      </c>
    </row>
    <row r="261">
      <c r="A261" s="2" t="s">
        <v>577</v>
      </c>
      <c r="B261" s="2" t="s">
        <v>4476</v>
      </c>
      <c r="C261" s="2">
        <v>8.0</v>
      </c>
      <c r="D261" s="2" t="s">
        <v>4480</v>
      </c>
      <c r="E261" s="2" t="s">
        <v>4471</v>
      </c>
    </row>
    <row r="262">
      <c r="A262" s="2" t="s">
        <v>577</v>
      </c>
      <c r="B262" s="2" t="s">
        <v>4476</v>
      </c>
      <c r="C262" s="2">
        <v>9.0</v>
      </c>
      <c r="D262" s="2" t="s">
        <v>4481</v>
      </c>
      <c r="E262" s="2" t="s">
        <v>4471</v>
      </c>
    </row>
    <row r="263">
      <c r="A263" s="2" t="s">
        <v>577</v>
      </c>
      <c r="B263" s="2" t="s">
        <v>4476</v>
      </c>
      <c r="C263" s="2">
        <v>10.0</v>
      </c>
      <c r="D263" s="2" t="s">
        <v>4482</v>
      </c>
      <c r="E263" s="2" t="s">
        <v>4471</v>
      </c>
    </row>
    <row r="264">
      <c r="A264" s="2" t="s">
        <v>577</v>
      </c>
      <c r="B264" s="2" t="s">
        <v>4476</v>
      </c>
      <c r="C264" s="2">
        <v>11.0</v>
      </c>
      <c r="D264" s="2" t="s">
        <v>4483</v>
      </c>
      <c r="E264" s="2" t="s">
        <v>4471</v>
      </c>
    </row>
    <row r="265">
      <c r="A265" s="2" t="s">
        <v>577</v>
      </c>
      <c r="B265" s="2" t="s">
        <v>4476</v>
      </c>
      <c r="C265" s="2">
        <v>12.0</v>
      </c>
      <c r="D265" s="2" t="s">
        <v>4484</v>
      </c>
      <c r="E265" s="2" t="s">
        <v>4471</v>
      </c>
    </row>
    <row r="266">
      <c r="A266" s="2" t="s">
        <v>577</v>
      </c>
      <c r="B266" s="2" t="s">
        <v>4476</v>
      </c>
      <c r="C266" s="2">
        <v>13.0</v>
      </c>
      <c r="D266" s="2" t="s">
        <v>4485</v>
      </c>
      <c r="E266" s="2" t="s">
        <v>4471</v>
      </c>
    </row>
    <row r="267">
      <c r="A267" s="2" t="s">
        <v>577</v>
      </c>
      <c r="B267" s="2" t="s">
        <v>4476</v>
      </c>
      <c r="C267" s="2">
        <v>14.0</v>
      </c>
      <c r="D267" s="2" t="s">
        <v>4486</v>
      </c>
      <c r="E267" s="2" t="s">
        <v>4471</v>
      </c>
    </row>
    <row r="268">
      <c r="A268" s="2" t="s">
        <v>577</v>
      </c>
      <c r="B268" s="2" t="s">
        <v>4476</v>
      </c>
      <c r="C268" s="2">
        <v>15.0</v>
      </c>
      <c r="D268" s="2" t="s">
        <v>4487</v>
      </c>
      <c r="E268" s="2" t="s">
        <v>4471</v>
      </c>
    </row>
    <row r="269">
      <c r="A269" s="2" t="s">
        <v>577</v>
      </c>
      <c r="B269" s="2" t="s">
        <v>4488</v>
      </c>
      <c r="C269" s="2">
        <v>16.0</v>
      </c>
      <c r="D269" s="2" t="s">
        <v>4489</v>
      </c>
      <c r="E269" s="2" t="s">
        <v>4471</v>
      </c>
    </row>
    <row r="270">
      <c r="A270" s="2" t="s">
        <v>577</v>
      </c>
      <c r="B270" s="2" t="s">
        <v>4488</v>
      </c>
      <c r="C270" s="2">
        <v>17.0</v>
      </c>
      <c r="D270" s="2" t="s">
        <v>4490</v>
      </c>
      <c r="E270" s="2" t="s">
        <v>4471</v>
      </c>
    </row>
    <row r="271">
      <c r="A271" s="2" t="s">
        <v>577</v>
      </c>
      <c r="B271" s="2" t="s">
        <v>4488</v>
      </c>
      <c r="C271" s="2">
        <v>18.0</v>
      </c>
      <c r="D271" s="2" t="s">
        <v>4491</v>
      </c>
      <c r="E271" s="2" t="s">
        <v>4471</v>
      </c>
    </row>
    <row r="272">
      <c r="A272" s="2" t="s">
        <v>577</v>
      </c>
      <c r="B272" s="2" t="s">
        <v>4488</v>
      </c>
      <c r="C272" s="2">
        <v>19.0</v>
      </c>
      <c r="D272" s="2" t="s">
        <v>4492</v>
      </c>
      <c r="E272" s="2" t="s">
        <v>4471</v>
      </c>
    </row>
    <row r="273">
      <c r="A273" s="2" t="s">
        <v>577</v>
      </c>
      <c r="B273" s="2" t="s">
        <v>4493</v>
      </c>
      <c r="C273" s="2">
        <v>20.0</v>
      </c>
      <c r="D273" s="2" t="s">
        <v>4494</v>
      </c>
      <c r="E273" s="2" t="s">
        <v>4471</v>
      </c>
    </row>
    <row r="274">
      <c r="A274" s="2" t="s">
        <v>577</v>
      </c>
      <c r="B274" s="2" t="s">
        <v>4493</v>
      </c>
      <c r="C274" s="2">
        <v>21.0</v>
      </c>
      <c r="D274" s="2" t="s">
        <v>4495</v>
      </c>
      <c r="E274" s="2" t="s">
        <v>4471</v>
      </c>
    </row>
    <row r="275">
      <c r="A275" s="2" t="s">
        <v>577</v>
      </c>
      <c r="B275" s="2" t="s">
        <v>4493</v>
      </c>
      <c r="C275" s="2">
        <v>22.0</v>
      </c>
      <c r="D275" s="2" t="s">
        <v>4496</v>
      </c>
      <c r="E275" s="2" t="s">
        <v>4471</v>
      </c>
    </row>
    <row r="276">
      <c r="A276" s="2" t="s">
        <v>577</v>
      </c>
      <c r="B276" s="2" t="s">
        <v>4497</v>
      </c>
      <c r="C276" s="2">
        <v>23.0</v>
      </c>
      <c r="D276" s="2" t="s">
        <v>4498</v>
      </c>
      <c r="E276" s="2" t="s">
        <v>4471</v>
      </c>
    </row>
    <row r="277">
      <c r="A277" s="2" t="s">
        <v>577</v>
      </c>
      <c r="B277" s="2" t="s">
        <v>4497</v>
      </c>
      <c r="C277" s="2">
        <v>24.0</v>
      </c>
      <c r="D277" s="2" t="s">
        <v>4499</v>
      </c>
      <c r="E277" s="2" t="s">
        <v>4471</v>
      </c>
    </row>
    <row r="278">
      <c r="A278" s="2" t="s">
        <v>4500</v>
      </c>
      <c r="B278" s="2" t="s">
        <v>4501</v>
      </c>
      <c r="C278" s="2">
        <v>1.0</v>
      </c>
      <c r="D278" s="2" t="s">
        <v>4502</v>
      </c>
      <c r="E278" s="2" t="s">
        <v>4503</v>
      </c>
    </row>
    <row r="279">
      <c r="A279" s="2" t="s">
        <v>4500</v>
      </c>
      <c r="B279" s="2" t="s">
        <v>4501</v>
      </c>
      <c r="C279" s="2">
        <v>2.0</v>
      </c>
      <c r="D279" s="2" t="s">
        <v>4504</v>
      </c>
      <c r="E279" s="2" t="s">
        <v>4503</v>
      </c>
    </row>
    <row r="280">
      <c r="A280" s="2" t="s">
        <v>4500</v>
      </c>
      <c r="B280" s="2" t="s">
        <v>4501</v>
      </c>
      <c r="C280" s="2">
        <v>3.0</v>
      </c>
      <c r="D280" s="2" t="s">
        <v>4505</v>
      </c>
      <c r="E280" s="2" t="s">
        <v>4503</v>
      </c>
    </row>
    <row r="281">
      <c r="A281" s="2" t="s">
        <v>4500</v>
      </c>
      <c r="B281" s="2" t="s">
        <v>4506</v>
      </c>
      <c r="C281" s="2">
        <v>4.0</v>
      </c>
      <c r="D281" s="2" t="s">
        <v>4507</v>
      </c>
      <c r="E281" s="2" t="s">
        <v>4503</v>
      </c>
    </row>
    <row r="282">
      <c r="A282" s="2" t="s">
        <v>4500</v>
      </c>
      <c r="B282" s="2" t="s">
        <v>4506</v>
      </c>
      <c r="C282" s="2">
        <v>5.0</v>
      </c>
      <c r="D282" s="2" t="s">
        <v>4508</v>
      </c>
      <c r="E282" s="2" t="s">
        <v>4503</v>
      </c>
    </row>
    <row r="283">
      <c r="A283" s="2" t="s">
        <v>4500</v>
      </c>
      <c r="B283" s="2" t="s">
        <v>4506</v>
      </c>
      <c r="C283" s="2">
        <v>6.0</v>
      </c>
      <c r="D283" s="2" t="s">
        <v>4509</v>
      </c>
      <c r="E283" s="2" t="s">
        <v>4503</v>
      </c>
    </row>
    <row r="284">
      <c r="A284" s="2" t="s">
        <v>4500</v>
      </c>
      <c r="B284" s="2" t="s">
        <v>4506</v>
      </c>
      <c r="C284" s="2">
        <v>7.0</v>
      </c>
      <c r="D284" s="2" t="s">
        <v>4510</v>
      </c>
      <c r="E284" s="2" t="s">
        <v>4503</v>
      </c>
    </row>
    <row r="285">
      <c r="A285" s="2" t="s">
        <v>4500</v>
      </c>
      <c r="B285" s="2" t="s">
        <v>4511</v>
      </c>
      <c r="C285" s="2">
        <v>8.0</v>
      </c>
      <c r="D285" s="2" t="s">
        <v>4512</v>
      </c>
      <c r="E285" s="2" t="s">
        <v>4503</v>
      </c>
    </row>
    <row r="286">
      <c r="A286" s="2" t="s">
        <v>4500</v>
      </c>
      <c r="B286" s="2" t="s">
        <v>4511</v>
      </c>
      <c r="C286" s="2">
        <v>9.0</v>
      </c>
      <c r="D286" s="2" t="s">
        <v>4513</v>
      </c>
      <c r="E286" s="2" t="s">
        <v>4503</v>
      </c>
    </row>
    <row r="287">
      <c r="A287" s="2" t="s">
        <v>4500</v>
      </c>
      <c r="B287" s="2" t="s">
        <v>4511</v>
      </c>
      <c r="C287" s="2">
        <v>10.0</v>
      </c>
      <c r="D287" s="2" t="s">
        <v>4514</v>
      </c>
      <c r="E287" s="2" t="s">
        <v>4503</v>
      </c>
    </row>
    <row r="288">
      <c r="A288" s="2" t="s">
        <v>4500</v>
      </c>
      <c r="B288" s="2" t="s">
        <v>4511</v>
      </c>
      <c r="C288" s="2">
        <v>11.0</v>
      </c>
      <c r="D288" s="2" t="s">
        <v>4515</v>
      </c>
      <c r="E288" s="2" t="s">
        <v>4503</v>
      </c>
    </row>
    <row r="289">
      <c r="A289" s="2" t="s">
        <v>4500</v>
      </c>
      <c r="B289" s="2" t="s">
        <v>4516</v>
      </c>
      <c r="C289" s="2">
        <v>12.0</v>
      </c>
      <c r="D289" s="2" t="s">
        <v>4517</v>
      </c>
      <c r="E289" s="2" t="s">
        <v>4503</v>
      </c>
    </row>
    <row r="290">
      <c r="A290" s="2" t="s">
        <v>4500</v>
      </c>
      <c r="B290" s="2" t="s">
        <v>4516</v>
      </c>
      <c r="C290" s="2">
        <v>13.0</v>
      </c>
      <c r="D290" s="2" t="s">
        <v>4518</v>
      </c>
      <c r="E290" s="2" t="s">
        <v>4503</v>
      </c>
    </row>
    <row r="291">
      <c r="A291" s="2" t="s">
        <v>4500</v>
      </c>
      <c r="B291" s="2" t="s">
        <v>4516</v>
      </c>
      <c r="C291" s="2">
        <v>14.0</v>
      </c>
      <c r="D291" s="2" t="s">
        <v>4519</v>
      </c>
      <c r="E291" s="2" t="s">
        <v>4503</v>
      </c>
    </row>
    <row r="292">
      <c r="A292" s="2" t="s">
        <v>4500</v>
      </c>
      <c r="B292" s="2" t="s">
        <v>4520</v>
      </c>
      <c r="C292" s="2">
        <v>15.0</v>
      </c>
      <c r="D292" s="2" t="s">
        <v>4521</v>
      </c>
      <c r="E292" s="2" t="s">
        <v>4503</v>
      </c>
    </row>
    <row r="293">
      <c r="A293" s="2" t="s">
        <v>4500</v>
      </c>
      <c r="B293" s="2" t="s">
        <v>4520</v>
      </c>
      <c r="C293" s="2">
        <v>16.0</v>
      </c>
      <c r="D293" s="2" t="s">
        <v>4522</v>
      </c>
      <c r="E293" s="2" t="s">
        <v>4503</v>
      </c>
    </row>
    <row r="294">
      <c r="A294" s="2" t="s">
        <v>4500</v>
      </c>
      <c r="B294" s="2" t="s">
        <v>4520</v>
      </c>
      <c r="C294" s="2">
        <v>17.0</v>
      </c>
      <c r="D294" s="2" t="s">
        <v>4523</v>
      </c>
      <c r="E294" s="2" t="s">
        <v>4503</v>
      </c>
    </row>
    <row r="295">
      <c r="A295" s="2" t="s">
        <v>4500</v>
      </c>
      <c r="B295" s="2" t="s">
        <v>4524</v>
      </c>
      <c r="C295" s="2">
        <v>18.0</v>
      </c>
      <c r="D295" s="2" t="s">
        <v>4525</v>
      </c>
      <c r="E295" s="2" t="s">
        <v>4503</v>
      </c>
    </row>
    <row r="296">
      <c r="A296" s="2" t="s">
        <v>4500</v>
      </c>
      <c r="B296" s="2" t="s">
        <v>4524</v>
      </c>
      <c r="C296" s="2">
        <v>19.0</v>
      </c>
      <c r="D296" s="2" t="s">
        <v>4526</v>
      </c>
      <c r="E296" s="2" t="s">
        <v>4503</v>
      </c>
    </row>
    <row r="297">
      <c r="A297" s="2" t="s">
        <v>4500</v>
      </c>
      <c r="B297" s="2" t="s">
        <v>4524</v>
      </c>
      <c r="C297" s="2">
        <v>20.0</v>
      </c>
      <c r="D297" s="2" t="s">
        <v>4527</v>
      </c>
      <c r="E297" s="2" t="s">
        <v>4503</v>
      </c>
    </row>
    <row r="298">
      <c r="A298" s="2" t="s">
        <v>4500</v>
      </c>
      <c r="B298" s="2" t="s">
        <v>4524</v>
      </c>
      <c r="C298" s="2">
        <v>21.0</v>
      </c>
      <c r="D298" s="2" t="s">
        <v>4528</v>
      </c>
      <c r="E298" s="2" t="s">
        <v>4503</v>
      </c>
    </row>
    <row r="299">
      <c r="A299" s="2" t="s">
        <v>4500</v>
      </c>
      <c r="B299" s="2" t="s">
        <v>4529</v>
      </c>
      <c r="C299" s="2">
        <v>22.0</v>
      </c>
      <c r="D299" s="2" t="s">
        <v>4530</v>
      </c>
      <c r="E299" s="2" t="s">
        <v>4503</v>
      </c>
    </row>
    <row r="300">
      <c r="A300" s="2" t="s">
        <v>4500</v>
      </c>
      <c r="B300" s="2" t="s">
        <v>4529</v>
      </c>
      <c r="C300" s="2">
        <v>23.0</v>
      </c>
      <c r="D300" s="2" t="s">
        <v>4531</v>
      </c>
      <c r="E300" s="2" t="s">
        <v>4503</v>
      </c>
    </row>
    <row r="301">
      <c r="A301" s="2" t="s">
        <v>4500</v>
      </c>
      <c r="B301" s="2" t="s">
        <v>4529</v>
      </c>
      <c r="C301" s="2">
        <v>24.0</v>
      </c>
      <c r="D301" s="2" t="s">
        <v>4532</v>
      </c>
      <c r="E301" s="2" t="s">
        <v>4503</v>
      </c>
    </row>
    <row r="302">
      <c r="A302" s="2" t="s">
        <v>4500</v>
      </c>
      <c r="B302" s="2" t="s">
        <v>4533</v>
      </c>
      <c r="C302" s="2">
        <v>25.0</v>
      </c>
      <c r="D302" s="2" t="s">
        <v>4534</v>
      </c>
      <c r="E302" s="2" t="s">
        <v>4503</v>
      </c>
    </row>
    <row r="303">
      <c r="A303" s="2" t="s">
        <v>4500</v>
      </c>
      <c r="B303" s="2" t="s">
        <v>4533</v>
      </c>
      <c r="C303" s="2">
        <v>26.0</v>
      </c>
      <c r="D303" s="2" t="s">
        <v>4535</v>
      </c>
      <c r="E303" s="2" t="s">
        <v>4503</v>
      </c>
    </row>
    <row r="304">
      <c r="A304" s="2" t="s">
        <v>4536</v>
      </c>
      <c r="B304" s="2" t="s">
        <v>4537</v>
      </c>
      <c r="C304" s="2">
        <v>1.0</v>
      </c>
      <c r="D304" s="2" t="s">
        <v>4538</v>
      </c>
      <c r="E304" s="2" t="s">
        <v>4539</v>
      </c>
    </row>
    <row r="305">
      <c r="A305" s="2" t="s">
        <v>4536</v>
      </c>
      <c r="B305" s="2" t="s">
        <v>4537</v>
      </c>
      <c r="C305" s="2">
        <v>2.0</v>
      </c>
      <c r="D305" s="2" t="s">
        <v>4540</v>
      </c>
      <c r="E305" s="2" t="s">
        <v>4539</v>
      </c>
    </row>
    <row r="306">
      <c r="A306" s="2" t="s">
        <v>4536</v>
      </c>
      <c r="B306" s="2" t="s">
        <v>4537</v>
      </c>
      <c r="C306" s="2">
        <v>3.0</v>
      </c>
      <c r="D306" s="2" t="s">
        <v>4541</v>
      </c>
      <c r="E306" s="2" t="s">
        <v>4539</v>
      </c>
    </row>
    <row r="307">
      <c r="A307" s="2" t="s">
        <v>4536</v>
      </c>
      <c r="B307" s="2" t="s">
        <v>4542</v>
      </c>
      <c r="C307" s="2">
        <v>4.0</v>
      </c>
      <c r="D307" s="2" t="s">
        <v>4543</v>
      </c>
      <c r="E307" s="2" t="s">
        <v>4539</v>
      </c>
    </row>
    <row r="308">
      <c r="A308" s="2" t="s">
        <v>4536</v>
      </c>
      <c r="B308" s="2" t="s">
        <v>4542</v>
      </c>
      <c r="C308" s="2">
        <v>5.0</v>
      </c>
      <c r="D308" s="2" t="s">
        <v>4544</v>
      </c>
      <c r="E308" s="2" t="s">
        <v>4539</v>
      </c>
    </row>
    <row r="309">
      <c r="A309" s="2" t="s">
        <v>4536</v>
      </c>
      <c r="B309" s="2" t="s">
        <v>4545</v>
      </c>
      <c r="C309" s="2">
        <v>6.0</v>
      </c>
      <c r="D309" s="2" t="s">
        <v>4546</v>
      </c>
      <c r="E309" s="2" t="s">
        <v>4539</v>
      </c>
    </row>
    <row r="310">
      <c r="A310" s="2" t="s">
        <v>4536</v>
      </c>
      <c r="B310" s="2" t="s">
        <v>4545</v>
      </c>
      <c r="C310" s="2">
        <v>7.0</v>
      </c>
      <c r="D310" s="2" t="s">
        <v>4547</v>
      </c>
      <c r="E310" s="2" t="s">
        <v>4539</v>
      </c>
    </row>
    <row r="311">
      <c r="A311" s="2" t="s">
        <v>4536</v>
      </c>
      <c r="B311" s="2" t="s">
        <v>4545</v>
      </c>
      <c r="C311" s="2">
        <v>8.0</v>
      </c>
      <c r="D311" s="2" t="s">
        <v>4548</v>
      </c>
      <c r="E311" s="2" t="s">
        <v>4539</v>
      </c>
    </row>
    <row r="312">
      <c r="A312" s="2" t="s">
        <v>4536</v>
      </c>
      <c r="B312" s="2" t="s">
        <v>4545</v>
      </c>
      <c r="C312" s="2">
        <v>9.0</v>
      </c>
      <c r="D312" s="2" t="s">
        <v>4549</v>
      </c>
      <c r="E312" s="2" t="s">
        <v>4539</v>
      </c>
    </row>
    <row r="313">
      <c r="A313" s="2" t="s">
        <v>4536</v>
      </c>
      <c r="B313" s="2" t="s">
        <v>4545</v>
      </c>
      <c r="C313" s="2">
        <v>10.0</v>
      </c>
      <c r="D313" s="2" t="s">
        <v>4550</v>
      </c>
      <c r="E313" s="2" t="s">
        <v>4539</v>
      </c>
    </row>
    <row r="314">
      <c r="A314" s="2" t="s">
        <v>4536</v>
      </c>
      <c r="B314" s="2" t="s">
        <v>4545</v>
      </c>
      <c r="C314" s="2">
        <v>11.0</v>
      </c>
      <c r="D314" s="2" t="s">
        <v>4551</v>
      </c>
      <c r="E314" s="2" t="s">
        <v>4539</v>
      </c>
    </row>
    <row r="315">
      <c r="A315" s="2" t="s">
        <v>4536</v>
      </c>
      <c r="B315" s="2" t="s">
        <v>4552</v>
      </c>
      <c r="C315" s="2">
        <v>12.0</v>
      </c>
      <c r="D315" s="2" t="s">
        <v>4553</v>
      </c>
      <c r="E315" s="2" t="s">
        <v>4539</v>
      </c>
    </row>
    <row r="316">
      <c r="A316" s="2" t="s">
        <v>4536</v>
      </c>
      <c r="B316" s="2" t="s">
        <v>4552</v>
      </c>
      <c r="C316" s="2">
        <v>13.0</v>
      </c>
      <c r="D316" s="2" t="s">
        <v>4554</v>
      </c>
      <c r="E316" s="2" t="s">
        <v>4539</v>
      </c>
    </row>
    <row r="317">
      <c r="A317" s="2" t="s">
        <v>4536</v>
      </c>
      <c r="B317" s="2" t="s">
        <v>4552</v>
      </c>
      <c r="C317" s="2">
        <v>14.0</v>
      </c>
      <c r="D317" s="2" t="s">
        <v>4555</v>
      </c>
      <c r="E317" s="2" t="s">
        <v>4539</v>
      </c>
    </row>
    <row r="318">
      <c r="A318" s="2" t="s">
        <v>4536</v>
      </c>
      <c r="B318" s="2" t="s">
        <v>4552</v>
      </c>
      <c r="C318" s="2">
        <v>15.0</v>
      </c>
      <c r="D318" s="2" t="s">
        <v>4556</v>
      </c>
      <c r="E318" s="2" t="s">
        <v>4539</v>
      </c>
    </row>
    <row r="319">
      <c r="A319" s="2" t="s">
        <v>4536</v>
      </c>
      <c r="B319" s="2" t="s">
        <v>4552</v>
      </c>
      <c r="C319" s="2">
        <v>16.0</v>
      </c>
      <c r="D319" s="2" t="s">
        <v>4557</v>
      </c>
      <c r="E319" s="2" t="s">
        <v>4539</v>
      </c>
    </row>
    <row r="320">
      <c r="A320" s="2" t="s">
        <v>4536</v>
      </c>
      <c r="B320" s="2" t="s">
        <v>4558</v>
      </c>
      <c r="C320" s="2">
        <v>17.0</v>
      </c>
      <c r="D320" s="2" t="s">
        <v>4559</v>
      </c>
      <c r="E320" s="2" t="s">
        <v>4539</v>
      </c>
    </row>
    <row r="321">
      <c r="A321" s="2" t="s">
        <v>4536</v>
      </c>
      <c r="B321" s="2" t="s">
        <v>4558</v>
      </c>
      <c r="C321" s="2">
        <v>18.0</v>
      </c>
      <c r="D321" s="2" t="s">
        <v>4560</v>
      </c>
      <c r="E321" s="2" t="s">
        <v>4539</v>
      </c>
    </row>
    <row r="322">
      <c r="A322" s="2" t="s">
        <v>4536</v>
      </c>
      <c r="B322" s="2" t="s">
        <v>4558</v>
      </c>
      <c r="C322" s="2">
        <v>19.0</v>
      </c>
      <c r="D322" s="2" t="s">
        <v>4561</v>
      </c>
      <c r="E322" s="2" t="s">
        <v>4539</v>
      </c>
    </row>
    <row r="323">
      <c r="A323" s="2" t="s">
        <v>4536</v>
      </c>
      <c r="B323" s="2" t="s">
        <v>4558</v>
      </c>
      <c r="C323" s="2">
        <v>20.0</v>
      </c>
      <c r="D323" s="2" t="s">
        <v>4562</v>
      </c>
      <c r="E323" s="2" t="s">
        <v>4539</v>
      </c>
    </row>
    <row r="324">
      <c r="A324" s="2" t="s">
        <v>4536</v>
      </c>
      <c r="B324" s="2" t="s">
        <v>4563</v>
      </c>
      <c r="C324" s="2">
        <v>21.0</v>
      </c>
      <c r="D324" s="2" t="s">
        <v>4564</v>
      </c>
      <c r="E324" s="2" t="s">
        <v>4539</v>
      </c>
    </row>
    <row r="325">
      <c r="A325" s="2" t="s">
        <v>4536</v>
      </c>
      <c r="B325" s="2" t="s">
        <v>4563</v>
      </c>
      <c r="C325" s="2">
        <v>22.0</v>
      </c>
      <c r="D325" s="2" t="s">
        <v>4565</v>
      </c>
      <c r="E325" s="2" t="s">
        <v>4539</v>
      </c>
    </row>
    <row r="326">
      <c r="A326" s="2" t="s">
        <v>4536</v>
      </c>
      <c r="B326" s="2" t="s">
        <v>4566</v>
      </c>
      <c r="C326" s="2">
        <v>23.0</v>
      </c>
      <c r="D326" s="2" t="s">
        <v>4567</v>
      </c>
      <c r="E326" s="2" t="s">
        <v>4539</v>
      </c>
    </row>
    <row r="327">
      <c r="A327" s="2" t="s">
        <v>4536</v>
      </c>
      <c r="B327" s="2" t="s">
        <v>4566</v>
      </c>
      <c r="C327" s="2">
        <v>24.0</v>
      </c>
      <c r="D327" s="2" t="s">
        <v>4568</v>
      </c>
      <c r="E327" s="2" t="s">
        <v>4539</v>
      </c>
    </row>
    <row r="328">
      <c r="A328" s="2" t="s">
        <v>4536</v>
      </c>
      <c r="B328" s="2" t="s">
        <v>4566</v>
      </c>
      <c r="C328" s="2">
        <v>25.0</v>
      </c>
      <c r="D328" s="2" t="s">
        <v>4569</v>
      </c>
      <c r="E328" s="2" t="s">
        <v>4539</v>
      </c>
    </row>
    <row r="329">
      <c r="A329" s="2" t="s">
        <v>4536</v>
      </c>
      <c r="B329" s="2" t="s">
        <v>4566</v>
      </c>
      <c r="C329" s="2">
        <v>26.0</v>
      </c>
      <c r="D329" s="2" t="s">
        <v>4570</v>
      </c>
      <c r="E329" s="2" t="s">
        <v>4539</v>
      </c>
    </row>
    <row r="330">
      <c r="A330" s="2" t="s">
        <v>4536</v>
      </c>
      <c r="B330" s="2" t="s">
        <v>4571</v>
      </c>
      <c r="C330" s="2">
        <v>27.0</v>
      </c>
      <c r="D330" s="2" t="s">
        <v>4572</v>
      </c>
      <c r="E330" s="2" t="s">
        <v>4539</v>
      </c>
    </row>
    <row r="331">
      <c r="A331" s="2" t="s">
        <v>4536</v>
      </c>
      <c r="B331" s="2" t="s">
        <v>4571</v>
      </c>
      <c r="C331" s="2">
        <v>28.0</v>
      </c>
      <c r="D331" s="2" t="s">
        <v>4573</v>
      </c>
      <c r="E331" s="2" t="s">
        <v>4539</v>
      </c>
    </row>
    <row r="332">
      <c r="A332" s="2" t="s">
        <v>4536</v>
      </c>
      <c r="B332" s="2" t="s">
        <v>4574</v>
      </c>
      <c r="C332" s="2">
        <v>29.0</v>
      </c>
      <c r="D332" s="2" t="s">
        <v>4575</v>
      </c>
      <c r="E332" s="2" t="s">
        <v>4539</v>
      </c>
    </row>
    <row r="333">
      <c r="A333" s="2" t="s">
        <v>4536</v>
      </c>
      <c r="B333" s="2" t="s">
        <v>4574</v>
      </c>
      <c r="C333" s="2">
        <v>30.0</v>
      </c>
      <c r="D333" s="2" t="s">
        <v>4576</v>
      </c>
      <c r="E333" s="2" t="s">
        <v>4539</v>
      </c>
    </row>
    <row r="334">
      <c r="A334" s="2" t="s">
        <v>4536</v>
      </c>
      <c r="B334" s="2" t="s">
        <v>4574</v>
      </c>
      <c r="C334" s="2">
        <v>31.0</v>
      </c>
      <c r="D334" s="2" t="s">
        <v>4577</v>
      </c>
      <c r="E334" s="2" t="s">
        <v>4539</v>
      </c>
    </row>
    <row r="335">
      <c r="A335" s="2" t="s">
        <v>1546</v>
      </c>
      <c r="B335" s="2" t="s">
        <v>4578</v>
      </c>
      <c r="C335" s="2">
        <v>1.0</v>
      </c>
      <c r="D335" s="2" t="s">
        <v>4579</v>
      </c>
      <c r="E335" s="2" t="s">
        <v>4580</v>
      </c>
    </row>
    <row r="336">
      <c r="A336" s="2" t="s">
        <v>1546</v>
      </c>
      <c r="B336" s="2" t="s">
        <v>4578</v>
      </c>
      <c r="C336" s="2">
        <v>2.0</v>
      </c>
      <c r="D336" s="2" t="s">
        <v>4581</v>
      </c>
      <c r="E336" s="2" t="s">
        <v>4580</v>
      </c>
    </row>
    <row r="337">
      <c r="A337" s="2" t="s">
        <v>1546</v>
      </c>
      <c r="B337" s="2" t="s">
        <v>4582</v>
      </c>
      <c r="C337" s="2">
        <v>3.0</v>
      </c>
      <c r="D337" s="2" t="s">
        <v>4583</v>
      </c>
      <c r="E337" s="2" t="s">
        <v>4580</v>
      </c>
    </row>
    <row r="338">
      <c r="A338" s="2" t="s">
        <v>1546</v>
      </c>
      <c r="B338" s="2" t="s">
        <v>4582</v>
      </c>
      <c r="C338" s="2">
        <v>4.0</v>
      </c>
      <c r="D338" s="2" t="s">
        <v>4584</v>
      </c>
      <c r="E338" s="2" t="s">
        <v>4580</v>
      </c>
    </row>
    <row r="339">
      <c r="A339" s="2" t="s">
        <v>1546</v>
      </c>
      <c r="B339" s="2" t="s">
        <v>4582</v>
      </c>
      <c r="C339" s="2">
        <v>5.0</v>
      </c>
      <c r="D339" s="2" t="s">
        <v>4585</v>
      </c>
      <c r="E339" s="2" t="s">
        <v>4580</v>
      </c>
    </row>
    <row r="340">
      <c r="A340" s="2" t="s">
        <v>1546</v>
      </c>
      <c r="B340" s="2" t="s">
        <v>4582</v>
      </c>
      <c r="C340" s="2">
        <v>6.0</v>
      </c>
      <c r="D340" s="2" t="s">
        <v>4586</v>
      </c>
      <c r="E340" s="2" t="s">
        <v>4580</v>
      </c>
    </row>
    <row r="341">
      <c r="A341" s="2" t="s">
        <v>1546</v>
      </c>
      <c r="B341" s="2" t="s">
        <v>4582</v>
      </c>
      <c r="C341" s="2">
        <v>7.0</v>
      </c>
      <c r="D341" s="2" t="s">
        <v>4587</v>
      </c>
      <c r="E341" s="2" t="s">
        <v>4580</v>
      </c>
    </row>
    <row r="342">
      <c r="A342" s="2" t="s">
        <v>1546</v>
      </c>
      <c r="B342" s="2" t="s">
        <v>4582</v>
      </c>
      <c r="C342" s="2">
        <v>8.0</v>
      </c>
      <c r="D342" s="2" t="s">
        <v>4588</v>
      </c>
      <c r="E342" s="2" t="s">
        <v>4580</v>
      </c>
    </row>
    <row r="343">
      <c r="A343" s="2" t="s">
        <v>1546</v>
      </c>
      <c r="B343" s="2" t="s">
        <v>4582</v>
      </c>
      <c r="C343" s="2">
        <v>9.0</v>
      </c>
      <c r="D343" s="2" t="s">
        <v>4589</v>
      </c>
      <c r="E343" s="2" t="s">
        <v>4580</v>
      </c>
    </row>
    <row r="344">
      <c r="A344" s="2" t="s">
        <v>1546</v>
      </c>
      <c r="B344" s="2" t="s">
        <v>4582</v>
      </c>
      <c r="C344" s="2">
        <v>10.0</v>
      </c>
      <c r="D344" s="2" t="s">
        <v>4590</v>
      </c>
      <c r="E344" s="2" t="s">
        <v>4580</v>
      </c>
    </row>
    <row r="345">
      <c r="A345" s="2" t="s">
        <v>1546</v>
      </c>
      <c r="B345" s="2" t="s">
        <v>4582</v>
      </c>
      <c r="C345" s="2">
        <v>11.0</v>
      </c>
      <c r="D345" s="2" t="s">
        <v>4591</v>
      </c>
      <c r="E345" s="2" t="s">
        <v>4580</v>
      </c>
    </row>
    <row r="346">
      <c r="A346" s="2" t="s">
        <v>1546</v>
      </c>
      <c r="B346" s="2" t="s">
        <v>4592</v>
      </c>
      <c r="C346" s="2">
        <v>12.0</v>
      </c>
      <c r="D346" s="2" t="s">
        <v>4593</v>
      </c>
      <c r="E346" s="2" t="s">
        <v>4580</v>
      </c>
    </row>
    <row r="347">
      <c r="A347" s="2" t="s">
        <v>1546</v>
      </c>
      <c r="B347" s="2" t="s">
        <v>4592</v>
      </c>
      <c r="C347" s="2">
        <v>13.0</v>
      </c>
      <c r="D347" s="2" t="s">
        <v>4594</v>
      </c>
      <c r="E347" s="2" t="s">
        <v>4580</v>
      </c>
    </row>
    <row r="348">
      <c r="A348" s="2" t="s">
        <v>1546</v>
      </c>
      <c r="B348" s="2" t="s">
        <v>4592</v>
      </c>
      <c r="C348" s="2">
        <v>14.0</v>
      </c>
      <c r="D348" s="2" t="s">
        <v>4595</v>
      </c>
      <c r="E348" s="2" t="s">
        <v>4580</v>
      </c>
    </row>
    <row r="349">
      <c r="A349" s="2" t="s">
        <v>1546</v>
      </c>
      <c r="B349" s="2" t="s">
        <v>4596</v>
      </c>
      <c r="C349" s="2">
        <v>15.0</v>
      </c>
      <c r="D349" s="2" t="s">
        <v>4597</v>
      </c>
      <c r="E349" s="2" t="s">
        <v>4580</v>
      </c>
    </row>
    <row r="350">
      <c r="A350" s="2" t="s">
        <v>1546</v>
      </c>
      <c r="B350" s="2" t="s">
        <v>4596</v>
      </c>
      <c r="C350" s="2">
        <v>16.0</v>
      </c>
      <c r="D350" s="2" t="s">
        <v>4598</v>
      </c>
      <c r="E350" s="2" t="s">
        <v>4580</v>
      </c>
    </row>
    <row r="351">
      <c r="A351" s="2" t="s">
        <v>1546</v>
      </c>
      <c r="B351" s="2" t="s">
        <v>4596</v>
      </c>
      <c r="C351" s="2">
        <v>17.0</v>
      </c>
      <c r="D351" s="2" t="s">
        <v>4599</v>
      </c>
      <c r="E351" s="2" t="s">
        <v>4580</v>
      </c>
    </row>
    <row r="352">
      <c r="A352" s="2" t="s">
        <v>1546</v>
      </c>
      <c r="B352" s="2" t="s">
        <v>4596</v>
      </c>
      <c r="C352" s="2">
        <v>18.0</v>
      </c>
      <c r="D352" s="2" t="s">
        <v>4600</v>
      </c>
      <c r="E352" s="2" t="s">
        <v>4580</v>
      </c>
    </row>
    <row r="353">
      <c r="A353" s="2" t="s">
        <v>4601</v>
      </c>
      <c r="B353" s="2" t="s">
        <v>4602</v>
      </c>
      <c r="C353" s="2">
        <v>1.0</v>
      </c>
      <c r="D353" s="2" t="s">
        <v>4603</v>
      </c>
      <c r="E353" s="2" t="s">
        <v>4604</v>
      </c>
    </row>
    <row r="354">
      <c r="A354" s="2" t="s">
        <v>4601</v>
      </c>
      <c r="B354" s="2" t="s">
        <v>4602</v>
      </c>
      <c r="C354" s="2">
        <v>2.0</v>
      </c>
      <c r="D354" s="2" t="s">
        <v>4605</v>
      </c>
      <c r="E354" s="2" t="s">
        <v>4604</v>
      </c>
    </row>
    <row r="355">
      <c r="A355" s="2" t="s">
        <v>4601</v>
      </c>
      <c r="B355" s="2" t="s">
        <v>4602</v>
      </c>
      <c r="C355" s="2">
        <v>3.0</v>
      </c>
      <c r="D355" s="2" t="s">
        <v>4606</v>
      </c>
      <c r="E355" s="2" t="s">
        <v>4604</v>
      </c>
    </row>
    <row r="356">
      <c r="A356" s="2" t="s">
        <v>4601</v>
      </c>
      <c r="B356" s="2" t="s">
        <v>4602</v>
      </c>
      <c r="C356" s="2">
        <v>4.0</v>
      </c>
      <c r="D356" s="2" t="s">
        <v>4607</v>
      </c>
      <c r="E356" s="2" t="s">
        <v>4604</v>
      </c>
    </row>
    <row r="357">
      <c r="A357" s="2" t="s">
        <v>4601</v>
      </c>
      <c r="B357" s="2" t="s">
        <v>4608</v>
      </c>
      <c r="C357" s="2">
        <v>5.0</v>
      </c>
      <c r="D357" s="2" t="s">
        <v>4609</v>
      </c>
      <c r="E357" s="2" t="s">
        <v>4604</v>
      </c>
    </row>
    <row r="358">
      <c r="A358" s="2" t="s">
        <v>4601</v>
      </c>
      <c r="B358" s="2" t="s">
        <v>4610</v>
      </c>
      <c r="C358" s="2">
        <v>6.0</v>
      </c>
      <c r="D358" s="2" t="s">
        <v>4611</v>
      </c>
      <c r="E358" s="2" t="s">
        <v>4604</v>
      </c>
    </row>
    <row r="359">
      <c r="A359" s="2" t="s">
        <v>4601</v>
      </c>
      <c r="B359" s="2" t="s">
        <v>4610</v>
      </c>
      <c r="C359" s="2">
        <v>7.0</v>
      </c>
      <c r="D359" s="2" t="s">
        <v>4612</v>
      </c>
      <c r="E359" s="2" t="s">
        <v>4604</v>
      </c>
    </row>
    <row r="360">
      <c r="A360" s="2" t="s">
        <v>4601</v>
      </c>
      <c r="B360" s="2" t="s">
        <v>4610</v>
      </c>
      <c r="C360" s="2">
        <v>8.0</v>
      </c>
      <c r="D360" s="2" t="s">
        <v>4613</v>
      </c>
      <c r="E360" s="2" t="s">
        <v>4604</v>
      </c>
    </row>
    <row r="361">
      <c r="A361" s="2" t="s">
        <v>4601</v>
      </c>
      <c r="B361" s="2" t="s">
        <v>4610</v>
      </c>
      <c r="C361" s="2">
        <v>9.0</v>
      </c>
      <c r="D361" s="2" t="s">
        <v>4614</v>
      </c>
      <c r="E361" s="2" t="s">
        <v>4604</v>
      </c>
    </row>
    <row r="362">
      <c r="A362" s="2" t="s">
        <v>4601</v>
      </c>
      <c r="B362" s="2" t="s">
        <v>4610</v>
      </c>
      <c r="C362" s="2">
        <v>10.0</v>
      </c>
      <c r="D362" s="2" t="s">
        <v>4615</v>
      </c>
      <c r="E362" s="2" t="s">
        <v>4604</v>
      </c>
    </row>
    <row r="363">
      <c r="A363" s="2" t="s">
        <v>4601</v>
      </c>
      <c r="B363" s="2" t="s">
        <v>4610</v>
      </c>
      <c r="C363" s="2">
        <v>11.0</v>
      </c>
      <c r="D363" s="2" t="s">
        <v>4616</v>
      </c>
      <c r="E363" s="2" t="s">
        <v>4604</v>
      </c>
    </row>
    <row r="364">
      <c r="A364" s="2" t="s">
        <v>4601</v>
      </c>
      <c r="B364" s="2" t="s">
        <v>4610</v>
      </c>
      <c r="C364" s="2">
        <v>12.0</v>
      </c>
      <c r="D364" s="2" t="s">
        <v>4617</v>
      </c>
      <c r="E364" s="2" t="s">
        <v>4604</v>
      </c>
    </row>
    <row r="365">
      <c r="A365" s="2" t="s">
        <v>4601</v>
      </c>
      <c r="B365" s="2" t="s">
        <v>4618</v>
      </c>
      <c r="C365" s="2">
        <v>13.0</v>
      </c>
      <c r="D365" s="2" t="s">
        <v>4619</v>
      </c>
      <c r="E365" s="2" t="s">
        <v>4604</v>
      </c>
    </row>
    <row r="366">
      <c r="A366" s="2" t="s">
        <v>4601</v>
      </c>
      <c r="B366" s="2" t="s">
        <v>4618</v>
      </c>
      <c r="C366" s="2">
        <v>14.0</v>
      </c>
      <c r="D366" s="2" t="s">
        <v>4620</v>
      </c>
      <c r="E366" s="2" t="s">
        <v>4604</v>
      </c>
    </row>
    <row r="367">
      <c r="A367" s="2" t="s">
        <v>4601</v>
      </c>
      <c r="B367" s="2" t="s">
        <v>4618</v>
      </c>
      <c r="C367" s="2">
        <v>15.0</v>
      </c>
      <c r="D367" s="2" t="s">
        <v>4621</v>
      </c>
      <c r="E367" s="2" t="s">
        <v>4604</v>
      </c>
    </row>
    <row r="368">
      <c r="A368" s="2" t="s">
        <v>4601</v>
      </c>
      <c r="B368" s="2" t="s">
        <v>4622</v>
      </c>
      <c r="C368" s="2">
        <v>16.0</v>
      </c>
      <c r="D368" s="2" t="s">
        <v>4623</v>
      </c>
      <c r="E368" s="2" t="s">
        <v>4604</v>
      </c>
    </row>
    <row r="369">
      <c r="A369" s="2" t="s">
        <v>4601</v>
      </c>
      <c r="B369" s="2" t="s">
        <v>4622</v>
      </c>
      <c r="C369" s="2">
        <v>17.0</v>
      </c>
      <c r="D369" s="2" t="s">
        <v>4624</v>
      </c>
      <c r="E369" s="2" t="s">
        <v>4604</v>
      </c>
    </row>
    <row r="370">
      <c r="A370" s="2" t="s">
        <v>4601</v>
      </c>
      <c r="B370" s="2" t="s">
        <v>4622</v>
      </c>
      <c r="C370" s="2">
        <v>18.0</v>
      </c>
      <c r="D370" s="2" t="s">
        <v>4625</v>
      </c>
      <c r="E370" s="2" t="s">
        <v>4604</v>
      </c>
    </row>
    <row r="371">
      <c r="A371" s="2" t="s">
        <v>4601</v>
      </c>
      <c r="B371" s="2" t="s">
        <v>4626</v>
      </c>
      <c r="C371" s="2">
        <v>19.0</v>
      </c>
      <c r="D371" s="2" t="s">
        <v>4627</v>
      </c>
      <c r="E371" s="2" t="s">
        <v>4604</v>
      </c>
    </row>
    <row r="372">
      <c r="A372" s="2" t="s">
        <v>4601</v>
      </c>
      <c r="B372" s="2" t="s">
        <v>4626</v>
      </c>
      <c r="C372" s="2">
        <v>20.0</v>
      </c>
      <c r="D372" s="2" t="s">
        <v>4628</v>
      </c>
      <c r="E372" s="2" t="s">
        <v>4604</v>
      </c>
    </row>
    <row r="373">
      <c r="A373" s="2" t="s">
        <v>4601</v>
      </c>
      <c r="B373" s="2" t="s">
        <v>4626</v>
      </c>
      <c r="C373" s="2">
        <v>21.0</v>
      </c>
      <c r="D373" s="2" t="s">
        <v>4629</v>
      </c>
      <c r="E373" s="2" t="s">
        <v>4604</v>
      </c>
    </row>
    <row r="374">
      <c r="A374" s="2" t="s">
        <v>4601</v>
      </c>
      <c r="B374" s="2" t="s">
        <v>4630</v>
      </c>
      <c r="C374" s="2">
        <v>22.0</v>
      </c>
      <c r="D374" s="2" t="s">
        <v>4631</v>
      </c>
      <c r="E374" s="2" t="s">
        <v>4604</v>
      </c>
    </row>
    <row r="375">
      <c r="A375" s="2" t="s">
        <v>4601</v>
      </c>
      <c r="B375" s="2" t="s">
        <v>4630</v>
      </c>
      <c r="C375" s="2">
        <v>23.0</v>
      </c>
      <c r="D375" s="2" t="s">
        <v>4632</v>
      </c>
      <c r="E375" s="2" t="s">
        <v>4604</v>
      </c>
    </row>
    <row r="376">
      <c r="A376" s="2" t="s">
        <v>4601</v>
      </c>
      <c r="B376" s="2" t="s">
        <v>4630</v>
      </c>
      <c r="C376" s="2">
        <v>24.0</v>
      </c>
      <c r="D376" s="2" t="s">
        <v>4633</v>
      </c>
      <c r="E376" s="2" t="s">
        <v>4604</v>
      </c>
    </row>
    <row r="377">
      <c r="A377" s="2" t="s">
        <v>4601</v>
      </c>
      <c r="B377" s="2" t="s">
        <v>4634</v>
      </c>
      <c r="C377" s="2">
        <v>25.0</v>
      </c>
      <c r="D377" s="2" t="s">
        <v>4635</v>
      </c>
      <c r="E377" s="2" t="s">
        <v>4604</v>
      </c>
    </row>
    <row r="378">
      <c r="A378" s="2" t="s">
        <v>4601</v>
      </c>
      <c r="B378" s="2" t="s">
        <v>4634</v>
      </c>
      <c r="C378" s="2">
        <v>26.0</v>
      </c>
      <c r="D378" s="2" t="s">
        <v>4636</v>
      </c>
      <c r="E378" s="2" t="s">
        <v>4604</v>
      </c>
    </row>
    <row r="379">
      <c r="A379" s="2" t="s">
        <v>4601</v>
      </c>
      <c r="B379" s="2" t="s">
        <v>4634</v>
      </c>
      <c r="C379" s="2">
        <v>27.0</v>
      </c>
      <c r="D379" s="2" t="s">
        <v>4607</v>
      </c>
      <c r="E379" s="2" t="s">
        <v>4604</v>
      </c>
    </row>
    <row r="380">
      <c r="A380" s="2" t="s">
        <v>4601</v>
      </c>
      <c r="B380" s="2" t="s">
        <v>4637</v>
      </c>
      <c r="C380" s="2">
        <v>28.0</v>
      </c>
      <c r="D380" s="2" t="s">
        <v>4638</v>
      </c>
      <c r="E380" s="2" t="s">
        <v>4604</v>
      </c>
    </row>
    <row r="381">
      <c r="A381" s="2" t="s">
        <v>4601</v>
      </c>
      <c r="B381" s="2" t="s">
        <v>4639</v>
      </c>
      <c r="C381" s="2">
        <v>29.0</v>
      </c>
      <c r="D381" s="2" t="s">
        <v>4640</v>
      </c>
      <c r="E381" s="2" t="s">
        <v>4604</v>
      </c>
    </row>
    <row r="382">
      <c r="A382" s="2" t="s">
        <v>4601</v>
      </c>
      <c r="B382" s="2" t="s">
        <v>4639</v>
      </c>
      <c r="C382" s="2">
        <v>30.0</v>
      </c>
      <c r="D382" s="2" t="s">
        <v>4641</v>
      </c>
      <c r="E382" s="2" t="s">
        <v>4604</v>
      </c>
    </row>
    <row r="383">
      <c r="A383" s="2" t="s">
        <v>4601</v>
      </c>
      <c r="B383" s="2" t="s">
        <v>4639</v>
      </c>
      <c r="C383" s="2">
        <v>31.0</v>
      </c>
      <c r="D383" s="2" t="s">
        <v>4642</v>
      </c>
      <c r="E383" s="2" t="s">
        <v>4604</v>
      </c>
    </row>
    <row r="384">
      <c r="A384" s="2" t="s">
        <v>4601</v>
      </c>
      <c r="B384" s="2" t="s">
        <v>4643</v>
      </c>
      <c r="C384" s="2">
        <v>32.0</v>
      </c>
      <c r="D384" s="2" t="s">
        <v>4644</v>
      </c>
      <c r="E384" s="2" t="s">
        <v>4604</v>
      </c>
    </row>
    <row r="385">
      <c r="A385" s="2" t="s">
        <v>4601</v>
      </c>
      <c r="B385" s="2" t="s">
        <v>4643</v>
      </c>
      <c r="C385" s="2">
        <v>33.0</v>
      </c>
      <c r="D385" s="2" t="s">
        <v>4645</v>
      </c>
      <c r="E385" s="2" t="s">
        <v>4604</v>
      </c>
    </row>
    <row r="386">
      <c r="A386" s="2" t="s">
        <v>4601</v>
      </c>
      <c r="B386" s="2" t="s">
        <v>4643</v>
      </c>
      <c r="C386" s="2">
        <v>34.0</v>
      </c>
      <c r="D386" s="2" t="s">
        <v>4646</v>
      </c>
      <c r="E386" s="2" t="s">
        <v>4604</v>
      </c>
    </row>
    <row r="387">
      <c r="A387" s="2" t="s">
        <v>4601</v>
      </c>
      <c r="B387" s="2" t="s">
        <v>4647</v>
      </c>
      <c r="C387" s="2">
        <v>35.0</v>
      </c>
      <c r="D387" s="2" t="s">
        <v>4648</v>
      </c>
      <c r="E387" s="2" t="s">
        <v>4604</v>
      </c>
    </row>
    <row r="388">
      <c r="A388" s="2" t="s">
        <v>4601</v>
      </c>
      <c r="B388" s="2" t="s">
        <v>4647</v>
      </c>
      <c r="C388" s="2">
        <v>36.0</v>
      </c>
      <c r="D388" s="2" t="s">
        <v>4649</v>
      </c>
      <c r="E388" s="2" t="s">
        <v>4604</v>
      </c>
    </row>
    <row r="389">
      <c r="A389" s="2" t="s">
        <v>4601</v>
      </c>
      <c r="B389" s="2" t="s">
        <v>4647</v>
      </c>
      <c r="C389" s="2">
        <v>37.0</v>
      </c>
      <c r="D389" s="2" t="s">
        <v>4650</v>
      </c>
      <c r="E389" s="2" t="s">
        <v>4604</v>
      </c>
    </row>
    <row r="390">
      <c r="A390" s="2" t="s">
        <v>4601</v>
      </c>
      <c r="B390" s="2" t="s">
        <v>4651</v>
      </c>
      <c r="C390" s="2">
        <v>38.0</v>
      </c>
      <c r="D390" s="2" t="s">
        <v>4652</v>
      </c>
      <c r="E390" s="2" t="s">
        <v>4604</v>
      </c>
    </row>
    <row r="391">
      <c r="A391" s="2" t="s">
        <v>4601</v>
      </c>
      <c r="B391" s="2" t="s">
        <v>4651</v>
      </c>
      <c r="C391" s="2">
        <v>39.0</v>
      </c>
      <c r="D391" s="2" t="s">
        <v>4653</v>
      </c>
      <c r="E391" s="2" t="s">
        <v>4604</v>
      </c>
    </row>
    <row r="392">
      <c r="A392" s="2" t="s">
        <v>4601</v>
      </c>
      <c r="B392" s="2" t="s">
        <v>4651</v>
      </c>
      <c r="C392" s="2">
        <v>40.0</v>
      </c>
      <c r="D392" s="2" t="s">
        <v>4654</v>
      </c>
      <c r="E392" s="2" t="s">
        <v>4604</v>
      </c>
    </row>
    <row r="393">
      <c r="A393" s="2" t="s">
        <v>4601</v>
      </c>
      <c r="B393" s="2" t="s">
        <v>4655</v>
      </c>
      <c r="C393" s="2">
        <v>41.0</v>
      </c>
      <c r="D393" s="2" t="s">
        <v>4656</v>
      </c>
      <c r="E393" s="2" t="s">
        <v>4604</v>
      </c>
    </row>
    <row r="394">
      <c r="A394" s="2" t="s">
        <v>4601</v>
      </c>
      <c r="B394" s="2" t="s">
        <v>4655</v>
      </c>
      <c r="C394" s="2">
        <v>42.0</v>
      </c>
      <c r="D394" s="2" t="s">
        <v>4657</v>
      </c>
      <c r="E394" s="2" t="s">
        <v>4604</v>
      </c>
    </row>
    <row r="395">
      <c r="A395" s="2" t="s">
        <v>4658</v>
      </c>
      <c r="B395" s="2" t="s">
        <v>4659</v>
      </c>
      <c r="C395" s="2">
        <v>1.0</v>
      </c>
      <c r="D395" s="2" t="s">
        <v>4660</v>
      </c>
      <c r="E395" s="2" t="s">
        <v>4661</v>
      </c>
    </row>
    <row r="396">
      <c r="A396" s="2" t="s">
        <v>4658</v>
      </c>
      <c r="B396" s="2" t="s">
        <v>4659</v>
      </c>
      <c r="C396" s="2">
        <v>2.0</v>
      </c>
      <c r="D396" s="2" t="s">
        <v>4662</v>
      </c>
      <c r="E396" s="2" t="s">
        <v>4661</v>
      </c>
    </row>
    <row r="397">
      <c r="A397" s="2" t="s">
        <v>4658</v>
      </c>
      <c r="B397" s="2" t="s">
        <v>4659</v>
      </c>
      <c r="C397" s="2">
        <v>3.0</v>
      </c>
      <c r="D397" s="2" t="s">
        <v>4663</v>
      </c>
      <c r="E397" s="2" t="s">
        <v>4661</v>
      </c>
    </row>
    <row r="398">
      <c r="A398" s="2" t="s">
        <v>4658</v>
      </c>
      <c r="B398" s="2" t="s">
        <v>4659</v>
      </c>
      <c r="C398" s="2">
        <v>4.0</v>
      </c>
      <c r="D398" s="2" t="s">
        <v>4607</v>
      </c>
      <c r="E398" s="2" t="s">
        <v>4661</v>
      </c>
    </row>
    <row r="399">
      <c r="A399" s="2" t="s">
        <v>4658</v>
      </c>
      <c r="B399" s="2" t="s">
        <v>4664</v>
      </c>
      <c r="C399" s="2">
        <v>5.0</v>
      </c>
      <c r="D399" s="2" t="s">
        <v>4665</v>
      </c>
      <c r="E399" s="2" t="s">
        <v>4661</v>
      </c>
    </row>
    <row r="400">
      <c r="A400" s="2" t="s">
        <v>4658</v>
      </c>
      <c r="B400" s="2" t="s">
        <v>4666</v>
      </c>
      <c r="C400" s="2">
        <v>6.0</v>
      </c>
      <c r="D400" s="2" t="s">
        <v>4667</v>
      </c>
      <c r="E400" s="2" t="s">
        <v>4661</v>
      </c>
    </row>
    <row r="401">
      <c r="A401" s="2" t="s">
        <v>4658</v>
      </c>
      <c r="B401" s="2" t="s">
        <v>4668</v>
      </c>
      <c r="C401" s="2">
        <v>7.0</v>
      </c>
      <c r="D401" s="2" t="s">
        <v>4669</v>
      </c>
      <c r="E401" s="2" t="s">
        <v>4661</v>
      </c>
    </row>
    <row r="402">
      <c r="A402" s="2" t="s">
        <v>4658</v>
      </c>
      <c r="B402" s="2" t="s">
        <v>4670</v>
      </c>
      <c r="C402" s="2">
        <v>8.0</v>
      </c>
      <c r="D402" s="2" t="s">
        <v>4671</v>
      </c>
      <c r="E402" s="2" t="s">
        <v>4661</v>
      </c>
    </row>
    <row r="403">
      <c r="A403" s="2" t="s">
        <v>4658</v>
      </c>
      <c r="B403" s="2" t="s">
        <v>4670</v>
      </c>
      <c r="C403" s="2">
        <v>9.0</v>
      </c>
      <c r="D403" s="2" t="s">
        <v>4607</v>
      </c>
      <c r="E403" s="2" t="s">
        <v>4661</v>
      </c>
    </row>
    <row r="404">
      <c r="A404" s="2" t="s">
        <v>4658</v>
      </c>
      <c r="B404" s="2" t="s">
        <v>4672</v>
      </c>
      <c r="C404" s="2">
        <v>10.0</v>
      </c>
      <c r="D404" s="2" t="s">
        <v>4673</v>
      </c>
      <c r="E404" s="2" t="s">
        <v>4661</v>
      </c>
    </row>
    <row r="405">
      <c r="A405" s="2" t="s">
        <v>4658</v>
      </c>
      <c r="B405" s="2" t="s">
        <v>4674</v>
      </c>
      <c r="C405" s="2">
        <v>11.0</v>
      </c>
      <c r="D405" s="2" t="s">
        <v>4675</v>
      </c>
      <c r="E405" s="2" t="s">
        <v>4661</v>
      </c>
    </row>
    <row r="406">
      <c r="A406" s="2" t="s">
        <v>4658</v>
      </c>
      <c r="B406" s="2" t="s">
        <v>4676</v>
      </c>
      <c r="C406" s="2">
        <v>12.0</v>
      </c>
      <c r="D406" s="2" t="s">
        <v>4677</v>
      </c>
      <c r="E406" s="2" t="s">
        <v>4661</v>
      </c>
    </row>
    <row r="407">
      <c r="A407" s="2" t="s">
        <v>4658</v>
      </c>
      <c r="B407" s="2" t="s">
        <v>4678</v>
      </c>
      <c r="C407" s="2">
        <v>13.0</v>
      </c>
      <c r="D407" s="2" t="s">
        <v>4679</v>
      </c>
      <c r="E407" s="2" t="s">
        <v>4661</v>
      </c>
    </row>
    <row r="408">
      <c r="A408" s="2" t="s">
        <v>4658</v>
      </c>
      <c r="B408" s="2" t="s">
        <v>4678</v>
      </c>
      <c r="C408" s="2">
        <v>14.0</v>
      </c>
      <c r="D408" s="2" t="s">
        <v>4607</v>
      </c>
      <c r="E408" s="2" t="s">
        <v>4661</v>
      </c>
    </row>
    <row r="409">
      <c r="A409" s="2" t="s">
        <v>4658</v>
      </c>
      <c r="B409" s="2" t="s">
        <v>4680</v>
      </c>
      <c r="C409" s="2">
        <v>15.0</v>
      </c>
      <c r="D409" s="2" t="s">
        <v>4681</v>
      </c>
      <c r="E409" s="2" t="s">
        <v>4661</v>
      </c>
    </row>
    <row r="410">
      <c r="A410" s="2" t="s">
        <v>4658</v>
      </c>
      <c r="B410" s="2" t="s">
        <v>4682</v>
      </c>
      <c r="C410" s="2">
        <v>16.0</v>
      </c>
      <c r="D410" s="2" t="s">
        <v>4683</v>
      </c>
      <c r="E410" s="2" t="s">
        <v>4661</v>
      </c>
    </row>
    <row r="411">
      <c r="A411" s="2" t="s">
        <v>4658</v>
      </c>
      <c r="B411" s="2" t="s">
        <v>4684</v>
      </c>
      <c r="C411" s="2">
        <v>17.0</v>
      </c>
      <c r="D411" s="2" t="s">
        <v>4685</v>
      </c>
      <c r="E411" s="2" t="s">
        <v>4661</v>
      </c>
    </row>
    <row r="412">
      <c r="A412" s="2" t="s">
        <v>4658</v>
      </c>
      <c r="B412" s="2" t="s">
        <v>4684</v>
      </c>
      <c r="C412" s="2">
        <v>18.0</v>
      </c>
      <c r="D412" s="2" t="s">
        <v>4607</v>
      </c>
      <c r="E412" s="2" t="s">
        <v>4661</v>
      </c>
    </row>
    <row r="413">
      <c r="A413" s="2" t="s">
        <v>4658</v>
      </c>
      <c r="B413" s="2" t="s">
        <v>4686</v>
      </c>
      <c r="C413" s="2">
        <v>19.0</v>
      </c>
      <c r="D413" s="2" t="s">
        <v>4687</v>
      </c>
      <c r="E413" s="2" t="s">
        <v>4661</v>
      </c>
    </row>
    <row r="414">
      <c r="A414" s="2" t="s">
        <v>4658</v>
      </c>
      <c r="B414" s="2" t="s">
        <v>4688</v>
      </c>
      <c r="C414" s="2">
        <v>20.0</v>
      </c>
      <c r="D414" s="2" t="s">
        <v>4689</v>
      </c>
      <c r="E414" s="2" t="s">
        <v>4661</v>
      </c>
    </row>
    <row r="415">
      <c r="A415" s="2" t="s">
        <v>4658</v>
      </c>
      <c r="B415" s="2" t="s">
        <v>4690</v>
      </c>
      <c r="C415" s="2">
        <v>21.0</v>
      </c>
      <c r="D415" s="2" t="s">
        <v>4691</v>
      </c>
      <c r="E415" s="2" t="s">
        <v>4661</v>
      </c>
    </row>
    <row r="416">
      <c r="A416" s="2" t="s">
        <v>4658</v>
      </c>
      <c r="B416" s="2" t="s">
        <v>4692</v>
      </c>
      <c r="C416" s="2">
        <v>22.0</v>
      </c>
      <c r="D416" s="2" t="s">
        <v>4693</v>
      </c>
      <c r="E416" s="2" t="s">
        <v>4661</v>
      </c>
    </row>
    <row r="417">
      <c r="A417" s="2" t="s">
        <v>4658</v>
      </c>
      <c r="B417" s="2" t="s">
        <v>4692</v>
      </c>
      <c r="C417" s="2">
        <v>23.0</v>
      </c>
      <c r="D417" s="2" t="s">
        <v>4607</v>
      </c>
      <c r="E417" s="2" t="s">
        <v>4661</v>
      </c>
    </row>
    <row r="418">
      <c r="A418" s="2" t="s">
        <v>4658</v>
      </c>
      <c r="B418" s="2" t="s">
        <v>4694</v>
      </c>
      <c r="C418" s="2">
        <v>24.0</v>
      </c>
      <c r="D418" s="2" t="s">
        <v>4695</v>
      </c>
      <c r="E418" s="2" t="s">
        <v>4661</v>
      </c>
    </row>
    <row r="419">
      <c r="A419" s="2" t="s">
        <v>4658</v>
      </c>
      <c r="B419" s="2" t="s">
        <v>4696</v>
      </c>
      <c r="C419" s="2">
        <v>25.0</v>
      </c>
      <c r="D419" s="2" t="s">
        <v>4697</v>
      </c>
      <c r="E419" s="2" t="s">
        <v>4661</v>
      </c>
    </row>
    <row r="420">
      <c r="A420" s="2" t="s">
        <v>4658</v>
      </c>
      <c r="B420" s="2" t="s">
        <v>4698</v>
      </c>
      <c r="C420" s="2">
        <v>26.0</v>
      </c>
      <c r="D420" s="2" t="s">
        <v>4699</v>
      </c>
      <c r="E420" s="2" t="s">
        <v>4661</v>
      </c>
    </row>
    <row r="421">
      <c r="A421" s="2" t="s">
        <v>4658</v>
      </c>
      <c r="B421" s="2" t="s">
        <v>4700</v>
      </c>
      <c r="C421" s="2">
        <v>27.0</v>
      </c>
      <c r="D421" s="2" t="s">
        <v>4701</v>
      </c>
      <c r="E421" s="2" t="s">
        <v>4661</v>
      </c>
    </row>
    <row r="422">
      <c r="A422" s="2" t="s">
        <v>4658</v>
      </c>
      <c r="B422" s="2" t="s">
        <v>4702</v>
      </c>
      <c r="C422" s="2">
        <v>28.0</v>
      </c>
      <c r="D422" s="2" t="s">
        <v>4703</v>
      </c>
      <c r="E422" s="2" t="s">
        <v>4661</v>
      </c>
    </row>
    <row r="423">
      <c r="A423" s="2" t="s">
        <v>4658</v>
      </c>
      <c r="B423" s="2" t="s">
        <v>4702</v>
      </c>
      <c r="C423" s="2">
        <v>29.0</v>
      </c>
      <c r="D423" s="2" t="s">
        <v>4607</v>
      </c>
      <c r="E423" s="2" t="s">
        <v>4661</v>
      </c>
    </row>
    <row r="424">
      <c r="A424" s="2" t="s">
        <v>4658</v>
      </c>
      <c r="B424" s="2" t="s">
        <v>4704</v>
      </c>
      <c r="C424" s="2">
        <v>30.0</v>
      </c>
      <c r="D424" s="2" t="s">
        <v>4705</v>
      </c>
      <c r="E424" s="2" t="s">
        <v>4661</v>
      </c>
    </row>
    <row r="425">
      <c r="A425" s="2" t="s">
        <v>4658</v>
      </c>
      <c r="B425" s="2" t="s">
        <v>4706</v>
      </c>
      <c r="C425" s="2">
        <v>31.0</v>
      </c>
      <c r="D425" s="2" t="s">
        <v>4707</v>
      </c>
      <c r="E425" s="2" t="s">
        <v>4661</v>
      </c>
    </row>
    <row r="426">
      <c r="A426" s="2" t="s">
        <v>4658</v>
      </c>
      <c r="B426" s="2" t="s">
        <v>4708</v>
      </c>
      <c r="C426" s="2">
        <v>32.0</v>
      </c>
      <c r="D426" s="2" t="s">
        <v>4709</v>
      </c>
      <c r="E426" s="2" t="s">
        <v>4661</v>
      </c>
    </row>
    <row r="427">
      <c r="A427" s="2" t="s">
        <v>4658</v>
      </c>
      <c r="B427" s="2" t="s">
        <v>4710</v>
      </c>
      <c r="C427" s="2">
        <v>33.0</v>
      </c>
      <c r="D427" s="2" t="s">
        <v>4711</v>
      </c>
      <c r="E427" s="2" t="s">
        <v>4661</v>
      </c>
    </row>
    <row r="428">
      <c r="A428" s="2" t="s">
        <v>4658</v>
      </c>
      <c r="B428" s="2" t="s">
        <v>4712</v>
      </c>
      <c r="C428" s="2">
        <v>34.0</v>
      </c>
      <c r="D428" s="2" t="s">
        <v>4713</v>
      </c>
      <c r="E428" s="2" t="s">
        <v>4661</v>
      </c>
    </row>
    <row r="429">
      <c r="A429" s="2" t="s">
        <v>4658</v>
      </c>
      <c r="B429" s="2" t="s">
        <v>4714</v>
      </c>
      <c r="C429" s="2">
        <v>35.0</v>
      </c>
      <c r="D429" s="2" t="s">
        <v>4715</v>
      </c>
      <c r="E429" s="2" t="s">
        <v>4661</v>
      </c>
    </row>
    <row r="430">
      <c r="A430" s="2" t="s">
        <v>4658</v>
      </c>
      <c r="B430" s="2" t="s">
        <v>4714</v>
      </c>
      <c r="C430" s="2">
        <v>36.0</v>
      </c>
      <c r="D430" s="2" t="s">
        <v>4607</v>
      </c>
      <c r="E430" s="2" t="s">
        <v>4661</v>
      </c>
    </row>
    <row r="431">
      <c r="A431" s="2" t="s">
        <v>4658</v>
      </c>
      <c r="B431" s="2" t="s">
        <v>4716</v>
      </c>
      <c r="C431" s="2">
        <v>37.0</v>
      </c>
      <c r="D431" s="2" t="s">
        <v>4717</v>
      </c>
      <c r="E431" s="2" t="s">
        <v>4661</v>
      </c>
    </row>
    <row r="432">
      <c r="A432" s="2" t="s">
        <v>4658</v>
      </c>
      <c r="B432" s="2" t="s">
        <v>4718</v>
      </c>
      <c r="C432" s="2">
        <v>38.0</v>
      </c>
      <c r="D432" s="2" t="s">
        <v>4719</v>
      </c>
      <c r="E432" s="2" t="s">
        <v>4661</v>
      </c>
    </row>
    <row r="433">
      <c r="A433" s="2" t="s">
        <v>4658</v>
      </c>
      <c r="B433" s="2" t="s">
        <v>4720</v>
      </c>
      <c r="C433" s="2">
        <v>39.0</v>
      </c>
      <c r="D433" s="2" t="s">
        <v>4721</v>
      </c>
      <c r="E433" s="2" t="s">
        <v>4661</v>
      </c>
    </row>
    <row r="434">
      <c r="A434" s="2" t="s">
        <v>4658</v>
      </c>
      <c r="B434" s="2" t="s">
        <v>4722</v>
      </c>
      <c r="C434" s="2">
        <v>40.0</v>
      </c>
      <c r="D434" s="2" t="s">
        <v>4723</v>
      </c>
      <c r="E434" s="2" t="s">
        <v>4661</v>
      </c>
    </row>
  </sheetData>
  <autoFilter ref="$A$1:$E$434"/>
  <drawing r:id="rId2"/>
  <legacyDrawing r:id="rId3"/>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4" width="21.38"/>
  </cols>
  <sheetData>
    <row r="1">
      <c r="A1" s="1" t="s">
        <v>4724</v>
      </c>
      <c r="B1" s="1" t="s">
        <v>4725</v>
      </c>
      <c r="C1" s="1" t="s">
        <v>4726</v>
      </c>
      <c r="D1" s="1" t="s">
        <v>4727</v>
      </c>
    </row>
    <row r="2">
      <c r="A2" s="2" t="s">
        <v>4728</v>
      </c>
      <c r="B2" s="2" t="s">
        <v>4729</v>
      </c>
      <c r="C2" s="2" t="s">
        <v>4730</v>
      </c>
      <c r="D2" s="2" t="s">
        <v>4731</v>
      </c>
    </row>
    <row r="3">
      <c r="A3" s="2" t="s">
        <v>4732</v>
      </c>
      <c r="B3" s="2" t="s">
        <v>4729</v>
      </c>
      <c r="C3" s="2" t="s">
        <v>4733</v>
      </c>
      <c r="D3" s="2" t="s">
        <v>4731</v>
      </c>
    </row>
    <row r="4">
      <c r="A4" s="2" t="s">
        <v>4734</v>
      </c>
      <c r="B4" s="2" t="s">
        <v>4729</v>
      </c>
      <c r="C4" s="2" t="s">
        <v>4735</v>
      </c>
      <c r="D4" s="2" t="s">
        <v>4731</v>
      </c>
    </row>
    <row r="5">
      <c r="A5" s="2" t="s">
        <v>4736</v>
      </c>
      <c r="B5" s="2" t="s">
        <v>4737</v>
      </c>
      <c r="C5" s="2" t="s">
        <v>4738</v>
      </c>
      <c r="D5" s="2" t="s">
        <v>4739</v>
      </c>
    </row>
    <row r="6">
      <c r="A6" s="2" t="s">
        <v>4740</v>
      </c>
      <c r="B6" s="2" t="s">
        <v>4741</v>
      </c>
      <c r="C6" s="2" t="s">
        <v>4742</v>
      </c>
      <c r="D6" s="2" t="s">
        <v>4739</v>
      </c>
    </row>
    <row r="7">
      <c r="A7" s="2" t="s">
        <v>4743</v>
      </c>
      <c r="B7" s="2" t="s">
        <v>4737</v>
      </c>
      <c r="C7" s="2" t="s">
        <v>4744</v>
      </c>
      <c r="D7" s="2" t="s">
        <v>4739</v>
      </c>
    </row>
    <row r="8">
      <c r="A8" s="2" t="s">
        <v>4745</v>
      </c>
      <c r="B8" s="2" t="s">
        <v>4741</v>
      </c>
      <c r="C8" s="2" t="s">
        <v>4746</v>
      </c>
      <c r="D8" s="2" t="s">
        <v>4739</v>
      </c>
    </row>
    <row r="9">
      <c r="A9" s="2" t="s">
        <v>4747</v>
      </c>
      <c r="B9" s="2" t="s">
        <v>4741</v>
      </c>
      <c r="C9" s="2" t="s">
        <v>4748</v>
      </c>
      <c r="D9" s="2" t="s">
        <v>4749</v>
      </c>
    </row>
    <row r="10">
      <c r="A10" s="2" t="s">
        <v>4750</v>
      </c>
      <c r="B10" s="2" t="s">
        <v>4741</v>
      </c>
      <c r="C10" s="2" t="s">
        <v>4751</v>
      </c>
      <c r="D10" s="2" t="s">
        <v>4749</v>
      </c>
    </row>
    <row r="11">
      <c r="A11" s="2" t="s">
        <v>4752</v>
      </c>
      <c r="B11" s="2" t="s">
        <v>4741</v>
      </c>
      <c r="C11" s="2" t="s">
        <v>4753</v>
      </c>
      <c r="D11" s="2" t="s">
        <v>4749</v>
      </c>
    </row>
    <row r="12">
      <c r="A12" s="2" t="s">
        <v>4754</v>
      </c>
      <c r="B12" s="2" t="s">
        <v>4741</v>
      </c>
      <c r="C12" s="2" t="s">
        <v>4755</v>
      </c>
      <c r="D12" s="2" t="s">
        <v>4749</v>
      </c>
    </row>
  </sheetData>
  <autoFilter ref="$A$1:$D$12"/>
  <drawing r:id="rId2"/>
  <legacyDrawing r:id="rId3"/>
</worksheet>
</file>