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BE78E055-BEC1-46A9-9838-02B140F3177E}" xr6:coauthVersionLast="47" xr6:coauthVersionMax="47" xr10:uidLastSave="{00000000-0000-0000-0000-000000000000}"/>
  <bookViews>
    <workbookView xWindow="-120" yWindow="-120" windowWidth="29040" windowHeight="15840" xr2:uid="{185B72A9-AAF8-4749-9811-7F46D0C25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J11" i="1"/>
  <c r="J10" i="1"/>
  <c r="J9" i="1"/>
  <c r="J8" i="1"/>
  <c r="J7" i="1"/>
  <c r="J6" i="1"/>
  <c r="J5" i="1"/>
  <c r="J4" i="1"/>
  <c r="J3" i="1"/>
  <c r="J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<sst xmlns="http://schemas.openxmlformats.org/spreadsheetml/2006/main" count="44" uniqueCount="29">
  <si>
    <t>SiteName</t>
  </si>
  <si>
    <t>WMA</t>
  </si>
  <si>
    <t>Op Plan</t>
  </si>
  <si>
    <t>Offset_in</t>
  </si>
  <si>
    <t>MS4-CAR-072</t>
  </si>
  <si>
    <t>CAR</t>
  </si>
  <si>
    <t>Yes</t>
  </si>
  <si>
    <t>MS4-SDG-072</t>
  </si>
  <si>
    <t>SDG</t>
  </si>
  <si>
    <t>MS4-SDG-084</t>
  </si>
  <si>
    <t>MS4-SDG-085</t>
  </si>
  <si>
    <t>MS4-SDR-036</t>
  </si>
  <si>
    <t>MS4-SDR-041</t>
  </si>
  <si>
    <t>MS4-SDR-064</t>
  </si>
  <si>
    <t>SDR</t>
  </si>
  <si>
    <t>MS4-SDR-098</t>
  </si>
  <si>
    <t>MS4-SDR-127</t>
  </si>
  <si>
    <t>MS4-SLR-045</t>
  </si>
  <si>
    <t>SLR</t>
  </si>
  <si>
    <t>95_percentile_flow</t>
  </si>
  <si>
    <t>95_percentile_level_in</t>
  </si>
  <si>
    <t>95_perc_raw_level</t>
  </si>
  <si>
    <t>99_percentile_flow</t>
  </si>
  <si>
    <t>99_percentile_level_in</t>
  </si>
  <si>
    <t>99_perc_raw_level</t>
  </si>
  <si>
    <t>5 gpm per Joanna request</t>
  </si>
  <si>
    <t>15 gpm per Joanna request</t>
  </si>
  <si>
    <t>level_in</t>
  </si>
  <si>
    <t>raw_level_in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</si>
</sst>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0D7E5"/>
      </right>
      <top style="medium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medium">
        <color indexed="64"/>
      </top>
      <bottom style="thin">
        <color rgb="FFD0D7E5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rgb="FFD0D7E5"/>
      </right>
      <top style="thin">
        <color rgb="FFD0D7E5"/>
      </top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784C-B4E1-434D-9773-E77241FC0942}">
  <dimension ref="A1:M11"/>
  <sheetViews>
    <sheetView tabSelected="1" workbookViewId="0">
      <selection activeCell="M9" sqref="M9"/>
    </sheetView>
  </sheetViews>
  <sheetFormatPr defaultRowHeight="15" x14ac:dyDescent="0.25"/>
  <cols>
    <col min="1" max="1" width="17.140625" customWidth="1"/>
    <col min="2" max="2" width="13" customWidth="1"/>
    <col min="3" max="3" width="9.7109375" customWidth="1"/>
    <col min="4" max="4" width="12.42578125" customWidth="1"/>
    <col min="5" max="5" width="18.42578125" bestFit="1" customWidth="1"/>
    <col min="6" max="6" width="21.7109375" bestFit="1" customWidth="1"/>
    <col min="7" max="7" width="20.140625" customWidth="1"/>
    <col min="8" max="8" width="18.42578125" bestFit="1" customWidth="1"/>
    <col min="9" max="9" width="21.7109375" bestFit="1" customWidth="1"/>
    <col min="10" max="10" width="17.85546875" bestFit="1" customWidth="1"/>
    <col min="11" max="11" width="28.28515625" customWidth="1"/>
    <col min="12" max="12" width="8.140625" bestFit="1" customWidth="1"/>
    <col min="13" max="13" width="12.42578125" bestFit="1" customWidth="1"/>
  </cols>
  <sheetData>
    <row r="1" spans="1:1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1" t="s">
        <v>19</v>
      </c>
      <c r="F1" s="2" t="s">
        <v>20</v>
      </c>
      <c r="G1" s="4" t="s">
        <v>21</v>
      </c>
      <c r="H1" s="1" t="s">
        <v>22</v>
      </c>
      <c r="I1" s="2" t="s">
        <v>23</v>
      </c>
      <c r="J1" s="4" t="s">
        <v>24</v>
      </c>
      <c r="L1" s="21" t="s">
        <v>27</v>
      </c>
      <c r="M1" s="21" t="s">
        <v>28</v>
      </c>
    </row>
    <row r="2" spans="1:13" x14ac:dyDescent="0.25">
      <c r="A2" s="5" t="s">
        <v>4</v>
      </c>
      <c r="B2" s="8" t="s">
        <v>5</v>
      </c>
      <c r="C2" s="8" t="s">
        <v>6</v>
      </c>
      <c r="D2" s="9">
        <v>-4.78</v>
      </c>
      <c r="E2" s="10">
        <v>7.7</v>
      </c>
      <c r="F2" s="11">
        <v>1.6</v>
      </c>
      <c r="G2" s="12">
        <f>ABS($D2) + F2</f>
        <v>6.3800000000000008</v>
      </c>
      <c r="H2" s="10">
        <v>16.7</v>
      </c>
      <c r="I2" s="13">
        <v>2.2000000000000002</v>
      </c>
      <c r="J2" s="12">
        <f>ABS($D2) + I2</f>
        <v>6.98</v>
      </c>
    </row>
    <row r="3" spans="1:13" x14ac:dyDescent="0.25">
      <c r="A3" s="6" t="s">
        <v>7</v>
      </c>
      <c r="B3" s="14" t="s">
        <v>8</v>
      </c>
      <c r="C3" s="14" t="s">
        <v>6</v>
      </c>
      <c r="D3" s="15">
        <v>-6.58</v>
      </c>
      <c r="E3" s="10">
        <v>0.9</v>
      </c>
      <c r="F3" s="11">
        <v>0.7</v>
      </c>
      <c r="G3" s="12">
        <f t="shared" ref="G3:G11" si="0">ABS($D3) + F3</f>
        <v>7.28</v>
      </c>
      <c r="H3" s="10">
        <v>1.2</v>
      </c>
      <c r="I3" s="13">
        <v>0.8</v>
      </c>
      <c r="J3" s="12">
        <f t="shared" ref="J3:J11" si="1">ABS($D3) + I3</f>
        <v>7.38</v>
      </c>
    </row>
    <row r="4" spans="1:13" x14ac:dyDescent="0.25">
      <c r="A4" s="6" t="s">
        <v>9</v>
      </c>
      <c r="B4" s="14" t="s">
        <v>8</v>
      </c>
      <c r="C4" s="14" t="s">
        <v>6</v>
      </c>
      <c r="D4" s="15">
        <v>-3.59</v>
      </c>
      <c r="E4" s="10">
        <v>16.100000000000001</v>
      </c>
      <c r="F4" s="11">
        <v>2.2000000000000002</v>
      </c>
      <c r="G4" s="12">
        <f t="shared" si="0"/>
        <v>5.79</v>
      </c>
      <c r="H4" s="10">
        <v>55.7</v>
      </c>
      <c r="I4" s="13">
        <v>3.6</v>
      </c>
      <c r="J4" s="12">
        <f t="shared" si="1"/>
        <v>7.1899999999999995</v>
      </c>
    </row>
    <row r="5" spans="1:13" x14ac:dyDescent="0.25">
      <c r="A5" s="6" t="s">
        <v>10</v>
      </c>
      <c r="B5" s="14" t="s">
        <v>8</v>
      </c>
      <c r="C5" s="14" t="s">
        <v>6</v>
      </c>
      <c r="D5" s="15">
        <v>-4</v>
      </c>
      <c r="E5" s="10">
        <v>45.2</v>
      </c>
      <c r="F5" s="13">
        <v>3.3</v>
      </c>
      <c r="G5" s="12">
        <f t="shared" si="0"/>
        <v>7.3</v>
      </c>
      <c r="H5" s="10">
        <v>60</v>
      </c>
      <c r="I5" s="13">
        <v>3.7</v>
      </c>
      <c r="J5" s="12">
        <f t="shared" si="1"/>
        <v>7.7</v>
      </c>
    </row>
    <row r="6" spans="1:13" x14ac:dyDescent="0.25">
      <c r="A6" s="6" t="s">
        <v>11</v>
      </c>
      <c r="B6" s="14" t="s">
        <v>14</v>
      </c>
      <c r="C6" s="14" t="s">
        <v>6</v>
      </c>
      <c r="D6" s="15">
        <v>-3.19</v>
      </c>
      <c r="E6" s="10">
        <v>0</v>
      </c>
      <c r="F6" s="13">
        <v>0.1</v>
      </c>
      <c r="G6" s="12">
        <f t="shared" si="0"/>
        <v>3.29</v>
      </c>
      <c r="H6" s="10">
        <v>0.6</v>
      </c>
      <c r="I6" s="13">
        <v>0.6</v>
      </c>
      <c r="J6" s="12">
        <f t="shared" si="1"/>
        <v>3.79</v>
      </c>
      <c r="K6" t="s">
        <v>25</v>
      </c>
      <c r="L6">
        <v>1.36</v>
      </c>
      <c r="M6" s="12">
        <f>ABS($D6) + L6</f>
        <v>4.55</v>
      </c>
    </row>
    <row r="7" spans="1:13" x14ac:dyDescent="0.25">
      <c r="A7" s="6" t="s">
        <v>12</v>
      </c>
      <c r="B7" s="14" t="s">
        <v>14</v>
      </c>
      <c r="C7" s="14" t="s">
        <v>6</v>
      </c>
      <c r="D7" s="15">
        <v>-3.7</v>
      </c>
      <c r="E7" s="10">
        <v>5.8</v>
      </c>
      <c r="F7" s="13">
        <v>1.5</v>
      </c>
      <c r="G7" s="12">
        <f t="shared" si="0"/>
        <v>5.2</v>
      </c>
      <c r="H7" s="10">
        <v>8.9</v>
      </c>
      <c r="I7" s="13">
        <v>1.7</v>
      </c>
      <c r="J7" s="12">
        <f t="shared" si="1"/>
        <v>5.4</v>
      </c>
    </row>
    <row r="8" spans="1:13" x14ac:dyDescent="0.25">
      <c r="A8" s="6" t="s">
        <v>13</v>
      </c>
      <c r="B8" s="14" t="s">
        <v>14</v>
      </c>
      <c r="C8" s="14" t="s">
        <v>6</v>
      </c>
      <c r="D8" s="15">
        <v>-1.57</v>
      </c>
      <c r="E8" s="10">
        <v>0</v>
      </c>
      <c r="F8" s="13">
        <v>0</v>
      </c>
      <c r="G8" s="12">
        <f t="shared" si="0"/>
        <v>1.57</v>
      </c>
      <c r="H8" s="10">
        <v>4.3</v>
      </c>
      <c r="I8" s="13">
        <v>1.3</v>
      </c>
      <c r="J8" s="12">
        <f t="shared" si="1"/>
        <v>2.87</v>
      </c>
      <c r="K8" t="s">
        <v>26</v>
      </c>
      <c r="L8">
        <v>2.13</v>
      </c>
      <c r="M8" s="12">
        <f>ABS($D8) + L8</f>
        <v>3.7</v>
      </c>
    </row>
    <row r="9" spans="1:13" x14ac:dyDescent="0.25">
      <c r="A9" s="6" t="s">
        <v>15</v>
      </c>
      <c r="B9" s="14" t="s">
        <v>14</v>
      </c>
      <c r="C9" s="14" t="s">
        <v>6</v>
      </c>
      <c r="D9" s="15">
        <v>-2.1</v>
      </c>
      <c r="E9" s="10">
        <v>0.3</v>
      </c>
      <c r="F9" s="13">
        <v>0.5</v>
      </c>
      <c r="G9" s="12">
        <f t="shared" si="0"/>
        <v>2.6</v>
      </c>
      <c r="H9" s="10">
        <v>4.5</v>
      </c>
      <c r="I9" s="13">
        <v>1.3</v>
      </c>
      <c r="J9" s="12">
        <f t="shared" si="1"/>
        <v>3.4000000000000004</v>
      </c>
    </row>
    <row r="10" spans="1:13" x14ac:dyDescent="0.25">
      <c r="A10" s="6" t="s">
        <v>16</v>
      </c>
      <c r="B10" s="14" t="s">
        <v>14</v>
      </c>
      <c r="C10" s="14" t="s">
        <v>6</v>
      </c>
      <c r="D10" s="15">
        <v>-4.2</v>
      </c>
      <c r="E10" s="10">
        <v>7.6</v>
      </c>
      <c r="F10" s="13">
        <v>1.6</v>
      </c>
      <c r="G10" s="12">
        <f t="shared" si="0"/>
        <v>5.8000000000000007</v>
      </c>
      <c r="H10" s="10">
        <v>34.200000000000003</v>
      </c>
      <c r="I10" s="13">
        <v>3</v>
      </c>
      <c r="J10" s="12">
        <f t="shared" si="1"/>
        <v>7.2</v>
      </c>
    </row>
    <row r="11" spans="1:13" ht="15.75" thickBot="1" x14ac:dyDescent="0.3">
      <c r="A11" s="7" t="s">
        <v>17</v>
      </c>
      <c r="B11" s="16" t="s">
        <v>18</v>
      </c>
      <c r="C11" s="16" t="s">
        <v>6</v>
      </c>
      <c r="D11" s="17">
        <v>-5.0599999999999996</v>
      </c>
      <c r="E11" s="18">
        <v>4.5</v>
      </c>
      <c r="F11" s="19">
        <v>1.3</v>
      </c>
      <c r="G11" s="20">
        <f t="shared" si="0"/>
        <v>6.3599999999999994</v>
      </c>
      <c r="H11" s="18">
        <v>24</v>
      </c>
      <c r="I11" s="19">
        <v>2.6</v>
      </c>
      <c r="J11" s="20">
        <f t="shared" si="1"/>
        <v>7.66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2021-07-22T19:21:03Z</dcterms:created>
  <dcterms:modified xsi:type="dcterms:W3CDTF">2021-07-23T19:15:42Z</dcterms:modified>
</cp:coreProperties>
</file>