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3\"/>
    </mc:Choice>
  </mc:AlternateContent>
  <bookViews>
    <workbookView xWindow="0" yWindow="0" windowWidth="20160" windowHeight="9120"/>
  </bookViews>
  <sheets>
    <sheet name="Sutron" sheetId="4" r:id="rId1"/>
    <sheet name="Sigma 950 Flowmeter" sheetId="3" r:id="rId2"/>
    <sheet name="SD900 sampler" sheetId="1" r:id="rId3"/>
    <sheet name="ESRI_MAPINFO_SHEET" sheetId="2" state="very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4" l="1"/>
  <c r="K12" i="4" l="1"/>
  <c r="K13" i="4"/>
  <c r="K14" i="4"/>
  <c r="K16" i="4"/>
  <c r="K17" i="4"/>
  <c r="K18" i="4"/>
  <c r="K19" i="4"/>
  <c r="K11" i="4"/>
  <c r="L12" i="4"/>
  <c r="L13" i="4"/>
  <c r="L14" i="4"/>
  <c r="L15" i="4"/>
  <c r="L16" i="4"/>
  <c r="L17" i="4"/>
  <c r="L18" i="4"/>
  <c r="L19" i="4"/>
  <c r="L11" i="4"/>
</calcChain>
</file>

<file path=xl/sharedStrings.xml><?xml version="1.0" encoding="utf-8"?>
<sst xmlns="http://schemas.openxmlformats.org/spreadsheetml/2006/main" count="690" uniqueCount="203">
  <si>
    <t>SD900 Sampler Settings</t>
  </si>
  <si>
    <t>Site Name</t>
  </si>
  <si>
    <t>Outfalls</t>
  </si>
  <si>
    <t>Lomica</t>
  </si>
  <si>
    <t>Ocean's 11</t>
  </si>
  <si>
    <t>Tazon</t>
  </si>
  <si>
    <t>Via Rancho</t>
  </si>
  <si>
    <t>El Ku</t>
  </si>
  <si>
    <t>Creeks</t>
  </si>
  <si>
    <t>Del Dios</t>
  </si>
  <si>
    <t>Felicita</t>
  </si>
  <si>
    <t>Kit Carson</t>
  </si>
  <si>
    <t>Cloverdale</t>
  </si>
  <si>
    <t>Guejito</t>
  </si>
  <si>
    <t>San Dieguito Creek</t>
  </si>
  <si>
    <t>Sycamore</t>
  </si>
  <si>
    <t>Green Valley</t>
  </si>
  <si>
    <t>Moonsong</t>
  </si>
  <si>
    <t>Bottle Quantity</t>
  </si>
  <si>
    <t>Tubing Length</t>
  </si>
  <si>
    <t>Tubing Size</t>
  </si>
  <si>
    <t>19L</t>
  </si>
  <si>
    <t>Program Delay</t>
  </si>
  <si>
    <t>Disabled</t>
  </si>
  <si>
    <t>Sigma 950 Flowmeter Settings</t>
  </si>
  <si>
    <t>Primary Device</t>
  </si>
  <si>
    <t>Area Velocity</t>
  </si>
  <si>
    <t>Trapezoidal</t>
  </si>
  <si>
    <t>Sutron Xlink500 Datalogger Settings</t>
  </si>
  <si>
    <t>aliquot_vol_mL</t>
  </si>
  <si>
    <t>GP1</t>
  </si>
  <si>
    <t>GP2</t>
  </si>
  <si>
    <t>GP3</t>
  </si>
  <si>
    <t>GP4</t>
  </si>
  <si>
    <t>GP5</t>
  </si>
  <si>
    <t>bottle_size_L</t>
  </si>
  <si>
    <t>pacing_volume_cf</t>
  </si>
  <si>
    <t>bottle_num</t>
  </si>
  <si>
    <t>Measurements</t>
  </si>
  <si>
    <t>High</t>
  </si>
  <si>
    <t>Threshold</t>
  </si>
  <si>
    <t>tx mode</t>
  </si>
  <si>
    <t>Bottle Volume</t>
  </si>
  <si>
    <t>10 ft</t>
  </si>
  <si>
    <t>3/8" Teflon</t>
  </si>
  <si>
    <t>Flow based</t>
  </si>
  <si>
    <t>Sample Collection</t>
  </si>
  <si>
    <t>Take Sample Every</t>
  </si>
  <si>
    <t>Override Time</t>
  </si>
  <si>
    <t>Take first sample</t>
  </si>
  <si>
    <t>After Interval</t>
  </si>
  <si>
    <t>Run Mode</t>
  </si>
  <si>
    <t>Continuous</t>
  </si>
  <si>
    <t>Liquid Sensor</t>
  </si>
  <si>
    <t>Enabled</t>
  </si>
  <si>
    <t>Sample Volume</t>
  </si>
  <si>
    <t>250mL</t>
  </si>
  <si>
    <t>Intake Rinses</t>
  </si>
  <si>
    <t xml:space="preserve">Sample Retries </t>
  </si>
  <si>
    <t>DW0917</t>
  </si>
  <si>
    <t>Site ID</t>
  </si>
  <si>
    <t>Adv Sampling</t>
  </si>
  <si>
    <t>Set Pt Sample</t>
  </si>
  <si>
    <t>Not checked (disabled)</t>
  </si>
  <si>
    <t>Special Output</t>
  </si>
  <si>
    <t>Enabled-After Cycle</t>
  </si>
  <si>
    <t>Other stuff?</t>
  </si>
  <si>
    <t>None checked</t>
  </si>
  <si>
    <t>ETZ</t>
  </si>
  <si>
    <t>Serial # (file ext)</t>
  </si>
  <si>
    <t>Location</t>
  </si>
  <si>
    <t>DW0914 - Lomica</t>
  </si>
  <si>
    <t>Level Sensor</t>
  </si>
  <si>
    <t>Bubbler</t>
  </si>
  <si>
    <t>Shape</t>
  </si>
  <si>
    <t>Diameter</t>
  </si>
  <si>
    <t>Circ Pipe</t>
  </si>
  <si>
    <t>Sampler Pacing</t>
  </si>
  <si>
    <t>Flow units</t>
  </si>
  <si>
    <t>gpm</t>
  </si>
  <si>
    <t>Total flow units</t>
  </si>
  <si>
    <t>gal</t>
  </si>
  <si>
    <t>Level units</t>
  </si>
  <si>
    <t>inches</t>
  </si>
  <si>
    <t>Program Lock</t>
  </si>
  <si>
    <t>Off</t>
  </si>
  <si>
    <t>RS-232 Baud rate</t>
  </si>
  <si>
    <t>Modem Power</t>
  </si>
  <si>
    <t>Days to Log</t>
  </si>
  <si>
    <t>Data Log</t>
  </si>
  <si>
    <t>Rainfall</t>
  </si>
  <si>
    <t xml:space="preserve">Flow </t>
  </si>
  <si>
    <t xml:space="preserve">Level </t>
  </si>
  <si>
    <t>Velocity</t>
  </si>
  <si>
    <t>Not logged</t>
  </si>
  <si>
    <t>5min</t>
  </si>
  <si>
    <t>Memory Mode</t>
  </si>
  <si>
    <t>Wrap</t>
  </si>
  <si>
    <t>DW0011</t>
  </si>
  <si>
    <t>HXG</t>
  </si>
  <si>
    <t>DW0011 - Oceans11</t>
  </si>
  <si>
    <t>Flow Units</t>
  </si>
  <si>
    <t>Level Units</t>
  </si>
  <si>
    <t>Velocity Units</t>
  </si>
  <si>
    <t>in</t>
  </si>
  <si>
    <t>fps</t>
  </si>
  <si>
    <t>18 ft</t>
  </si>
  <si>
    <t>1 counts</t>
  </si>
  <si>
    <t>5Gal</t>
  </si>
  <si>
    <t>13 ft</t>
  </si>
  <si>
    <t>DW0317 - Tazon</t>
  </si>
  <si>
    <t>32 ft</t>
  </si>
  <si>
    <t>PVC</t>
  </si>
  <si>
    <t>EUJ</t>
  </si>
  <si>
    <t>Power Equation</t>
  </si>
  <si>
    <t>0.010, 1.2, 0.100, 2.50</t>
  </si>
  <si>
    <t>Power:k1, n1, k2, n2</t>
  </si>
  <si>
    <t>999999999 cf</t>
  </si>
  <si>
    <t>cfs</t>
  </si>
  <si>
    <t>cf</t>
  </si>
  <si>
    <t>1min</t>
  </si>
  <si>
    <t>sampling_on (1= ON, 0=OFF)</t>
  </si>
  <si>
    <t>4.5 in</t>
  </si>
  <si>
    <t>DUH</t>
  </si>
  <si>
    <t>GreenValley</t>
  </si>
  <si>
    <t>Rainfall Units</t>
  </si>
  <si>
    <t>disabled</t>
  </si>
  <si>
    <t>60 ft</t>
  </si>
  <si>
    <t>IFZ</t>
  </si>
  <si>
    <t>HDG_102 Via Rancho Pkwy</t>
  </si>
  <si>
    <t>Velocity Direction</t>
  </si>
  <si>
    <t>Always Pos</t>
  </si>
  <si>
    <t>Velocity Cutoff</t>
  </si>
  <si>
    <t>Velocity Default</t>
  </si>
  <si>
    <t>20L</t>
  </si>
  <si>
    <t>11 ft</t>
  </si>
  <si>
    <t>HDG102</t>
  </si>
  <si>
    <t>DV2</t>
  </si>
  <si>
    <t>HDG_101_ElKu</t>
  </si>
  <si>
    <t>WidthBottom:12in, WidthTop:82in,ChanDepth:24in</t>
  </si>
  <si>
    <t>ElKu</t>
  </si>
  <si>
    <t>DelDios</t>
  </si>
  <si>
    <t>KitCarson</t>
  </si>
  <si>
    <t>EUG</t>
  </si>
  <si>
    <t>0.01,1.20,0.01,2.6</t>
  </si>
  <si>
    <t>9999999999 cf</t>
  </si>
  <si>
    <t xml:space="preserve">in </t>
  </si>
  <si>
    <t>NA</t>
  </si>
  <si>
    <t>4.0 in</t>
  </si>
  <si>
    <t>25 ft</t>
  </si>
  <si>
    <t>DW053</t>
  </si>
  <si>
    <t>ETW</t>
  </si>
  <si>
    <t>0.400,1.70,.01,2.5</t>
  </si>
  <si>
    <t>999999999cf</t>
  </si>
  <si>
    <t>27 ft</t>
  </si>
  <si>
    <t>IF1</t>
  </si>
  <si>
    <t>0.200,2.00,0.015,1.80</t>
  </si>
  <si>
    <t>33 ft</t>
  </si>
  <si>
    <t>0000</t>
  </si>
  <si>
    <t>Not Installed</t>
  </si>
  <si>
    <t>If Velocity is being recorded</t>
  </si>
  <si>
    <t>1.5 in</t>
  </si>
  <si>
    <t xml:space="preserve">Tx In </t>
  </si>
  <si>
    <t>24 ft</t>
  </si>
  <si>
    <t xml:space="preserve">1 counts </t>
  </si>
  <si>
    <t xml:space="preserve">Continuous </t>
  </si>
  <si>
    <t xml:space="preserve">Enabled </t>
  </si>
  <si>
    <t xml:space="preserve">250 mL </t>
  </si>
  <si>
    <t>Clover</t>
  </si>
  <si>
    <t>22 ft</t>
  </si>
  <si>
    <t xml:space="preserve">Flow based </t>
  </si>
  <si>
    <t>58 ft</t>
  </si>
  <si>
    <t>SDC01</t>
  </si>
  <si>
    <t>SYC2</t>
  </si>
  <si>
    <t>DUN</t>
  </si>
  <si>
    <t>Cloverdale_draft</t>
  </si>
  <si>
    <t>1.00,1.25,0.00,3.90</t>
  </si>
  <si>
    <t>JUK</t>
  </si>
  <si>
    <t xml:space="preserve">Power Equation </t>
  </si>
  <si>
    <t>0.01,1.00,0.03,2.55</t>
  </si>
  <si>
    <t>XXXXXXXXXX</t>
  </si>
  <si>
    <t>FNE</t>
  </si>
  <si>
    <t>0,3.0,0.015,3.0</t>
  </si>
  <si>
    <t>EUC</t>
  </si>
  <si>
    <t>0,3.0,0,3.85</t>
  </si>
  <si>
    <t>5,000 gal</t>
  </si>
  <si>
    <t>30,000 gal</t>
  </si>
  <si>
    <t>2,000 gal</t>
  </si>
  <si>
    <t>5,000 cf</t>
  </si>
  <si>
    <t>High Stage - Start Sampling</t>
  </si>
  <si>
    <t>M4 - Alarm 1</t>
  </si>
  <si>
    <t>M1-Alarm1</t>
  </si>
  <si>
    <t>High Flow-when samples are 5min apart</t>
  </si>
  <si>
    <t>M8 - Alarm 1</t>
  </si>
  <si>
    <t>Bottle almost full</t>
  </si>
  <si>
    <t>Threshold 1</t>
  </si>
  <si>
    <t>Threshold 2</t>
  </si>
  <si>
    <t>4.75 in</t>
  </si>
  <si>
    <t>14 in</t>
  </si>
  <si>
    <t xml:space="preserve"> 0.1in</t>
  </si>
  <si>
    <t>3.5 in</t>
  </si>
  <si>
    <t>4,000 gal</t>
  </si>
  <si>
    <t>JEU (JEV backup)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</si>
</sst>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49" fontId="0" fillId="0" borderId="0" xfId="0" applyNumberFormat="1"/>
    <xf numFmtId="3" fontId="4" fillId="4" borderId="0" xfId="2" applyNumberForma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3" fillId="2" borderId="0" xfId="1" applyBorder="1"/>
    <xf numFmtId="0" fontId="3" fillId="2" borderId="7" xfId="1" applyBorder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9.5546875" bestFit="1" customWidth="1"/>
    <col min="4" max="4" width="16.5546875" bestFit="1" customWidth="1"/>
    <col min="5" max="5" width="16.44140625" bestFit="1" customWidth="1"/>
    <col min="6" max="6" width="24.44140625" bestFit="1" customWidth="1"/>
    <col min="7" max="7" width="13.33203125" customWidth="1"/>
    <col min="8" max="8" width="14.109375" customWidth="1"/>
    <col min="9" max="9" width="9.5546875" customWidth="1"/>
    <col min="10" max="10" width="12" bestFit="1" customWidth="1"/>
    <col min="11" max="11" width="10.77734375" bestFit="1" customWidth="1"/>
    <col min="12" max="12" width="10" customWidth="1"/>
    <col min="13" max="13" width="13.44140625" customWidth="1"/>
    <col min="14" max="14" width="15.33203125" bestFit="1" customWidth="1"/>
    <col min="15" max="15" width="11.6640625" customWidth="1"/>
    <col min="16" max="16" width="10.77734375" bestFit="1" customWidth="1"/>
  </cols>
  <sheetData>
    <row r="1" spans="1:17" x14ac:dyDescent="0.3">
      <c r="A1" s="1" t="s">
        <v>28</v>
      </c>
      <c r="G1" s="4" t="s">
        <v>38</v>
      </c>
    </row>
    <row r="2" spans="1:17" x14ac:dyDescent="0.3">
      <c r="A2" s="1"/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30" t="s">
        <v>189</v>
      </c>
      <c r="H2" s="3"/>
      <c r="I2" s="3"/>
      <c r="J2" s="1" t="s">
        <v>192</v>
      </c>
      <c r="N2" s="1" t="s">
        <v>194</v>
      </c>
      <c r="O2" s="1"/>
    </row>
    <row r="3" spans="1:17" s="1" customFormat="1" x14ac:dyDescent="0.3">
      <c r="A3" s="1" t="s">
        <v>1</v>
      </c>
      <c r="B3" s="4" t="s">
        <v>29</v>
      </c>
      <c r="C3" s="4" t="s">
        <v>35</v>
      </c>
      <c r="D3" s="4" t="s">
        <v>36</v>
      </c>
      <c r="E3" s="4" t="s">
        <v>37</v>
      </c>
      <c r="F3" s="4" t="s">
        <v>121</v>
      </c>
      <c r="G3" s="4" t="s">
        <v>191</v>
      </c>
      <c r="H3" s="4" t="s">
        <v>40</v>
      </c>
      <c r="I3" s="4" t="s">
        <v>41</v>
      </c>
      <c r="J3" s="1" t="s">
        <v>190</v>
      </c>
      <c r="K3" s="4" t="s">
        <v>195</v>
      </c>
      <c r="L3" s="4" t="s">
        <v>196</v>
      </c>
      <c r="M3" s="4" t="s">
        <v>41</v>
      </c>
      <c r="N3" s="1" t="s">
        <v>193</v>
      </c>
      <c r="O3" s="4" t="s">
        <v>195</v>
      </c>
      <c r="P3" s="4" t="s">
        <v>196</v>
      </c>
      <c r="Q3" s="4" t="s">
        <v>41</v>
      </c>
    </row>
    <row r="4" spans="1:17" x14ac:dyDescent="0.3">
      <c r="A4" s="2" t="s">
        <v>2</v>
      </c>
    </row>
    <row r="5" spans="1:17" x14ac:dyDescent="0.3">
      <c r="A5" t="s">
        <v>3</v>
      </c>
      <c r="B5" t="s">
        <v>159</v>
      </c>
    </row>
    <row r="6" spans="1:17" x14ac:dyDescent="0.3">
      <c r="A6" t="s">
        <v>4</v>
      </c>
      <c r="B6" t="s">
        <v>159</v>
      </c>
    </row>
    <row r="7" spans="1:17" x14ac:dyDescent="0.3">
      <c r="A7" t="s">
        <v>5</v>
      </c>
      <c r="B7" t="s">
        <v>159</v>
      </c>
    </row>
    <row r="8" spans="1:17" x14ac:dyDescent="0.3">
      <c r="A8" t="s">
        <v>6</v>
      </c>
      <c r="B8" t="s">
        <v>159</v>
      </c>
    </row>
    <row r="9" spans="1:17" x14ac:dyDescent="0.3">
      <c r="A9" t="s">
        <v>7</v>
      </c>
      <c r="B9" t="s">
        <v>159</v>
      </c>
    </row>
    <row r="10" spans="1:17" x14ac:dyDescent="0.3">
      <c r="A10" s="2" t="s">
        <v>8</v>
      </c>
      <c r="B10" s="3"/>
      <c r="C10" s="3"/>
      <c r="D10" s="3"/>
      <c r="E10" s="3"/>
      <c r="F10" s="3"/>
      <c r="G10" s="3"/>
      <c r="H10" s="3"/>
      <c r="I10" s="3"/>
    </row>
    <row r="11" spans="1:17" x14ac:dyDescent="0.3">
      <c r="A11" t="s">
        <v>9</v>
      </c>
      <c r="B11" s="3">
        <v>250</v>
      </c>
      <c r="C11" s="3" t="s">
        <v>21</v>
      </c>
      <c r="D11" s="22">
        <v>5000</v>
      </c>
      <c r="E11" s="3">
        <v>1</v>
      </c>
      <c r="F11" s="3">
        <v>0</v>
      </c>
      <c r="G11" s="3" t="s">
        <v>39</v>
      </c>
      <c r="H11" s="3" t="s">
        <v>148</v>
      </c>
      <c r="I11" s="3" t="s">
        <v>162</v>
      </c>
      <c r="J11" s="3" t="s">
        <v>39</v>
      </c>
      <c r="K11" s="31">
        <f>D11/8/60</f>
        <v>10.416666666666666</v>
      </c>
      <c r="L11" s="31">
        <f>D11/5/60</f>
        <v>16.666666666666668</v>
      </c>
      <c r="M11" s="3" t="s">
        <v>162</v>
      </c>
      <c r="N11" s="3" t="s">
        <v>39</v>
      </c>
      <c r="O11" s="3">
        <v>36</v>
      </c>
      <c r="P11" s="32">
        <v>65</v>
      </c>
      <c r="Q11" s="3" t="s">
        <v>162</v>
      </c>
    </row>
    <row r="12" spans="1:17" x14ac:dyDescent="0.3">
      <c r="A12" t="s">
        <v>10</v>
      </c>
      <c r="B12" s="3">
        <v>250</v>
      </c>
      <c r="C12" s="3" t="s">
        <v>21</v>
      </c>
      <c r="D12" s="22">
        <v>20000</v>
      </c>
      <c r="E12" s="3">
        <v>1</v>
      </c>
      <c r="F12" s="3">
        <v>0</v>
      </c>
      <c r="G12" s="3" t="s">
        <v>39</v>
      </c>
      <c r="H12" s="3" t="s">
        <v>122</v>
      </c>
      <c r="I12" s="3" t="s">
        <v>162</v>
      </c>
      <c r="J12" s="3" t="s">
        <v>39</v>
      </c>
      <c r="K12" s="31">
        <f t="shared" ref="K12:K19" si="0">D12/8/60</f>
        <v>41.666666666666664</v>
      </c>
      <c r="L12" s="31">
        <f t="shared" ref="L12:L19" si="1">D12/5/60</f>
        <v>66.666666666666671</v>
      </c>
      <c r="M12" s="3" t="s">
        <v>162</v>
      </c>
      <c r="N12" s="3" t="s">
        <v>39</v>
      </c>
      <c r="O12" s="3">
        <v>36</v>
      </c>
      <c r="P12" s="32">
        <v>65</v>
      </c>
      <c r="Q12" s="3" t="s">
        <v>162</v>
      </c>
    </row>
    <row r="13" spans="1:17" x14ac:dyDescent="0.3">
      <c r="A13" t="s">
        <v>11</v>
      </c>
      <c r="B13" s="3">
        <v>250</v>
      </c>
      <c r="C13" s="3" t="s">
        <v>21</v>
      </c>
      <c r="D13" s="22">
        <v>60000</v>
      </c>
      <c r="E13" s="3">
        <v>1</v>
      </c>
      <c r="F13" s="3">
        <v>0</v>
      </c>
      <c r="G13" s="3" t="s">
        <v>39</v>
      </c>
      <c r="H13" s="3" t="s">
        <v>197</v>
      </c>
      <c r="I13" s="3" t="s">
        <v>162</v>
      </c>
      <c r="J13" s="3" t="s">
        <v>39</v>
      </c>
      <c r="K13" s="31">
        <f t="shared" si="0"/>
        <v>125</v>
      </c>
      <c r="L13" s="31">
        <f t="shared" si="1"/>
        <v>200</v>
      </c>
      <c r="M13" s="3" t="s">
        <v>162</v>
      </c>
      <c r="N13" s="3" t="s">
        <v>39</v>
      </c>
      <c r="O13" s="3">
        <v>36</v>
      </c>
      <c r="P13" s="32">
        <v>65</v>
      </c>
      <c r="Q13" s="3" t="s">
        <v>162</v>
      </c>
    </row>
    <row r="14" spans="1:17" x14ac:dyDescent="0.3">
      <c r="A14" t="s">
        <v>12</v>
      </c>
      <c r="B14" s="3">
        <v>250</v>
      </c>
      <c r="C14" s="3" t="s">
        <v>21</v>
      </c>
      <c r="D14" s="22">
        <v>100000</v>
      </c>
      <c r="E14" s="3">
        <v>1</v>
      </c>
      <c r="F14" s="3">
        <v>0</v>
      </c>
      <c r="G14" s="3" t="s">
        <v>39</v>
      </c>
      <c r="H14" s="3" t="s">
        <v>198</v>
      </c>
      <c r="I14" s="3" t="s">
        <v>162</v>
      </c>
      <c r="J14" s="3" t="s">
        <v>39</v>
      </c>
      <c r="K14" s="31">
        <f t="shared" si="0"/>
        <v>208.33333333333334</v>
      </c>
      <c r="L14" s="31">
        <f t="shared" si="1"/>
        <v>333.33333333333331</v>
      </c>
      <c r="M14" s="3" t="s">
        <v>162</v>
      </c>
      <c r="N14" s="3" t="s">
        <v>39</v>
      </c>
      <c r="O14" s="3">
        <v>36</v>
      </c>
      <c r="P14" s="32">
        <v>65</v>
      </c>
      <c r="Q14" s="3" t="s">
        <v>162</v>
      </c>
    </row>
    <row r="15" spans="1:17" x14ac:dyDescent="0.3">
      <c r="A15" t="s">
        <v>13</v>
      </c>
      <c r="B15" s="3">
        <v>250</v>
      </c>
      <c r="C15" s="3" t="s">
        <v>21</v>
      </c>
      <c r="D15" s="22">
        <v>10000</v>
      </c>
      <c r="E15" s="3">
        <v>1</v>
      </c>
      <c r="F15" s="3">
        <v>0</v>
      </c>
      <c r="G15" s="3" t="s">
        <v>39</v>
      </c>
      <c r="H15" s="3" t="s">
        <v>199</v>
      </c>
      <c r="I15" s="3" t="s">
        <v>162</v>
      </c>
      <c r="J15" s="3" t="s">
        <v>39</v>
      </c>
      <c r="K15" s="31">
        <f>D15/8/60</f>
        <v>20.833333333333332</v>
      </c>
      <c r="L15" s="31">
        <f t="shared" si="1"/>
        <v>33.333333333333336</v>
      </c>
      <c r="M15" s="3" t="s">
        <v>162</v>
      </c>
      <c r="N15" s="3" t="s">
        <v>39</v>
      </c>
      <c r="O15" s="3">
        <v>36</v>
      </c>
      <c r="P15" s="32">
        <v>65</v>
      </c>
      <c r="Q15" s="3" t="s">
        <v>162</v>
      </c>
    </row>
    <row r="16" spans="1:17" x14ac:dyDescent="0.3">
      <c r="A16" t="s">
        <v>14</v>
      </c>
      <c r="B16" s="3">
        <v>250</v>
      </c>
      <c r="C16" s="3" t="s">
        <v>21</v>
      </c>
      <c r="D16" s="22">
        <v>30000</v>
      </c>
      <c r="E16" s="3">
        <v>1</v>
      </c>
      <c r="F16" s="3">
        <v>0</v>
      </c>
      <c r="G16" s="3" t="s">
        <v>39</v>
      </c>
      <c r="H16" s="3">
        <v>3.5</v>
      </c>
      <c r="I16" s="3" t="s">
        <v>162</v>
      </c>
      <c r="J16" s="3" t="s">
        <v>39</v>
      </c>
      <c r="K16" s="31">
        <f t="shared" si="0"/>
        <v>62.5</v>
      </c>
      <c r="L16" s="31">
        <f t="shared" si="1"/>
        <v>100</v>
      </c>
      <c r="M16" s="3" t="s">
        <v>162</v>
      </c>
      <c r="N16" s="3" t="s">
        <v>39</v>
      </c>
      <c r="O16" s="3">
        <v>36</v>
      </c>
      <c r="P16" s="32">
        <v>65</v>
      </c>
      <c r="Q16" s="3" t="s">
        <v>162</v>
      </c>
    </row>
    <row r="17" spans="1:17" x14ac:dyDescent="0.3">
      <c r="A17" t="s">
        <v>15</v>
      </c>
      <c r="B17" s="3">
        <v>250</v>
      </c>
      <c r="C17" s="3" t="s">
        <v>21</v>
      </c>
      <c r="D17" s="22">
        <v>8000</v>
      </c>
      <c r="E17" s="3">
        <v>1</v>
      </c>
      <c r="F17" s="3">
        <v>0</v>
      </c>
      <c r="G17" s="3" t="s">
        <v>39</v>
      </c>
      <c r="H17" s="3">
        <v>7.5</v>
      </c>
      <c r="I17" s="3" t="s">
        <v>162</v>
      </c>
      <c r="J17" s="3" t="s">
        <v>39</v>
      </c>
      <c r="K17" s="31">
        <f t="shared" si="0"/>
        <v>16.666666666666668</v>
      </c>
      <c r="L17" s="31">
        <f t="shared" si="1"/>
        <v>26.666666666666668</v>
      </c>
      <c r="M17" s="3" t="s">
        <v>162</v>
      </c>
      <c r="N17" s="3" t="s">
        <v>39</v>
      </c>
      <c r="O17" s="3">
        <v>36</v>
      </c>
      <c r="P17" s="32">
        <v>65</v>
      </c>
      <c r="Q17" s="3" t="s">
        <v>162</v>
      </c>
    </row>
    <row r="18" spans="1:17" x14ac:dyDescent="0.3">
      <c r="A18" t="s">
        <v>16</v>
      </c>
      <c r="B18" s="3">
        <v>250</v>
      </c>
      <c r="C18" s="3" t="s">
        <v>21</v>
      </c>
      <c r="D18" s="22">
        <v>45000</v>
      </c>
      <c r="E18" s="3">
        <v>1</v>
      </c>
      <c r="F18" s="3">
        <v>0</v>
      </c>
      <c r="G18" s="3" t="s">
        <v>39</v>
      </c>
      <c r="H18" s="3" t="s">
        <v>200</v>
      </c>
      <c r="I18" s="3" t="s">
        <v>162</v>
      </c>
      <c r="J18" s="3" t="s">
        <v>39</v>
      </c>
      <c r="K18" s="31">
        <f t="shared" si="0"/>
        <v>93.75</v>
      </c>
      <c r="L18" s="31">
        <f t="shared" si="1"/>
        <v>150</v>
      </c>
      <c r="M18" s="3" t="s">
        <v>162</v>
      </c>
      <c r="N18" s="3" t="s">
        <v>39</v>
      </c>
      <c r="O18" s="3">
        <v>36</v>
      </c>
      <c r="P18" s="32">
        <v>65</v>
      </c>
      <c r="Q18" s="3" t="s">
        <v>162</v>
      </c>
    </row>
    <row r="19" spans="1:17" x14ac:dyDescent="0.3">
      <c r="A19" t="s">
        <v>17</v>
      </c>
      <c r="B19" s="3">
        <v>250</v>
      </c>
      <c r="C19" s="3" t="s">
        <v>21</v>
      </c>
      <c r="D19" s="22">
        <v>50000</v>
      </c>
      <c r="E19" s="3">
        <v>1</v>
      </c>
      <c r="F19" s="3">
        <v>0</v>
      </c>
      <c r="G19" s="3" t="s">
        <v>39</v>
      </c>
      <c r="H19" s="3" t="s">
        <v>161</v>
      </c>
      <c r="I19" s="3" t="s">
        <v>162</v>
      </c>
      <c r="J19" s="3" t="s">
        <v>39</v>
      </c>
      <c r="K19" s="31">
        <f t="shared" si="0"/>
        <v>104.16666666666667</v>
      </c>
      <c r="L19" s="31">
        <f t="shared" si="1"/>
        <v>166.66666666666666</v>
      </c>
      <c r="M19" s="3" t="s">
        <v>162</v>
      </c>
      <c r="N19" s="3" t="s">
        <v>39</v>
      </c>
      <c r="O19" s="3">
        <v>36</v>
      </c>
      <c r="P19" s="32">
        <v>65</v>
      </c>
      <c r="Q19" s="3" t="s">
        <v>162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RowHeight="14.4" x14ac:dyDescent="0.3"/>
  <cols>
    <col min="1" max="1" width="20.109375" bestFit="1" customWidth="1"/>
    <col min="2" max="2" width="14.44140625" bestFit="1" customWidth="1"/>
    <col min="3" max="3" width="7" customWidth="1"/>
    <col min="4" max="4" width="15.5546875" bestFit="1" customWidth="1"/>
    <col min="5" max="5" width="11.44140625" bestFit="1" customWidth="1"/>
    <col min="6" max="6" width="13.5546875" bestFit="1" customWidth="1"/>
    <col min="7" max="7" width="19.109375" bestFit="1" customWidth="1"/>
    <col min="8" max="8" width="12.21875" bestFit="1" customWidth="1"/>
    <col min="9" max="9" width="17.5546875" bestFit="1" customWidth="1"/>
    <col min="10" max="10" width="12.21875" customWidth="1"/>
    <col min="11" max="11" width="14" bestFit="1" customWidth="1"/>
    <col min="12" max="12" width="12.21875" customWidth="1"/>
    <col min="13" max="16" width="5.109375" customWidth="1"/>
    <col min="17" max="18" width="12.21875" customWidth="1"/>
    <col min="19" max="19" width="9.6640625" bestFit="1" customWidth="1"/>
    <col min="20" max="20" width="5.33203125" bestFit="1" customWidth="1"/>
    <col min="21" max="21" width="10.109375" bestFit="1" customWidth="1"/>
    <col min="22" max="22" width="5.77734375" bestFit="1" customWidth="1"/>
    <col min="23" max="23" width="12.5546875" bestFit="1" customWidth="1"/>
    <col min="25" max="25" width="13.77734375" bestFit="1" customWidth="1"/>
    <col min="26" max="26" width="15.88671875" style="8" bestFit="1" customWidth="1"/>
    <col min="27" max="27" width="13.6640625" style="9" bestFit="1" customWidth="1"/>
    <col min="28" max="28" width="14.44140625" style="10" bestFit="1" customWidth="1"/>
  </cols>
  <sheetData>
    <row r="1" spans="1:28" ht="15" thickBot="1" x14ac:dyDescent="0.35">
      <c r="A1" s="1" t="s">
        <v>24</v>
      </c>
      <c r="B1" s="1"/>
      <c r="C1" s="1"/>
      <c r="D1" s="1"/>
      <c r="E1" s="1"/>
      <c r="F1" t="s">
        <v>25</v>
      </c>
      <c r="Q1" s="1"/>
      <c r="R1" s="1" t="s">
        <v>89</v>
      </c>
      <c r="S1" s="1"/>
      <c r="Z1" s="5" t="s">
        <v>160</v>
      </c>
      <c r="AA1" s="16"/>
      <c r="AB1" s="17"/>
    </row>
    <row r="2" spans="1:28" s="1" customFormat="1" ht="15" thickBot="1" x14ac:dyDescent="0.35">
      <c r="A2" s="1" t="s">
        <v>1</v>
      </c>
      <c r="B2" s="1" t="s">
        <v>69</v>
      </c>
      <c r="C2" s="1" t="s">
        <v>60</v>
      </c>
      <c r="D2" s="1" t="s">
        <v>70</v>
      </c>
      <c r="E2" s="1" t="s">
        <v>72</v>
      </c>
      <c r="F2" s="1" t="s">
        <v>25</v>
      </c>
      <c r="G2" s="1" t="s">
        <v>74</v>
      </c>
      <c r="H2" s="1" t="s">
        <v>75</v>
      </c>
      <c r="I2" s="1" t="s">
        <v>77</v>
      </c>
      <c r="J2" s="1" t="s">
        <v>78</v>
      </c>
      <c r="K2" s="1" t="s">
        <v>80</v>
      </c>
      <c r="L2" s="1" t="s">
        <v>82</v>
      </c>
      <c r="M2" s="5" t="s">
        <v>84</v>
      </c>
      <c r="N2" s="6" t="s">
        <v>86</v>
      </c>
      <c r="O2" s="6" t="s">
        <v>87</v>
      </c>
      <c r="P2" s="7" t="s">
        <v>88</v>
      </c>
      <c r="Q2" s="1" t="s">
        <v>125</v>
      </c>
      <c r="R2" s="1" t="s">
        <v>90</v>
      </c>
      <c r="S2" s="1" t="s">
        <v>101</v>
      </c>
      <c r="T2" s="1" t="s">
        <v>91</v>
      </c>
      <c r="U2" s="1" t="s">
        <v>102</v>
      </c>
      <c r="V2" s="1" t="s">
        <v>92</v>
      </c>
      <c r="W2" s="1" t="s">
        <v>103</v>
      </c>
      <c r="X2" s="1" t="s">
        <v>93</v>
      </c>
      <c r="Y2" s="1" t="s">
        <v>96</v>
      </c>
      <c r="Z2" s="18" t="s">
        <v>130</v>
      </c>
      <c r="AA2" s="19" t="s">
        <v>132</v>
      </c>
      <c r="AB2" s="20" t="s">
        <v>133</v>
      </c>
    </row>
    <row r="3" spans="1:28" x14ac:dyDescent="0.3">
      <c r="A3" s="24" t="s">
        <v>2</v>
      </c>
      <c r="B3" s="25"/>
      <c r="C3" s="25"/>
      <c r="D3" s="25"/>
      <c r="E3" s="25"/>
      <c r="F3" s="16"/>
      <c r="G3" s="16"/>
      <c r="H3" s="16"/>
      <c r="I3" s="16"/>
      <c r="J3" s="16"/>
      <c r="K3" s="16"/>
      <c r="L3" s="16"/>
      <c r="M3" s="23"/>
      <c r="N3" s="16"/>
      <c r="O3" s="16"/>
      <c r="P3" s="17"/>
      <c r="Z3" s="23"/>
      <c r="AA3" s="16"/>
      <c r="AB3" s="17"/>
    </row>
    <row r="4" spans="1:28" x14ac:dyDescent="0.3">
      <c r="A4" s="8" t="s">
        <v>3</v>
      </c>
      <c r="B4" s="9" t="s">
        <v>68</v>
      </c>
      <c r="C4" s="9">
        <v>914</v>
      </c>
      <c r="D4" s="9" t="s">
        <v>71</v>
      </c>
      <c r="E4" s="9" t="s">
        <v>73</v>
      </c>
      <c r="F4" s="9" t="s">
        <v>26</v>
      </c>
      <c r="G4" s="9" t="s">
        <v>76</v>
      </c>
      <c r="H4" s="9">
        <v>36</v>
      </c>
      <c r="I4" s="9" t="s">
        <v>186</v>
      </c>
      <c r="J4" s="9" t="s">
        <v>79</v>
      </c>
      <c r="K4" s="9" t="s">
        <v>81</v>
      </c>
      <c r="L4" s="9" t="s">
        <v>83</v>
      </c>
      <c r="M4" s="8" t="s">
        <v>85</v>
      </c>
      <c r="N4" s="9">
        <v>19200</v>
      </c>
      <c r="O4" s="9" t="s">
        <v>85</v>
      </c>
      <c r="P4" s="10">
        <v>33.799999999999997</v>
      </c>
      <c r="R4" t="s">
        <v>94</v>
      </c>
      <c r="S4" t="s">
        <v>79</v>
      </c>
      <c r="T4" t="s">
        <v>95</v>
      </c>
      <c r="U4" t="s">
        <v>104</v>
      </c>
      <c r="V4" t="s">
        <v>95</v>
      </c>
      <c r="W4" t="s">
        <v>105</v>
      </c>
      <c r="X4" t="s">
        <v>95</v>
      </c>
      <c r="Y4" t="s">
        <v>97</v>
      </c>
      <c r="Z4" s="8" t="s">
        <v>131</v>
      </c>
    </row>
    <row r="5" spans="1:28" x14ac:dyDescent="0.3">
      <c r="A5" s="8" t="s">
        <v>4</v>
      </c>
      <c r="B5" s="9" t="s">
        <v>99</v>
      </c>
      <c r="C5" s="9">
        <v>11</v>
      </c>
      <c r="D5" s="9" t="s">
        <v>100</v>
      </c>
      <c r="E5" s="9" t="s">
        <v>73</v>
      </c>
      <c r="F5" s="9" t="s">
        <v>26</v>
      </c>
      <c r="G5" s="9" t="s">
        <v>76</v>
      </c>
      <c r="H5" s="9">
        <v>24</v>
      </c>
      <c r="I5" s="9" t="s">
        <v>201</v>
      </c>
      <c r="J5" s="9" t="s">
        <v>79</v>
      </c>
      <c r="K5" s="9" t="s">
        <v>81</v>
      </c>
      <c r="L5" s="9" t="s">
        <v>83</v>
      </c>
      <c r="M5" s="8" t="s">
        <v>85</v>
      </c>
      <c r="N5" s="9">
        <v>19200</v>
      </c>
      <c r="O5" s="9" t="s">
        <v>85</v>
      </c>
      <c r="P5" s="10">
        <v>204.4</v>
      </c>
      <c r="R5" t="s">
        <v>94</v>
      </c>
      <c r="S5" t="s">
        <v>79</v>
      </c>
      <c r="T5" t="s">
        <v>95</v>
      </c>
      <c r="U5" t="s">
        <v>104</v>
      </c>
      <c r="V5" t="s">
        <v>95</v>
      </c>
      <c r="W5" t="s">
        <v>105</v>
      </c>
      <c r="X5" t="s">
        <v>95</v>
      </c>
      <c r="Y5" t="s">
        <v>97</v>
      </c>
      <c r="Z5" s="8" t="s">
        <v>131</v>
      </c>
      <c r="AA5" s="9">
        <v>0</v>
      </c>
      <c r="AB5" s="10">
        <v>0</v>
      </c>
    </row>
    <row r="6" spans="1:28" x14ac:dyDescent="0.3">
      <c r="A6" s="8" t="s">
        <v>5</v>
      </c>
      <c r="B6" s="9" t="s">
        <v>202</v>
      </c>
      <c r="C6" s="9">
        <v>317</v>
      </c>
      <c r="D6" s="9" t="s">
        <v>110</v>
      </c>
      <c r="E6" s="9" t="s">
        <v>73</v>
      </c>
      <c r="F6" s="9" t="s">
        <v>26</v>
      </c>
      <c r="G6" s="9" t="s">
        <v>76</v>
      </c>
      <c r="H6" s="9">
        <v>30</v>
      </c>
      <c r="I6" s="9" t="s">
        <v>187</v>
      </c>
      <c r="J6" s="9" t="s">
        <v>79</v>
      </c>
      <c r="K6" s="9" t="s">
        <v>81</v>
      </c>
      <c r="L6" s="9" t="s">
        <v>83</v>
      </c>
      <c r="M6" s="8" t="s">
        <v>85</v>
      </c>
      <c r="N6" s="9">
        <v>19200</v>
      </c>
      <c r="O6" s="9" t="s">
        <v>85</v>
      </c>
      <c r="P6" s="10">
        <v>204.4</v>
      </c>
      <c r="R6" t="s">
        <v>94</v>
      </c>
      <c r="S6" t="s">
        <v>79</v>
      </c>
      <c r="T6" t="s">
        <v>95</v>
      </c>
      <c r="U6" t="s">
        <v>104</v>
      </c>
      <c r="V6" t="s">
        <v>95</v>
      </c>
      <c r="W6" t="s">
        <v>105</v>
      </c>
      <c r="X6" t="s">
        <v>95</v>
      </c>
      <c r="Y6" t="s">
        <v>97</v>
      </c>
      <c r="Z6" s="8" t="s">
        <v>131</v>
      </c>
      <c r="AA6" s="9">
        <v>0.2</v>
      </c>
      <c r="AB6" s="10">
        <v>0.2</v>
      </c>
    </row>
    <row r="7" spans="1:28" x14ac:dyDescent="0.3">
      <c r="A7" s="8" t="s">
        <v>6</v>
      </c>
      <c r="B7" s="9" t="s">
        <v>128</v>
      </c>
      <c r="C7" s="9">
        <v>102</v>
      </c>
      <c r="D7" s="9" t="s">
        <v>129</v>
      </c>
      <c r="E7" s="9" t="s">
        <v>73</v>
      </c>
      <c r="F7" s="9" t="s">
        <v>26</v>
      </c>
      <c r="G7" s="9" t="s">
        <v>76</v>
      </c>
      <c r="H7" s="9">
        <v>60</v>
      </c>
      <c r="I7" s="9" t="s">
        <v>188</v>
      </c>
      <c r="J7" s="9" t="s">
        <v>118</v>
      </c>
      <c r="K7" s="9" t="s">
        <v>119</v>
      </c>
      <c r="L7" s="9" t="s">
        <v>83</v>
      </c>
      <c r="M7" s="8" t="s">
        <v>85</v>
      </c>
      <c r="N7" s="9">
        <v>19200</v>
      </c>
      <c r="O7" s="9" t="s">
        <v>85</v>
      </c>
      <c r="P7" s="10">
        <v>204.4</v>
      </c>
      <c r="R7" s="15" t="s">
        <v>94</v>
      </c>
      <c r="S7" t="s">
        <v>118</v>
      </c>
      <c r="T7" t="s">
        <v>95</v>
      </c>
      <c r="U7" t="s">
        <v>104</v>
      </c>
      <c r="V7" t="s">
        <v>95</v>
      </c>
      <c r="W7" t="s">
        <v>105</v>
      </c>
      <c r="X7" t="s">
        <v>95</v>
      </c>
      <c r="Y7" t="s">
        <v>97</v>
      </c>
      <c r="Z7" s="8" t="s">
        <v>131</v>
      </c>
      <c r="AA7" s="9">
        <v>0.25</v>
      </c>
      <c r="AB7" s="10">
        <v>0.3</v>
      </c>
    </row>
    <row r="8" spans="1:28" x14ac:dyDescent="0.3">
      <c r="A8" s="8" t="s">
        <v>7</v>
      </c>
      <c r="B8" s="9" t="s">
        <v>137</v>
      </c>
      <c r="C8" s="9">
        <v>101</v>
      </c>
      <c r="D8" s="9" t="s">
        <v>138</v>
      </c>
      <c r="E8" s="9" t="s">
        <v>73</v>
      </c>
      <c r="F8" s="9" t="s">
        <v>26</v>
      </c>
      <c r="G8" s="9" t="s">
        <v>27</v>
      </c>
      <c r="H8" s="9" t="s">
        <v>139</v>
      </c>
      <c r="I8" s="9" t="s">
        <v>185</v>
      </c>
      <c r="J8" s="9" t="s">
        <v>79</v>
      </c>
      <c r="K8" s="9" t="s">
        <v>81</v>
      </c>
      <c r="L8" s="9" t="s">
        <v>83</v>
      </c>
      <c r="M8" s="8" t="s">
        <v>85</v>
      </c>
      <c r="N8" s="9">
        <v>19200</v>
      </c>
      <c r="O8" s="9" t="s">
        <v>85</v>
      </c>
      <c r="P8" s="10">
        <v>33.799999999999997</v>
      </c>
      <c r="R8" s="15" t="s">
        <v>94</v>
      </c>
      <c r="S8" t="s">
        <v>79</v>
      </c>
      <c r="T8" t="s">
        <v>95</v>
      </c>
      <c r="U8" t="s">
        <v>104</v>
      </c>
      <c r="V8" t="s">
        <v>95</v>
      </c>
      <c r="W8" t="s">
        <v>105</v>
      </c>
      <c r="X8" t="s">
        <v>95</v>
      </c>
      <c r="Y8" t="s">
        <v>97</v>
      </c>
      <c r="Z8" s="8" t="s">
        <v>131</v>
      </c>
      <c r="AA8" s="9">
        <v>0</v>
      </c>
      <c r="AB8" s="10">
        <v>0</v>
      </c>
    </row>
    <row r="9" spans="1:28" x14ac:dyDescent="0.3">
      <c r="A9" s="26" t="s">
        <v>8</v>
      </c>
      <c r="B9" s="27"/>
      <c r="C9" s="27"/>
      <c r="D9" s="27"/>
      <c r="E9" s="27"/>
      <c r="F9" s="9"/>
      <c r="G9" s="19" t="s">
        <v>116</v>
      </c>
      <c r="H9" s="9"/>
      <c r="I9" s="9"/>
      <c r="J9" s="9"/>
      <c r="K9" s="9"/>
      <c r="L9" s="9"/>
      <c r="M9" s="8"/>
      <c r="N9" s="9"/>
      <c r="O9" s="9"/>
      <c r="P9" s="10"/>
    </row>
    <row r="10" spans="1:28" x14ac:dyDescent="0.3">
      <c r="A10" s="8" t="s">
        <v>9</v>
      </c>
      <c r="B10" s="9" t="s">
        <v>143</v>
      </c>
      <c r="C10" s="9">
        <v>1</v>
      </c>
      <c r="D10" s="9" t="s">
        <v>141</v>
      </c>
      <c r="E10" s="9" t="s">
        <v>73</v>
      </c>
      <c r="F10" s="9" t="s">
        <v>114</v>
      </c>
      <c r="G10" s="9" t="s">
        <v>144</v>
      </c>
      <c r="H10" s="9"/>
      <c r="I10" s="28" t="s">
        <v>145</v>
      </c>
      <c r="J10" s="9" t="s">
        <v>118</v>
      </c>
      <c r="K10" s="9" t="s">
        <v>119</v>
      </c>
      <c r="L10" s="9" t="s">
        <v>83</v>
      </c>
      <c r="M10" s="8" t="s">
        <v>85</v>
      </c>
      <c r="N10" s="9">
        <v>19200</v>
      </c>
      <c r="O10" s="9" t="s">
        <v>85</v>
      </c>
      <c r="P10" s="10">
        <v>13.5</v>
      </c>
      <c r="R10" t="s">
        <v>94</v>
      </c>
      <c r="S10" t="s">
        <v>118</v>
      </c>
      <c r="T10" t="s">
        <v>120</v>
      </c>
      <c r="U10" t="s">
        <v>146</v>
      </c>
      <c r="V10" t="s">
        <v>120</v>
      </c>
      <c r="W10" t="s">
        <v>94</v>
      </c>
      <c r="Y10" t="s">
        <v>97</v>
      </c>
      <c r="Z10" s="8" t="s">
        <v>147</v>
      </c>
    </row>
    <row r="11" spans="1:28" x14ac:dyDescent="0.3">
      <c r="A11" s="8" t="s">
        <v>10</v>
      </c>
      <c r="B11" s="9" t="s">
        <v>151</v>
      </c>
      <c r="C11" s="9">
        <v>3</v>
      </c>
      <c r="D11" s="9" t="s">
        <v>10</v>
      </c>
      <c r="E11" s="9" t="s">
        <v>73</v>
      </c>
      <c r="F11" s="9" t="s">
        <v>114</v>
      </c>
      <c r="G11" s="9" t="s">
        <v>152</v>
      </c>
      <c r="H11" s="9"/>
      <c r="I11" s="28" t="s">
        <v>153</v>
      </c>
      <c r="J11" s="9" t="s">
        <v>118</v>
      </c>
      <c r="K11" s="9" t="s">
        <v>119</v>
      </c>
      <c r="L11" s="9" t="s">
        <v>83</v>
      </c>
      <c r="M11" s="8" t="s">
        <v>85</v>
      </c>
      <c r="N11" s="15">
        <v>19200</v>
      </c>
      <c r="O11" s="15" t="s">
        <v>85</v>
      </c>
      <c r="P11" s="10">
        <v>13.5</v>
      </c>
      <c r="R11" t="s">
        <v>94</v>
      </c>
      <c r="S11" t="s">
        <v>118</v>
      </c>
      <c r="T11" t="s">
        <v>120</v>
      </c>
      <c r="U11" t="s">
        <v>146</v>
      </c>
      <c r="V11" t="s">
        <v>120</v>
      </c>
      <c r="W11" t="s">
        <v>94</v>
      </c>
      <c r="Y11" t="s">
        <v>97</v>
      </c>
      <c r="Z11" s="8" t="s">
        <v>147</v>
      </c>
    </row>
    <row r="12" spans="1:28" x14ac:dyDescent="0.3">
      <c r="A12" s="8" t="s">
        <v>11</v>
      </c>
      <c r="B12" s="9" t="s">
        <v>155</v>
      </c>
      <c r="C12" s="9">
        <v>3</v>
      </c>
      <c r="D12" s="9" t="s">
        <v>142</v>
      </c>
      <c r="E12" s="9" t="s">
        <v>73</v>
      </c>
      <c r="F12" s="9" t="s">
        <v>114</v>
      </c>
      <c r="G12" s="9" t="s">
        <v>156</v>
      </c>
      <c r="H12" s="9"/>
      <c r="I12" s="28" t="s">
        <v>153</v>
      </c>
      <c r="J12" s="9" t="s">
        <v>118</v>
      </c>
      <c r="K12" s="9" t="s">
        <v>119</v>
      </c>
      <c r="L12" s="9" t="s">
        <v>83</v>
      </c>
      <c r="M12" s="8" t="s">
        <v>85</v>
      </c>
      <c r="N12" s="15">
        <v>19200</v>
      </c>
      <c r="O12" s="15" t="s">
        <v>85</v>
      </c>
      <c r="P12" s="10">
        <v>81.8</v>
      </c>
      <c r="Q12" s="15" t="s">
        <v>104</v>
      </c>
      <c r="R12" s="15" t="s">
        <v>120</v>
      </c>
      <c r="S12" s="15" t="s">
        <v>118</v>
      </c>
      <c r="T12" s="15" t="s">
        <v>120</v>
      </c>
      <c r="U12" s="15" t="s">
        <v>146</v>
      </c>
      <c r="V12" s="15" t="s">
        <v>120</v>
      </c>
      <c r="W12" s="15" t="s">
        <v>94</v>
      </c>
      <c r="Y12" t="s">
        <v>97</v>
      </c>
      <c r="Z12" s="8" t="s">
        <v>147</v>
      </c>
    </row>
    <row r="13" spans="1:28" x14ac:dyDescent="0.3">
      <c r="A13" s="8" t="s">
        <v>12</v>
      </c>
      <c r="B13" s="9" t="s">
        <v>174</v>
      </c>
      <c r="C13" s="9"/>
      <c r="D13" s="9" t="s">
        <v>175</v>
      </c>
      <c r="E13" s="9" t="s">
        <v>73</v>
      </c>
      <c r="F13" s="9" t="s">
        <v>114</v>
      </c>
      <c r="G13" s="9" t="s">
        <v>176</v>
      </c>
      <c r="H13" s="9"/>
      <c r="I13" s="28" t="s">
        <v>153</v>
      </c>
      <c r="J13" s="9" t="s">
        <v>118</v>
      </c>
      <c r="K13" s="9" t="s">
        <v>119</v>
      </c>
      <c r="L13" s="9" t="s">
        <v>83</v>
      </c>
      <c r="M13" s="8" t="s">
        <v>85</v>
      </c>
      <c r="N13" s="15">
        <v>19200</v>
      </c>
      <c r="O13" s="15" t="s">
        <v>85</v>
      </c>
      <c r="P13" s="10">
        <v>13.5</v>
      </c>
      <c r="R13" s="15" t="s">
        <v>94</v>
      </c>
      <c r="S13" s="15" t="s">
        <v>118</v>
      </c>
      <c r="T13" s="15" t="s">
        <v>120</v>
      </c>
      <c r="U13" s="15" t="s">
        <v>146</v>
      </c>
      <c r="V13" s="15" t="s">
        <v>120</v>
      </c>
      <c r="W13" s="15" t="s">
        <v>94</v>
      </c>
      <c r="Y13" t="s">
        <v>97</v>
      </c>
      <c r="Z13" s="8" t="s">
        <v>147</v>
      </c>
      <c r="AA13" s="9" t="s">
        <v>147</v>
      </c>
      <c r="AB13" s="10" t="s">
        <v>147</v>
      </c>
    </row>
    <row r="14" spans="1:28" x14ac:dyDescent="0.3">
      <c r="A14" s="8" t="s">
        <v>13</v>
      </c>
      <c r="B14" s="9" t="s">
        <v>177</v>
      </c>
      <c r="C14" s="9">
        <v>1</v>
      </c>
      <c r="D14" s="9" t="s">
        <v>13</v>
      </c>
      <c r="E14" s="9" t="s">
        <v>73</v>
      </c>
      <c r="F14" s="9" t="s">
        <v>178</v>
      </c>
      <c r="G14" s="9" t="s">
        <v>179</v>
      </c>
      <c r="H14" s="9"/>
      <c r="I14" s="28" t="s">
        <v>180</v>
      </c>
      <c r="J14" s="9" t="s">
        <v>118</v>
      </c>
      <c r="K14" s="9" t="s">
        <v>119</v>
      </c>
      <c r="L14" s="9" t="s">
        <v>83</v>
      </c>
      <c r="M14" s="8" t="s">
        <v>85</v>
      </c>
      <c r="N14" s="15">
        <v>19200</v>
      </c>
      <c r="O14" s="15" t="s">
        <v>85</v>
      </c>
      <c r="P14" s="10">
        <v>81.8</v>
      </c>
      <c r="R14" s="15" t="s">
        <v>94</v>
      </c>
      <c r="S14" s="15" t="s">
        <v>118</v>
      </c>
      <c r="T14" s="15" t="s">
        <v>120</v>
      </c>
      <c r="U14" s="15" t="s">
        <v>146</v>
      </c>
      <c r="V14" s="15" t="s">
        <v>120</v>
      </c>
      <c r="W14" s="15" t="s">
        <v>94</v>
      </c>
      <c r="Y14" t="s">
        <v>97</v>
      </c>
      <c r="Z14" s="8" t="s">
        <v>147</v>
      </c>
      <c r="AA14" s="15" t="s">
        <v>147</v>
      </c>
      <c r="AB14" s="10" t="s">
        <v>147</v>
      </c>
    </row>
    <row r="15" spans="1:28" x14ac:dyDescent="0.3">
      <c r="A15" s="8" t="s">
        <v>14</v>
      </c>
      <c r="B15" s="9" t="s">
        <v>181</v>
      </c>
      <c r="C15" s="9">
        <v>1</v>
      </c>
      <c r="D15" s="9" t="s">
        <v>14</v>
      </c>
      <c r="E15" s="9" t="s">
        <v>73</v>
      </c>
      <c r="F15" s="9" t="s">
        <v>178</v>
      </c>
      <c r="G15" s="9" t="s">
        <v>182</v>
      </c>
      <c r="H15" s="9"/>
      <c r="I15" s="28" t="s">
        <v>153</v>
      </c>
      <c r="J15" s="9" t="s">
        <v>118</v>
      </c>
      <c r="K15" s="9" t="s">
        <v>119</v>
      </c>
      <c r="L15" s="9" t="s">
        <v>83</v>
      </c>
      <c r="M15" s="8" t="s">
        <v>85</v>
      </c>
      <c r="N15" s="15">
        <v>19200</v>
      </c>
      <c r="O15" s="9"/>
      <c r="P15" s="10">
        <v>13.5</v>
      </c>
      <c r="R15" s="15" t="s">
        <v>94</v>
      </c>
      <c r="S15" s="15" t="s">
        <v>118</v>
      </c>
      <c r="T15" s="15" t="s">
        <v>120</v>
      </c>
      <c r="U15" s="15" t="s">
        <v>146</v>
      </c>
      <c r="V15" s="15" t="s">
        <v>120</v>
      </c>
      <c r="W15" s="15" t="s">
        <v>94</v>
      </c>
      <c r="Y15" t="s">
        <v>97</v>
      </c>
      <c r="Z15" s="8" t="s">
        <v>147</v>
      </c>
      <c r="AA15" s="9" t="s">
        <v>147</v>
      </c>
      <c r="AB15" s="10" t="s">
        <v>147</v>
      </c>
    </row>
    <row r="16" spans="1:28" x14ac:dyDescent="0.3">
      <c r="A16" s="8" t="s">
        <v>15</v>
      </c>
      <c r="B16" s="9" t="s">
        <v>183</v>
      </c>
      <c r="C16" s="9"/>
      <c r="D16" s="9" t="s">
        <v>15</v>
      </c>
      <c r="E16" s="9" t="s">
        <v>73</v>
      </c>
      <c r="F16" s="9" t="s">
        <v>178</v>
      </c>
      <c r="G16" s="9" t="s">
        <v>184</v>
      </c>
      <c r="H16" s="9"/>
      <c r="I16" s="28" t="s">
        <v>153</v>
      </c>
      <c r="J16" s="9" t="s">
        <v>118</v>
      </c>
      <c r="K16" s="9" t="s">
        <v>119</v>
      </c>
      <c r="L16" s="9" t="s">
        <v>83</v>
      </c>
      <c r="M16" s="8" t="s">
        <v>85</v>
      </c>
      <c r="N16" s="15">
        <v>19200</v>
      </c>
      <c r="O16" s="15" t="s">
        <v>85</v>
      </c>
      <c r="P16" s="10">
        <v>13.5</v>
      </c>
      <c r="R16" s="15" t="s">
        <v>94</v>
      </c>
      <c r="S16" s="15" t="s">
        <v>118</v>
      </c>
      <c r="T16" s="15" t="s">
        <v>120</v>
      </c>
      <c r="U16" s="15" t="s">
        <v>104</v>
      </c>
      <c r="V16" s="15" t="s">
        <v>120</v>
      </c>
      <c r="W16" s="15" t="s">
        <v>94</v>
      </c>
      <c r="Y16" t="s">
        <v>97</v>
      </c>
      <c r="Z16" s="8" t="s">
        <v>147</v>
      </c>
      <c r="AA16" s="9" t="s">
        <v>147</v>
      </c>
      <c r="AB16" s="10" t="s">
        <v>147</v>
      </c>
    </row>
    <row r="17" spans="1:28" x14ac:dyDescent="0.3">
      <c r="A17" s="8" t="s">
        <v>16</v>
      </c>
      <c r="B17" s="9" t="s">
        <v>123</v>
      </c>
      <c r="C17" s="9">
        <v>5</v>
      </c>
      <c r="D17" s="9" t="s">
        <v>124</v>
      </c>
      <c r="E17" s="9" t="s">
        <v>73</v>
      </c>
      <c r="F17" s="28" t="s">
        <v>26</v>
      </c>
      <c r="G17" s="28" t="s">
        <v>76</v>
      </c>
      <c r="H17" s="28">
        <v>36</v>
      </c>
      <c r="I17" s="9" t="s">
        <v>126</v>
      </c>
      <c r="J17" s="9" t="s">
        <v>118</v>
      </c>
      <c r="K17" s="9" t="s">
        <v>119</v>
      </c>
      <c r="L17" s="9" t="s">
        <v>83</v>
      </c>
      <c r="M17" s="8" t="s">
        <v>85</v>
      </c>
      <c r="N17" s="9">
        <v>19200</v>
      </c>
      <c r="O17" s="9" t="s">
        <v>85</v>
      </c>
      <c r="P17" s="10">
        <v>13.5</v>
      </c>
      <c r="Q17" s="15" t="s">
        <v>104</v>
      </c>
      <c r="R17" s="15" t="s">
        <v>120</v>
      </c>
      <c r="S17" t="s">
        <v>94</v>
      </c>
      <c r="U17" t="s">
        <v>94</v>
      </c>
      <c r="W17" t="s">
        <v>94</v>
      </c>
      <c r="Y17" t="s">
        <v>97</v>
      </c>
      <c r="Z17" s="8" t="s">
        <v>147</v>
      </c>
    </row>
    <row r="18" spans="1:28" ht="15" thickBot="1" x14ac:dyDescent="0.35">
      <c r="A18" s="11" t="s">
        <v>17</v>
      </c>
      <c r="B18" s="12" t="s">
        <v>113</v>
      </c>
      <c r="C18" s="12">
        <v>1</v>
      </c>
      <c r="D18" s="12" t="s">
        <v>17</v>
      </c>
      <c r="E18" s="12" t="s">
        <v>73</v>
      </c>
      <c r="F18" s="12" t="s">
        <v>114</v>
      </c>
      <c r="G18" s="12" t="s">
        <v>115</v>
      </c>
      <c r="H18" s="12"/>
      <c r="I18" s="29" t="s">
        <v>117</v>
      </c>
      <c r="J18" s="12" t="s">
        <v>118</v>
      </c>
      <c r="K18" s="12" t="s">
        <v>119</v>
      </c>
      <c r="L18" s="12" t="s">
        <v>83</v>
      </c>
      <c r="M18" s="11" t="s">
        <v>85</v>
      </c>
      <c r="N18" s="12">
        <v>19200</v>
      </c>
      <c r="O18" s="12" t="s">
        <v>85</v>
      </c>
      <c r="P18" s="13">
        <v>13.5</v>
      </c>
      <c r="Q18" s="15"/>
      <c r="R18" s="15" t="s">
        <v>94</v>
      </c>
      <c r="S18" s="15" t="s">
        <v>118</v>
      </c>
      <c r="T18" s="15" t="s">
        <v>120</v>
      </c>
      <c r="U18" s="15" t="s">
        <v>104</v>
      </c>
      <c r="V18" s="15" t="s">
        <v>120</v>
      </c>
      <c r="W18" s="15" t="s">
        <v>94</v>
      </c>
      <c r="Y18" t="s">
        <v>97</v>
      </c>
      <c r="Z18" s="11" t="s">
        <v>147</v>
      </c>
      <c r="AA18" s="12"/>
      <c r="AB18" s="13"/>
    </row>
    <row r="19" spans="1:28" x14ac:dyDescent="0.3">
      <c r="M19" s="8"/>
      <c r="N19" s="9"/>
      <c r="O19" s="9"/>
      <c r="P19" s="10"/>
    </row>
    <row r="20" spans="1:28" x14ac:dyDescent="0.3">
      <c r="M20" s="8"/>
      <c r="N20" s="9"/>
      <c r="O20" s="9"/>
      <c r="P20" s="10"/>
    </row>
    <row r="21" spans="1:28" x14ac:dyDescent="0.3">
      <c r="M21" s="8"/>
      <c r="N21" s="9"/>
      <c r="O21" s="9"/>
      <c r="P21" s="10"/>
    </row>
    <row r="22" spans="1:28" x14ac:dyDescent="0.3">
      <c r="M22" s="8"/>
      <c r="N22" s="9"/>
      <c r="O22" s="9"/>
      <c r="P22" s="10"/>
    </row>
    <row r="23" spans="1:28" x14ac:dyDescent="0.3">
      <c r="M23" s="8"/>
      <c r="N23" s="9"/>
      <c r="O23" s="9"/>
      <c r="P23" s="10"/>
    </row>
    <row r="24" spans="1:28" x14ac:dyDescent="0.3">
      <c r="M24" s="8"/>
      <c r="N24" s="9"/>
      <c r="O24" s="9"/>
      <c r="P24" s="10"/>
    </row>
    <row r="25" spans="1:28" x14ac:dyDescent="0.3">
      <c r="M25" s="8"/>
      <c r="N25" s="9"/>
      <c r="O25" s="9"/>
      <c r="P25" s="10"/>
    </row>
    <row r="26" spans="1:28" x14ac:dyDescent="0.3">
      <c r="M26" s="8"/>
      <c r="N26" s="9"/>
      <c r="O26" s="9"/>
      <c r="P26" s="10"/>
    </row>
    <row r="27" spans="1:28" x14ac:dyDescent="0.3">
      <c r="M27" s="8"/>
      <c r="N27" s="9"/>
      <c r="O27" s="9"/>
      <c r="P27" s="10"/>
    </row>
    <row r="28" spans="1:28" x14ac:dyDescent="0.3">
      <c r="M28" s="8"/>
      <c r="N28" s="9"/>
      <c r="O28" s="9"/>
      <c r="P28" s="10"/>
    </row>
    <row r="29" spans="1:28" x14ac:dyDescent="0.3">
      <c r="M29" s="8"/>
      <c r="N29" s="9"/>
      <c r="O29" s="9"/>
      <c r="P29" s="10"/>
    </row>
    <row r="30" spans="1:28" x14ac:dyDescent="0.3">
      <c r="M30" s="8"/>
      <c r="N30" s="9"/>
      <c r="O30" s="9"/>
      <c r="P30" s="10"/>
    </row>
    <row r="31" spans="1:28" x14ac:dyDescent="0.3">
      <c r="M31" s="8"/>
      <c r="N31" s="9"/>
      <c r="O31" s="9"/>
      <c r="P31" s="10"/>
    </row>
    <row r="32" spans="1:28" x14ac:dyDescent="0.3">
      <c r="M32" s="8"/>
      <c r="N32" s="9"/>
      <c r="O32" s="9"/>
      <c r="P32" s="10"/>
    </row>
    <row r="33" spans="13:16" x14ac:dyDescent="0.3">
      <c r="M33" s="8"/>
      <c r="N33" s="9"/>
      <c r="O33" s="9"/>
      <c r="P33" s="10"/>
    </row>
    <row r="34" spans="13:16" ht="15" thickBot="1" x14ac:dyDescent="0.35">
      <c r="M34" s="11"/>
      <c r="N34" s="12"/>
      <c r="O34" s="12"/>
      <c r="P34" s="1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XFD6"/>
    </sheetView>
  </sheetViews>
  <sheetFormatPr defaultRowHeight="14.4" x14ac:dyDescent="0.3"/>
  <cols>
    <col min="1" max="1" width="20.109375" bestFit="1" customWidth="1"/>
    <col min="2" max="2" width="13.5546875" bestFit="1" customWidth="1"/>
    <col min="3" max="3" width="13.6640625" customWidth="1"/>
    <col min="4" max="4" width="12.21875" bestFit="1" customWidth="1"/>
    <col min="5" max="5" width="10.44140625" bestFit="1" customWidth="1"/>
    <col min="6" max="6" width="13.44140625" bestFit="1" customWidth="1"/>
    <col min="7" max="7" width="15" bestFit="1" customWidth="1"/>
    <col min="10" max="10" width="15.21875" bestFit="1" customWidth="1"/>
    <col min="15" max="15" width="13.88671875" bestFit="1" customWidth="1"/>
    <col min="17" max="18" width="19.6640625" bestFit="1" customWidth="1"/>
    <col min="19" max="19" width="12.5546875" bestFit="1" customWidth="1"/>
  </cols>
  <sheetData>
    <row r="1" spans="1:19" x14ac:dyDescent="0.3">
      <c r="A1" s="1" t="s">
        <v>0</v>
      </c>
      <c r="Q1" s="1" t="s">
        <v>61</v>
      </c>
    </row>
    <row r="2" spans="1:19" s="1" customFormat="1" x14ac:dyDescent="0.3">
      <c r="A2" s="1" t="s">
        <v>1</v>
      </c>
      <c r="B2" s="1" t="s">
        <v>18</v>
      </c>
      <c r="C2" s="1" t="s">
        <v>42</v>
      </c>
      <c r="D2" s="1" t="s">
        <v>19</v>
      </c>
      <c r="E2" s="1" t="s">
        <v>20</v>
      </c>
      <c r="F2" s="1" t="s">
        <v>22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51</v>
      </c>
      <c r="L2" s="1" t="s">
        <v>53</v>
      </c>
      <c r="M2" s="1" t="s">
        <v>55</v>
      </c>
      <c r="N2" s="1" t="s">
        <v>57</v>
      </c>
      <c r="O2" s="1" t="s">
        <v>58</v>
      </c>
      <c r="P2" s="1" t="s">
        <v>60</v>
      </c>
      <c r="Q2" s="1" t="s">
        <v>62</v>
      </c>
      <c r="R2" s="1" t="s">
        <v>64</v>
      </c>
      <c r="S2" s="1" t="s">
        <v>66</v>
      </c>
    </row>
    <row r="3" spans="1:19" x14ac:dyDescent="0.3">
      <c r="A3" s="2" t="s">
        <v>2</v>
      </c>
    </row>
    <row r="4" spans="1:19" x14ac:dyDescent="0.3">
      <c r="A4" t="s">
        <v>3</v>
      </c>
      <c r="B4">
        <v>1</v>
      </c>
      <c r="C4" t="s">
        <v>21</v>
      </c>
      <c r="D4" s="14" t="s">
        <v>43</v>
      </c>
      <c r="E4" t="s">
        <v>44</v>
      </c>
      <c r="F4" t="s">
        <v>23</v>
      </c>
      <c r="G4" t="s">
        <v>45</v>
      </c>
      <c r="H4" t="s">
        <v>107</v>
      </c>
      <c r="I4" t="s">
        <v>23</v>
      </c>
      <c r="J4" t="s">
        <v>50</v>
      </c>
      <c r="K4" t="s">
        <v>52</v>
      </c>
      <c r="L4" t="s">
        <v>54</v>
      </c>
      <c r="M4" t="s">
        <v>56</v>
      </c>
      <c r="N4">
        <v>0</v>
      </c>
      <c r="O4">
        <v>0</v>
      </c>
      <c r="P4" t="s">
        <v>59</v>
      </c>
      <c r="Q4" t="s">
        <v>63</v>
      </c>
      <c r="R4" t="s">
        <v>65</v>
      </c>
      <c r="S4" t="s">
        <v>67</v>
      </c>
    </row>
    <row r="5" spans="1:19" x14ac:dyDescent="0.3">
      <c r="A5" t="s">
        <v>4</v>
      </c>
      <c r="B5">
        <v>1</v>
      </c>
      <c r="C5" t="s">
        <v>108</v>
      </c>
      <c r="D5" s="14" t="s">
        <v>106</v>
      </c>
      <c r="E5" t="s">
        <v>44</v>
      </c>
      <c r="F5" t="s">
        <v>23</v>
      </c>
      <c r="G5" t="s">
        <v>45</v>
      </c>
      <c r="H5" t="s">
        <v>107</v>
      </c>
      <c r="I5" t="s">
        <v>23</v>
      </c>
      <c r="J5" t="s">
        <v>50</v>
      </c>
      <c r="K5" t="s">
        <v>52</v>
      </c>
      <c r="L5" t="s">
        <v>54</v>
      </c>
      <c r="M5" t="s">
        <v>56</v>
      </c>
      <c r="N5">
        <v>0</v>
      </c>
      <c r="O5">
        <v>0</v>
      </c>
      <c r="P5" t="s">
        <v>98</v>
      </c>
      <c r="Q5" t="s">
        <v>63</v>
      </c>
      <c r="R5" t="s">
        <v>65</v>
      </c>
      <c r="S5" t="s">
        <v>67</v>
      </c>
    </row>
    <row r="6" spans="1:19" x14ac:dyDescent="0.3">
      <c r="A6" t="s">
        <v>5</v>
      </c>
      <c r="B6">
        <v>1</v>
      </c>
      <c r="C6" t="s">
        <v>21</v>
      </c>
      <c r="D6" s="14" t="s">
        <v>109</v>
      </c>
      <c r="E6" t="s">
        <v>44</v>
      </c>
      <c r="F6" t="s">
        <v>23</v>
      </c>
      <c r="G6" t="s">
        <v>45</v>
      </c>
      <c r="H6" t="s">
        <v>107</v>
      </c>
      <c r="I6" t="s">
        <v>23</v>
      </c>
      <c r="J6" t="s">
        <v>50</v>
      </c>
      <c r="K6" t="s">
        <v>52</v>
      </c>
      <c r="L6" t="s">
        <v>54</v>
      </c>
      <c r="M6" t="s">
        <v>56</v>
      </c>
      <c r="N6">
        <v>0</v>
      </c>
      <c r="O6">
        <v>0</v>
      </c>
      <c r="P6">
        <v>11359</v>
      </c>
      <c r="Q6" t="s">
        <v>63</v>
      </c>
      <c r="R6" t="s">
        <v>65</v>
      </c>
      <c r="S6" t="s">
        <v>67</v>
      </c>
    </row>
    <row r="7" spans="1:19" x14ac:dyDescent="0.3">
      <c r="A7" t="s">
        <v>6</v>
      </c>
      <c r="B7">
        <v>1</v>
      </c>
      <c r="C7" t="s">
        <v>134</v>
      </c>
      <c r="D7" s="14" t="s">
        <v>135</v>
      </c>
      <c r="E7" t="s">
        <v>44</v>
      </c>
      <c r="F7" t="s">
        <v>23</v>
      </c>
      <c r="G7" t="s">
        <v>45</v>
      </c>
      <c r="H7" t="s">
        <v>107</v>
      </c>
      <c r="I7" t="s">
        <v>23</v>
      </c>
      <c r="J7" t="s">
        <v>50</v>
      </c>
      <c r="K7" t="s">
        <v>52</v>
      </c>
      <c r="L7" t="s">
        <v>54</v>
      </c>
      <c r="M7" t="s">
        <v>56</v>
      </c>
      <c r="N7">
        <v>0</v>
      </c>
      <c r="O7">
        <v>0</v>
      </c>
      <c r="P7" t="s">
        <v>136</v>
      </c>
      <c r="Q7" t="s">
        <v>63</v>
      </c>
      <c r="R7" t="s">
        <v>65</v>
      </c>
      <c r="S7" t="s">
        <v>67</v>
      </c>
    </row>
    <row r="8" spans="1:19" x14ac:dyDescent="0.3">
      <c r="A8" t="s">
        <v>7</v>
      </c>
      <c r="B8">
        <v>1</v>
      </c>
      <c r="C8" t="s">
        <v>21</v>
      </c>
      <c r="D8" s="14" t="s">
        <v>135</v>
      </c>
      <c r="E8" t="s">
        <v>44</v>
      </c>
      <c r="F8" t="s">
        <v>23</v>
      </c>
      <c r="G8" t="s">
        <v>45</v>
      </c>
      <c r="H8" t="s">
        <v>107</v>
      </c>
      <c r="I8" t="s">
        <v>23</v>
      </c>
      <c r="J8" t="s">
        <v>50</v>
      </c>
      <c r="K8" t="s">
        <v>52</v>
      </c>
      <c r="L8" t="s">
        <v>54</v>
      </c>
      <c r="M8" t="s">
        <v>56</v>
      </c>
      <c r="N8">
        <v>0</v>
      </c>
      <c r="O8">
        <v>0</v>
      </c>
      <c r="P8" t="s">
        <v>140</v>
      </c>
      <c r="Q8" t="s">
        <v>63</v>
      </c>
      <c r="R8" t="s">
        <v>65</v>
      </c>
      <c r="S8" t="s">
        <v>67</v>
      </c>
    </row>
    <row r="9" spans="1:19" x14ac:dyDescent="0.3">
      <c r="A9" s="2" t="s">
        <v>8</v>
      </c>
    </row>
    <row r="10" spans="1:19" x14ac:dyDescent="0.3">
      <c r="A10" t="s">
        <v>9</v>
      </c>
      <c r="B10">
        <v>1</v>
      </c>
      <c r="C10" t="s">
        <v>134</v>
      </c>
      <c r="D10" s="14" t="s">
        <v>149</v>
      </c>
      <c r="E10" t="s">
        <v>44</v>
      </c>
      <c r="F10" t="s">
        <v>23</v>
      </c>
      <c r="G10" t="s">
        <v>45</v>
      </c>
      <c r="H10" t="s">
        <v>107</v>
      </c>
      <c r="I10" t="s">
        <v>23</v>
      </c>
      <c r="J10" t="s">
        <v>50</v>
      </c>
      <c r="K10" t="s">
        <v>52</v>
      </c>
      <c r="L10" t="s">
        <v>54</v>
      </c>
      <c r="M10" t="s">
        <v>56</v>
      </c>
      <c r="N10">
        <v>0</v>
      </c>
      <c r="O10">
        <v>0</v>
      </c>
      <c r="P10" t="s">
        <v>150</v>
      </c>
      <c r="Q10" t="s">
        <v>63</v>
      </c>
      <c r="R10" t="s">
        <v>63</v>
      </c>
      <c r="S10" t="s">
        <v>67</v>
      </c>
    </row>
    <row r="11" spans="1:19" x14ac:dyDescent="0.3">
      <c r="A11" t="s">
        <v>10</v>
      </c>
      <c r="B11">
        <v>1</v>
      </c>
      <c r="C11" t="s">
        <v>21</v>
      </c>
      <c r="D11" s="14" t="s">
        <v>154</v>
      </c>
      <c r="E11" t="s">
        <v>44</v>
      </c>
      <c r="F11" t="s">
        <v>23</v>
      </c>
      <c r="G11" t="s">
        <v>45</v>
      </c>
      <c r="H11" t="s">
        <v>107</v>
      </c>
      <c r="I11" t="s">
        <v>23</v>
      </c>
      <c r="J11" t="s">
        <v>50</v>
      </c>
      <c r="K11" t="s">
        <v>52</v>
      </c>
      <c r="L11" t="s">
        <v>54</v>
      </c>
      <c r="M11" t="s">
        <v>56</v>
      </c>
      <c r="N11">
        <v>0</v>
      </c>
      <c r="O11">
        <v>0</v>
      </c>
      <c r="P11">
        <v>5</v>
      </c>
      <c r="Q11" t="s">
        <v>63</v>
      </c>
      <c r="R11" t="s">
        <v>63</v>
      </c>
      <c r="S11" t="s">
        <v>67</v>
      </c>
    </row>
    <row r="12" spans="1:19" x14ac:dyDescent="0.3">
      <c r="A12" t="s">
        <v>11</v>
      </c>
      <c r="B12">
        <v>1</v>
      </c>
      <c r="C12" t="s">
        <v>21</v>
      </c>
      <c r="D12" s="14" t="s">
        <v>157</v>
      </c>
      <c r="E12" t="s">
        <v>44</v>
      </c>
      <c r="F12" t="s">
        <v>23</v>
      </c>
      <c r="G12" t="s">
        <v>45</v>
      </c>
      <c r="H12" t="s">
        <v>107</v>
      </c>
      <c r="I12" t="s">
        <v>23</v>
      </c>
      <c r="J12" t="s">
        <v>50</v>
      </c>
      <c r="K12" t="s">
        <v>52</v>
      </c>
      <c r="L12" t="s">
        <v>54</v>
      </c>
      <c r="M12" t="s">
        <v>56</v>
      </c>
      <c r="N12">
        <v>0</v>
      </c>
      <c r="O12">
        <v>0</v>
      </c>
      <c r="P12" s="21" t="s">
        <v>158</v>
      </c>
      <c r="Q12" t="s">
        <v>63</v>
      </c>
      <c r="R12" t="s">
        <v>63</v>
      </c>
      <c r="S12" t="s">
        <v>67</v>
      </c>
    </row>
    <row r="13" spans="1:19" x14ac:dyDescent="0.3">
      <c r="A13" t="s">
        <v>12</v>
      </c>
      <c r="B13">
        <v>1</v>
      </c>
      <c r="C13" t="s">
        <v>21</v>
      </c>
      <c r="D13" s="14" t="s">
        <v>163</v>
      </c>
      <c r="E13" t="s">
        <v>44</v>
      </c>
      <c r="F13" t="s">
        <v>23</v>
      </c>
      <c r="G13" t="s">
        <v>45</v>
      </c>
      <c r="H13" t="s">
        <v>164</v>
      </c>
      <c r="I13" t="s">
        <v>23</v>
      </c>
      <c r="J13" t="s">
        <v>50</v>
      </c>
      <c r="K13" t="s">
        <v>165</v>
      </c>
      <c r="L13" t="s">
        <v>166</v>
      </c>
      <c r="M13" t="s">
        <v>167</v>
      </c>
      <c r="N13">
        <v>0</v>
      </c>
      <c r="O13">
        <v>0</v>
      </c>
      <c r="P13" t="s">
        <v>168</v>
      </c>
      <c r="Q13" t="s">
        <v>63</v>
      </c>
      <c r="R13" t="s">
        <v>63</v>
      </c>
      <c r="S13" t="s">
        <v>67</v>
      </c>
    </row>
    <row r="14" spans="1:19" x14ac:dyDescent="0.3">
      <c r="A14" t="s">
        <v>13</v>
      </c>
      <c r="B14">
        <v>1</v>
      </c>
      <c r="C14" t="s">
        <v>21</v>
      </c>
      <c r="D14" s="14" t="s">
        <v>169</v>
      </c>
      <c r="E14" t="s">
        <v>44</v>
      </c>
      <c r="F14" t="s">
        <v>23</v>
      </c>
      <c r="G14" t="s">
        <v>170</v>
      </c>
      <c r="H14" t="s">
        <v>107</v>
      </c>
      <c r="I14" t="s">
        <v>23</v>
      </c>
      <c r="J14" t="s">
        <v>50</v>
      </c>
      <c r="K14" t="s">
        <v>52</v>
      </c>
      <c r="L14" t="s">
        <v>54</v>
      </c>
      <c r="M14" t="s">
        <v>167</v>
      </c>
      <c r="N14">
        <v>0</v>
      </c>
      <c r="O14">
        <v>0</v>
      </c>
      <c r="P14" t="s">
        <v>13</v>
      </c>
      <c r="Q14" t="s">
        <v>63</v>
      </c>
      <c r="R14" t="s">
        <v>63</v>
      </c>
      <c r="S14" t="s">
        <v>67</v>
      </c>
    </row>
    <row r="15" spans="1:19" x14ac:dyDescent="0.3">
      <c r="A15" t="s">
        <v>14</v>
      </c>
      <c r="B15">
        <v>1</v>
      </c>
      <c r="C15" t="s">
        <v>21</v>
      </c>
      <c r="D15" s="14" t="s">
        <v>171</v>
      </c>
      <c r="E15" t="s">
        <v>44</v>
      </c>
      <c r="F15" t="s">
        <v>23</v>
      </c>
      <c r="G15" t="s">
        <v>45</v>
      </c>
      <c r="H15" t="s">
        <v>107</v>
      </c>
      <c r="I15" t="s">
        <v>23</v>
      </c>
      <c r="J15" t="s">
        <v>50</v>
      </c>
      <c r="K15" t="s">
        <v>52</v>
      </c>
      <c r="L15" t="s">
        <v>54</v>
      </c>
      <c r="M15" t="s">
        <v>167</v>
      </c>
      <c r="N15">
        <v>0</v>
      </c>
      <c r="O15">
        <v>0</v>
      </c>
      <c r="P15" t="s">
        <v>172</v>
      </c>
      <c r="Q15" t="s">
        <v>63</v>
      </c>
      <c r="R15" t="s">
        <v>63</v>
      </c>
      <c r="S15" t="s">
        <v>67</v>
      </c>
    </row>
    <row r="16" spans="1:19" x14ac:dyDescent="0.3">
      <c r="A16" t="s">
        <v>15</v>
      </c>
      <c r="B16">
        <v>1</v>
      </c>
      <c r="C16" t="s">
        <v>21</v>
      </c>
      <c r="D16" s="14" t="s">
        <v>154</v>
      </c>
      <c r="E16" t="s">
        <v>44</v>
      </c>
      <c r="F16" t="s">
        <v>23</v>
      </c>
      <c r="G16" t="s">
        <v>45</v>
      </c>
      <c r="H16" t="s">
        <v>107</v>
      </c>
      <c r="I16" t="s">
        <v>23</v>
      </c>
      <c r="J16" t="s">
        <v>50</v>
      </c>
      <c r="K16" t="s">
        <v>52</v>
      </c>
      <c r="L16" t="s">
        <v>54</v>
      </c>
      <c r="M16" t="s">
        <v>167</v>
      </c>
      <c r="N16">
        <v>0</v>
      </c>
      <c r="O16">
        <v>0</v>
      </c>
      <c r="P16" t="s">
        <v>173</v>
      </c>
      <c r="Q16" t="s">
        <v>63</v>
      </c>
      <c r="R16" t="s">
        <v>63</v>
      </c>
      <c r="S16" t="s">
        <v>67</v>
      </c>
    </row>
    <row r="17" spans="1:19" x14ac:dyDescent="0.3">
      <c r="A17" t="s">
        <v>16</v>
      </c>
      <c r="B17">
        <v>1</v>
      </c>
      <c r="C17" t="s">
        <v>21</v>
      </c>
      <c r="D17" s="14" t="s">
        <v>127</v>
      </c>
      <c r="E17" t="s">
        <v>44</v>
      </c>
      <c r="F17" t="s">
        <v>23</v>
      </c>
      <c r="G17" t="s">
        <v>45</v>
      </c>
      <c r="H17" t="s">
        <v>107</v>
      </c>
      <c r="I17" t="s">
        <v>23</v>
      </c>
      <c r="J17" t="s">
        <v>50</v>
      </c>
      <c r="K17" t="s">
        <v>52</v>
      </c>
      <c r="L17" t="s">
        <v>54</v>
      </c>
      <c r="M17" t="s">
        <v>56</v>
      </c>
      <c r="N17">
        <v>0</v>
      </c>
      <c r="O17">
        <v>0</v>
      </c>
      <c r="P17">
        <v>5</v>
      </c>
      <c r="Q17" t="s">
        <v>63</v>
      </c>
      <c r="R17" t="s">
        <v>63</v>
      </c>
      <c r="S17" t="s">
        <v>67</v>
      </c>
    </row>
    <row r="18" spans="1:19" x14ac:dyDescent="0.3">
      <c r="A18" t="s">
        <v>17</v>
      </c>
      <c r="B18">
        <v>1</v>
      </c>
      <c r="C18" t="s">
        <v>21</v>
      </c>
      <c r="D18" s="14" t="s">
        <v>111</v>
      </c>
      <c r="E18" t="s">
        <v>44</v>
      </c>
      <c r="F18" t="s">
        <v>23</v>
      </c>
      <c r="G18" t="s">
        <v>45</v>
      </c>
      <c r="H18" t="s">
        <v>107</v>
      </c>
      <c r="I18" t="s">
        <v>23</v>
      </c>
      <c r="J18" t="s">
        <v>50</v>
      </c>
      <c r="K18" t="s">
        <v>52</v>
      </c>
      <c r="L18" t="s">
        <v>54</v>
      </c>
      <c r="M18" t="s">
        <v>56</v>
      </c>
      <c r="N18">
        <v>0</v>
      </c>
      <c r="O18">
        <v>0</v>
      </c>
      <c r="P18" t="s">
        <v>112</v>
      </c>
      <c r="Q18" t="s">
        <v>63</v>
      </c>
      <c r="R18" t="s">
        <v>63</v>
      </c>
      <c r="S1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Sutron</vt:lpstr>
      <vt:lpstr>Sigma 950 Flowmeter</vt:lpstr>
      <vt:lpstr>SD900 sampler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2020-03-08T08:25:37Z</dcterms:created>
  <dcterms:modified xsi:type="dcterms:W3CDTF">2020-04-08T14:14:57Z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665aac7c65e849fd8496c97204eadc3a</vt:lpwstr>
  </property>
</Properties>
</file>