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esktop\"/>
    </mc:Choice>
  </mc:AlternateContent>
  <bookViews>
    <workbookView xWindow="0" yWindow="0" windowWidth="11496" windowHeight="8388"/>
  </bookViews>
  <sheets>
    <sheet name="Sheet1" sheetId="1" r:id="rId1"/>
    <sheet name="ESRI_MAPINFO_SHEET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11" i="1" s="1"/>
  <c r="R8" i="1"/>
  <c r="R11" i="1" s="1"/>
  <c r="Q8" i="1"/>
  <c r="Q11" i="1" s="1"/>
  <c r="P8" i="1"/>
  <c r="P11" i="1" s="1"/>
  <c r="S7" i="1"/>
  <c r="S10" i="1" s="1"/>
  <c r="R7" i="1"/>
  <c r="R10" i="1" s="1"/>
  <c r="Q7" i="1"/>
  <c r="Q10" i="1" s="1"/>
  <c r="P7" i="1"/>
  <c r="P10" i="1" s="1"/>
  <c r="C45" i="1"/>
  <c r="C48" i="1" s="1"/>
  <c r="F14" i="1" s="1"/>
  <c r="D45" i="1"/>
  <c r="D48" i="1" s="1"/>
  <c r="F15" i="1" s="1"/>
  <c r="E45" i="1"/>
  <c r="E48" i="1" s="1"/>
  <c r="F16" i="1" s="1"/>
  <c r="F45" i="1"/>
  <c r="F48" i="1" s="1"/>
  <c r="F17" i="1" s="1"/>
  <c r="D44" i="1"/>
  <c r="D47" i="1" s="1"/>
  <c r="M15" i="1" s="1"/>
  <c r="E44" i="1"/>
  <c r="E47" i="1" s="1"/>
  <c r="M16" i="1" s="1"/>
  <c r="F44" i="1"/>
  <c r="F47" i="1" s="1"/>
  <c r="M17" i="1" s="1"/>
  <c r="C44" i="1"/>
  <c r="C47" i="1" s="1"/>
  <c r="M14" i="1" s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L4" i="1"/>
  <c r="L5" i="1"/>
  <c r="L6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</calcChain>
</file>

<file path=xl/sharedStrings.xml><?xml version="1.0" encoding="utf-8"?>
<sst xmlns="http://schemas.openxmlformats.org/spreadsheetml/2006/main" count="86" uniqueCount="20">
  <si>
    <t>Downstream Transect</t>
  </si>
  <si>
    <t>Distance</t>
  </si>
  <si>
    <t>Tape</t>
  </si>
  <si>
    <t>Scope</t>
  </si>
  <si>
    <t>Upstream Transect</t>
  </si>
  <si>
    <t>Pipe 1</t>
  </si>
  <si>
    <t>Pipe 2</t>
  </si>
  <si>
    <t>Pipe 3</t>
  </si>
  <si>
    <t>Pipe 4</t>
  </si>
  <si>
    <t>Concrete</t>
  </si>
  <si>
    <t>Features</t>
  </si>
  <si>
    <t>Elevation</t>
  </si>
  <si>
    <t>Dirt</t>
  </si>
  <si>
    <t>Pipes</t>
  </si>
  <si>
    <t>Upstream</t>
  </si>
  <si>
    <t>Downstream</t>
  </si>
  <si>
    <t>Scope Readings</t>
  </si>
  <si>
    <t>to inverts….</t>
  </si>
  <si>
    <t>Elevations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</si>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</sst>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" xfId="0" applyBorder="1"/>
    <xf numFmtId="0" fontId="1" fillId="0" borderId="8" xfId="0" applyFont="1" applyBorder="1"/>
    <xf numFmtId="0" fontId="1" fillId="2" borderId="8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6" xfId="0" applyBorder="1"/>
    <xf numFmtId="0" fontId="0" fillId="0" borderId="35" xfId="0" applyBorder="1"/>
    <xf numFmtId="0" fontId="1" fillId="0" borderId="37" xfId="0" applyFont="1" applyBorder="1"/>
    <xf numFmtId="0" fontId="1" fillId="0" borderId="34" xfId="0" applyFont="1" applyFill="1" applyBorder="1"/>
    <xf numFmtId="0" fontId="0" fillId="0" borderId="31" xfId="0" applyBorder="1"/>
    <xf numFmtId="0" fontId="1" fillId="0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Downstream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Sheet1!$K$3:$K$27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Sheet1!$E$4:$E$27</c:f>
              <c:numCache>
                <c:formatCode>General</c:formatCode>
                <c:ptCount val="24"/>
                <c:pt idx="0">
                  <c:v>-2.9999999999999805E-2</c:v>
                </c:pt>
                <c:pt idx="1">
                  <c:v>-0.17999999999999972</c:v>
                </c:pt>
                <c:pt idx="2">
                  <c:v>-0.29000000000000004</c:v>
                </c:pt>
                <c:pt idx="3">
                  <c:v>-0.54</c:v>
                </c:pt>
                <c:pt idx="4">
                  <c:v>-0.88000000000000034</c:v>
                </c:pt>
                <c:pt idx="5">
                  <c:v>-1.4899999999999998</c:v>
                </c:pt>
                <c:pt idx="6">
                  <c:v>-1.52</c:v>
                </c:pt>
                <c:pt idx="7">
                  <c:v>-1.5799999999999996</c:v>
                </c:pt>
                <c:pt idx="8">
                  <c:v>-1.7399999999999998</c:v>
                </c:pt>
                <c:pt idx="9">
                  <c:v>-1.8000000000000003</c:v>
                </c:pt>
                <c:pt idx="10">
                  <c:v>-1.8000000000000003</c:v>
                </c:pt>
                <c:pt idx="11">
                  <c:v>-1.81</c:v>
                </c:pt>
                <c:pt idx="12">
                  <c:v>-1.8299999999999996</c:v>
                </c:pt>
                <c:pt idx="13">
                  <c:v>-1.7499999999999996</c:v>
                </c:pt>
                <c:pt idx="14">
                  <c:v>-1.77</c:v>
                </c:pt>
                <c:pt idx="15">
                  <c:v>-1.81</c:v>
                </c:pt>
                <c:pt idx="16">
                  <c:v>-1.7200000000000002</c:v>
                </c:pt>
                <c:pt idx="17">
                  <c:v>-1.65</c:v>
                </c:pt>
                <c:pt idx="18">
                  <c:v>-1.31</c:v>
                </c:pt>
                <c:pt idx="19">
                  <c:v>-1.1599999999999997</c:v>
                </c:pt>
                <c:pt idx="20">
                  <c:v>-0.85999999999999988</c:v>
                </c:pt>
                <c:pt idx="21">
                  <c:v>-0.5299999999999998</c:v>
                </c:pt>
                <c:pt idx="22">
                  <c:v>-0.19999999999999973</c:v>
                </c:pt>
                <c:pt idx="23">
                  <c:v>9.0000000000000302E-2</c:v>
                </c:pt>
              </c:numCache>
            </c:numRef>
          </c:yVal>
          <c:smooth val="0"/>
        </c:ser>
        <c:ser>
          <c:idx val="1"/>
          <c:order val="1"/>
          <c:tx>
            <c:v>Upstream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Sheet1!$K$3:$K$27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Sheet1!$L$3:$L$27</c:f>
              <c:numCache>
                <c:formatCode>General</c:formatCode>
                <c:ptCount val="25"/>
                <c:pt idx="0">
                  <c:v>0.14000000000000012</c:v>
                </c:pt>
                <c:pt idx="1">
                  <c:v>0.10999999999999988</c:v>
                </c:pt>
                <c:pt idx="2">
                  <c:v>1.0000000000000231E-2</c:v>
                </c:pt>
                <c:pt idx="3">
                  <c:v>-0.14999999999999991</c:v>
                </c:pt>
                <c:pt idx="4">
                  <c:v>-0.56999999999999984</c:v>
                </c:pt>
                <c:pt idx="5">
                  <c:v>-0.94</c:v>
                </c:pt>
                <c:pt idx="6">
                  <c:v>-1.4700000000000002</c:v>
                </c:pt>
                <c:pt idx="7">
                  <c:v>-1.4099999999999997</c:v>
                </c:pt>
                <c:pt idx="8">
                  <c:v>-1.4899999999999998</c:v>
                </c:pt>
                <c:pt idx="9">
                  <c:v>-1.6099999999999999</c:v>
                </c:pt>
                <c:pt idx="11">
                  <c:v>-1.6800000000000002</c:v>
                </c:pt>
                <c:pt idx="12">
                  <c:v>-1.7200000000000002</c:v>
                </c:pt>
                <c:pt idx="13">
                  <c:v>-1.6800000000000002</c:v>
                </c:pt>
                <c:pt idx="14">
                  <c:v>-1.6599999999999997</c:v>
                </c:pt>
                <c:pt idx="15">
                  <c:v>-1.6099999999999999</c:v>
                </c:pt>
                <c:pt idx="16">
                  <c:v>-1.5699999999999998</c:v>
                </c:pt>
                <c:pt idx="17">
                  <c:v>-1.4999999999999996</c:v>
                </c:pt>
                <c:pt idx="18">
                  <c:v>-1.4099999999999997</c:v>
                </c:pt>
                <c:pt idx="19">
                  <c:v>-1.2399999999999998</c:v>
                </c:pt>
                <c:pt idx="20">
                  <c:v>-1.1800000000000002</c:v>
                </c:pt>
                <c:pt idx="21">
                  <c:v>-0.81999999999999984</c:v>
                </c:pt>
                <c:pt idx="22">
                  <c:v>-0.44999999999999973</c:v>
                </c:pt>
                <c:pt idx="23">
                  <c:v>-0.19999999999999973</c:v>
                </c:pt>
                <c:pt idx="24">
                  <c:v>0.10000000000000009</c:v>
                </c:pt>
              </c:numCache>
            </c:numRef>
          </c:yVal>
          <c:smooth val="0"/>
        </c:ser>
        <c:ser>
          <c:idx val="2"/>
          <c:order val="2"/>
          <c:tx>
            <c:v>Downstream Pipe Inverts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Sheet1!$K$3:$K$27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Sheet1!$F$3:$F$27</c:f>
              <c:numCache>
                <c:formatCode>General</c:formatCode>
                <c:ptCount val="25"/>
                <c:pt idx="11">
                  <c:v>-5.41</c:v>
                </c:pt>
                <c:pt idx="12">
                  <c:v>-5.35</c:v>
                </c:pt>
                <c:pt idx="13">
                  <c:v>-5.4500000000000011</c:v>
                </c:pt>
                <c:pt idx="14">
                  <c:v>-5.3600000000000012</c:v>
                </c:pt>
              </c:numCache>
            </c:numRef>
          </c:yVal>
          <c:smooth val="0"/>
        </c:ser>
        <c:ser>
          <c:idx val="3"/>
          <c:order val="3"/>
          <c:tx>
            <c:v>Upstream Inverts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Sheet1!$K$3:$K$27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Sheet1!$M$3:$M$27</c:f>
              <c:numCache>
                <c:formatCode>General</c:formatCode>
                <c:ptCount val="25"/>
                <c:pt idx="11">
                  <c:v>-5.1899999999999995</c:v>
                </c:pt>
                <c:pt idx="12">
                  <c:v>-5.1899999999999995</c:v>
                </c:pt>
                <c:pt idx="13">
                  <c:v>-5.2099999999999991</c:v>
                </c:pt>
                <c:pt idx="14">
                  <c:v>-5.1899999999999995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56000"/>
        <c:axId val="720509072"/>
      </c:scatterChart>
      <c:valAx>
        <c:axId val="9628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09072"/>
        <c:crossesAt val="-6"/>
        <c:crossBetween val="midCat"/>
      </c:valAx>
      <c:valAx>
        <c:axId val="7205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5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28</xdr:row>
      <xdr:rowOff>7620</xdr:rowOff>
    </xdr:from>
    <xdr:to>
      <xdr:col>14</xdr:col>
      <xdr:colOff>777240</xdr:colOff>
      <xdr:row>37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tabSelected="1" workbookViewId="0">
      <selection sqref="A1:M27"/>
    </sheetView>
  </sheetViews>
  <sheetFormatPr defaultRowHeight="14.4" x14ac:dyDescent="0.3"/>
  <cols>
    <col min="2" max="3" width="7.33203125" customWidth="1"/>
    <col min="6" max="6" width="7.109375" customWidth="1"/>
    <col min="7" max="7" width="5.88671875" customWidth="1"/>
    <col min="9" max="10" width="6.6640625" customWidth="1"/>
    <col min="13" max="13" width="8" customWidth="1"/>
    <col min="14" max="14" width="5.44140625" customWidth="1"/>
    <col min="15" max="15" width="13.6640625" bestFit="1" customWidth="1"/>
  </cols>
  <sheetData>
    <row r="1" spans="1:19" s="21" customFormat="1" ht="15" thickBot="1" x14ac:dyDescent="0.35">
      <c r="A1" s="36"/>
      <c r="B1" s="37" t="s">
        <v>0</v>
      </c>
      <c r="C1" s="37"/>
      <c r="D1" s="37"/>
      <c r="E1" s="37"/>
      <c r="F1" s="38"/>
      <c r="G1" s="29"/>
      <c r="H1" s="36"/>
      <c r="I1" s="37" t="s">
        <v>4</v>
      </c>
      <c r="J1" s="37"/>
      <c r="K1" s="37"/>
      <c r="L1" s="37"/>
      <c r="M1" s="38"/>
    </row>
    <row r="2" spans="1:19" ht="15" thickBot="1" x14ac:dyDescent="0.35">
      <c r="A2" s="16" t="s">
        <v>10</v>
      </c>
      <c r="B2" s="36" t="s">
        <v>2</v>
      </c>
      <c r="C2" s="38" t="s">
        <v>3</v>
      </c>
      <c r="D2" s="36" t="s">
        <v>1</v>
      </c>
      <c r="E2" s="38" t="s">
        <v>11</v>
      </c>
      <c r="F2" s="50" t="s">
        <v>13</v>
      </c>
      <c r="G2" s="29"/>
      <c r="H2" s="16" t="s">
        <v>10</v>
      </c>
      <c r="I2" s="36" t="s">
        <v>2</v>
      </c>
      <c r="J2" s="38" t="s">
        <v>3</v>
      </c>
      <c r="K2" s="47" t="s">
        <v>1</v>
      </c>
      <c r="L2" s="37" t="s">
        <v>11</v>
      </c>
      <c r="M2" s="48" t="s">
        <v>13</v>
      </c>
      <c r="O2" s="16" t="s">
        <v>13</v>
      </c>
      <c r="P2" s="7"/>
      <c r="Q2" s="7"/>
      <c r="R2" s="7"/>
      <c r="S2" s="8"/>
    </row>
    <row r="3" spans="1:19" ht="15" thickBot="1" x14ac:dyDescent="0.35">
      <c r="A3" s="42" t="s">
        <v>12</v>
      </c>
      <c r="B3" s="43">
        <v>0</v>
      </c>
      <c r="C3" s="44">
        <v>3.35</v>
      </c>
      <c r="D3" s="43">
        <f>B3</f>
        <v>0</v>
      </c>
      <c r="E3" s="44">
        <f>-C3+$C$3</f>
        <v>0</v>
      </c>
      <c r="F3" s="49"/>
      <c r="G3" s="10"/>
      <c r="H3" s="42" t="s">
        <v>12</v>
      </c>
      <c r="I3" s="43">
        <v>0</v>
      </c>
      <c r="J3" s="44">
        <v>3.21</v>
      </c>
      <c r="K3" s="45">
        <f>I3</f>
        <v>0</v>
      </c>
      <c r="L3" s="46">
        <f>-J3+$C$3</f>
        <v>0.14000000000000012</v>
      </c>
      <c r="M3" s="44"/>
      <c r="O3" s="17" t="s">
        <v>16</v>
      </c>
      <c r="P3" s="18">
        <v>1</v>
      </c>
      <c r="Q3" s="19">
        <v>2</v>
      </c>
      <c r="R3" s="18">
        <v>3</v>
      </c>
      <c r="S3" s="20">
        <v>4</v>
      </c>
    </row>
    <row r="4" spans="1:19" x14ac:dyDescent="0.3">
      <c r="A4" s="30" t="s">
        <v>12</v>
      </c>
      <c r="B4" s="25">
        <v>8</v>
      </c>
      <c r="C4" s="26">
        <v>3.38</v>
      </c>
      <c r="D4" s="25">
        <f t="shared" ref="D4:D27" si="0">B4</f>
        <v>8</v>
      </c>
      <c r="E4" s="26">
        <f t="shared" ref="E4:E27" si="1">-C4+$C$3</f>
        <v>-2.9999999999999805E-2</v>
      </c>
      <c r="F4" s="34"/>
      <c r="G4" s="10"/>
      <c r="H4" s="30" t="s">
        <v>12</v>
      </c>
      <c r="I4" s="25">
        <v>8</v>
      </c>
      <c r="J4" s="26">
        <v>3.24</v>
      </c>
      <c r="K4" s="24">
        <f t="shared" ref="K4:K27" si="2">I4</f>
        <v>8</v>
      </c>
      <c r="L4" s="22">
        <f t="shared" ref="L4:L27" si="3">-J4+$C$3</f>
        <v>0.10999999999999988</v>
      </c>
      <c r="M4" s="26"/>
      <c r="O4" s="3" t="s">
        <v>14</v>
      </c>
      <c r="P4" s="12">
        <v>6.54</v>
      </c>
      <c r="Q4" s="10">
        <v>6.54</v>
      </c>
      <c r="R4" s="12">
        <v>6.56</v>
      </c>
      <c r="S4" s="4">
        <v>6.54</v>
      </c>
    </row>
    <row r="5" spans="1:19" ht="15" thickBot="1" x14ac:dyDescent="0.35">
      <c r="A5" s="30" t="s">
        <v>12</v>
      </c>
      <c r="B5" s="25">
        <v>16</v>
      </c>
      <c r="C5" s="26">
        <v>3.53</v>
      </c>
      <c r="D5" s="25">
        <f t="shared" si="0"/>
        <v>16</v>
      </c>
      <c r="E5" s="26">
        <f t="shared" si="1"/>
        <v>-0.17999999999999972</v>
      </c>
      <c r="F5" s="34"/>
      <c r="G5" s="10"/>
      <c r="H5" s="30" t="s">
        <v>12</v>
      </c>
      <c r="I5" s="25">
        <v>16</v>
      </c>
      <c r="J5" s="26">
        <v>3.34</v>
      </c>
      <c r="K5" s="24">
        <f t="shared" si="2"/>
        <v>16</v>
      </c>
      <c r="L5" s="22">
        <f t="shared" si="3"/>
        <v>1.0000000000000231E-2</v>
      </c>
      <c r="M5" s="26"/>
      <c r="O5" s="5" t="s">
        <v>15</v>
      </c>
      <c r="P5" s="13">
        <v>6.76</v>
      </c>
      <c r="Q5" s="11">
        <v>6.7</v>
      </c>
      <c r="R5" s="13">
        <v>6.8</v>
      </c>
      <c r="S5" s="6">
        <v>6.71</v>
      </c>
    </row>
    <row r="6" spans="1:19" ht="15" thickBot="1" x14ac:dyDescent="0.35">
      <c r="A6" s="30" t="s">
        <v>12</v>
      </c>
      <c r="B6" s="25">
        <v>24</v>
      </c>
      <c r="C6" s="26">
        <v>3.64</v>
      </c>
      <c r="D6" s="25">
        <f t="shared" si="0"/>
        <v>24</v>
      </c>
      <c r="E6" s="26">
        <f t="shared" si="1"/>
        <v>-0.29000000000000004</v>
      </c>
      <c r="F6" s="34"/>
      <c r="G6" s="10"/>
      <c r="H6" s="30" t="s">
        <v>12</v>
      </c>
      <c r="I6" s="25">
        <v>24</v>
      </c>
      <c r="J6" s="26">
        <v>3.5</v>
      </c>
      <c r="K6" s="24">
        <f t="shared" si="2"/>
        <v>24</v>
      </c>
      <c r="L6" s="22">
        <f t="shared" si="3"/>
        <v>-0.14999999999999991</v>
      </c>
      <c r="M6" s="26"/>
      <c r="O6" s="17" t="s">
        <v>17</v>
      </c>
      <c r="P6" s="18">
        <v>1</v>
      </c>
      <c r="Q6" s="19">
        <v>2</v>
      </c>
      <c r="R6" s="18">
        <v>3</v>
      </c>
      <c r="S6" s="20">
        <v>4</v>
      </c>
    </row>
    <row r="7" spans="1:19" x14ac:dyDescent="0.3">
      <c r="A7" s="30" t="s">
        <v>12</v>
      </c>
      <c r="B7" s="25">
        <v>32</v>
      </c>
      <c r="C7" s="26">
        <v>3.89</v>
      </c>
      <c r="D7" s="25">
        <f t="shared" si="0"/>
        <v>32</v>
      </c>
      <c r="E7" s="26">
        <f t="shared" si="1"/>
        <v>-0.54</v>
      </c>
      <c r="F7" s="34"/>
      <c r="G7" s="10"/>
      <c r="H7" s="30" t="s">
        <v>12</v>
      </c>
      <c r="I7" s="25">
        <v>32</v>
      </c>
      <c r="J7" s="26">
        <v>3.92</v>
      </c>
      <c r="K7" s="24">
        <f t="shared" si="2"/>
        <v>32</v>
      </c>
      <c r="L7" s="22">
        <f t="shared" si="3"/>
        <v>-0.56999999999999984</v>
      </c>
      <c r="M7" s="26"/>
      <c r="O7" s="1" t="s">
        <v>14</v>
      </c>
      <c r="P7" s="14">
        <f>P4+2</f>
        <v>8.5399999999999991</v>
      </c>
      <c r="Q7" s="9">
        <f t="shared" ref="Q7:S7" si="4">Q4+2</f>
        <v>8.5399999999999991</v>
      </c>
      <c r="R7" s="14">
        <f t="shared" si="4"/>
        <v>8.5599999999999987</v>
      </c>
      <c r="S7" s="2">
        <f t="shared" si="4"/>
        <v>8.5399999999999991</v>
      </c>
    </row>
    <row r="8" spans="1:19" ht="15" thickBot="1" x14ac:dyDescent="0.35">
      <c r="A8" s="30" t="s">
        <v>12</v>
      </c>
      <c r="B8" s="25">
        <v>40</v>
      </c>
      <c r="C8" s="26">
        <v>4.2300000000000004</v>
      </c>
      <c r="D8" s="25">
        <f t="shared" si="0"/>
        <v>40</v>
      </c>
      <c r="E8" s="26">
        <f t="shared" si="1"/>
        <v>-0.88000000000000034</v>
      </c>
      <c r="F8" s="34"/>
      <c r="G8" s="10"/>
      <c r="H8" s="30" t="s">
        <v>12</v>
      </c>
      <c r="I8" s="25">
        <v>40</v>
      </c>
      <c r="J8" s="26">
        <v>4.29</v>
      </c>
      <c r="K8" s="24">
        <f t="shared" si="2"/>
        <v>40</v>
      </c>
      <c r="L8" s="22">
        <f t="shared" si="3"/>
        <v>-0.94</v>
      </c>
      <c r="M8" s="26"/>
      <c r="O8" s="5" t="s">
        <v>15</v>
      </c>
      <c r="P8" s="13">
        <f>P5+2</f>
        <v>8.76</v>
      </c>
      <c r="Q8" s="11">
        <f t="shared" ref="Q8:S8" si="5">Q5+2</f>
        <v>8.6999999999999993</v>
      </c>
      <c r="R8" s="13">
        <f t="shared" si="5"/>
        <v>8.8000000000000007</v>
      </c>
      <c r="S8" s="6">
        <f t="shared" si="5"/>
        <v>8.7100000000000009</v>
      </c>
    </row>
    <row r="9" spans="1:19" ht="15" thickBot="1" x14ac:dyDescent="0.35">
      <c r="A9" s="30" t="s">
        <v>9</v>
      </c>
      <c r="B9" s="25">
        <v>49</v>
      </c>
      <c r="C9" s="26">
        <v>4.84</v>
      </c>
      <c r="D9" s="25">
        <f t="shared" si="0"/>
        <v>49</v>
      </c>
      <c r="E9" s="26">
        <f t="shared" si="1"/>
        <v>-1.4899999999999998</v>
      </c>
      <c r="F9" s="34"/>
      <c r="G9" s="10"/>
      <c r="H9" s="30" t="s">
        <v>9</v>
      </c>
      <c r="I9" s="25">
        <v>49</v>
      </c>
      <c r="J9" s="26">
        <v>4.82</v>
      </c>
      <c r="K9" s="24">
        <f t="shared" si="2"/>
        <v>49</v>
      </c>
      <c r="L9" s="22">
        <f t="shared" si="3"/>
        <v>-1.4700000000000002</v>
      </c>
      <c r="M9" s="26"/>
      <c r="O9" s="17" t="s">
        <v>18</v>
      </c>
      <c r="P9" s="18">
        <v>1</v>
      </c>
      <c r="Q9" s="19">
        <v>2</v>
      </c>
      <c r="R9" s="18">
        <v>3</v>
      </c>
      <c r="S9" s="20">
        <v>4</v>
      </c>
    </row>
    <row r="10" spans="1:19" ht="15" thickBot="1" x14ac:dyDescent="0.35">
      <c r="A10" s="30" t="s">
        <v>9</v>
      </c>
      <c r="B10" s="25">
        <v>73</v>
      </c>
      <c r="C10" s="26">
        <v>4.87</v>
      </c>
      <c r="D10" s="25">
        <f t="shared" si="0"/>
        <v>73</v>
      </c>
      <c r="E10" s="26">
        <f t="shared" si="1"/>
        <v>-1.52</v>
      </c>
      <c r="F10" s="34"/>
      <c r="G10" s="10"/>
      <c r="H10" s="30" t="s">
        <v>9</v>
      </c>
      <c r="I10" s="25">
        <v>73</v>
      </c>
      <c r="J10" s="26">
        <v>4.76</v>
      </c>
      <c r="K10" s="24">
        <f t="shared" si="2"/>
        <v>73</v>
      </c>
      <c r="L10" s="22">
        <f t="shared" si="3"/>
        <v>-1.4099999999999997</v>
      </c>
      <c r="M10" s="26"/>
      <c r="O10" s="1" t="s">
        <v>14</v>
      </c>
      <c r="P10" s="14">
        <f>-P7+$C$3</f>
        <v>-5.1899999999999995</v>
      </c>
      <c r="Q10" s="14">
        <f t="shared" ref="Q10:S10" si="6">-Q7+$C$3</f>
        <v>-5.1899999999999995</v>
      </c>
      <c r="R10" s="14">
        <f t="shared" si="6"/>
        <v>-5.2099999999999991</v>
      </c>
      <c r="S10" s="14">
        <f t="shared" si="6"/>
        <v>-5.1899999999999995</v>
      </c>
    </row>
    <row r="11" spans="1:19" ht="15" thickBot="1" x14ac:dyDescent="0.35">
      <c r="A11" s="30" t="s">
        <v>9</v>
      </c>
      <c r="B11" s="25">
        <v>84</v>
      </c>
      <c r="C11" s="26">
        <v>4.93</v>
      </c>
      <c r="D11" s="25">
        <f t="shared" si="0"/>
        <v>84</v>
      </c>
      <c r="E11" s="26">
        <f t="shared" si="1"/>
        <v>-1.5799999999999996</v>
      </c>
      <c r="F11" s="34"/>
      <c r="G11" s="10"/>
      <c r="H11" s="30" t="s">
        <v>9</v>
      </c>
      <c r="I11" s="25">
        <v>84</v>
      </c>
      <c r="J11" s="26">
        <v>4.84</v>
      </c>
      <c r="K11" s="24">
        <f t="shared" si="2"/>
        <v>84</v>
      </c>
      <c r="L11" s="22">
        <f t="shared" si="3"/>
        <v>-1.4899999999999998</v>
      </c>
      <c r="M11" s="26"/>
      <c r="O11" s="5" t="s">
        <v>15</v>
      </c>
      <c r="P11" s="15">
        <f>-P8+$C$3</f>
        <v>-5.41</v>
      </c>
      <c r="Q11" s="15">
        <f t="shared" ref="Q11:S11" si="7">-Q8+$C$3</f>
        <v>-5.35</v>
      </c>
      <c r="R11" s="15">
        <f t="shared" si="7"/>
        <v>-5.4500000000000011</v>
      </c>
      <c r="S11" s="15">
        <f t="shared" si="7"/>
        <v>-5.3600000000000012</v>
      </c>
    </row>
    <row r="12" spans="1:19" x14ac:dyDescent="0.3">
      <c r="A12" s="30" t="s">
        <v>9</v>
      </c>
      <c r="B12" s="25">
        <v>103</v>
      </c>
      <c r="C12" s="26">
        <v>5.09</v>
      </c>
      <c r="D12" s="25">
        <f t="shared" si="0"/>
        <v>103</v>
      </c>
      <c r="E12" s="26">
        <f t="shared" si="1"/>
        <v>-1.7399999999999998</v>
      </c>
      <c r="F12" s="34"/>
      <c r="G12" s="10"/>
      <c r="H12" s="30" t="s">
        <v>9</v>
      </c>
      <c r="I12" s="25">
        <v>103</v>
      </c>
      <c r="J12" s="26">
        <v>4.96</v>
      </c>
      <c r="K12" s="24">
        <f t="shared" si="2"/>
        <v>103</v>
      </c>
      <c r="L12" s="22">
        <f t="shared" si="3"/>
        <v>-1.6099999999999999</v>
      </c>
      <c r="M12" s="26"/>
    </row>
    <row r="13" spans="1:19" x14ac:dyDescent="0.3">
      <c r="A13" s="30" t="s">
        <v>9</v>
      </c>
      <c r="B13" s="25">
        <v>111</v>
      </c>
      <c r="C13" s="26">
        <v>5.15</v>
      </c>
      <c r="D13" s="25">
        <f t="shared" si="0"/>
        <v>111</v>
      </c>
      <c r="E13" s="26">
        <f t="shared" si="1"/>
        <v>-1.8000000000000003</v>
      </c>
      <c r="F13" s="34"/>
      <c r="G13" s="10"/>
      <c r="H13" s="30" t="s">
        <v>9</v>
      </c>
      <c r="I13" s="40" t="s">
        <v>19</v>
      </c>
      <c r="J13" s="41" t="s">
        <v>19</v>
      </c>
      <c r="K13" s="39"/>
      <c r="L13" s="23"/>
      <c r="M13" s="26"/>
    </row>
    <row r="14" spans="1:19" x14ac:dyDescent="0.3">
      <c r="A14" s="30" t="s">
        <v>5</v>
      </c>
      <c r="B14" s="25">
        <v>112</v>
      </c>
      <c r="C14" s="26">
        <v>5.15</v>
      </c>
      <c r="D14" s="25">
        <f t="shared" si="0"/>
        <v>112</v>
      </c>
      <c r="E14" s="26">
        <f t="shared" si="1"/>
        <v>-1.8000000000000003</v>
      </c>
      <c r="F14" s="34">
        <f>C48</f>
        <v>-5.41</v>
      </c>
      <c r="G14" s="10"/>
      <c r="H14" s="30" t="s">
        <v>5</v>
      </c>
      <c r="I14" s="25">
        <v>110</v>
      </c>
      <c r="J14" s="26">
        <v>5.03</v>
      </c>
      <c r="K14" s="24">
        <f t="shared" si="2"/>
        <v>110</v>
      </c>
      <c r="L14" s="22">
        <f t="shared" si="3"/>
        <v>-1.6800000000000002</v>
      </c>
      <c r="M14" s="26">
        <f>C47</f>
        <v>-5.1899999999999995</v>
      </c>
    </row>
    <row r="15" spans="1:19" x14ac:dyDescent="0.3">
      <c r="A15" s="30" t="s">
        <v>6</v>
      </c>
      <c r="B15" s="25">
        <v>120</v>
      </c>
      <c r="C15" s="26">
        <v>5.16</v>
      </c>
      <c r="D15" s="25">
        <f t="shared" si="0"/>
        <v>120</v>
      </c>
      <c r="E15" s="26">
        <f t="shared" si="1"/>
        <v>-1.81</v>
      </c>
      <c r="F15" s="34">
        <f>D48</f>
        <v>-5.35</v>
      </c>
      <c r="G15" s="10"/>
      <c r="H15" s="30" t="s">
        <v>6</v>
      </c>
      <c r="I15" s="25">
        <v>118.5</v>
      </c>
      <c r="J15" s="26">
        <v>5.07</v>
      </c>
      <c r="K15" s="24">
        <f t="shared" si="2"/>
        <v>118.5</v>
      </c>
      <c r="L15" s="22">
        <f t="shared" si="3"/>
        <v>-1.7200000000000002</v>
      </c>
      <c r="M15" s="26">
        <f>D47</f>
        <v>-5.1899999999999995</v>
      </c>
    </row>
    <row r="16" spans="1:19" x14ac:dyDescent="0.3">
      <c r="A16" s="30" t="s">
        <v>7</v>
      </c>
      <c r="B16" s="25">
        <v>127.5</v>
      </c>
      <c r="C16" s="26">
        <v>5.18</v>
      </c>
      <c r="D16" s="25">
        <f t="shared" si="0"/>
        <v>127.5</v>
      </c>
      <c r="E16" s="26">
        <f t="shared" si="1"/>
        <v>-1.8299999999999996</v>
      </c>
      <c r="F16" s="34">
        <f>E48</f>
        <v>-5.4500000000000011</v>
      </c>
      <c r="G16" s="10"/>
      <c r="H16" s="30" t="s">
        <v>7</v>
      </c>
      <c r="I16" s="25">
        <v>126.5</v>
      </c>
      <c r="J16" s="26">
        <v>5.03</v>
      </c>
      <c r="K16" s="24">
        <f t="shared" si="2"/>
        <v>126.5</v>
      </c>
      <c r="L16" s="22">
        <f t="shared" si="3"/>
        <v>-1.6800000000000002</v>
      </c>
      <c r="M16" s="26">
        <f>E47</f>
        <v>-5.2099999999999991</v>
      </c>
    </row>
    <row r="17" spans="1:13" x14ac:dyDescent="0.3">
      <c r="A17" s="30" t="s">
        <v>8</v>
      </c>
      <c r="B17" s="25">
        <v>135.5</v>
      </c>
      <c r="C17" s="26">
        <v>5.0999999999999996</v>
      </c>
      <c r="D17" s="25">
        <f t="shared" si="0"/>
        <v>135.5</v>
      </c>
      <c r="E17" s="26">
        <f t="shared" si="1"/>
        <v>-1.7499999999999996</v>
      </c>
      <c r="F17" s="34">
        <f>F48</f>
        <v>-5.3600000000000012</v>
      </c>
      <c r="G17" s="10"/>
      <c r="H17" s="30" t="s">
        <v>8</v>
      </c>
      <c r="I17" s="25">
        <v>135</v>
      </c>
      <c r="J17" s="26">
        <v>5.01</v>
      </c>
      <c r="K17" s="24">
        <f t="shared" si="2"/>
        <v>135</v>
      </c>
      <c r="L17" s="22">
        <f t="shared" si="3"/>
        <v>-1.6599999999999997</v>
      </c>
      <c r="M17" s="26">
        <f>F47</f>
        <v>-5.1899999999999995</v>
      </c>
    </row>
    <row r="18" spans="1:13" x14ac:dyDescent="0.3">
      <c r="A18" s="30" t="s">
        <v>9</v>
      </c>
      <c r="B18" s="25">
        <v>144</v>
      </c>
      <c r="C18" s="26">
        <v>5.12</v>
      </c>
      <c r="D18" s="25">
        <f t="shared" si="0"/>
        <v>144</v>
      </c>
      <c r="E18" s="26">
        <f t="shared" si="1"/>
        <v>-1.77</v>
      </c>
      <c r="F18" s="34"/>
      <c r="G18" s="10"/>
      <c r="H18" s="30" t="s">
        <v>9</v>
      </c>
      <c r="I18" s="25">
        <v>144</v>
      </c>
      <c r="J18" s="26">
        <v>4.96</v>
      </c>
      <c r="K18" s="24">
        <f t="shared" si="2"/>
        <v>144</v>
      </c>
      <c r="L18" s="22">
        <f t="shared" si="3"/>
        <v>-1.6099999999999999</v>
      </c>
      <c r="M18" s="26"/>
    </row>
    <row r="19" spans="1:13" x14ac:dyDescent="0.3">
      <c r="A19" s="30" t="s">
        <v>9</v>
      </c>
      <c r="B19" s="25">
        <v>156</v>
      </c>
      <c r="C19" s="26">
        <v>5.16</v>
      </c>
      <c r="D19" s="25">
        <f t="shared" si="0"/>
        <v>156</v>
      </c>
      <c r="E19" s="26">
        <f t="shared" si="1"/>
        <v>-1.81</v>
      </c>
      <c r="F19" s="34"/>
      <c r="G19" s="10"/>
      <c r="H19" s="30" t="s">
        <v>9</v>
      </c>
      <c r="I19" s="25">
        <v>156</v>
      </c>
      <c r="J19" s="26">
        <v>4.92</v>
      </c>
      <c r="K19" s="24">
        <f t="shared" si="2"/>
        <v>156</v>
      </c>
      <c r="L19" s="22">
        <f t="shared" si="3"/>
        <v>-1.5699999999999998</v>
      </c>
      <c r="M19" s="26"/>
    </row>
    <row r="20" spans="1:13" x14ac:dyDescent="0.3">
      <c r="A20" s="30" t="s">
        <v>9</v>
      </c>
      <c r="B20" s="25">
        <v>167</v>
      </c>
      <c r="C20" s="26">
        <v>5.07</v>
      </c>
      <c r="D20" s="25">
        <f t="shared" si="0"/>
        <v>167</v>
      </c>
      <c r="E20" s="26">
        <f t="shared" si="1"/>
        <v>-1.7200000000000002</v>
      </c>
      <c r="F20" s="34"/>
      <c r="G20" s="10"/>
      <c r="H20" s="30" t="s">
        <v>9</v>
      </c>
      <c r="I20" s="25">
        <v>167</v>
      </c>
      <c r="J20" s="26">
        <v>4.8499999999999996</v>
      </c>
      <c r="K20" s="24">
        <f t="shared" si="2"/>
        <v>167</v>
      </c>
      <c r="L20" s="22">
        <f t="shared" si="3"/>
        <v>-1.4999999999999996</v>
      </c>
      <c r="M20" s="26"/>
    </row>
    <row r="21" spans="1:13" x14ac:dyDescent="0.3">
      <c r="A21" s="30" t="s">
        <v>9</v>
      </c>
      <c r="B21" s="25">
        <v>179</v>
      </c>
      <c r="C21" s="26">
        <v>5</v>
      </c>
      <c r="D21" s="25">
        <f t="shared" si="0"/>
        <v>179</v>
      </c>
      <c r="E21" s="26">
        <f t="shared" si="1"/>
        <v>-1.65</v>
      </c>
      <c r="F21" s="34"/>
      <c r="G21" s="10"/>
      <c r="H21" s="30" t="s">
        <v>9</v>
      </c>
      <c r="I21" s="25">
        <v>179</v>
      </c>
      <c r="J21" s="26">
        <v>4.76</v>
      </c>
      <c r="K21" s="24">
        <f t="shared" si="2"/>
        <v>179</v>
      </c>
      <c r="L21" s="22">
        <f t="shared" si="3"/>
        <v>-1.4099999999999997</v>
      </c>
      <c r="M21" s="26"/>
    </row>
    <row r="22" spans="1:13" x14ac:dyDescent="0.3">
      <c r="A22" s="30" t="s">
        <v>9</v>
      </c>
      <c r="B22" s="25">
        <v>196</v>
      </c>
      <c r="C22" s="26">
        <v>4.66</v>
      </c>
      <c r="D22" s="25">
        <f t="shared" si="0"/>
        <v>196</v>
      </c>
      <c r="E22" s="26">
        <f t="shared" si="1"/>
        <v>-1.31</v>
      </c>
      <c r="F22" s="34"/>
      <c r="G22" s="10"/>
      <c r="H22" s="30" t="s">
        <v>9</v>
      </c>
      <c r="I22" s="25">
        <v>196</v>
      </c>
      <c r="J22" s="26">
        <v>4.59</v>
      </c>
      <c r="K22" s="24">
        <f t="shared" si="2"/>
        <v>196</v>
      </c>
      <c r="L22" s="22">
        <f t="shared" si="3"/>
        <v>-1.2399999999999998</v>
      </c>
      <c r="M22" s="26"/>
    </row>
    <row r="23" spans="1:13" x14ac:dyDescent="0.3">
      <c r="A23" s="30" t="s">
        <v>12</v>
      </c>
      <c r="B23" s="25">
        <v>212</v>
      </c>
      <c r="C23" s="26">
        <v>4.51</v>
      </c>
      <c r="D23" s="25">
        <f t="shared" si="0"/>
        <v>212</v>
      </c>
      <c r="E23" s="26">
        <f t="shared" si="1"/>
        <v>-1.1599999999999997</v>
      </c>
      <c r="F23" s="34"/>
      <c r="G23" s="10"/>
      <c r="H23" s="30" t="s">
        <v>12</v>
      </c>
      <c r="I23" s="25">
        <v>212</v>
      </c>
      <c r="J23" s="26">
        <v>4.53</v>
      </c>
      <c r="K23" s="24">
        <f t="shared" si="2"/>
        <v>212</v>
      </c>
      <c r="L23" s="22">
        <f t="shared" si="3"/>
        <v>-1.1800000000000002</v>
      </c>
      <c r="M23" s="26"/>
    </row>
    <row r="24" spans="1:13" x14ac:dyDescent="0.3">
      <c r="A24" s="30" t="s">
        <v>12</v>
      </c>
      <c r="B24" s="25">
        <v>228</v>
      </c>
      <c r="C24" s="26">
        <v>4.21</v>
      </c>
      <c r="D24" s="25">
        <f t="shared" si="0"/>
        <v>228</v>
      </c>
      <c r="E24" s="26">
        <f t="shared" si="1"/>
        <v>-0.85999999999999988</v>
      </c>
      <c r="F24" s="34"/>
      <c r="G24" s="10"/>
      <c r="H24" s="30" t="s">
        <v>12</v>
      </c>
      <c r="I24" s="25">
        <v>228</v>
      </c>
      <c r="J24" s="26">
        <v>4.17</v>
      </c>
      <c r="K24" s="24">
        <f t="shared" si="2"/>
        <v>228</v>
      </c>
      <c r="L24" s="22">
        <f t="shared" si="3"/>
        <v>-0.81999999999999984</v>
      </c>
      <c r="M24" s="26"/>
    </row>
    <row r="25" spans="1:13" x14ac:dyDescent="0.3">
      <c r="A25" s="30" t="s">
        <v>12</v>
      </c>
      <c r="B25" s="25">
        <v>244</v>
      </c>
      <c r="C25" s="26">
        <v>3.88</v>
      </c>
      <c r="D25" s="25">
        <f t="shared" si="0"/>
        <v>244</v>
      </c>
      <c r="E25" s="26">
        <f t="shared" si="1"/>
        <v>-0.5299999999999998</v>
      </c>
      <c r="F25" s="34"/>
      <c r="G25" s="10"/>
      <c r="H25" s="30" t="s">
        <v>12</v>
      </c>
      <c r="I25" s="25">
        <v>244</v>
      </c>
      <c r="J25" s="26">
        <v>3.8</v>
      </c>
      <c r="K25" s="24">
        <f t="shared" si="2"/>
        <v>244</v>
      </c>
      <c r="L25" s="22">
        <f t="shared" si="3"/>
        <v>-0.44999999999999973</v>
      </c>
      <c r="M25" s="26"/>
    </row>
    <row r="26" spans="1:13" x14ac:dyDescent="0.3">
      <c r="A26" s="30" t="s">
        <v>12</v>
      </c>
      <c r="B26" s="25">
        <v>257</v>
      </c>
      <c r="C26" s="26">
        <v>3.55</v>
      </c>
      <c r="D26" s="25">
        <f t="shared" si="0"/>
        <v>257</v>
      </c>
      <c r="E26" s="26">
        <f t="shared" si="1"/>
        <v>-0.19999999999999973</v>
      </c>
      <c r="F26" s="34"/>
      <c r="G26" s="10"/>
      <c r="H26" s="30" t="s">
        <v>12</v>
      </c>
      <c r="I26" s="25">
        <v>257</v>
      </c>
      <c r="J26" s="26">
        <v>3.55</v>
      </c>
      <c r="K26" s="24">
        <f t="shared" si="2"/>
        <v>257</v>
      </c>
      <c r="L26" s="22">
        <f t="shared" si="3"/>
        <v>-0.19999999999999973</v>
      </c>
      <c r="M26" s="26"/>
    </row>
    <row r="27" spans="1:13" ht="15" thickBot="1" x14ac:dyDescent="0.35">
      <c r="A27" s="31" t="s">
        <v>12</v>
      </c>
      <c r="B27" s="27">
        <v>272</v>
      </c>
      <c r="C27" s="28">
        <v>3.26</v>
      </c>
      <c r="D27" s="27">
        <f t="shared" si="0"/>
        <v>272</v>
      </c>
      <c r="E27" s="28">
        <f t="shared" si="1"/>
        <v>9.0000000000000302E-2</v>
      </c>
      <c r="F27" s="35"/>
      <c r="G27" s="10"/>
      <c r="H27" s="31" t="s">
        <v>12</v>
      </c>
      <c r="I27" s="27">
        <v>272</v>
      </c>
      <c r="J27" s="28">
        <v>3.25</v>
      </c>
      <c r="K27" s="32">
        <f t="shared" si="2"/>
        <v>272</v>
      </c>
      <c r="L27" s="33">
        <f t="shared" si="3"/>
        <v>0.10000000000000009</v>
      </c>
      <c r="M27" s="28"/>
    </row>
    <row r="38" spans="2:6" ht="15" thickBot="1" x14ac:dyDescent="0.35"/>
    <row r="39" spans="2:6" ht="15" thickBot="1" x14ac:dyDescent="0.35">
      <c r="B39" s="16" t="s">
        <v>13</v>
      </c>
      <c r="C39" s="7"/>
      <c r="D39" s="7"/>
      <c r="E39" s="7"/>
      <c r="F39" s="8"/>
    </row>
    <row r="40" spans="2:6" ht="15" thickBot="1" x14ac:dyDescent="0.35">
      <c r="B40" s="17" t="s">
        <v>16</v>
      </c>
      <c r="C40" s="18">
        <v>1</v>
      </c>
      <c r="D40" s="19">
        <v>2</v>
      </c>
      <c r="E40" s="18">
        <v>3</v>
      </c>
      <c r="F40" s="20">
        <v>4</v>
      </c>
    </row>
    <row r="41" spans="2:6" x14ac:dyDescent="0.3">
      <c r="B41" s="3" t="s">
        <v>14</v>
      </c>
      <c r="C41" s="12">
        <v>6.54</v>
      </c>
      <c r="D41" s="10">
        <v>6.54</v>
      </c>
      <c r="E41" s="12">
        <v>6.56</v>
      </c>
      <c r="F41" s="4">
        <v>6.54</v>
      </c>
    </row>
    <row r="42" spans="2:6" ht="15" thickBot="1" x14ac:dyDescent="0.35">
      <c r="B42" s="5" t="s">
        <v>15</v>
      </c>
      <c r="C42" s="13">
        <v>6.76</v>
      </c>
      <c r="D42" s="11">
        <v>6.7</v>
      </c>
      <c r="E42" s="13">
        <v>6.8</v>
      </c>
      <c r="F42" s="6">
        <v>6.71</v>
      </c>
    </row>
    <row r="43" spans="2:6" ht="15" thickBot="1" x14ac:dyDescent="0.35">
      <c r="B43" s="17" t="s">
        <v>17</v>
      </c>
      <c r="C43" s="18">
        <v>1</v>
      </c>
      <c r="D43" s="19">
        <v>2</v>
      </c>
      <c r="E43" s="18">
        <v>3</v>
      </c>
      <c r="F43" s="20">
        <v>4</v>
      </c>
    </row>
    <row r="44" spans="2:6" x14ac:dyDescent="0.3">
      <c r="B44" s="1" t="s">
        <v>14</v>
      </c>
      <c r="C44" s="14">
        <f>C41+2</f>
        <v>8.5399999999999991</v>
      </c>
      <c r="D44" s="9">
        <f t="shared" ref="D44:F45" si="8">D41+2</f>
        <v>8.5399999999999991</v>
      </c>
      <c r="E44" s="14">
        <f t="shared" si="8"/>
        <v>8.5599999999999987</v>
      </c>
      <c r="F44" s="2">
        <f t="shared" si="8"/>
        <v>8.5399999999999991</v>
      </c>
    </row>
    <row r="45" spans="2:6" ht="15" thickBot="1" x14ac:dyDescent="0.35">
      <c r="B45" s="5" t="s">
        <v>15</v>
      </c>
      <c r="C45" s="13">
        <f>C42+2</f>
        <v>8.76</v>
      </c>
      <c r="D45" s="11">
        <f t="shared" si="8"/>
        <v>8.6999999999999993</v>
      </c>
      <c r="E45" s="13">
        <f t="shared" si="8"/>
        <v>8.8000000000000007</v>
      </c>
      <c r="F45" s="6">
        <f t="shared" si="8"/>
        <v>8.7100000000000009</v>
      </c>
    </row>
    <row r="46" spans="2:6" ht="15" thickBot="1" x14ac:dyDescent="0.35">
      <c r="B46" s="17" t="s">
        <v>18</v>
      </c>
      <c r="C46" s="18">
        <v>1</v>
      </c>
      <c r="D46" s="19">
        <v>2</v>
      </c>
      <c r="E46" s="18">
        <v>3</v>
      </c>
      <c r="F46" s="20">
        <v>4</v>
      </c>
    </row>
    <row r="47" spans="2:6" ht="15" thickBot="1" x14ac:dyDescent="0.35">
      <c r="B47" s="1" t="s">
        <v>14</v>
      </c>
      <c r="C47" s="14">
        <f>-C44+$C$3</f>
        <v>-5.1899999999999995</v>
      </c>
      <c r="D47" s="14">
        <f t="shared" ref="D47:F48" si="9">-D44+$C$3</f>
        <v>-5.1899999999999995</v>
      </c>
      <c r="E47" s="14">
        <f t="shared" si="9"/>
        <v>-5.2099999999999991</v>
      </c>
      <c r="F47" s="14">
        <f t="shared" si="9"/>
        <v>-5.1899999999999995</v>
      </c>
    </row>
    <row r="48" spans="2:6" ht="15" thickBot="1" x14ac:dyDescent="0.35">
      <c r="B48" s="5" t="s">
        <v>15</v>
      </c>
      <c r="C48" s="15">
        <f>-C45+$C$3</f>
        <v>-5.41</v>
      </c>
      <c r="D48" s="15">
        <f t="shared" si="9"/>
        <v>-5.35</v>
      </c>
      <c r="E48" s="15">
        <f t="shared" si="9"/>
        <v>-5.4500000000000011</v>
      </c>
      <c r="F48" s="15">
        <f t="shared" si="9"/>
        <v>-5.3600000000000012</v>
      </c>
    </row>
  </sheetData>
  <pageMargins left="0.7" right="0.7" top="0.75" bottom="0.75" header="0.3" footer="0.3"/>
  <pageSetup scale="71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cp:lastPrinted>2020-01-21T03:26:44Z</cp:lastPrinted>
  <dcterms:created xsi:type="dcterms:W3CDTF">2020-01-21T02:46:20Z</dcterms:created>
  <dcterms:modified xsi:type="dcterms:W3CDTF">2020-01-21T03:30:07Z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308e5b2c2c444821a2da87040d75077e</vt:lpwstr>
  </property>
</Properties>
</file>