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d.docs.live.net/d46e42c6afcf1ade/Documenten/GitHub/CIEM6302-Advanced-Data-Science-for-Traffic-and-Transportation-Engineering-PrimeVision-G1/"/>
    </mc:Choice>
  </mc:AlternateContent>
  <xr:revisionPtr revIDLastSave="408" documentId="8_{A87D3BBD-45E8-4E25-ACB4-D143BAB2247B}" xr6:coauthVersionLast="47" xr6:coauthVersionMax="47" xr10:uidLastSave="{B5F238B7-717D-40E7-9E09-D5ABD97EE685}"/>
  <bookViews>
    <workbookView xWindow="-120" yWindow="-16320" windowWidth="29040" windowHeight="15720" activeTab="1" xr2:uid="{00000000-000D-0000-FFFF-FFFF00000000}"/>
  </bookViews>
  <sheets>
    <sheet name="Project schedule pt. 1" sheetId="12" r:id="rId1"/>
    <sheet name="Project schedule pt. 2" sheetId="11" r:id="rId2"/>
  </sheets>
  <definedNames>
    <definedName name="Display_Week" localSheetId="0">'Project schedule pt. 1'!$Q$2</definedName>
    <definedName name="Display_Week">'Project schedule pt. 2'!$Q$2</definedName>
    <definedName name="_xlnm.Print_Titles" localSheetId="0">'Project schedule pt. 1'!$4:$6</definedName>
    <definedName name="_xlnm.Print_Titles" localSheetId="1">'Project schedule pt. 2'!$4:$6</definedName>
    <definedName name="Project_Start" localSheetId="0">'Project schedule pt. 1'!$Q$1</definedName>
    <definedName name="Project_Start">'Project schedule pt. 2'!$Q$1</definedName>
    <definedName name="task_end" localSheetId="0">'Project schedule pt. 1'!$F1</definedName>
    <definedName name="task_end" localSheetId="1">'Project schedule pt. 2'!$F1</definedName>
    <definedName name="task_progress" localSheetId="0">'Project schedule pt. 1'!$D1</definedName>
    <definedName name="task_progress" localSheetId="1">'Project schedule pt. 2'!$D1</definedName>
    <definedName name="task_start" localSheetId="0">'Project schedule pt. 1'!$E1</definedName>
    <definedName name="task_start" localSheetId="1">'Project schedule pt. 2'!$E1</definedName>
    <definedName name="today" localSheetId="0">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12" l="1"/>
  <c r="H31" i="12"/>
  <c r="H30" i="12"/>
  <c r="H29" i="12"/>
  <c r="H28" i="12"/>
  <c r="H20" i="12"/>
  <c r="H18" i="12"/>
  <c r="H17" i="12"/>
  <c r="H16" i="12"/>
  <c r="H15" i="12"/>
  <c r="H14" i="12"/>
  <c r="H12" i="12"/>
  <c r="H11" i="12"/>
  <c r="H10" i="12"/>
  <c r="H9" i="12"/>
  <c r="H8" i="12"/>
  <c r="H7" i="12"/>
  <c r="I5" i="12"/>
  <c r="I6" i="12" s="1"/>
  <c r="H7" i="11"/>
  <c r="J5" i="12" l="1"/>
  <c r="I4" i="12"/>
  <c r="I5" i="11"/>
  <c r="H36" i="11"/>
  <c r="H30" i="11"/>
  <c r="H20" i="11"/>
  <c r="H14" i="11"/>
  <c r="H8" i="11"/>
  <c r="K5" i="12" l="1"/>
  <c r="J6" i="12"/>
  <c r="H21" i="11"/>
  <c r="H22" i="11"/>
  <c r="H9" i="11"/>
  <c r="I6" i="11"/>
  <c r="L5" i="12" l="1"/>
  <c r="K6" i="12"/>
  <c r="H32" i="11"/>
  <c r="H34" i="11"/>
  <c r="H31" i="11"/>
  <c r="H29" i="11"/>
  <c r="H10" i="11"/>
  <c r="H24" i="11"/>
  <c r="H13" i="11"/>
  <c r="J5" i="11"/>
  <c r="K5" i="11" s="1"/>
  <c r="L5" i="11" s="1"/>
  <c r="M5" i="11" s="1"/>
  <c r="N5" i="11" s="1"/>
  <c r="O5" i="11" s="1"/>
  <c r="P5" i="11" s="1"/>
  <c r="I4" i="11"/>
  <c r="M5" i="12" l="1"/>
  <c r="L6" i="12"/>
  <c r="H33" i="11"/>
  <c r="H28" i="11"/>
  <c r="H11" i="11"/>
  <c r="H12" i="11"/>
  <c r="P4" i="11"/>
  <c r="Q5" i="11"/>
  <c r="R5" i="11" s="1"/>
  <c r="S5" i="11" s="1"/>
  <c r="T5" i="11" s="1"/>
  <c r="U5" i="11" s="1"/>
  <c r="V5" i="11" s="1"/>
  <c r="W5" i="11" s="1"/>
  <c r="J6" i="11"/>
  <c r="N5" i="12" l="1"/>
  <c r="M6" i="12"/>
  <c r="W4" i="11"/>
  <c r="X5" i="11"/>
  <c r="Y5" i="11" s="1"/>
  <c r="Z5" i="11" s="1"/>
  <c r="AA5" i="11" s="1"/>
  <c r="AB5" i="11" s="1"/>
  <c r="AC5" i="11" s="1"/>
  <c r="AD5" i="11" s="1"/>
  <c r="K6" i="11"/>
  <c r="O5" i="12" l="1"/>
  <c r="N6" i="12"/>
  <c r="AE5" i="11"/>
  <c r="AF5" i="11" s="1"/>
  <c r="AG5" i="11" s="1"/>
  <c r="AH5" i="11" s="1"/>
  <c r="AI5" i="11" s="1"/>
  <c r="AJ5" i="11" s="1"/>
  <c r="AD4" i="11"/>
  <c r="L6" i="11"/>
  <c r="P5" i="12" l="1"/>
  <c r="O6" i="12"/>
  <c r="AK5" i="11"/>
  <c r="AL5" i="11" s="1"/>
  <c r="AM5" i="11" s="1"/>
  <c r="AN5" i="11" s="1"/>
  <c r="AO5" i="11" s="1"/>
  <c r="AP5" i="11" s="1"/>
  <c r="AQ5" i="11" s="1"/>
  <c r="M6" i="11"/>
  <c r="Q5" i="12" l="1"/>
  <c r="P6" i="12"/>
  <c r="P4" i="12"/>
  <c r="AR5" i="11"/>
  <c r="AS5" i="11" s="1"/>
  <c r="AK4" i="11"/>
  <c r="N6" i="11"/>
  <c r="Q6" i="12" l="1"/>
  <c r="R5" i="12"/>
  <c r="AT5" i="11"/>
  <c r="AS6" i="11"/>
  <c r="AR4" i="11"/>
  <c r="O6" i="11"/>
  <c r="R6" i="12" l="1"/>
  <c r="S5" i="12"/>
  <c r="AU5" i="11"/>
  <c r="AT6" i="11"/>
  <c r="S6" i="12" l="1"/>
  <c r="T5" i="12"/>
  <c r="AV5" i="11"/>
  <c r="AU6" i="11"/>
  <c r="P6" i="11"/>
  <c r="Q6" i="11"/>
  <c r="T6" i="12" l="1"/>
  <c r="U5" i="12"/>
  <c r="AW5" i="11"/>
  <c r="AV6" i="11"/>
  <c r="R6" i="11"/>
  <c r="U6" i="12" l="1"/>
  <c r="V5" i="12"/>
  <c r="AX5" i="11"/>
  <c r="AY5" i="11" s="1"/>
  <c r="AW6" i="11"/>
  <c r="S6" i="11"/>
  <c r="V6" i="12" l="1"/>
  <c r="W5" i="12"/>
  <c r="AY6" i="11"/>
  <c r="AZ5" i="11"/>
  <c r="AY4" i="11"/>
  <c r="AX6" i="11"/>
  <c r="T6" i="11"/>
  <c r="W6" i="12" l="1"/>
  <c r="X5" i="12"/>
  <c r="W4" i="12"/>
  <c r="BA5" i="11"/>
  <c r="AZ6" i="11"/>
  <c r="U6" i="11"/>
  <c r="X6" i="12" l="1"/>
  <c r="Y5" i="12"/>
  <c r="BA6" i="11"/>
  <c r="BB5" i="11"/>
  <c r="V6" i="11"/>
  <c r="Y6" i="12" l="1"/>
  <c r="Z5" i="12"/>
  <c r="BB6" i="11"/>
  <c r="BC5" i="11"/>
  <c r="W6" i="11"/>
  <c r="AA5" i="12" l="1"/>
  <c r="Z6" i="12"/>
  <c r="BC6" i="11"/>
  <c r="BD5" i="11"/>
  <c r="X6" i="11"/>
  <c r="AB5" i="12" l="1"/>
  <c r="AA6" i="12"/>
  <c r="BE5" i="11"/>
  <c r="BD6" i="11"/>
  <c r="Y6" i="11"/>
  <c r="AC5" i="12" l="1"/>
  <c r="AB6" i="12"/>
  <c r="BE6" i="11"/>
  <c r="BF5" i="11"/>
  <c r="Z6" i="11"/>
  <c r="AD5" i="12" l="1"/>
  <c r="AC6" i="12"/>
  <c r="BF6" i="11"/>
  <c r="BG5" i="11"/>
  <c r="BF4" i="11"/>
  <c r="AA6" i="11"/>
  <c r="AE5" i="12" l="1"/>
  <c r="AD6" i="12"/>
  <c r="AD4" i="12"/>
  <c r="BG6" i="11"/>
  <c r="BH5" i="11"/>
  <c r="AB6" i="11"/>
  <c r="AF5" i="12" l="1"/>
  <c r="AE6" i="12"/>
  <c r="BI5" i="11"/>
  <c r="BH6" i="11"/>
  <c r="AC6" i="11"/>
  <c r="AG5" i="12" l="1"/>
  <c r="AF6" i="12"/>
  <c r="BJ5" i="11"/>
  <c r="BI6" i="11"/>
  <c r="AD6" i="11"/>
  <c r="AG6" i="12" l="1"/>
  <c r="AH5" i="12"/>
  <c r="BK5" i="11"/>
  <c r="BJ6" i="11"/>
  <c r="AE6" i="11"/>
  <c r="AH6" i="12" l="1"/>
  <c r="AI5" i="12"/>
  <c r="BL5" i="11"/>
  <c r="BK6" i="11"/>
  <c r="AF6" i="11"/>
  <c r="AI6" i="12" l="1"/>
  <c r="AJ5" i="12"/>
  <c r="BL6" i="11"/>
  <c r="AG6" i="11"/>
  <c r="AJ6" i="12" l="1"/>
  <c r="AK5" i="12"/>
  <c r="AH6" i="11"/>
  <c r="AK6" i="12" l="1"/>
  <c r="AL5" i="12"/>
  <c r="AK4" i="12"/>
  <c r="AI6" i="11"/>
  <c r="AL6" i="12" l="1"/>
  <c r="AM5" i="12"/>
  <c r="AJ6" i="11"/>
  <c r="AM6" i="12" l="1"/>
  <c r="AN5" i="12"/>
  <c r="AK6" i="11"/>
  <c r="AN6" i="12" l="1"/>
  <c r="AO5" i="12"/>
  <c r="AL6" i="11"/>
  <c r="AO6" i="12" l="1"/>
  <c r="AP5" i="12"/>
  <c r="AM6" i="11"/>
  <c r="AQ5" i="12" l="1"/>
  <c r="AP6" i="12"/>
  <c r="AN6" i="11"/>
  <c r="AR5" i="12" l="1"/>
  <c r="AQ6" i="12"/>
  <c r="AO6" i="11"/>
  <c r="AS5" i="12" l="1"/>
  <c r="AR4" i="12"/>
  <c r="AR6" i="12"/>
  <c r="AP6" i="11"/>
  <c r="AT5" i="12" l="1"/>
  <c r="AS6" i="12"/>
  <c r="AQ6" i="11"/>
  <c r="AU5" i="12" l="1"/>
  <c r="AT6" i="12"/>
  <c r="AR6" i="11"/>
  <c r="AV5" i="12" l="1"/>
  <c r="AU6" i="12"/>
  <c r="AW5" i="12" l="1"/>
  <c r="AV6" i="12"/>
  <c r="AW6" i="12" l="1"/>
  <c r="AX5" i="12"/>
  <c r="AX6" i="12" l="1"/>
  <c r="AY5" i="12"/>
  <c r="AY6" i="12" l="1"/>
  <c r="AY4" i="12"/>
  <c r="AZ5" i="12"/>
  <c r="AZ6" i="12" l="1"/>
  <c r="BA5" i="12"/>
  <c r="BA6" i="12" l="1"/>
  <c r="BB5" i="12"/>
  <c r="BB6" i="12" l="1"/>
  <c r="BC5" i="12"/>
  <c r="BC6" i="12" l="1"/>
  <c r="BD5" i="12"/>
  <c r="BD6" i="12" l="1"/>
  <c r="BE5" i="12"/>
  <c r="BE6" i="12" l="1"/>
  <c r="BF5" i="12"/>
  <c r="BG5" i="12" l="1"/>
  <c r="BF4" i="12"/>
  <c r="BF6" i="12"/>
  <c r="BH5" i="12" l="1"/>
  <c r="BG6" i="12"/>
  <c r="BI5" i="12" l="1"/>
  <c r="BH6" i="12"/>
  <c r="BJ5" i="12" l="1"/>
  <c r="BI6" i="12"/>
  <c r="BK5" i="12" l="1"/>
  <c r="BJ6" i="12"/>
  <c r="BL5" i="12" l="1"/>
  <c r="BL6" i="12" s="1"/>
  <c r="BK6" i="12"/>
</calcChain>
</file>

<file path=xl/sharedStrings.xml><?xml version="1.0" encoding="utf-8"?>
<sst xmlns="http://schemas.openxmlformats.org/spreadsheetml/2006/main" count="124" uniqueCount="75">
  <si>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</si>
  <si>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</si>
  <si>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</si>
  <si>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</si>
  <si>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</si>
  <si>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</si>
  <si>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</si>
  <si>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</si>
  <si>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</si>
  <si>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Comparing models</t>
  </si>
  <si>
    <t>Model choice</t>
  </si>
  <si>
    <t>Result analysis</t>
  </si>
  <si>
    <t>Presentation and final sprint</t>
  </si>
  <si>
    <t>Primevision</t>
  </si>
  <si>
    <t>G1</t>
  </si>
  <si>
    <t>Tom</t>
  </si>
  <si>
    <t>Finish ARIMA + add benchmarks</t>
  </si>
  <si>
    <t>Finish NN + add benchmarks</t>
  </si>
  <si>
    <t>Mats</t>
  </si>
  <si>
    <t>Finish Linear + add benchmarks</t>
  </si>
  <si>
    <t>Kristian</t>
  </si>
  <si>
    <t>Finish LSTM + add benchmarks</t>
  </si>
  <si>
    <t>Sun + Jelmer</t>
  </si>
  <si>
    <t>All</t>
  </si>
  <si>
    <t>Jelmer</t>
  </si>
  <si>
    <t>Sun</t>
  </si>
  <si>
    <t>Portfolio submission</t>
  </si>
  <si>
    <t>all</t>
  </si>
  <si>
    <t>Final Presentation</t>
  </si>
  <si>
    <t>Result discussion</t>
  </si>
  <si>
    <t>Notebook + Github Documentation</t>
  </si>
  <si>
    <t>Powerpoint</t>
  </si>
  <si>
    <t>Hand-in Final delivery</t>
  </si>
  <si>
    <t>Result table</t>
  </si>
  <si>
    <t>Conclusion + Introduction</t>
  </si>
  <si>
    <t>Sprint Week 1</t>
  </si>
  <si>
    <t>Github structuring</t>
  </si>
  <si>
    <t>Gant chart planning</t>
  </si>
  <si>
    <t>Hand-in Deliverable</t>
  </si>
  <si>
    <t>Sprint Week 2</t>
  </si>
  <si>
    <t>Data preperation</t>
  </si>
  <si>
    <t>Subq1. Correlation Chart</t>
  </si>
  <si>
    <t>Main- and subquestions formulation</t>
  </si>
  <si>
    <t>Subq1. Frequency and total chart</t>
  </si>
  <si>
    <t>Subq1. Location analysis</t>
  </si>
  <si>
    <t>Subq1. Outlier/distribution analysis</t>
  </si>
  <si>
    <t>Model forming</t>
  </si>
  <si>
    <t>Model forming brainstorm</t>
  </si>
  <si>
    <t>Documentation mainbook</t>
  </si>
  <si>
    <t>Developing NN</t>
  </si>
  <si>
    <t>Midterm check</t>
  </si>
  <si>
    <t>Seasonality inclusion</t>
  </si>
  <si>
    <t>Developing ARIMA</t>
  </si>
  <si>
    <t>Discuss results</t>
  </si>
  <si>
    <t>Developing LSTM</t>
  </si>
  <si>
    <t>Subq1. Feature extraction</t>
  </si>
  <si>
    <t>Developing dashboard</t>
  </si>
  <si>
    <t>Creating presentation</t>
  </si>
  <si>
    <t>Midterm check presentation</t>
  </si>
  <si>
    <t>Improve chosen models</t>
  </si>
  <si>
    <t>Explroing CEEMDAN possibilities</t>
  </si>
  <si>
    <t>Improve ARIMA + add benchmarks</t>
  </si>
  <si>
    <t>Improve NN + add benchmarks</t>
  </si>
  <si>
    <t>Improve Linear + add benchmarks</t>
  </si>
  <si>
    <t>Improve LSTM + add benchmarks</t>
  </si>
  <si>
    <t>Result reporting model LSTM/GRU</t>
  </si>
  <si>
    <t>Improve CEEMDAN LSTM/GRU</t>
  </si>
  <si>
    <t>Explore parralel computing for CEEMDAN</t>
  </si>
  <si>
    <t>Powerpoint text ARIMA + NN + Lin</t>
  </si>
  <si>
    <t>Tom + Mats + Kristian</t>
  </si>
  <si>
    <t>Powerpoint text model LSTM/CEEMDAN</t>
  </si>
  <si>
    <t>Result reporting models NN + ARIMA + Lin</t>
  </si>
  <si>
    <t>Finish dashboarding</t>
  </si>
  <si>
    <t>Part 1 of 2</t>
  </si>
  <si>
    <t>Part 2 of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</si>
</sst>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6">
    <xf numFmtId="0" fontId="0" fillId="0" borderId="0" xfId="0"/>
    <xf numFmtId="0" fontId="1" fillId="0" borderId="0" xfId="0" applyFont="1"/>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14" fontId="15" fillId="0" borderId="0" xfId="0" applyNumberFormat="1" applyFont="1"/>
    <xf numFmtId="14" fontId="15" fillId="6" borderId="0" xfId="0" applyNumberFormat="1" applyFont="1" applyFill="1" applyAlignment="1">
      <alignment horizontal="center" vertical="center"/>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7" borderId="0" xfId="0" applyNumberFormat="1" applyFont="1" applyFill="1" applyAlignment="1">
      <alignment horizontal="center" vertical="center"/>
    </xf>
    <xf numFmtId="14" fontId="15" fillId="4" borderId="5" xfId="10" applyNumberFormat="1" applyFont="1" applyFill="1" applyBorder="1">
      <alignment horizontal="center" vertical="center"/>
    </xf>
    <xf numFmtId="14" fontId="15" fillId="8" borderId="0" xfId="0" applyNumberFormat="1" applyFont="1" applyFill="1" applyAlignment="1">
      <alignment horizontal="center" vertical="center"/>
    </xf>
    <xf numFmtId="14" fontId="15" fillId="5" borderId="8" xfId="10" applyNumberFormat="1" applyFont="1" applyFill="1" applyBorder="1">
      <alignment horizontal="center" vertical="center"/>
    </xf>
    <xf numFmtId="14" fontId="15" fillId="9" borderId="0" xfId="0" applyNumberFormat="1" applyFont="1" applyFill="1" applyAlignment="1">
      <alignment horizontal="center" vertical="center"/>
    </xf>
    <xf numFmtId="14" fontId="15" fillId="10" borderId="9" xfId="10" applyNumberFormat="1" applyFont="1" applyFill="1" applyBorder="1">
      <alignment horizontal="center" vertical="center"/>
    </xf>
    <xf numFmtId="14" fontId="21" fillId="2" borderId="0" xfId="0" applyNumberFormat="1" applyFont="1" applyFill="1" applyAlignment="1">
      <alignment horizontal="left" vertical="center"/>
    </xf>
    <xf numFmtId="14" fontId="0" fillId="0" borderId="0" xfId="0" applyNumberFormat="1" applyAlignment="1">
      <alignment horizontal="center"/>
    </xf>
    <xf numFmtId="14" fontId="10" fillId="0" borderId="0" xfId="0" applyNumberFormat="1" applyFont="1" applyAlignment="1">
      <alignment horizontal="center"/>
    </xf>
    <xf numFmtId="14" fontId="1" fillId="6" borderId="0" xfId="0" applyNumberFormat="1" applyFont="1" applyFill="1" applyAlignment="1">
      <alignment horizontal="center" vertical="center"/>
    </xf>
    <xf numFmtId="14" fontId="1" fillId="7" borderId="0" xfId="0" applyNumberFormat="1" applyFont="1" applyFill="1" applyAlignment="1">
      <alignment horizontal="center" vertical="center"/>
    </xf>
    <xf numFmtId="14" fontId="1" fillId="8" borderId="0" xfId="0" applyNumberFormat="1" applyFont="1" applyFill="1" applyAlignment="1">
      <alignment horizontal="center" vertical="center"/>
    </xf>
    <xf numFmtId="14" fontId="1" fillId="9" borderId="0" xfId="0" applyNumberFormat="1" applyFont="1" applyFill="1" applyAlignment="1">
      <alignment horizontal="center" vertical="center"/>
    </xf>
    <xf numFmtId="14" fontId="1" fillId="2" borderId="0" xfId="0" applyNumberFormat="1" applyFont="1" applyFill="1" applyAlignment="1">
      <alignment horizontal="center" vertical="center"/>
    </xf>
    <xf numFmtId="14" fontId="0" fillId="0" borderId="0" xfId="0" applyNumberFormat="1"/>
    <xf numFmtId="14" fontId="9" fillId="0" borderId="0" xfId="0" applyNumberFormat="1" applyFont="1" applyAlignment="1">
      <alignment horizont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14" fontId="15" fillId="5" borderId="8" xfId="12" applyNumberFormat="1" applyFont="1" applyFill="1" applyBorder="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1D70C-C4D4-422E-9C05-81F17FF17B04}">
  <sheetPr>
    <pageSetUpPr fitToPage="1"/>
  </sheetPr>
  <dimension ref="A1:BL37"/>
  <sheetViews>
    <sheetView showGridLines="0" showRuler="0" zoomScale="77" zoomScaleNormal="100" zoomScalePageLayoutView="70" workbookViewId="0">
      <selection activeCell="B4" sqref="B4"/>
    </sheetView>
  </sheetViews>
  <sheetFormatPr defaultColWidth="8.69921875" defaultRowHeight="30" customHeight="1" x14ac:dyDescent="0.25"/>
  <cols>
    <col min="1" max="1" width="2.69921875" style="6" customWidth="1"/>
    <col min="2" max="2" width="32.296875" customWidth="1"/>
    <col min="3" max="3" width="16.69921875" customWidth="1"/>
    <col min="4" max="4" width="10.69921875" customWidth="1"/>
    <col min="5" max="5" width="14.19921875" style="82" customWidth="1"/>
    <col min="6" max="6" width="13.296875" style="89" customWidth="1"/>
    <col min="7" max="7" width="2.69921875" customWidth="1"/>
    <col min="8" max="8" width="6" hidden="1" customWidth="1"/>
    <col min="9" max="23" width="2.69921875" customWidth="1"/>
    <col min="24" max="24" width="3.69921875" customWidth="1"/>
    <col min="25" max="25" width="3.296875" customWidth="1"/>
    <col min="26" max="26" width="4.296875" customWidth="1"/>
    <col min="27" max="28" width="2.69921875" customWidth="1"/>
    <col min="29" max="29" width="3.296875" customWidth="1"/>
    <col min="30" max="31" width="3.5" customWidth="1"/>
    <col min="32" max="32" width="2.69921875" customWidth="1"/>
    <col min="33" max="33" width="3.796875" customWidth="1"/>
    <col min="34" max="34" width="2.69921875" customWidth="1"/>
    <col min="35" max="35" width="3.8984375" customWidth="1"/>
    <col min="36" max="36" width="3.296875" customWidth="1"/>
    <col min="37" max="37" width="3.69921875" customWidth="1"/>
    <col min="38" max="58" width="2.69921875" customWidth="1"/>
    <col min="59" max="59" width="3.59765625" customWidth="1"/>
    <col min="60" max="60" width="3.296875" customWidth="1"/>
    <col min="61" max="61" width="3.09765625" customWidth="1"/>
    <col min="62" max="62" width="2.69921875" customWidth="1"/>
    <col min="63" max="63" width="3.19921875" customWidth="1"/>
    <col min="64" max="65" width="2.69921875" customWidth="1"/>
  </cols>
  <sheetData>
    <row r="1" spans="1:64" ht="90" customHeight="1" x14ac:dyDescent="1.45">
      <c r="A1" s="7"/>
      <c r="B1" s="70" t="s">
        <v>13</v>
      </c>
      <c r="C1" s="10"/>
      <c r="D1" s="11"/>
      <c r="E1" s="83"/>
      <c r="F1" s="12"/>
      <c r="H1" s="1"/>
      <c r="I1" s="100" t="s">
        <v>6</v>
      </c>
      <c r="J1" s="101"/>
      <c r="K1" s="101"/>
      <c r="L1" s="101"/>
      <c r="M1" s="101"/>
      <c r="N1" s="101"/>
      <c r="O1" s="101"/>
      <c r="P1" s="15"/>
      <c r="Q1" s="99">
        <v>45537</v>
      </c>
      <c r="R1" s="98"/>
      <c r="S1" s="98"/>
      <c r="T1" s="98"/>
      <c r="U1" s="98"/>
      <c r="V1" s="98"/>
      <c r="W1" s="98"/>
      <c r="X1" s="98"/>
      <c r="Y1" s="98"/>
      <c r="Z1" s="98"/>
    </row>
    <row r="2" spans="1:64" ht="30" customHeight="1" x14ac:dyDescent="0.6">
      <c r="B2" s="68" t="s">
        <v>14</v>
      </c>
      <c r="C2" s="69"/>
      <c r="D2" s="13"/>
      <c r="E2" s="14"/>
      <c r="F2" s="13"/>
      <c r="I2" s="100" t="s">
        <v>7</v>
      </c>
      <c r="J2" s="101"/>
      <c r="K2" s="101"/>
      <c r="L2" s="101"/>
      <c r="M2" s="101"/>
      <c r="N2" s="101"/>
      <c r="O2" s="101"/>
      <c r="P2" s="15"/>
      <c r="Q2" s="97">
        <v>1</v>
      </c>
      <c r="R2" s="98"/>
      <c r="S2" s="98"/>
      <c r="T2" s="98"/>
      <c r="U2" s="98"/>
      <c r="V2" s="98"/>
      <c r="W2" s="98"/>
      <c r="X2" s="98"/>
      <c r="Y2" s="98"/>
      <c r="Z2" s="98"/>
    </row>
    <row r="3" spans="1:64" s="17" customFormat="1" ht="30" customHeight="1" x14ac:dyDescent="0.25">
      <c r="A3" s="6"/>
      <c r="B3" s="16" t="s">
        <v>73</v>
      </c>
      <c r="D3" s="18"/>
      <c r="E3" s="19"/>
    </row>
    <row r="4" spans="1:64" s="17" customFormat="1" ht="30" customHeight="1" x14ac:dyDescent="0.25">
      <c r="A4" s="7"/>
      <c r="B4" s="20"/>
      <c r="E4" s="21"/>
      <c r="I4" s="104">
        <f>I5</f>
        <v>45537</v>
      </c>
      <c r="J4" s="102"/>
      <c r="K4" s="102"/>
      <c r="L4" s="102"/>
      <c r="M4" s="102"/>
      <c r="N4" s="102"/>
      <c r="O4" s="102"/>
      <c r="P4" s="102">
        <f>P5</f>
        <v>45544</v>
      </c>
      <c r="Q4" s="102"/>
      <c r="R4" s="102"/>
      <c r="S4" s="102"/>
      <c r="T4" s="102"/>
      <c r="U4" s="102"/>
      <c r="V4" s="102"/>
      <c r="W4" s="102">
        <f>W5</f>
        <v>45551</v>
      </c>
      <c r="X4" s="102"/>
      <c r="Y4" s="102"/>
      <c r="Z4" s="102"/>
      <c r="AA4" s="102"/>
      <c r="AB4" s="102"/>
      <c r="AC4" s="102"/>
      <c r="AD4" s="102">
        <f>AD5</f>
        <v>45558</v>
      </c>
      <c r="AE4" s="102"/>
      <c r="AF4" s="102"/>
      <c r="AG4" s="102"/>
      <c r="AH4" s="102"/>
      <c r="AI4" s="102"/>
      <c r="AJ4" s="102"/>
      <c r="AK4" s="102">
        <f>AK5</f>
        <v>45565</v>
      </c>
      <c r="AL4" s="102"/>
      <c r="AM4" s="102"/>
      <c r="AN4" s="102"/>
      <c r="AO4" s="102"/>
      <c r="AP4" s="102"/>
      <c r="AQ4" s="102"/>
      <c r="AR4" s="102">
        <f>AR5</f>
        <v>45572</v>
      </c>
      <c r="AS4" s="102"/>
      <c r="AT4" s="102"/>
      <c r="AU4" s="102"/>
      <c r="AV4" s="102"/>
      <c r="AW4" s="102"/>
      <c r="AX4" s="102"/>
      <c r="AY4" s="102">
        <f>AY5</f>
        <v>45579</v>
      </c>
      <c r="AZ4" s="102"/>
      <c r="BA4" s="102"/>
      <c r="BB4" s="102"/>
      <c r="BC4" s="102"/>
      <c r="BD4" s="102"/>
      <c r="BE4" s="102"/>
      <c r="BF4" s="102">
        <f>BF5</f>
        <v>45586</v>
      </c>
      <c r="BG4" s="102"/>
      <c r="BH4" s="102"/>
      <c r="BI4" s="102"/>
      <c r="BJ4" s="102"/>
      <c r="BK4" s="102"/>
      <c r="BL4" s="103"/>
    </row>
    <row r="5" spans="1:64" s="17" customFormat="1" ht="15" customHeight="1" x14ac:dyDescent="0.25">
      <c r="A5" s="91"/>
      <c r="B5" s="92" t="s">
        <v>4</v>
      </c>
      <c r="C5" s="94" t="s">
        <v>8</v>
      </c>
      <c r="D5" s="96" t="s">
        <v>1</v>
      </c>
      <c r="E5" s="96" t="s">
        <v>2</v>
      </c>
      <c r="F5" s="96" t="s">
        <v>3</v>
      </c>
      <c r="I5" s="22">
        <f>Project_Start-WEEKDAY(Project_Start,1)+2+7*(Display_Week-1)</f>
        <v>45537</v>
      </c>
      <c r="J5" s="22">
        <f>I5+1</f>
        <v>45538</v>
      </c>
      <c r="K5" s="22">
        <f t="shared" ref="K5:AX5" si="0">J5+1</f>
        <v>45539</v>
      </c>
      <c r="L5" s="22">
        <f t="shared" si="0"/>
        <v>45540</v>
      </c>
      <c r="M5" s="22">
        <f t="shared" si="0"/>
        <v>45541</v>
      </c>
      <c r="N5" s="22">
        <f t="shared" si="0"/>
        <v>45542</v>
      </c>
      <c r="O5" s="23">
        <f t="shared" si="0"/>
        <v>45543</v>
      </c>
      <c r="P5" s="24">
        <f>O5+1</f>
        <v>45544</v>
      </c>
      <c r="Q5" s="22">
        <f>P5+1</f>
        <v>45545</v>
      </c>
      <c r="R5" s="22">
        <f t="shared" si="0"/>
        <v>45546</v>
      </c>
      <c r="S5" s="22">
        <f t="shared" si="0"/>
        <v>45547</v>
      </c>
      <c r="T5" s="22">
        <f t="shared" si="0"/>
        <v>45548</v>
      </c>
      <c r="U5" s="22">
        <f t="shared" si="0"/>
        <v>45549</v>
      </c>
      <c r="V5" s="23">
        <f t="shared" si="0"/>
        <v>45550</v>
      </c>
      <c r="W5" s="24">
        <f>V5+1</f>
        <v>45551</v>
      </c>
      <c r="X5" s="22">
        <f>W5+1</f>
        <v>45552</v>
      </c>
      <c r="Y5" s="22">
        <f t="shared" si="0"/>
        <v>45553</v>
      </c>
      <c r="Z5" s="22">
        <f t="shared" si="0"/>
        <v>45554</v>
      </c>
      <c r="AA5" s="22">
        <f t="shared" si="0"/>
        <v>45555</v>
      </c>
      <c r="AB5" s="22">
        <f t="shared" si="0"/>
        <v>45556</v>
      </c>
      <c r="AC5" s="23">
        <f t="shared" si="0"/>
        <v>45557</v>
      </c>
      <c r="AD5" s="24">
        <f>AC5+1</f>
        <v>45558</v>
      </c>
      <c r="AE5" s="22">
        <f>AD5+1</f>
        <v>45559</v>
      </c>
      <c r="AF5" s="22">
        <f t="shared" si="0"/>
        <v>45560</v>
      </c>
      <c r="AG5" s="22">
        <f t="shared" si="0"/>
        <v>45561</v>
      </c>
      <c r="AH5" s="22">
        <f t="shared" si="0"/>
        <v>45562</v>
      </c>
      <c r="AI5" s="22">
        <f t="shared" si="0"/>
        <v>45563</v>
      </c>
      <c r="AJ5" s="23">
        <f t="shared" si="0"/>
        <v>45564</v>
      </c>
      <c r="AK5" s="24">
        <f>AJ5+1</f>
        <v>45565</v>
      </c>
      <c r="AL5" s="22">
        <f>AK5+1</f>
        <v>45566</v>
      </c>
      <c r="AM5" s="22">
        <f t="shared" si="0"/>
        <v>45567</v>
      </c>
      <c r="AN5" s="22">
        <f t="shared" si="0"/>
        <v>45568</v>
      </c>
      <c r="AO5" s="22">
        <f t="shared" si="0"/>
        <v>45569</v>
      </c>
      <c r="AP5" s="22">
        <f t="shared" si="0"/>
        <v>45570</v>
      </c>
      <c r="AQ5" s="23">
        <f t="shared" si="0"/>
        <v>45571</v>
      </c>
      <c r="AR5" s="24">
        <f>AQ5+1</f>
        <v>45572</v>
      </c>
      <c r="AS5" s="22">
        <f>AR5+1</f>
        <v>45573</v>
      </c>
      <c r="AT5" s="22">
        <f t="shared" si="0"/>
        <v>45574</v>
      </c>
      <c r="AU5" s="22">
        <f t="shared" si="0"/>
        <v>45575</v>
      </c>
      <c r="AV5" s="22">
        <f t="shared" si="0"/>
        <v>45576</v>
      </c>
      <c r="AW5" s="22">
        <f t="shared" si="0"/>
        <v>45577</v>
      </c>
      <c r="AX5" s="23">
        <f t="shared" si="0"/>
        <v>45578</v>
      </c>
      <c r="AY5" s="24">
        <f>AX5+1</f>
        <v>45579</v>
      </c>
      <c r="AZ5" s="22">
        <f>AY5+1</f>
        <v>45580</v>
      </c>
      <c r="BA5" s="22">
        <f t="shared" ref="BA5:BE5" si="1">AZ5+1</f>
        <v>45581</v>
      </c>
      <c r="BB5" s="22">
        <f t="shared" si="1"/>
        <v>45582</v>
      </c>
      <c r="BC5" s="22">
        <f t="shared" si="1"/>
        <v>45583</v>
      </c>
      <c r="BD5" s="22">
        <f t="shared" si="1"/>
        <v>45584</v>
      </c>
      <c r="BE5" s="23">
        <f t="shared" si="1"/>
        <v>45585</v>
      </c>
      <c r="BF5" s="24">
        <f>BE5+1</f>
        <v>45586</v>
      </c>
      <c r="BG5" s="22">
        <f>BF5+1</f>
        <v>45587</v>
      </c>
      <c r="BH5" s="22">
        <f t="shared" ref="BH5:BL5" si="2">BG5+1</f>
        <v>45588</v>
      </c>
      <c r="BI5" s="22">
        <f t="shared" si="2"/>
        <v>45589</v>
      </c>
      <c r="BJ5" s="22">
        <f t="shared" si="2"/>
        <v>45590</v>
      </c>
      <c r="BK5" s="22">
        <f t="shared" si="2"/>
        <v>45591</v>
      </c>
      <c r="BL5" s="22">
        <f t="shared" si="2"/>
        <v>45592</v>
      </c>
    </row>
    <row r="6" spans="1:64" s="17" customFormat="1" ht="15" customHeight="1" thickBot="1" x14ac:dyDescent="0.3">
      <c r="A6" s="91"/>
      <c r="B6" s="93"/>
      <c r="C6" s="95"/>
      <c r="D6" s="95"/>
      <c r="E6" s="95"/>
      <c r="F6" s="95"/>
      <c r="I6" s="25" t="str">
        <f t="shared" ref="I6:BL6" si="3">LEFT(TEXT(I5,"ddd"),1)</f>
        <v>m</v>
      </c>
      <c r="J6" s="26" t="str">
        <f t="shared" si="3"/>
        <v>d</v>
      </c>
      <c r="K6" s="26" t="str">
        <f t="shared" si="3"/>
        <v>w</v>
      </c>
      <c r="L6" s="26" t="str">
        <f t="shared" si="3"/>
        <v>d</v>
      </c>
      <c r="M6" s="26" t="str">
        <f t="shared" si="3"/>
        <v>v</v>
      </c>
      <c r="N6" s="26" t="str">
        <f t="shared" si="3"/>
        <v>z</v>
      </c>
      <c r="O6" s="26" t="str">
        <f t="shared" si="3"/>
        <v>z</v>
      </c>
      <c r="P6" s="26" t="str">
        <f t="shared" si="3"/>
        <v>m</v>
      </c>
      <c r="Q6" s="26" t="str">
        <f t="shared" si="3"/>
        <v>d</v>
      </c>
      <c r="R6" s="26" t="str">
        <f t="shared" si="3"/>
        <v>w</v>
      </c>
      <c r="S6" s="26" t="str">
        <f t="shared" si="3"/>
        <v>d</v>
      </c>
      <c r="T6" s="26" t="str">
        <f t="shared" si="3"/>
        <v>v</v>
      </c>
      <c r="U6" s="26" t="str">
        <f t="shared" si="3"/>
        <v>z</v>
      </c>
      <c r="V6" s="26" t="str">
        <f t="shared" si="3"/>
        <v>z</v>
      </c>
      <c r="W6" s="26" t="str">
        <f t="shared" si="3"/>
        <v>m</v>
      </c>
      <c r="X6" s="26" t="str">
        <f t="shared" si="3"/>
        <v>d</v>
      </c>
      <c r="Y6" s="26" t="str">
        <f t="shared" si="3"/>
        <v>w</v>
      </c>
      <c r="Z6" s="26" t="str">
        <f t="shared" si="3"/>
        <v>d</v>
      </c>
      <c r="AA6" s="26" t="str">
        <f t="shared" si="3"/>
        <v>v</v>
      </c>
      <c r="AB6" s="26" t="str">
        <f t="shared" si="3"/>
        <v>z</v>
      </c>
      <c r="AC6" s="26" t="str">
        <f t="shared" si="3"/>
        <v>z</v>
      </c>
      <c r="AD6" s="26" t="str">
        <f t="shared" si="3"/>
        <v>m</v>
      </c>
      <c r="AE6" s="26" t="str">
        <f t="shared" si="3"/>
        <v>d</v>
      </c>
      <c r="AF6" s="26" t="str">
        <f t="shared" si="3"/>
        <v>w</v>
      </c>
      <c r="AG6" s="26" t="str">
        <f t="shared" si="3"/>
        <v>d</v>
      </c>
      <c r="AH6" s="26" t="str">
        <f t="shared" si="3"/>
        <v>v</v>
      </c>
      <c r="AI6" s="26" t="str">
        <f t="shared" si="3"/>
        <v>z</v>
      </c>
      <c r="AJ6" s="26" t="str">
        <f t="shared" si="3"/>
        <v>z</v>
      </c>
      <c r="AK6" s="26" t="str">
        <f t="shared" si="3"/>
        <v>m</v>
      </c>
      <c r="AL6" s="26" t="str">
        <f t="shared" si="3"/>
        <v>d</v>
      </c>
      <c r="AM6" s="26" t="str">
        <f t="shared" si="3"/>
        <v>w</v>
      </c>
      <c r="AN6" s="26" t="str">
        <f t="shared" si="3"/>
        <v>d</v>
      </c>
      <c r="AO6" s="26" t="str">
        <f t="shared" si="3"/>
        <v>v</v>
      </c>
      <c r="AP6" s="26" t="str">
        <f t="shared" si="3"/>
        <v>z</v>
      </c>
      <c r="AQ6" s="26" t="str">
        <f t="shared" si="3"/>
        <v>z</v>
      </c>
      <c r="AR6" s="26" t="str">
        <f t="shared" si="3"/>
        <v>m</v>
      </c>
      <c r="AS6" s="26" t="str">
        <f t="shared" si="3"/>
        <v>d</v>
      </c>
      <c r="AT6" s="26" t="str">
        <f t="shared" si="3"/>
        <v>w</v>
      </c>
      <c r="AU6" s="26" t="str">
        <f t="shared" si="3"/>
        <v>d</v>
      </c>
      <c r="AV6" s="26" t="str">
        <f t="shared" si="3"/>
        <v>v</v>
      </c>
      <c r="AW6" s="26" t="str">
        <f t="shared" si="3"/>
        <v>z</v>
      </c>
      <c r="AX6" s="26" t="str">
        <f t="shared" si="3"/>
        <v>z</v>
      </c>
      <c r="AY6" s="26" t="str">
        <f t="shared" si="3"/>
        <v>m</v>
      </c>
      <c r="AZ6" s="26" t="str">
        <f t="shared" si="3"/>
        <v>d</v>
      </c>
      <c r="BA6" s="26" t="str">
        <f t="shared" si="3"/>
        <v>w</v>
      </c>
      <c r="BB6" s="26" t="str">
        <f t="shared" si="3"/>
        <v>d</v>
      </c>
      <c r="BC6" s="26" t="str">
        <f t="shared" si="3"/>
        <v>v</v>
      </c>
      <c r="BD6" s="26" t="str">
        <f t="shared" si="3"/>
        <v>z</v>
      </c>
      <c r="BE6" s="26" t="str">
        <f t="shared" si="3"/>
        <v>z</v>
      </c>
      <c r="BF6" s="26" t="str">
        <f t="shared" si="3"/>
        <v>m</v>
      </c>
      <c r="BG6" s="26" t="str">
        <f t="shared" si="3"/>
        <v>d</v>
      </c>
      <c r="BH6" s="26" t="str">
        <f t="shared" si="3"/>
        <v>w</v>
      </c>
      <c r="BI6" s="26" t="str">
        <f t="shared" si="3"/>
        <v>d</v>
      </c>
      <c r="BJ6" s="26" t="str">
        <f t="shared" si="3"/>
        <v>v</v>
      </c>
      <c r="BK6" s="26" t="str">
        <f t="shared" si="3"/>
        <v>z</v>
      </c>
      <c r="BL6" s="27" t="str">
        <f t="shared" si="3"/>
        <v>z</v>
      </c>
    </row>
    <row r="7" spans="1:64" s="17" customFormat="1" ht="30" hidden="1" customHeight="1" thickBot="1" x14ac:dyDescent="0.3">
      <c r="A7" s="6" t="s">
        <v>5</v>
      </c>
      <c r="B7" s="28"/>
      <c r="C7" s="29"/>
      <c r="D7" s="28"/>
      <c r="E7" s="71"/>
      <c r="F7" s="71"/>
      <c r="H7" s="1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5" customFormat="1" ht="30" customHeight="1" thickBot="1" x14ac:dyDescent="0.3">
      <c r="A8" s="7"/>
      <c r="B8" s="31" t="s">
        <v>35</v>
      </c>
      <c r="C8" s="32"/>
      <c r="D8" s="33"/>
      <c r="E8" s="72"/>
      <c r="F8" s="84"/>
      <c r="G8" s="9"/>
      <c r="H8" s="4" t="str">
        <f t="shared" ref="H8:H34" si="4">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5" customFormat="1" ht="30" customHeight="1" thickBot="1" x14ac:dyDescent="0.3">
      <c r="A9" s="7"/>
      <c r="B9" s="36" t="s">
        <v>36</v>
      </c>
      <c r="C9" s="37" t="s">
        <v>15</v>
      </c>
      <c r="D9" s="38">
        <v>1</v>
      </c>
      <c r="E9" s="73">
        <v>45545</v>
      </c>
      <c r="F9" s="73">
        <v>45547</v>
      </c>
      <c r="G9" s="9"/>
      <c r="H9" s="4">
        <f t="shared" si="4"/>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5" customFormat="1" ht="30" customHeight="1" thickBot="1" x14ac:dyDescent="0.3">
      <c r="A10" s="7"/>
      <c r="B10" s="40" t="s">
        <v>37</v>
      </c>
      <c r="C10" s="41" t="s">
        <v>24</v>
      </c>
      <c r="D10" s="38">
        <v>1</v>
      </c>
      <c r="E10" s="73">
        <v>45545</v>
      </c>
      <c r="F10" s="73">
        <v>45547</v>
      </c>
      <c r="G10" s="9"/>
      <c r="H10" s="4">
        <f t="shared" si="4"/>
        <v>3</v>
      </c>
      <c r="I10" s="39"/>
      <c r="J10" s="39"/>
      <c r="K10" s="39"/>
      <c r="L10" s="39"/>
      <c r="M10" s="39"/>
      <c r="N10" s="39"/>
      <c r="O10" s="39"/>
      <c r="P10" s="39"/>
      <c r="Q10" s="39"/>
      <c r="R10" s="39"/>
      <c r="S10" s="39"/>
      <c r="T10" s="39"/>
      <c r="U10" s="43"/>
      <c r="V10" s="43"/>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5" customFormat="1" ht="30" customHeight="1" thickBot="1" x14ac:dyDescent="0.3">
      <c r="A11" s="6"/>
      <c r="B11" s="40" t="s">
        <v>42</v>
      </c>
      <c r="C11" s="41" t="s">
        <v>23</v>
      </c>
      <c r="D11" s="38">
        <v>1</v>
      </c>
      <c r="E11" s="73">
        <v>45545</v>
      </c>
      <c r="F11" s="73">
        <v>45547</v>
      </c>
      <c r="G11" s="9"/>
      <c r="H11" s="4">
        <f t="shared" si="4"/>
        <v>3</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5" customFormat="1" ht="30" customHeight="1" thickBot="1" x14ac:dyDescent="0.3">
      <c r="A12" s="6"/>
      <c r="B12" s="40" t="s">
        <v>40</v>
      </c>
      <c r="C12" s="41" t="s">
        <v>18</v>
      </c>
      <c r="D12" s="38">
        <v>1</v>
      </c>
      <c r="E12" s="73">
        <v>45545</v>
      </c>
      <c r="F12" s="73">
        <v>45547</v>
      </c>
      <c r="G12" s="9"/>
      <c r="H12" s="4">
        <f t="shared" si="4"/>
        <v>3</v>
      </c>
      <c r="I12" s="39"/>
      <c r="J12" s="39"/>
      <c r="K12" s="39"/>
      <c r="L12" s="39"/>
      <c r="M12" s="39"/>
      <c r="N12" s="39"/>
      <c r="O12" s="39"/>
      <c r="P12" s="39"/>
      <c r="Q12" s="39"/>
      <c r="R12" s="39"/>
      <c r="S12" s="39"/>
      <c r="T12" s="39"/>
      <c r="U12" s="39"/>
      <c r="V12" s="39"/>
      <c r="W12" s="39"/>
      <c r="X12" s="39"/>
      <c r="Y12" s="43"/>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5" customFormat="1" ht="30" customHeight="1" thickBot="1" x14ac:dyDescent="0.3">
      <c r="A13" s="6"/>
      <c r="B13" s="40" t="s">
        <v>38</v>
      </c>
      <c r="C13" s="41" t="s">
        <v>22</v>
      </c>
      <c r="D13" s="42">
        <v>0</v>
      </c>
      <c r="E13" s="73">
        <v>45547</v>
      </c>
      <c r="F13" s="73">
        <v>45547</v>
      </c>
      <c r="G13" s="9"/>
      <c r="H13" s="4"/>
      <c r="I13" s="39"/>
      <c r="J13" s="39"/>
      <c r="K13" s="39"/>
      <c r="L13" s="39"/>
      <c r="M13" s="39"/>
      <c r="N13" s="39"/>
      <c r="O13" s="39"/>
      <c r="P13" s="39"/>
      <c r="Q13" s="39"/>
      <c r="R13" s="39"/>
      <c r="S13" s="39"/>
      <c r="T13" s="39"/>
      <c r="U13" s="39"/>
      <c r="V13" s="39"/>
      <c r="W13" s="39"/>
      <c r="X13" s="39"/>
      <c r="Y13" s="43"/>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5" customFormat="1" ht="30" customHeight="1" thickBot="1" x14ac:dyDescent="0.3">
      <c r="A14" s="7"/>
      <c r="B14" s="44" t="s">
        <v>39</v>
      </c>
      <c r="C14" s="45"/>
      <c r="D14" s="46"/>
      <c r="E14" s="75"/>
      <c r="F14" s="85"/>
      <c r="G14" s="9"/>
      <c r="H14" s="4" t="str">
        <f t="shared" si="4"/>
        <v/>
      </c>
    </row>
    <row r="15" spans="1:64" s="35" customFormat="1" ht="30" customHeight="1" thickBot="1" x14ac:dyDescent="0.3">
      <c r="A15" s="7"/>
      <c r="B15" s="47" t="s">
        <v>41</v>
      </c>
      <c r="C15" s="48" t="s">
        <v>20</v>
      </c>
      <c r="D15" s="49">
        <v>1</v>
      </c>
      <c r="E15" s="76">
        <v>45551</v>
      </c>
      <c r="F15" s="76">
        <v>45557</v>
      </c>
      <c r="G15" s="9"/>
      <c r="H15" s="4">
        <f t="shared" si="4"/>
        <v>7</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5" customFormat="1" ht="30" customHeight="1" thickBot="1" x14ac:dyDescent="0.3">
      <c r="A16" s="6"/>
      <c r="B16" s="47" t="s">
        <v>43</v>
      </c>
      <c r="C16" s="48" t="s">
        <v>18</v>
      </c>
      <c r="D16" s="49">
        <v>1</v>
      </c>
      <c r="E16" s="76">
        <v>45551</v>
      </c>
      <c r="F16" s="76">
        <v>45557</v>
      </c>
      <c r="G16" s="9"/>
      <c r="H16" s="4">
        <f t="shared" si="4"/>
        <v>7</v>
      </c>
      <c r="I16" s="39"/>
      <c r="J16" s="39"/>
      <c r="K16" s="39"/>
      <c r="L16" s="39"/>
      <c r="M16" s="39"/>
      <c r="N16" s="39"/>
      <c r="O16" s="39"/>
      <c r="P16" s="39"/>
      <c r="Q16" s="39"/>
      <c r="R16" s="39"/>
      <c r="S16" s="39"/>
      <c r="T16" s="39"/>
      <c r="U16" s="43"/>
      <c r="V16" s="43"/>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5" customFormat="1" ht="30" customHeight="1" thickBot="1" x14ac:dyDescent="0.3">
      <c r="A17" s="6"/>
      <c r="B17" s="47" t="s">
        <v>44</v>
      </c>
      <c r="C17" s="48" t="s">
        <v>15</v>
      </c>
      <c r="D17" s="49">
        <v>1</v>
      </c>
      <c r="E17" s="76">
        <v>45551</v>
      </c>
      <c r="F17" s="76">
        <v>45557</v>
      </c>
      <c r="G17" s="9"/>
      <c r="H17" s="4">
        <f t="shared" si="4"/>
        <v>7</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5" customFormat="1" ht="30" customHeight="1" thickBot="1" x14ac:dyDescent="0.3">
      <c r="A18" s="6"/>
      <c r="B18" s="47" t="s">
        <v>45</v>
      </c>
      <c r="C18" s="48" t="s">
        <v>24</v>
      </c>
      <c r="D18" s="49">
        <v>1</v>
      </c>
      <c r="E18" s="76">
        <v>45551</v>
      </c>
      <c r="F18" s="76">
        <v>45557</v>
      </c>
      <c r="G18" s="9"/>
      <c r="H18" s="4">
        <f t="shared" si="4"/>
        <v>7</v>
      </c>
      <c r="I18" s="39"/>
      <c r="J18" s="39"/>
      <c r="K18" s="39"/>
      <c r="L18" s="39"/>
      <c r="M18" s="39"/>
      <c r="N18" s="39"/>
      <c r="O18" s="39"/>
      <c r="P18" s="39"/>
      <c r="Q18" s="39"/>
      <c r="R18" s="39"/>
      <c r="S18" s="39"/>
      <c r="T18" s="39"/>
      <c r="U18" s="39"/>
      <c r="V18" s="39"/>
      <c r="W18" s="39"/>
      <c r="X18" s="39"/>
      <c r="Y18" s="43"/>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5" customFormat="1" ht="30" customHeight="1" thickBot="1" x14ac:dyDescent="0.3">
      <c r="A19" s="6"/>
      <c r="B19" s="47" t="s">
        <v>55</v>
      </c>
      <c r="C19" s="48" t="s">
        <v>25</v>
      </c>
      <c r="D19" s="49">
        <v>1</v>
      </c>
      <c r="E19" s="76">
        <v>45551</v>
      </c>
      <c r="F19" s="76">
        <v>45557</v>
      </c>
      <c r="G19" s="9"/>
      <c r="H19" s="4"/>
      <c r="I19" s="39"/>
      <c r="J19" s="39"/>
      <c r="K19" s="39"/>
      <c r="L19" s="39"/>
      <c r="M19" s="39"/>
      <c r="N19" s="39"/>
      <c r="O19" s="39"/>
      <c r="P19" s="39"/>
      <c r="Q19" s="39"/>
      <c r="R19" s="39"/>
      <c r="S19" s="39"/>
      <c r="T19" s="39"/>
      <c r="U19" s="39"/>
      <c r="V19" s="39"/>
      <c r="W19" s="39"/>
      <c r="X19" s="39"/>
      <c r="Y19" s="43"/>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5" customFormat="1" ht="30" customHeight="1" thickBot="1" x14ac:dyDescent="0.3">
      <c r="A20" s="6"/>
      <c r="B20" s="50" t="s">
        <v>46</v>
      </c>
      <c r="C20" s="51"/>
      <c r="D20" s="52"/>
      <c r="E20" s="77"/>
      <c r="F20" s="86"/>
      <c r="G20" s="9"/>
      <c r="H20" s="4" t="str">
        <f t="shared" si="4"/>
        <v/>
      </c>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row>
    <row r="21" spans="1:64" s="35" customFormat="1" ht="30" customHeight="1" thickBot="1" x14ac:dyDescent="0.3">
      <c r="A21" s="6"/>
      <c r="B21" s="105" t="s">
        <v>47</v>
      </c>
      <c r="C21" s="55" t="s">
        <v>23</v>
      </c>
      <c r="D21" s="56">
        <v>1</v>
      </c>
      <c r="E21" s="78">
        <v>45559</v>
      </c>
      <c r="F21" s="78">
        <v>45559</v>
      </c>
      <c r="G21" s="9"/>
      <c r="H21" s="4"/>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5" customFormat="1" ht="30" customHeight="1" thickBot="1" x14ac:dyDescent="0.3">
      <c r="A22" s="6"/>
      <c r="B22" s="54" t="s">
        <v>48</v>
      </c>
      <c r="C22" s="55" t="s">
        <v>23</v>
      </c>
      <c r="D22" s="56">
        <v>1</v>
      </c>
      <c r="E22" s="78">
        <v>45559</v>
      </c>
      <c r="F22" s="78">
        <v>45564</v>
      </c>
      <c r="G22" s="9"/>
      <c r="H22" s="4"/>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5" customFormat="1" ht="30" customHeight="1" thickBot="1" x14ac:dyDescent="0.3">
      <c r="A23" s="6"/>
      <c r="B23" s="54" t="s">
        <v>49</v>
      </c>
      <c r="C23" s="55" t="s">
        <v>18</v>
      </c>
      <c r="D23" s="56">
        <v>1</v>
      </c>
      <c r="E23" s="78">
        <v>45559</v>
      </c>
      <c r="F23" s="78">
        <v>45564</v>
      </c>
      <c r="G23" s="9"/>
      <c r="H23" s="4"/>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5" customFormat="1" ht="30" customHeight="1" thickBot="1" x14ac:dyDescent="0.3">
      <c r="A24" s="6"/>
      <c r="B24" s="54" t="s">
        <v>51</v>
      </c>
      <c r="C24" s="55" t="s">
        <v>20</v>
      </c>
      <c r="D24" s="56">
        <v>1</v>
      </c>
      <c r="E24" s="78">
        <v>45559</v>
      </c>
      <c r="F24" s="78">
        <v>45564</v>
      </c>
      <c r="G24" s="9"/>
      <c r="H24" s="4"/>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5" customFormat="1" ht="30" customHeight="1" thickBot="1" x14ac:dyDescent="0.3">
      <c r="A25" s="6"/>
      <c r="B25" s="54" t="s">
        <v>52</v>
      </c>
      <c r="C25" s="55" t="s">
        <v>15</v>
      </c>
      <c r="D25" s="56">
        <v>1</v>
      </c>
      <c r="E25" s="78">
        <v>45559</v>
      </c>
      <c r="F25" s="78">
        <v>45564</v>
      </c>
      <c r="G25" s="9"/>
      <c r="H25" s="4"/>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5" customFormat="1" ht="30" customHeight="1" thickBot="1" x14ac:dyDescent="0.3">
      <c r="A26" s="6"/>
      <c r="B26" s="54" t="s">
        <v>54</v>
      </c>
      <c r="C26" s="55" t="s">
        <v>25</v>
      </c>
      <c r="D26" s="56">
        <v>1</v>
      </c>
      <c r="E26" s="78">
        <v>45559</v>
      </c>
      <c r="F26" s="78">
        <v>45564</v>
      </c>
      <c r="G26" s="9"/>
      <c r="H26" s="4"/>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5" customFormat="1" ht="30" customHeight="1" thickBot="1" x14ac:dyDescent="0.3">
      <c r="A27" s="6"/>
      <c r="B27" s="54" t="s">
        <v>60</v>
      </c>
      <c r="C27" s="55" t="s">
        <v>24</v>
      </c>
      <c r="D27" s="56">
        <v>1</v>
      </c>
      <c r="E27" s="78">
        <v>45559</v>
      </c>
      <c r="F27" s="78">
        <v>45564</v>
      </c>
      <c r="G27" s="9"/>
      <c r="H27" s="4"/>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5" customFormat="1" ht="30" customHeight="1" thickBot="1" x14ac:dyDescent="0.3">
      <c r="A28" s="6"/>
      <c r="B28" s="57" t="s">
        <v>50</v>
      </c>
      <c r="C28" s="58"/>
      <c r="D28" s="59"/>
      <c r="E28" s="79"/>
      <c r="F28" s="87"/>
      <c r="G28" s="9"/>
      <c r="H28" s="4" t="str">
        <f t="shared" si="4"/>
        <v/>
      </c>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row>
    <row r="29" spans="1:64" s="35" customFormat="1" ht="30" customHeight="1" thickBot="1" x14ac:dyDescent="0.3">
      <c r="A29" s="6"/>
      <c r="B29" s="61" t="s">
        <v>53</v>
      </c>
      <c r="C29" s="62" t="s">
        <v>23</v>
      </c>
      <c r="D29" s="63">
        <v>1</v>
      </c>
      <c r="E29" s="80">
        <v>45566</v>
      </c>
      <c r="F29" s="80">
        <v>45566</v>
      </c>
      <c r="G29" s="9"/>
      <c r="H29" s="4">
        <f t="shared" si="4"/>
        <v>1</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5" customFormat="1" ht="30" customHeight="1" thickBot="1" x14ac:dyDescent="0.3">
      <c r="A30" s="6"/>
      <c r="B30" s="61" t="s">
        <v>56</v>
      </c>
      <c r="C30" s="62" t="s">
        <v>15</v>
      </c>
      <c r="D30" s="63">
        <v>1</v>
      </c>
      <c r="E30" s="80">
        <v>45566</v>
      </c>
      <c r="F30" s="80">
        <v>45571</v>
      </c>
      <c r="G30" s="9"/>
      <c r="H30" s="4">
        <f t="shared" si="4"/>
        <v>6</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5" customFormat="1" ht="30" customHeight="1" thickBot="1" x14ac:dyDescent="0.3">
      <c r="A31" s="6"/>
      <c r="B31" s="61" t="s">
        <v>59</v>
      </c>
      <c r="C31" s="62" t="s">
        <v>23</v>
      </c>
      <c r="D31" s="63">
        <v>1</v>
      </c>
      <c r="E31" s="80">
        <v>45566</v>
      </c>
      <c r="F31" s="80">
        <v>45571</v>
      </c>
      <c r="G31" s="9"/>
      <c r="H31" s="4">
        <f t="shared" si="4"/>
        <v>6</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5" customFormat="1" ht="30" customHeight="1" thickBot="1" x14ac:dyDescent="0.3">
      <c r="A32" s="6"/>
      <c r="B32" s="61" t="s">
        <v>57</v>
      </c>
      <c r="C32" s="62" t="s">
        <v>24</v>
      </c>
      <c r="D32" s="63">
        <v>1</v>
      </c>
      <c r="E32" s="80">
        <v>45572</v>
      </c>
      <c r="F32" s="80">
        <v>45572</v>
      </c>
      <c r="G32" s="9"/>
      <c r="H32" s="4"/>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5" customFormat="1" ht="30" customHeight="1" thickBot="1" x14ac:dyDescent="0.3">
      <c r="A33" s="6"/>
      <c r="B33" s="61" t="s">
        <v>58</v>
      </c>
      <c r="C33" s="62" t="s">
        <v>23</v>
      </c>
      <c r="D33" s="63">
        <v>1</v>
      </c>
      <c r="E33" s="80">
        <v>45573</v>
      </c>
      <c r="F33" s="80">
        <v>45573</v>
      </c>
      <c r="G33" s="9"/>
      <c r="H33" s="4"/>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5" customFormat="1" ht="30" customHeight="1" thickBot="1" x14ac:dyDescent="0.3">
      <c r="A34" s="7"/>
      <c r="B34" s="64" t="s">
        <v>0</v>
      </c>
      <c r="C34" s="65"/>
      <c r="D34" s="66"/>
      <c r="E34" s="81"/>
      <c r="F34" s="88"/>
      <c r="G34" s="9"/>
      <c r="H34" s="5" t="str">
        <f t="shared" si="4"/>
        <v/>
      </c>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row>
    <row r="35" spans="1:64" ht="30" customHeight="1" x14ac:dyDescent="0.25">
      <c r="G35" s="2"/>
    </row>
    <row r="36" spans="1:64" ht="30" customHeight="1" x14ac:dyDescent="0.25">
      <c r="C36" s="8"/>
      <c r="F36" s="90"/>
    </row>
    <row r="37" spans="1:64" ht="30" customHeight="1" x14ac:dyDescent="0.25">
      <c r="C37" s="3"/>
    </row>
  </sheetData>
  <mergeCells count="18">
    <mergeCell ref="F5:F6"/>
    <mergeCell ref="AD4:AJ4"/>
    <mergeCell ref="AK4:AQ4"/>
    <mergeCell ref="AR4:AX4"/>
    <mergeCell ref="AY4:BE4"/>
    <mergeCell ref="BF4:BL4"/>
    <mergeCell ref="A5:A6"/>
    <mergeCell ref="B5:B6"/>
    <mergeCell ref="C5:C6"/>
    <mergeCell ref="D5:D6"/>
    <mergeCell ref="E5:E6"/>
    <mergeCell ref="I1:O1"/>
    <mergeCell ref="Q1:Z1"/>
    <mergeCell ref="I2:O2"/>
    <mergeCell ref="Q2:Z2"/>
    <mergeCell ref="I4:O4"/>
    <mergeCell ref="P4:V4"/>
    <mergeCell ref="W4:AC4"/>
  </mergeCells>
  <conditionalFormatting sqref="D7:D34">
    <cfRule type="dataBar" priority="8">
      <dataBar>
        <cfvo type="num" val="0"/>
        <cfvo type="num" val="1"/>
        <color theme="0"/>
      </dataBar>
      <extLst>
        <ext xmlns:x14="http://schemas.microsoft.com/office/spreadsheetml/2009/9/main" uri="{B025F937-C7B1-47D3-B67F-A62EFF666E3E}">
          <x14:id>{0A62CA2D-1645-4647-8039-67428F5BCC4D}</x14:id>
        </ext>
      </extLst>
    </cfRule>
  </conditionalFormatting>
  <conditionalFormatting sqref="I4:BL33">
    <cfRule type="expression" dxfId="17" priority="1">
      <formula>AND(TODAY()&gt;=I$5, TODAY()&lt;J$5)</formula>
    </cfRule>
  </conditionalFormatting>
  <conditionalFormatting sqref="I9:BL13">
    <cfRule type="expression" dxfId="16" priority="6">
      <formula>AND(task_start&lt;=I$5,ROUNDDOWN((task_end-task_start+1)*task_progress,0)+task_start-1&gt;=I$5)</formula>
    </cfRule>
    <cfRule type="expression" dxfId="15" priority="7" stopIfTrue="1">
      <formula>AND(task_end&gt;=I$5,task_start&lt;J$5)</formula>
    </cfRule>
  </conditionalFormatting>
  <conditionalFormatting sqref="I15:BL19">
    <cfRule type="expression" dxfId="14" priority="4">
      <formula>AND(task_start&lt;=I$5,ROUNDDOWN((task_end-task_start+1)*task_progress,0)+task_start-1&gt;=I$5)</formula>
    </cfRule>
    <cfRule type="expression" dxfId="13" priority="5" stopIfTrue="1">
      <formula>AND(task_end&gt;=I$5,task_start&lt;J$5)</formula>
    </cfRule>
  </conditionalFormatting>
  <conditionalFormatting sqref="I21:BL27">
    <cfRule type="expression" dxfId="12" priority="2">
      <formula>AND(task_start&lt;=I$5,ROUNDDOWN((task_end-task_start+1)*task_progress,0)+task_start-1&gt;=I$5)</formula>
    </cfRule>
    <cfRule type="expression" dxfId="11" priority="3" stopIfTrue="1">
      <formula>AND(task_end&gt;=I$5,task_start&lt;J$5)</formula>
    </cfRule>
  </conditionalFormatting>
  <conditionalFormatting sqref="I29:BL33">
    <cfRule type="expression" dxfId="10" priority="9">
      <formula>AND(task_start&lt;=I$5,ROUNDDOWN((task_end-task_start+1)*task_progress,0)+task_start-1&gt;=I$5)</formula>
    </cfRule>
    <cfRule type="expression" dxfId="9" priority="10" stopIfTrue="1">
      <formula>AND(task_end&gt;=I$5,task_start&lt;J$5)</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34" xr:uid="{2DE1C24B-E28E-429A-9C71-02C32513B3A3}"/>
    <dataValidation allowBlank="1" showInputMessage="1" showErrorMessage="1" prompt="Phase 4's sample block starts in cell B26." sqref="A28" xr:uid="{6A5AEA00-2DE5-4203-8502-403965C29005}"/>
    <dataValidation allowBlank="1" showInputMessage="1" showErrorMessage="1" prompt="Phase 3's sample block starts in cell B20." sqref="A20" xr:uid="{035D2FCA-902F-48EE-8AB2-42DBE413F43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A7E277A1-426B-46AB-99D2-BAC4D22A743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2F518704-631C-40DD-A274-657661B20A6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F8707F60-F5F3-432B-9436-3B4395B50FED}"/>
    <dataValidation allowBlank="1" showInputMessage="1" showErrorMessage="1" prompt="Cell B8 contains the Phase 1 sample title. Enter a new title in cell B8._x000a_To delete the phase and work only from tasks, simply delete this row." sqref="A8" xr:uid="{00EA70E6-4A34-4D54-A1A6-ED30F6E5E5D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6801A391-A60D-4D14-88F8-94E476A816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87CE545E-2AFF-43AB-A770-F874D79D77EE}"/>
    <dataValidation allowBlank="1" showInputMessage="1" showErrorMessage="1" prompt="Enter the name of the Project Lead in cell C3. Enter the Project Start date in cell Q1. Project Start: label is in cell I1." sqref="A3" xr:uid="{DDFAB6C5-472C-4453-927C-54E7822115BF}"/>
    <dataValidation allowBlank="1" showInputMessage="1" showErrorMessage="1" prompt="Enter Company name in cel B2." sqref="A2" xr:uid="{A6E3059A-51BE-4A8C-893A-634B5226611D}"/>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E3CC87D3-9356-4DD7-8590-A90AD7E7C82B}"/>
    <dataValidation type="whole" operator="greaterThanOrEqual" allowBlank="1" showInputMessage="1" promptTitle="Display Week" prompt="Changing this number will scroll the Gantt Chart view." sqref="Q2" xr:uid="{166D9033-BCF8-4EBE-8553-8632B4F007E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A62CA2D-1645-4647-8039-67428F5BCC4D}">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77" zoomScaleNormal="100" zoomScalePageLayoutView="70" workbookViewId="0">
      <selection activeCell="B4" sqref="B4"/>
    </sheetView>
  </sheetViews>
  <sheetFormatPr defaultColWidth="8.69921875" defaultRowHeight="30" customHeight="1" x14ac:dyDescent="0.25"/>
  <cols>
    <col min="1" max="1" width="2.69921875" style="6" customWidth="1"/>
    <col min="2" max="2" width="32.296875" customWidth="1"/>
    <col min="3" max="3" width="16.69921875" customWidth="1"/>
    <col min="4" max="4" width="10.69921875" customWidth="1"/>
    <col min="5" max="5" width="10.69921875" style="82" customWidth="1"/>
    <col min="6" max="6" width="10.69921875" style="89" customWidth="1"/>
    <col min="7" max="7" width="2.69921875" customWidth="1"/>
    <col min="8" max="8" width="6" hidden="1" customWidth="1"/>
    <col min="9" max="23" width="2.69921875" customWidth="1"/>
    <col min="24" max="24" width="3.69921875" customWidth="1"/>
    <col min="25" max="25" width="3.296875" customWidth="1"/>
    <col min="26" max="26" width="4.296875" customWidth="1"/>
    <col min="27" max="65" width="2.69921875" customWidth="1"/>
  </cols>
  <sheetData>
    <row r="1" spans="1:64" ht="90" customHeight="1" x14ac:dyDescent="1.45">
      <c r="A1" s="7"/>
      <c r="B1" s="70" t="s">
        <v>13</v>
      </c>
      <c r="C1" s="10"/>
      <c r="D1" s="11"/>
      <c r="E1" s="83"/>
      <c r="F1" s="12"/>
      <c r="H1" s="1"/>
      <c r="I1" s="100" t="s">
        <v>6</v>
      </c>
      <c r="J1" s="101"/>
      <c r="K1" s="101"/>
      <c r="L1" s="101"/>
      <c r="M1" s="101"/>
      <c r="N1" s="101"/>
      <c r="O1" s="101"/>
      <c r="P1" s="15"/>
      <c r="Q1" s="99">
        <v>45575</v>
      </c>
      <c r="R1" s="98"/>
      <c r="S1" s="98"/>
      <c r="T1" s="98"/>
      <c r="U1" s="98"/>
      <c r="V1" s="98"/>
      <c r="W1" s="98"/>
      <c r="X1" s="98"/>
      <c r="Y1" s="98"/>
      <c r="Z1" s="98"/>
    </row>
    <row r="2" spans="1:64" ht="30" customHeight="1" x14ac:dyDescent="0.6">
      <c r="B2" s="68" t="s">
        <v>14</v>
      </c>
      <c r="C2" s="69"/>
      <c r="D2" s="13"/>
      <c r="E2" s="14"/>
      <c r="F2" s="13"/>
      <c r="I2" s="100" t="s">
        <v>7</v>
      </c>
      <c r="J2" s="101"/>
      <c r="K2" s="101"/>
      <c r="L2" s="101"/>
      <c r="M2" s="101"/>
      <c r="N2" s="101"/>
      <c r="O2" s="101"/>
      <c r="P2" s="15"/>
      <c r="Q2" s="97">
        <v>1</v>
      </c>
      <c r="R2" s="98"/>
      <c r="S2" s="98"/>
      <c r="T2" s="98"/>
      <c r="U2" s="98"/>
      <c r="V2" s="98"/>
      <c r="W2" s="98"/>
      <c r="X2" s="98"/>
      <c r="Y2" s="98"/>
      <c r="Z2" s="98"/>
    </row>
    <row r="3" spans="1:64" s="17" customFormat="1" ht="30" customHeight="1" x14ac:dyDescent="0.25">
      <c r="A3" s="6"/>
      <c r="B3" s="16" t="s">
        <v>74</v>
      </c>
      <c r="D3" s="18"/>
      <c r="E3" s="19"/>
    </row>
    <row r="4" spans="1:64" s="17" customFormat="1" ht="30" customHeight="1" x14ac:dyDescent="0.25">
      <c r="A4" s="7"/>
      <c r="B4" s="20"/>
      <c r="E4" s="21"/>
      <c r="I4" s="104">
        <f>I5</f>
        <v>45572</v>
      </c>
      <c r="J4" s="102"/>
      <c r="K4" s="102"/>
      <c r="L4" s="102"/>
      <c r="M4" s="102"/>
      <c r="N4" s="102"/>
      <c r="O4" s="102"/>
      <c r="P4" s="102">
        <f>P5</f>
        <v>45579</v>
      </c>
      <c r="Q4" s="102"/>
      <c r="R4" s="102"/>
      <c r="S4" s="102"/>
      <c r="T4" s="102"/>
      <c r="U4" s="102"/>
      <c r="V4" s="102"/>
      <c r="W4" s="102">
        <f>W5</f>
        <v>45586</v>
      </c>
      <c r="X4" s="102"/>
      <c r="Y4" s="102"/>
      <c r="Z4" s="102"/>
      <c r="AA4" s="102"/>
      <c r="AB4" s="102"/>
      <c r="AC4" s="102"/>
      <c r="AD4" s="102">
        <f>AD5</f>
        <v>45593</v>
      </c>
      <c r="AE4" s="102"/>
      <c r="AF4" s="102"/>
      <c r="AG4" s="102"/>
      <c r="AH4" s="102"/>
      <c r="AI4" s="102"/>
      <c r="AJ4" s="102"/>
      <c r="AK4" s="102">
        <f>AK5</f>
        <v>45600</v>
      </c>
      <c r="AL4" s="102"/>
      <c r="AM4" s="102"/>
      <c r="AN4" s="102"/>
      <c r="AO4" s="102"/>
      <c r="AP4" s="102"/>
      <c r="AQ4" s="102"/>
      <c r="AR4" s="102">
        <f>AR5</f>
        <v>45607</v>
      </c>
      <c r="AS4" s="102"/>
      <c r="AT4" s="102"/>
      <c r="AU4" s="102"/>
      <c r="AV4" s="102"/>
      <c r="AW4" s="102"/>
      <c r="AX4" s="102"/>
      <c r="AY4" s="102">
        <f>AY5</f>
        <v>45614</v>
      </c>
      <c r="AZ4" s="102"/>
      <c r="BA4" s="102"/>
      <c r="BB4" s="102"/>
      <c r="BC4" s="102"/>
      <c r="BD4" s="102"/>
      <c r="BE4" s="102"/>
      <c r="BF4" s="102">
        <f>BF5</f>
        <v>45621</v>
      </c>
      <c r="BG4" s="102"/>
      <c r="BH4" s="102"/>
      <c r="BI4" s="102"/>
      <c r="BJ4" s="102"/>
      <c r="BK4" s="102"/>
      <c r="BL4" s="103"/>
    </row>
    <row r="5" spans="1:64" s="17" customFormat="1" ht="15" customHeight="1" x14ac:dyDescent="0.25">
      <c r="A5" s="91"/>
      <c r="B5" s="92" t="s">
        <v>4</v>
      </c>
      <c r="C5" s="94" t="s">
        <v>8</v>
      </c>
      <c r="D5" s="96" t="s">
        <v>1</v>
      </c>
      <c r="E5" s="96" t="s">
        <v>2</v>
      </c>
      <c r="F5" s="96" t="s">
        <v>3</v>
      </c>
      <c r="I5" s="22">
        <f>Project_Start-WEEKDAY(Project_Start,1)+2+7*(Display_Week-1)</f>
        <v>45572</v>
      </c>
      <c r="J5" s="22">
        <f>I5+1</f>
        <v>45573</v>
      </c>
      <c r="K5" s="22">
        <f t="shared" ref="K5:AX5" si="0">J5+1</f>
        <v>45574</v>
      </c>
      <c r="L5" s="22">
        <f t="shared" si="0"/>
        <v>45575</v>
      </c>
      <c r="M5" s="22">
        <f t="shared" si="0"/>
        <v>45576</v>
      </c>
      <c r="N5" s="22">
        <f t="shared" si="0"/>
        <v>45577</v>
      </c>
      <c r="O5" s="23">
        <f t="shared" si="0"/>
        <v>45578</v>
      </c>
      <c r="P5" s="24">
        <f>O5+1</f>
        <v>45579</v>
      </c>
      <c r="Q5" s="22">
        <f>P5+1</f>
        <v>45580</v>
      </c>
      <c r="R5" s="22">
        <f t="shared" si="0"/>
        <v>45581</v>
      </c>
      <c r="S5" s="22">
        <f t="shared" si="0"/>
        <v>45582</v>
      </c>
      <c r="T5" s="22">
        <f t="shared" si="0"/>
        <v>45583</v>
      </c>
      <c r="U5" s="22">
        <f t="shared" si="0"/>
        <v>45584</v>
      </c>
      <c r="V5" s="23">
        <f t="shared" si="0"/>
        <v>45585</v>
      </c>
      <c r="W5" s="24">
        <f>V5+1</f>
        <v>45586</v>
      </c>
      <c r="X5" s="22">
        <f>W5+1</f>
        <v>45587</v>
      </c>
      <c r="Y5" s="22">
        <f t="shared" si="0"/>
        <v>45588</v>
      </c>
      <c r="Z5" s="22">
        <f t="shared" si="0"/>
        <v>45589</v>
      </c>
      <c r="AA5" s="22">
        <f t="shared" si="0"/>
        <v>45590</v>
      </c>
      <c r="AB5" s="22">
        <f t="shared" si="0"/>
        <v>45591</v>
      </c>
      <c r="AC5" s="23">
        <f t="shared" si="0"/>
        <v>45592</v>
      </c>
      <c r="AD5" s="24">
        <f>AC5+1</f>
        <v>45593</v>
      </c>
      <c r="AE5" s="22">
        <f>AD5+1</f>
        <v>45594</v>
      </c>
      <c r="AF5" s="22">
        <f t="shared" si="0"/>
        <v>45595</v>
      </c>
      <c r="AG5" s="22">
        <f t="shared" si="0"/>
        <v>45596</v>
      </c>
      <c r="AH5" s="22">
        <f t="shared" si="0"/>
        <v>45597</v>
      </c>
      <c r="AI5" s="22">
        <f t="shared" si="0"/>
        <v>45598</v>
      </c>
      <c r="AJ5" s="23">
        <f t="shared" si="0"/>
        <v>45599</v>
      </c>
      <c r="AK5" s="24">
        <f>AJ5+1</f>
        <v>45600</v>
      </c>
      <c r="AL5" s="22">
        <f>AK5+1</f>
        <v>45601</v>
      </c>
      <c r="AM5" s="22">
        <f t="shared" si="0"/>
        <v>45602</v>
      </c>
      <c r="AN5" s="22">
        <f t="shared" si="0"/>
        <v>45603</v>
      </c>
      <c r="AO5" s="22">
        <f t="shared" si="0"/>
        <v>45604</v>
      </c>
      <c r="AP5" s="22">
        <f t="shared" si="0"/>
        <v>45605</v>
      </c>
      <c r="AQ5" s="23">
        <f t="shared" si="0"/>
        <v>45606</v>
      </c>
      <c r="AR5" s="24">
        <f>AQ5+1</f>
        <v>45607</v>
      </c>
      <c r="AS5" s="22">
        <f>AR5+1</f>
        <v>45608</v>
      </c>
      <c r="AT5" s="22">
        <f t="shared" si="0"/>
        <v>45609</v>
      </c>
      <c r="AU5" s="22">
        <f t="shared" si="0"/>
        <v>45610</v>
      </c>
      <c r="AV5" s="22">
        <f t="shared" si="0"/>
        <v>45611</v>
      </c>
      <c r="AW5" s="22">
        <f t="shared" si="0"/>
        <v>45612</v>
      </c>
      <c r="AX5" s="23">
        <f t="shared" si="0"/>
        <v>45613</v>
      </c>
      <c r="AY5" s="24">
        <f>AX5+1</f>
        <v>45614</v>
      </c>
      <c r="AZ5" s="22">
        <f>AY5+1</f>
        <v>45615</v>
      </c>
      <c r="BA5" s="22">
        <f t="shared" ref="BA5:BE5" si="1">AZ5+1</f>
        <v>45616</v>
      </c>
      <c r="BB5" s="22">
        <f t="shared" si="1"/>
        <v>45617</v>
      </c>
      <c r="BC5" s="22">
        <f t="shared" si="1"/>
        <v>45618</v>
      </c>
      <c r="BD5" s="22">
        <f t="shared" si="1"/>
        <v>45619</v>
      </c>
      <c r="BE5" s="23">
        <f t="shared" si="1"/>
        <v>45620</v>
      </c>
      <c r="BF5" s="24">
        <f>BE5+1</f>
        <v>45621</v>
      </c>
      <c r="BG5" s="22">
        <f>BF5+1</f>
        <v>45622</v>
      </c>
      <c r="BH5" s="22">
        <f t="shared" ref="BH5:BL5" si="2">BG5+1</f>
        <v>45623</v>
      </c>
      <c r="BI5" s="22">
        <f t="shared" si="2"/>
        <v>45624</v>
      </c>
      <c r="BJ5" s="22">
        <f t="shared" si="2"/>
        <v>45625</v>
      </c>
      <c r="BK5" s="22">
        <f t="shared" si="2"/>
        <v>45626</v>
      </c>
      <c r="BL5" s="22">
        <f t="shared" si="2"/>
        <v>45627</v>
      </c>
    </row>
    <row r="6" spans="1:64" s="17" customFormat="1" ht="15" customHeight="1" thickBot="1" x14ac:dyDescent="0.3">
      <c r="A6" s="91"/>
      <c r="B6" s="93"/>
      <c r="C6" s="95"/>
      <c r="D6" s="95"/>
      <c r="E6" s="95"/>
      <c r="F6" s="95"/>
      <c r="I6" s="25" t="str">
        <f t="shared" ref="I6:AN6" si="3">LEFT(TEXT(I5,"ddd"),1)</f>
        <v>m</v>
      </c>
      <c r="J6" s="26" t="str">
        <f t="shared" si="3"/>
        <v>d</v>
      </c>
      <c r="K6" s="26" t="str">
        <f t="shared" si="3"/>
        <v>w</v>
      </c>
      <c r="L6" s="26" t="str">
        <f t="shared" si="3"/>
        <v>d</v>
      </c>
      <c r="M6" s="26" t="str">
        <f t="shared" si="3"/>
        <v>v</v>
      </c>
      <c r="N6" s="26" t="str">
        <f t="shared" si="3"/>
        <v>z</v>
      </c>
      <c r="O6" s="26" t="str">
        <f t="shared" si="3"/>
        <v>z</v>
      </c>
      <c r="P6" s="26" t="str">
        <f t="shared" si="3"/>
        <v>m</v>
      </c>
      <c r="Q6" s="26" t="str">
        <f t="shared" si="3"/>
        <v>d</v>
      </c>
      <c r="R6" s="26" t="str">
        <f t="shared" si="3"/>
        <v>w</v>
      </c>
      <c r="S6" s="26" t="str">
        <f t="shared" si="3"/>
        <v>d</v>
      </c>
      <c r="T6" s="26" t="str">
        <f t="shared" si="3"/>
        <v>v</v>
      </c>
      <c r="U6" s="26" t="str">
        <f t="shared" si="3"/>
        <v>z</v>
      </c>
      <c r="V6" s="26" t="str">
        <f t="shared" si="3"/>
        <v>z</v>
      </c>
      <c r="W6" s="26" t="str">
        <f t="shared" si="3"/>
        <v>m</v>
      </c>
      <c r="X6" s="26" t="str">
        <f t="shared" si="3"/>
        <v>d</v>
      </c>
      <c r="Y6" s="26" t="str">
        <f t="shared" si="3"/>
        <v>w</v>
      </c>
      <c r="Z6" s="26" t="str">
        <f t="shared" si="3"/>
        <v>d</v>
      </c>
      <c r="AA6" s="26" t="str">
        <f t="shared" si="3"/>
        <v>v</v>
      </c>
      <c r="AB6" s="26" t="str">
        <f t="shared" si="3"/>
        <v>z</v>
      </c>
      <c r="AC6" s="26" t="str">
        <f t="shared" si="3"/>
        <v>z</v>
      </c>
      <c r="AD6" s="26" t="str">
        <f t="shared" si="3"/>
        <v>m</v>
      </c>
      <c r="AE6" s="26" t="str">
        <f t="shared" si="3"/>
        <v>d</v>
      </c>
      <c r="AF6" s="26" t="str">
        <f t="shared" si="3"/>
        <v>w</v>
      </c>
      <c r="AG6" s="26" t="str">
        <f t="shared" si="3"/>
        <v>d</v>
      </c>
      <c r="AH6" s="26" t="str">
        <f t="shared" si="3"/>
        <v>v</v>
      </c>
      <c r="AI6" s="26" t="str">
        <f t="shared" si="3"/>
        <v>z</v>
      </c>
      <c r="AJ6" s="26" t="str">
        <f t="shared" si="3"/>
        <v>z</v>
      </c>
      <c r="AK6" s="26" t="str">
        <f t="shared" si="3"/>
        <v>m</v>
      </c>
      <c r="AL6" s="26" t="str">
        <f t="shared" si="3"/>
        <v>d</v>
      </c>
      <c r="AM6" s="26" t="str">
        <f t="shared" si="3"/>
        <v>w</v>
      </c>
      <c r="AN6" s="26" t="str">
        <f t="shared" si="3"/>
        <v>d</v>
      </c>
      <c r="AO6" s="26" t="str">
        <f t="shared" ref="AO6:BL6" si="4">LEFT(TEXT(AO5,"ddd"),1)</f>
        <v>v</v>
      </c>
      <c r="AP6" s="26" t="str">
        <f t="shared" si="4"/>
        <v>z</v>
      </c>
      <c r="AQ6" s="26" t="str">
        <f t="shared" si="4"/>
        <v>z</v>
      </c>
      <c r="AR6" s="26" t="str">
        <f t="shared" si="4"/>
        <v>m</v>
      </c>
      <c r="AS6" s="26" t="str">
        <f t="shared" si="4"/>
        <v>d</v>
      </c>
      <c r="AT6" s="26" t="str">
        <f t="shared" si="4"/>
        <v>w</v>
      </c>
      <c r="AU6" s="26" t="str">
        <f t="shared" si="4"/>
        <v>d</v>
      </c>
      <c r="AV6" s="26" t="str">
        <f t="shared" si="4"/>
        <v>v</v>
      </c>
      <c r="AW6" s="26" t="str">
        <f t="shared" si="4"/>
        <v>z</v>
      </c>
      <c r="AX6" s="26" t="str">
        <f t="shared" si="4"/>
        <v>z</v>
      </c>
      <c r="AY6" s="26" t="str">
        <f t="shared" si="4"/>
        <v>m</v>
      </c>
      <c r="AZ6" s="26" t="str">
        <f t="shared" si="4"/>
        <v>d</v>
      </c>
      <c r="BA6" s="26" t="str">
        <f t="shared" si="4"/>
        <v>w</v>
      </c>
      <c r="BB6" s="26" t="str">
        <f t="shared" si="4"/>
        <v>d</v>
      </c>
      <c r="BC6" s="26" t="str">
        <f t="shared" si="4"/>
        <v>v</v>
      </c>
      <c r="BD6" s="26" t="str">
        <f t="shared" si="4"/>
        <v>z</v>
      </c>
      <c r="BE6" s="26" t="str">
        <f t="shared" si="4"/>
        <v>z</v>
      </c>
      <c r="BF6" s="26" t="str">
        <f t="shared" si="4"/>
        <v>m</v>
      </c>
      <c r="BG6" s="26" t="str">
        <f t="shared" si="4"/>
        <v>d</v>
      </c>
      <c r="BH6" s="26" t="str">
        <f t="shared" si="4"/>
        <v>w</v>
      </c>
      <c r="BI6" s="26" t="str">
        <f t="shared" si="4"/>
        <v>d</v>
      </c>
      <c r="BJ6" s="26" t="str">
        <f t="shared" si="4"/>
        <v>v</v>
      </c>
      <c r="BK6" s="26" t="str">
        <f t="shared" si="4"/>
        <v>z</v>
      </c>
      <c r="BL6" s="27" t="str">
        <f t="shared" si="4"/>
        <v>z</v>
      </c>
    </row>
    <row r="7" spans="1:64" s="17" customFormat="1" ht="30" hidden="1" customHeight="1" thickBot="1" x14ac:dyDescent="0.3">
      <c r="A7" s="6" t="s">
        <v>5</v>
      </c>
      <c r="B7" s="28"/>
      <c r="C7" s="29"/>
      <c r="D7" s="28"/>
      <c r="E7" s="71"/>
      <c r="F7" s="71"/>
      <c r="H7" s="1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5" customFormat="1" ht="30" customHeight="1" thickBot="1" x14ac:dyDescent="0.3">
      <c r="A8" s="7"/>
      <c r="B8" s="31" t="s">
        <v>9</v>
      </c>
      <c r="C8" s="32"/>
      <c r="D8" s="33"/>
      <c r="E8" s="72"/>
      <c r="F8" s="84"/>
      <c r="G8" s="9"/>
      <c r="H8" s="4" t="str">
        <f t="shared" ref="H8:H36" si="5">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5" customFormat="1" ht="30" customHeight="1" thickBot="1" x14ac:dyDescent="0.3">
      <c r="A9" s="7"/>
      <c r="B9" s="36" t="s">
        <v>61</v>
      </c>
      <c r="C9" s="37" t="s">
        <v>15</v>
      </c>
      <c r="D9" s="38">
        <v>1</v>
      </c>
      <c r="E9" s="73">
        <v>45573</v>
      </c>
      <c r="F9" s="73">
        <v>45580</v>
      </c>
      <c r="G9" s="9"/>
      <c r="H9" s="4">
        <f t="shared" si="5"/>
        <v>8</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5" customFormat="1" ht="30" customHeight="1" thickBot="1" x14ac:dyDescent="0.3">
      <c r="A10" s="7"/>
      <c r="B10" s="40" t="s">
        <v>62</v>
      </c>
      <c r="C10" s="41" t="s">
        <v>18</v>
      </c>
      <c r="D10" s="38">
        <v>1</v>
      </c>
      <c r="E10" s="73">
        <v>45573</v>
      </c>
      <c r="F10" s="74">
        <v>45580</v>
      </c>
      <c r="G10" s="9"/>
      <c r="H10" s="4">
        <f t="shared" si="5"/>
        <v>8</v>
      </c>
      <c r="I10" s="39"/>
      <c r="J10" s="39"/>
      <c r="K10" s="39"/>
      <c r="L10" s="39"/>
      <c r="M10" s="39"/>
      <c r="N10" s="39"/>
      <c r="O10" s="39"/>
      <c r="P10" s="39"/>
      <c r="Q10" s="39"/>
      <c r="R10" s="39"/>
      <c r="S10" s="39"/>
      <c r="T10" s="39"/>
      <c r="U10" s="43"/>
      <c r="V10" s="43"/>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5" customFormat="1" ht="30" customHeight="1" thickBot="1" x14ac:dyDescent="0.3">
      <c r="A11" s="6"/>
      <c r="B11" s="40" t="s">
        <v>63</v>
      </c>
      <c r="C11" s="41" t="s">
        <v>20</v>
      </c>
      <c r="D11" s="38">
        <v>1</v>
      </c>
      <c r="E11" s="73">
        <v>45573</v>
      </c>
      <c r="F11" s="74">
        <v>45580</v>
      </c>
      <c r="G11" s="9"/>
      <c r="H11" s="4">
        <f t="shared" si="5"/>
        <v>8</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5" customFormat="1" ht="30" customHeight="1" thickBot="1" x14ac:dyDescent="0.3">
      <c r="A12" s="6"/>
      <c r="B12" s="40" t="s">
        <v>64</v>
      </c>
      <c r="C12" s="41" t="s">
        <v>22</v>
      </c>
      <c r="D12" s="38">
        <v>1</v>
      </c>
      <c r="E12" s="73">
        <v>45573</v>
      </c>
      <c r="F12" s="74">
        <v>45580</v>
      </c>
      <c r="G12" s="9"/>
      <c r="H12" s="4">
        <f t="shared" si="5"/>
        <v>8</v>
      </c>
      <c r="I12" s="39"/>
      <c r="J12" s="39"/>
      <c r="K12" s="39"/>
      <c r="L12" s="39"/>
      <c r="M12" s="39"/>
      <c r="N12" s="39"/>
      <c r="O12" s="39"/>
      <c r="P12" s="39"/>
      <c r="Q12" s="39"/>
      <c r="R12" s="39"/>
      <c r="S12" s="39"/>
      <c r="T12" s="39"/>
      <c r="U12" s="39"/>
      <c r="V12" s="39"/>
      <c r="W12" s="39"/>
      <c r="X12" s="39"/>
      <c r="Y12" s="43"/>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5" customFormat="1" ht="30" customHeight="1" thickBot="1" x14ac:dyDescent="0.3">
      <c r="A13" s="6"/>
      <c r="B13" s="40" t="s">
        <v>66</v>
      </c>
      <c r="C13" s="41" t="s">
        <v>22</v>
      </c>
      <c r="D13" s="38">
        <v>1</v>
      </c>
      <c r="E13" s="73">
        <v>45573</v>
      </c>
      <c r="F13" s="74">
        <v>45580</v>
      </c>
      <c r="G13" s="9"/>
      <c r="H13" s="4">
        <f t="shared" si="5"/>
        <v>8</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5" customFormat="1" ht="30" customHeight="1" thickBot="1" x14ac:dyDescent="0.3">
      <c r="A14" s="7"/>
      <c r="B14" s="44" t="s">
        <v>10</v>
      </c>
      <c r="C14" s="45"/>
      <c r="D14" s="46"/>
      <c r="E14" s="75"/>
      <c r="F14" s="85"/>
      <c r="G14" s="9"/>
      <c r="H14" s="4" t="str">
        <f t="shared" si="5"/>
        <v/>
      </c>
    </row>
    <row r="15" spans="1:64" s="35" customFormat="1" ht="30" customHeight="1" thickBot="1" x14ac:dyDescent="0.3">
      <c r="A15" s="7"/>
      <c r="B15" s="47" t="s">
        <v>16</v>
      </c>
      <c r="C15" s="48" t="s">
        <v>15</v>
      </c>
      <c r="D15" s="49">
        <v>1</v>
      </c>
      <c r="E15" s="76">
        <v>45580</v>
      </c>
      <c r="F15" s="76">
        <v>45587</v>
      </c>
      <c r="G15" s="9"/>
      <c r="H15" s="4"/>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5" customFormat="1" ht="30" customHeight="1" thickBot="1" x14ac:dyDescent="0.3">
      <c r="A16" s="6"/>
      <c r="B16" s="47" t="s">
        <v>17</v>
      </c>
      <c r="C16" s="48" t="s">
        <v>18</v>
      </c>
      <c r="D16" s="49">
        <v>1</v>
      </c>
      <c r="E16" s="76">
        <v>45580</v>
      </c>
      <c r="F16" s="76">
        <v>45587</v>
      </c>
      <c r="G16" s="9"/>
      <c r="H16" s="4"/>
      <c r="I16" s="39"/>
      <c r="J16" s="39"/>
      <c r="K16" s="39"/>
      <c r="L16" s="39"/>
      <c r="M16" s="39"/>
      <c r="N16" s="39"/>
      <c r="O16" s="39"/>
      <c r="P16" s="39"/>
      <c r="Q16" s="39"/>
      <c r="R16" s="39"/>
      <c r="S16" s="39"/>
      <c r="T16" s="39"/>
      <c r="U16" s="43"/>
      <c r="V16" s="43"/>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5" customFormat="1" ht="30" customHeight="1" thickBot="1" x14ac:dyDescent="0.3">
      <c r="A17" s="6"/>
      <c r="B17" s="47" t="s">
        <v>19</v>
      </c>
      <c r="C17" s="48" t="s">
        <v>20</v>
      </c>
      <c r="D17" s="49">
        <v>1</v>
      </c>
      <c r="E17" s="76">
        <v>45580</v>
      </c>
      <c r="F17" s="76">
        <v>45587</v>
      </c>
      <c r="G17" s="9"/>
      <c r="H17" s="4"/>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5" customFormat="1" ht="30" customHeight="1" thickBot="1" x14ac:dyDescent="0.3">
      <c r="A18" s="6"/>
      <c r="B18" s="47" t="s">
        <v>21</v>
      </c>
      <c r="C18" s="48" t="s">
        <v>24</v>
      </c>
      <c r="D18" s="49">
        <v>1</v>
      </c>
      <c r="E18" s="76">
        <v>45580</v>
      </c>
      <c r="F18" s="76">
        <v>45587</v>
      </c>
      <c r="G18" s="9"/>
      <c r="H18" s="4"/>
      <c r="I18" s="39"/>
      <c r="J18" s="39"/>
      <c r="K18" s="39"/>
      <c r="L18" s="39"/>
      <c r="M18" s="39"/>
      <c r="N18" s="39"/>
      <c r="O18" s="39"/>
      <c r="P18" s="39"/>
      <c r="Q18" s="39"/>
      <c r="R18" s="39"/>
      <c r="S18" s="39"/>
      <c r="T18" s="39"/>
      <c r="U18" s="39"/>
      <c r="V18" s="39"/>
      <c r="W18" s="39"/>
      <c r="X18" s="39"/>
      <c r="Y18" s="43"/>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5" customFormat="1" ht="30" customHeight="1" thickBot="1" x14ac:dyDescent="0.3">
      <c r="A19" s="6"/>
      <c r="B19" s="47" t="s">
        <v>67</v>
      </c>
      <c r="C19" s="48" t="s">
        <v>25</v>
      </c>
      <c r="D19" s="49">
        <v>1</v>
      </c>
      <c r="E19" s="76">
        <v>45580</v>
      </c>
      <c r="F19" s="76">
        <v>45587</v>
      </c>
      <c r="G19" s="9"/>
      <c r="H19" s="4"/>
      <c r="I19" s="39"/>
      <c r="J19" s="39"/>
      <c r="K19" s="39"/>
      <c r="L19" s="39"/>
      <c r="M19" s="39"/>
      <c r="N19" s="39"/>
      <c r="O19" s="39"/>
      <c r="P19" s="39"/>
      <c r="Q19" s="39"/>
      <c r="R19" s="39"/>
      <c r="S19" s="39"/>
      <c r="T19" s="39"/>
      <c r="U19" s="39"/>
      <c r="V19" s="39"/>
      <c r="W19" s="39"/>
      <c r="X19" s="39"/>
      <c r="Y19" s="43"/>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5" customFormat="1" ht="30" customHeight="1" thickBot="1" x14ac:dyDescent="0.3">
      <c r="A20" s="6"/>
      <c r="B20" s="50" t="s">
        <v>11</v>
      </c>
      <c r="C20" s="51"/>
      <c r="D20" s="52"/>
      <c r="E20" s="77"/>
      <c r="F20" s="86"/>
      <c r="G20" s="9"/>
      <c r="H20" s="4" t="str">
        <f t="shared" si="5"/>
        <v/>
      </c>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row>
    <row r="21" spans="1:64" s="35" customFormat="1" ht="30" customHeight="1" thickBot="1" x14ac:dyDescent="0.3">
      <c r="A21" s="6"/>
      <c r="B21" s="54" t="s">
        <v>29</v>
      </c>
      <c r="C21" s="55" t="s">
        <v>23</v>
      </c>
      <c r="D21" s="56">
        <v>1</v>
      </c>
      <c r="E21" s="78">
        <v>45586</v>
      </c>
      <c r="F21" s="78">
        <v>45586</v>
      </c>
      <c r="G21" s="9"/>
      <c r="H21" s="4">
        <f t="shared" si="5"/>
        <v>1</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5" customFormat="1" ht="30" customHeight="1" thickBot="1" x14ac:dyDescent="0.3">
      <c r="A22" s="6"/>
      <c r="B22" s="54" t="s">
        <v>71</v>
      </c>
      <c r="C22" s="55" t="s">
        <v>69</v>
      </c>
      <c r="D22" s="56">
        <v>1</v>
      </c>
      <c r="E22" s="78">
        <v>45586</v>
      </c>
      <c r="F22" s="78">
        <v>45594</v>
      </c>
      <c r="G22" s="9"/>
      <c r="H22" s="4">
        <f t="shared" si="5"/>
        <v>9</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5" customFormat="1" ht="30" customHeight="1" thickBot="1" x14ac:dyDescent="0.3">
      <c r="A23" s="6"/>
      <c r="B23" s="54" t="s">
        <v>65</v>
      </c>
      <c r="C23" s="55" t="s">
        <v>22</v>
      </c>
      <c r="D23" s="56">
        <v>1</v>
      </c>
      <c r="E23" s="78">
        <v>45586</v>
      </c>
      <c r="F23" s="78">
        <v>45594</v>
      </c>
      <c r="G23" s="9"/>
      <c r="H23" s="4"/>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5" customFormat="1" ht="30" customHeight="1" thickBot="1" x14ac:dyDescent="0.3">
      <c r="A24" s="6"/>
      <c r="B24" s="54" t="s">
        <v>65</v>
      </c>
      <c r="C24" s="55" t="s">
        <v>22</v>
      </c>
      <c r="D24" s="56">
        <v>1</v>
      </c>
      <c r="E24" s="78">
        <v>45586</v>
      </c>
      <c r="F24" s="78">
        <v>45594</v>
      </c>
      <c r="G24" s="9"/>
      <c r="H24" s="4">
        <f t="shared" si="5"/>
        <v>9</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5" customFormat="1" ht="30" customHeight="1" thickBot="1" x14ac:dyDescent="0.3">
      <c r="A25" s="6"/>
      <c r="B25" s="54" t="s">
        <v>33</v>
      </c>
      <c r="C25" s="55" t="s">
        <v>23</v>
      </c>
      <c r="D25" s="56">
        <v>1</v>
      </c>
      <c r="E25" s="78">
        <v>45589</v>
      </c>
      <c r="F25" s="78">
        <v>45594</v>
      </c>
      <c r="G25" s="9"/>
      <c r="H25" s="4"/>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5" customFormat="1" ht="30" customHeight="1" thickBot="1" x14ac:dyDescent="0.3">
      <c r="A26" s="6"/>
      <c r="B26" s="54" t="s">
        <v>34</v>
      </c>
      <c r="C26" s="55" t="s">
        <v>24</v>
      </c>
      <c r="D26" s="56">
        <v>1</v>
      </c>
      <c r="E26" s="78">
        <v>45589</v>
      </c>
      <c r="F26" s="78">
        <v>45594</v>
      </c>
      <c r="G26" s="9"/>
      <c r="H26" s="4"/>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5" customFormat="1" ht="30" customHeight="1" thickBot="1" x14ac:dyDescent="0.3">
      <c r="A27" s="6"/>
      <c r="B27" s="54" t="s">
        <v>30</v>
      </c>
      <c r="C27" s="55" t="s">
        <v>20</v>
      </c>
      <c r="D27" s="56">
        <v>1</v>
      </c>
      <c r="E27" s="78">
        <v>45586</v>
      </c>
      <c r="F27" s="78">
        <v>45594</v>
      </c>
      <c r="G27" s="9"/>
      <c r="H27" s="4"/>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5" customFormat="1" ht="30" customHeight="1" thickBot="1" x14ac:dyDescent="0.3">
      <c r="A28" s="6"/>
      <c r="B28" s="54" t="s">
        <v>72</v>
      </c>
      <c r="C28" s="55" t="s">
        <v>15</v>
      </c>
      <c r="D28" s="56">
        <v>1</v>
      </c>
      <c r="E28" s="78">
        <v>45586</v>
      </c>
      <c r="F28" s="78">
        <v>45594</v>
      </c>
      <c r="G28" s="9"/>
      <c r="H28" s="4">
        <f t="shared" si="5"/>
        <v>9</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5" customFormat="1" ht="30" customHeight="1" thickBot="1" x14ac:dyDescent="0.3">
      <c r="A29" s="6"/>
      <c r="B29" s="54" t="s">
        <v>32</v>
      </c>
      <c r="C29" s="55" t="s">
        <v>23</v>
      </c>
      <c r="D29" s="56">
        <v>0</v>
      </c>
      <c r="E29" s="78">
        <v>45594</v>
      </c>
      <c r="F29" s="78">
        <v>45595</v>
      </c>
      <c r="G29" s="9"/>
      <c r="H29" s="4">
        <f t="shared" si="5"/>
        <v>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5" customFormat="1" ht="30" customHeight="1" thickBot="1" x14ac:dyDescent="0.3">
      <c r="A30" s="6"/>
      <c r="B30" s="57" t="s">
        <v>12</v>
      </c>
      <c r="C30" s="58"/>
      <c r="D30" s="59"/>
      <c r="E30" s="79"/>
      <c r="F30" s="87"/>
      <c r="G30" s="9"/>
      <c r="H30" s="4" t="str">
        <f t="shared" si="5"/>
        <v/>
      </c>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row>
    <row r="31" spans="1:64" s="35" customFormat="1" ht="30" customHeight="1" thickBot="1" x14ac:dyDescent="0.3">
      <c r="A31" s="6"/>
      <c r="B31" s="61" t="s">
        <v>26</v>
      </c>
      <c r="C31" s="62" t="s">
        <v>27</v>
      </c>
      <c r="D31" s="63">
        <v>0</v>
      </c>
      <c r="E31" s="80">
        <v>45595</v>
      </c>
      <c r="F31" s="80">
        <v>45595</v>
      </c>
      <c r="G31" s="9"/>
      <c r="H31" s="4">
        <f t="shared" si="5"/>
        <v>1</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5" customFormat="1" ht="30" customHeight="1" thickBot="1" x14ac:dyDescent="0.3">
      <c r="A32" s="6"/>
      <c r="B32" s="61" t="s">
        <v>31</v>
      </c>
      <c r="C32" s="62" t="s">
        <v>20</v>
      </c>
      <c r="D32" s="63">
        <v>0</v>
      </c>
      <c r="E32" s="80">
        <v>45595</v>
      </c>
      <c r="F32" s="80">
        <v>45599</v>
      </c>
      <c r="G32" s="9"/>
      <c r="H32" s="4">
        <f t="shared" si="5"/>
        <v>5</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5" customFormat="1" ht="30" customHeight="1" thickBot="1" x14ac:dyDescent="0.3">
      <c r="A33" s="6"/>
      <c r="B33" s="61" t="s">
        <v>68</v>
      </c>
      <c r="C33" s="62" t="s">
        <v>69</v>
      </c>
      <c r="D33" s="63">
        <v>0</v>
      </c>
      <c r="E33" s="80">
        <v>45595</v>
      </c>
      <c r="F33" s="80">
        <v>45599</v>
      </c>
      <c r="G33" s="9"/>
      <c r="H33" s="4">
        <f t="shared" si="5"/>
        <v>5</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5" customFormat="1" ht="30" customHeight="1" thickBot="1" x14ac:dyDescent="0.3">
      <c r="A34" s="6"/>
      <c r="B34" s="61" t="s">
        <v>70</v>
      </c>
      <c r="C34" s="62" t="s">
        <v>22</v>
      </c>
      <c r="D34" s="63">
        <v>0</v>
      </c>
      <c r="E34" s="80">
        <v>45595</v>
      </c>
      <c r="F34" s="80">
        <v>45599</v>
      </c>
      <c r="G34" s="9"/>
      <c r="H34" s="4">
        <f t="shared" si="5"/>
        <v>5</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5" customFormat="1" ht="30" customHeight="1" thickBot="1" x14ac:dyDescent="0.3">
      <c r="A35" s="6"/>
      <c r="B35" s="61" t="s">
        <v>28</v>
      </c>
      <c r="C35" s="62" t="s">
        <v>27</v>
      </c>
      <c r="D35" s="63">
        <v>0</v>
      </c>
      <c r="E35" s="80">
        <v>45600</v>
      </c>
      <c r="F35" s="80">
        <v>45600</v>
      </c>
      <c r="G35" s="9"/>
      <c r="H35" s="4"/>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5" customFormat="1" ht="30" customHeight="1" thickBot="1" x14ac:dyDescent="0.3">
      <c r="A36" s="7"/>
      <c r="B36" s="64" t="s">
        <v>0</v>
      </c>
      <c r="C36" s="65"/>
      <c r="D36" s="66"/>
      <c r="E36" s="81"/>
      <c r="F36" s="88"/>
      <c r="G36" s="9"/>
      <c r="H36" s="5" t="str">
        <f t="shared" si="5"/>
        <v/>
      </c>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row>
    <row r="37" spans="1:64" ht="30" customHeight="1" x14ac:dyDescent="0.25">
      <c r="G37" s="2"/>
    </row>
    <row r="38" spans="1:64" ht="30" customHeight="1" x14ac:dyDescent="0.25">
      <c r="C38" s="8"/>
      <c r="F38" s="90"/>
    </row>
    <row r="39" spans="1:64" ht="30" customHeight="1" x14ac:dyDescent="0.25">
      <c r="C39" s="3"/>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5">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9">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31:BL35">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3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Project schedule pt. 1</vt:lpstr>
      <vt:lpstr>Project schedule pt. 2</vt:lpstr>
      <vt:lpstr>'Project schedule pt. 1'!Display_Week</vt:lpstr>
      <vt:lpstr>Display_Week</vt:lpstr>
      <vt:lpstr>'Project schedule pt. 1'!Print_Titles</vt:lpstr>
      <vt:lpstr>'Project schedule pt. 2'!Print_Titles</vt:lpstr>
      <vt:lpstr>'Project schedule pt. 1'!Project_Start</vt:lpstr>
      <vt:lpstr>Project_Start</vt:lpstr>
      <vt:lpstr>'Project schedule pt. 1'!task_end</vt:lpstr>
      <vt:lpstr>'Project schedule pt. 2'!task_end</vt:lpstr>
      <vt:lpstr>'Project schedule pt. 1'!task_progress</vt:lpstr>
      <vt:lpstr>'Project schedule pt. 2'!task_progress</vt:lpstr>
      <vt:lpstr>'Project schedule pt. 1'!task_start</vt:lpstr>
      <vt:lpstr>'Project schedule pt. 2'!task_start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Jelmer van Gestel</dc:creator>
  <dc:description/>
  <cp:lastModifiedBy>Jelmer van Gestel</cp:lastModifiedBy>
  <dcterms:created xsi:type="dcterms:W3CDTF">2022-03-11T22:41:12Z</dcterms:created>
  <dcterms:modified xsi:type="dcterms:W3CDTF">2024-10-29T12:01:57Z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