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02"/>
  <workbookPr/>
  <mc:AlternateContent xmlns:mc="http://schemas.openxmlformats.org/markup-compatibility/2006">
    <mc:Choice Requires="x15">
      <x15ac:absPath xmlns:x15ac="http://schemas.microsoft.com/office/spreadsheetml/2010/11/ac" url="https://codeforjapan.sharepoint.com/sites/covid19/DocLib/"/>
    </mc:Choice>
  </mc:AlternateContent>
  <xr:revisionPtr revIDLastSave="33" documentId="11_1E137A093D7B2ED54A17618C7AAD4C130EBC29E0" xr6:coauthVersionLast="45" xr6:coauthVersionMax="45" xr10:uidLastSave="{93BE4942-CD8A-45F3-9142-63BEFFE10F84}"/>
  <bookViews>
    <workbookView xWindow="-110" yWindow="-110" windowWidth="27580" windowHeight="18000" tabRatio="963" xr2:uid="{00000000-000D-0000-FFFF-FFFF00000000}"/>
  </bookViews>
  <sheets>
    <sheet name="RAW" sheetId="19" r:id="rId1"/>
    <sheet name="020227" sheetId="18" r:id="rId2"/>
  </sheets>
  <definedNames>
    <definedName name="dtLastUpdate">RAW!$H$1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18" l="1"/>
  <c r="B5" i="18"/>
  <c r="B7" i="18" s="1"/>
  <c r="E29" i="19" l="1"/>
  <c r="E64" i="19" l="1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5" i="19"/>
  <c r="E4" i="19"/>
  <c r="E3" i="19"/>
  <c r="E2" i="19"/>
</calcChain>
</file>

<file path=xl/sharedStrings.xml><?xml version="1.0" encoding="utf-8"?>
<sst xmlns="http://schemas.openxmlformats.org/spreadsheetml/2006/main" count="176" uniqueCount="95">
  <si>
    <t>日付</t>
    <rPh sb="0" eb="2">
      <t>ヒヅケ</t>
    </rPh>
    <phoneticPr fontId="1"/>
  </si>
  <si>
    <t>曜日</t>
    <rPh sb="0" eb="2">
      <t>ヨウビ</t>
    </rPh>
    <phoneticPr fontId="1"/>
  </si>
  <si>
    <t>9-17時</t>
    <phoneticPr fontId="1"/>
  </si>
  <si>
    <t>17-翌9時</t>
    <phoneticPr fontId="1"/>
  </si>
  <si>
    <t>小計</t>
    <rPh sb="0" eb="2">
      <t>ショウケイ</t>
    </rPh>
    <phoneticPr fontId="1"/>
  </si>
  <si>
    <t>最終更新日時</t>
    <phoneticPr fontId="1"/>
  </si>
  <si>
    <t>水</t>
    <rPh sb="0" eb="1">
      <t>スイ</t>
    </rPh>
    <phoneticPr fontId="1"/>
  </si>
  <si>
    <t>木</t>
    <rPh sb="0" eb="1">
      <t>モク</t>
    </rPh>
    <phoneticPr fontId="1"/>
  </si>
  <si>
    <t>金</t>
  </si>
  <si>
    <t>土</t>
  </si>
  <si>
    <t>日</t>
  </si>
  <si>
    <t>月</t>
  </si>
  <si>
    <t>火</t>
  </si>
  <si>
    <t>水</t>
  </si>
  <si>
    <t>木</t>
  </si>
  <si>
    <t>3月2日時点</t>
    <rPh sb="1" eb="2">
      <t>ガツ</t>
    </rPh>
    <rPh sb="3" eb="4">
      <t>ニチ</t>
    </rPh>
    <rPh sb="4" eb="6">
      <t>ジテン</t>
    </rPh>
    <phoneticPr fontId="1"/>
  </si>
  <si>
    <r>
      <rPr>
        <b/>
        <sz val="12"/>
        <color theme="1"/>
        <rFont val="ＭＳ ゴシック"/>
        <family val="3"/>
        <charset val="128"/>
      </rPr>
      <t>新型コロナ受診相談窓口</t>
    </r>
    <r>
      <rPr>
        <b/>
        <sz val="10"/>
        <color theme="1"/>
        <rFont val="ＭＳ ゴシック"/>
        <family val="3"/>
        <charset val="128"/>
      </rPr>
      <t>(帰国者・接触者電話相談センター)</t>
    </r>
    <r>
      <rPr>
        <b/>
        <sz val="12"/>
        <color theme="1"/>
        <rFont val="ＭＳ ゴシック"/>
        <family val="3"/>
        <charset val="128"/>
      </rPr>
      <t>対応集計(2月7日～）</t>
    </r>
    <rPh sb="0" eb="2">
      <t>シンガタ</t>
    </rPh>
    <rPh sb="5" eb="7">
      <t>ジュシン</t>
    </rPh>
    <rPh sb="7" eb="9">
      <t>ソウダン</t>
    </rPh>
    <rPh sb="9" eb="11">
      <t>マドグチ</t>
    </rPh>
    <rPh sb="12" eb="15">
      <t>キコクシャ</t>
    </rPh>
    <rPh sb="16" eb="19">
      <t>セッショクシャ</t>
    </rPh>
    <rPh sb="19" eb="21">
      <t>デンワ</t>
    </rPh>
    <rPh sb="21" eb="23">
      <t>ソウダン</t>
    </rPh>
    <rPh sb="28" eb="30">
      <t>タイオウ</t>
    </rPh>
    <phoneticPr fontId="1"/>
  </si>
  <si>
    <t>対応件数累計</t>
    <rPh sb="0" eb="2">
      <t>タイオウ</t>
    </rPh>
    <rPh sb="2" eb="4">
      <t>ケンスウ</t>
    </rPh>
    <rPh sb="4" eb="6">
      <t>ルイケイ</t>
    </rPh>
    <phoneticPr fontId="1"/>
  </si>
  <si>
    <t>1/29(水)</t>
    <rPh sb="5" eb="6">
      <t>スイ</t>
    </rPh>
    <phoneticPr fontId="1"/>
  </si>
  <si>
    <t>1/30(木)</t>
    <rPh sb="5" eb="6">
      <t>モク</t>
    </rPh>
    <phoneticPr fontId="1"/>
  </si>
  <si>
    <t>1/31(金)</t>
    <rPh sb="5" eb="6">
      <t>キン</t>
    </rPh>
    <phoneticPr fontId="1"/>
  </si>
  <si>
    <t>2/1(土)</t>
    <rPh sb="4" eb="5">
      <t>ド</t>
    </rPh>
    <phoneticPr fontId="1"/>
  </si>
  <si>
    <t>2/2(日)</t>
    <rPh sb="4" eb="5">
      <t>ニチ</t>
    </rPh>
    <phoneticPr fontId="1"/>
  </si>
  <si>
    <t>9-17時</t>
  </si>
  <si>
    <t>9-17時</t>
    <rPh sb="2" eb="3">
      <t>ジ</t>
    </rPh>
    <phoneticPr fontId="1"/>
  </si>
  <si>
    <t>17-翌9時</t>
    <rPh sb="3" eb="4">
      <t>ヨク</t>
    </rPh>
    <phoneticPr fontId="1"/>
  </si>
  <si>
    <t>17-翌9時</t>
    <rPh sb="3" eb="4">
      <t>ヨク</t>
    </rPh>
    <rPh sb="5" eb="6">
      <t>ジ</t>
    </rPh>
    <phoneticPr fontId="1"/>
  </si>
  <si>
    <t>計</t>
    <rPh sb="0" eb="1">
      <t>ケイ</t>
    </rPh>
    <phoneticPr fontId="1"/>
  </si>
  <si>
    <t>2/3(月)</t>
    <rPh sb="4" eb="5">
      <t>ゲツ</t>
    </rPh>
    <phoneticPr fontId="1"/>
  </si>
  <si>
    <t>2/4(火)</t>
    <rPh sb="4" eb="5">
      <t>ヒ</t>
    </rPh>
    <phoneticPr fontId="1"/>
  </si>
  <si>
    <t>2/5(水)</t>
    <rPh sb="4" eb="5">
      <t>スイ</t>
    </rPh>
    <phoneticPr fontId="1"/>
  </si>
  <si>
    <t>2/6(木)</t>
    <rPh sb="4" eb="5">
      <t>モク</t>
    </rPh>
    <phoneticPr fontId="1"/>
  </si>
  <si>
    <t>2/7(金)</t>
    <rPh sb="4" eb="5">
      <t>キン</t>
    </rPh>
    <phoneticPr fontId="1"/>
  </si>
  <si>
    <t>2/8(土)</t>
    <rPh sb="4" eb="5">
      <t>ド</t>
    </rPh>
    <phoneticPr fontId="1"/>
  </si>
  <si>
    <t>2/9(日)</t>
    <rPh sb="4" eb="5">
      <t>ニチ</t>
    </rPh>
    <phoneticPr fontId="1"/>
  </si>
  <si>
    <t>17-翌9時</t>
  </si>
  <si>
    <t>2/10(月)</t>
    <rPh sb="5" eb="6">
      <t>ゲツ</t>
    </rPh>
    <phoneticPr fontId="1"/>
  </si>
  <si>
    <t>2/11(火)</t>
    <rPh sb="5" eb="6">
      <t>ヒ</t>
    </rPh>
    <phoneticPr fontId="1"/>
  </si>
  <si>
    <t>2/12(水)</t>
    <rPh sb="5" eb="6">
      <t>スイ</t>
    </rPh>
    <phoneticPr fontId="1"/>
  </si>
  <si>
    <t>2/13(木)</t>
    <rPh sb="5" eb="6">
      <t>モク</t>
    </rPh>
    <phoneticPr fontId="1"/>
  </si>
  <si>
    <t>2/14(金)</t>
    <rPh sb="5" eb="6">
      <t>キン</t>
    </rPh>
    <phoneticPr fontId="1"/>
  </si>
  <si>
    <t>2/15(土)</t>
    <rPh sb="5" eb="6">
      <t>ド</t>
    </rPh>
    <phoneticPr fontId="1"/>
  </si>
  <si>
    <t>2/16(日)</t>
    <rPh sb="5" eb="6">
      <t>ニチ</t>
    </rPh>
    <phoneticPr fontId="1"/>
  </si>
  <si>
    <t>2/17(月)</t>
    <rPh sb="5" eb="6">
      <t>ゲツ</t>
    </rPh>
    <phoneticPr fontId="1"/>
  </si>
  <si>
    <t>2/18(火)</t>
    <rPh sb="5" eb="6">
      <t>ヒ</t>
    </rPh>
    <phoneticPr fontId="1"/>
  </si>
  <si>
    <t>2/19(水)</t>
    <rPh sb="5" eb="6">
      <t>スイ</t>
    </rPh>
    <phoneticPr fontId="1"/>
  </si>
  <si>
    <t>2/20(木)</t>
    <rPh sb="5" eb="6">
      <t>モク</t>
    </rPh>
    <phoneticPr fontId="1"/>
  </si>
  <si>
    <t>2/21(金)</t>
    <rPh sb="5" eb="6">
      <t>キン</t>
    </rPh>
    <phoneticPr fontId="1"/>
  </si>
  <si>
    <t>2/22(土)</t>
    <rPh sb="5" eb="6">
      <t>ド</t>
    </rPh>
    <phoneticPr fontId="1"/>
  </si>
  <si>
    <t>2/23(日)</t>
    <rPh sb="5" eb="6">
      <t>ニチ</t>
    </rPh>
    <phoneticPr fontId="1"/>
  </si>
  <si>
    <t>2/24(月)</t>
    <rPh sb="5" eb="6">
      <t>ゲツ</t>
    </rPh>
    <phoneticPr fontId="1"/>
  </si>
  <si>
    <t>2/25(火)</t>
    <rPh sb="5" eb="6">
      <t>ヒ</t>
    </rPh>
    <phoneticPr fontId="1"/>
  </si>
  <si>
    <t>2/26(水)</t>
    <rPh sb="5" eb="6">
      <t>スイ</t>
    </rPh>
    <phoneticPr fontId="1"/>
  </si>
  <si>
    <t>2/27(木)</t>
    <rPh sb="5" eb="6">
      <t>モク</t>
    </rPh>
    <phoneticPr fontId="1"/>
  </si>
  <si>
    <t>2/28(金)</t>
    <rPh sb="5" eb="6">
      <t>キン</t>
    </rPh>
    <phoneticPr fontId="1"/>
  </si>
  <si>
    <t>2/29(土)</t>
    <rPh sb="5" eb="6">
      <t>ド</t>
    </rPh>
    <phoneticPr fontId="1"/>
  </si>
  <si>
    <t>3/1(日)</t>
    <rPh sb="4" eb="5">
      <t>ニチ</t>
    </rPh>
    <phoneticPr fontId="1"/>
  </si>
  <si>
    <t>3/2(月)</t>
    <rPh sb="4" eb="5">
      <t>ゲツ</t>
    </rPh>
    <phoneticPr fontId="1"/>
  </si>
  <si>
    <t>3/3(火)</t>
    <rPh sb="4" eb="5">
      <t>ヒ</t>
    </rPh>
    <phoneticPr fontId="1"/>
  </si>
  <si>
    <t>3/4(水)</t>
    <rPh sb="4" eb="5">
      <t>スイ</t>
    </rPh>
    <phoneticPr fontId="1"/>
  </si>
  <si>
    <t>3/5(木)</t>
    <rPh sb="4" eb="5">
      <t>モク</t>
    </rPh>
    <phoneticPr fontId="1"/>
  </si>
  <si>
    <t>3/6(金)</t>
    <rPh sb="4" eb="5">
      <t>キン</t>
    </rPh>
    <phoneticPr fontId="1"/>
  </si>
  <si>
    <t>3/7(土)</t>
    <rPh sb="4" eb="5">
      <t>ド</t>
    </rPh>
    <phoneticPr fontId="1"/>
  </si>
  <si>
    <t>3/8(日)</t>
    <rPh sb="4" eb="5">
      <t>ニチ</t>
    </rPh>
    <phoneticPr fontId="1"/>
  </si>
  <si>
    <t>新型コロナ外来（帰国者・接触者外来）への紹介人数</t>
    <rPh sb="0" eb="2">
      <t>シンガタ</t>
    </rPh>
    <rPh sb="5" eb="7">
      <t>ガイライ</t>
    </rPh>
    <rPh sb="8" eb="11">
      <t>キコクシャ</t>
    </rPh>
    <rPh sb="12" eb="15">
      <t>セッショクシャ</t>
    </rPh>
    <rPh sb="15" eb="17">
      <t>ガイライ</t>
    </rPh>
    <rPh sb="20" eb="22">
      <t>ショウカイ</t>
    </rPh>
    <rPh sb="22" eb="24">
      <t>ニンズウ</t>
    </rPh>
    <phoneticPr fontId="1"/>
  </si>
  <si>
    <t>127人</t>
    <rPh sb="3" eb="4">
      <t>ニン</t>
    </rPh>
    <phoneticPr fontId="1"/>
  </si>
  <si>
    <t>(2/28まで)</t>
  </si>
  <si>
    <t>3/9(月)</t>
    <rPh sb="4" eb="5">
      <t>ゲツ</t>
    </rPh>
    <phoneticPr fontId="1"/>
  </si>
  <si>
    <t>3/10(火)</t>
    <rPh sb="5" eb="6">
      <t>ヒ</t>
    </rPh>
    <phoneticPr fontId="1"/>
  </si>
  <si>
    <t>3/11(水)</t>
    <rPh sb="5" eb="6">
      <t>スイ</t>
    </rPh>
    <phoneticPr fontId="1"/>
  </si>
  <si>
    <t>3/12(木)</t>
    <rPh sb="5" eb="6">
      <t>モク</t>
    </rPh>
    <phoneticPr fontId="1"/>
  </si>
  <si>
    <t>3/13(金)</t>
    <rPh sb="5" eb="6">
      <t>キン</t>
    </rPh>
    <phoneticPr fontId="1"/>
  </si>
  <si>
    <t>3/14(土)</t>
    <rPh sb="5" eb="6">
      <t>ド</t>
    </rPh>
    <phoneticPr fontId="1"/>
  </si>
  <si>
    <t>3/15(日)</t>
    <rPh sb="5" eb="6">
      <t>ニチ</t>
    </rPh>
    <phoneticPr fontId="1"/>
  </si>
  <si>
    <t>3/16(月)</t>
    <rPh sb="5" eb="6">
      <t>ゲツ</t>
    </rPh>
    <phoneticPr fontId="1"/>
  </si>
  <si>
    <t>3/17(火)</t>
    <rPh sb="5" eb="6">
      <t>ヒ</t>
    </rPh>
    <phoneticPr fontId="1"/>
  </si>
  <si>
    <t>3/18(水)</t>
    <rPh sb="5" eb="6">
      <t>スイ</t>
    </rPh>
    <phoneticPr fontId="1"/>
  </si>
  <si>
    <t>3/19(木)</t>
    <rPh sb="5" eb="6">
      <t>モク</t>
    </rPh>
    <phoneticPr fontId="1"/>
  </si>
  <si>
    <t>3/20(金)</t>
    <rPh sb="5" eb="6">
      <t>キン</t>
    </rPh>
    <phoneticPr fontId="1"/>
  </si>
  <si>
    <t>3/21(土)</t>
    <rPh sb="5" eb="6">
      <t>ド</t>
    </rPh>
    <phoneticPr fontId="1"/>
  </si>
  <si>
    <t>3/22(日)</t>
    <rPh sb="5" eb="6">
      <t>ニチ</t>
    </rPh>
    <phoneticPr fontId="1"/>
  </si>
  <si>
    <t>3/23(月)</t>
    <rPh sb="5" eb="6">
      <t>ゲツ</t>
    </rPh>
    <phoneticPr fontId="1"/>
  </si>
  <si>
    <t>3/24(火)</t>
    <rPh sb="5" eb="6">
      <t>ヒ</t>
    </rPh>
    <phoneticPr fontId="1"/>
  </si>
  <si>
    <t>3/25(水)</t>
    <rPh sb="5" eb="6">
      <t>スイ</t>
    </rPh>
    <phoneticPr fontId="1"/>
  </si>
  <si>
    <t>3/26(木)</t>
    <rPh sb="5" eb="6">
      <t>モク</t>
    </rPh>
    <phoneticPr fontId="1"/>
  </si>
  <si>
    <t>3/27(金)</t>
    <rPh sb="5" eb="6">
      <t>キン</t>
    </rPh>
    <phoneticPr fontId="1"/>
  </si>
  <si>
    <t>3/28(土)</t>
    <rPh sb="5" eb="6">
      <t>ド</t>
    </rPh>
    <phoneticPr fontId="1"/>
  </si>
  <si>
    <t>3/29(日)</t>
    <rPh sb="5" eb="6">
      <t>ニチ</t>
    </rPh>
    <phoneticPr fontId="1"/>
  </si>
  <si>
    <t>3/30(月)</t>
    <rPh sb="5" eb="6">
      <t>ゲツ</t>
    </rPh>
    <phoneticPr fontId="1"/>
  </si>
  <si>
    <t>3/31(火)</t>
    <rPh sb="5" eb="6">
      <t>ヒ</t>
    </rPh>
    <phoneticPr fontId="1"/>
  </si>
  <si>
    <t>4/1(水)</t>
    <rPh sb="4" eb="5">
      <t>スイ</t>
    </rPh>
    <phoneticPr fontId="1"/>
  </si>
  <si>
    <t>4/2(木)</t>
    <rPh sb="4" eb="5">
      <t>モク</t>
    </rPh>
    <phoneticPr fontId="1"/>
  </si>
  <si>
    <t>4/3(金)</t>
    <rPh sb="4" eb="5">
      <t>キン</t>
    </rPh>
    <phoneticPr fontId="1"/>
  </si>
  <si>
    <t>4/4(土)</t>
    <rPh sb="4" eb="5">
      <t>ド</t>
    </rPh>
    <phoneticPr fontId="1"/>
  </si>
  <si>
    <t>4/5(日)</t>
    <rPh sb="4" eb="5">
      <t>ニチ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</si>
</sst>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;@"/>
  </numFmts>
  <fonts count="10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b/>
      <sz val="11"/>
      <color theme="1"/>
      <name val="ＭＳ 明朝"/>
      <family val="1"/>
      <charset val="128"/>
    </font>
    <font>
      <sz val="8"/>
      <color theme="1"/>
      <name val="ＭＳ 明朝"/>
      <family val="1"/>
      <charset val="128"/>
    </font>
    <font>
      <sz val="11"/>
      <name val="ＭＳ 明朝"/>
      <family val="1"/>
      <charset val="128"/>
    </font>
    <font>
      <b/>
      <sz val="11"/>
      <color theme="0"/>
      <name val="游ゴシック"/>
      <family val="2"/>
      <charset val="128"/>
      <scheme val="minor"/>
    </font>
    <font>
      <b/>
      <sz val="14"/>
      <color theme="1"/>
      <name val="ＭＳ ゴシック"/>
      <family val="3"/>
      <charset val="128"/>
    </font>
    <font>
      <b/>
      <sz val="12"/>
      <color theme="1"/>
      <name val="ＭＳ ゴシック"/>
      <family val="3"/>
      <charset val="128"/>
    </font>
    <font>
      <b/>
      <sz val="10"/>
      <color theme="1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56" fontId="0" fillId="0" borderId="0" xfId="0" applyNumberFormat="1">
      <alignment vertical="center"/>
    </xf>
    <xf numFmtId="0" fontId="6" fillId="3" borderId="10" xfId="0" applyFont="1" applyFill="1" applyBorder="1" applyAlignment="1">
      <alignment horizontal="center" vertical="center"/>
    </xf>
    <xf numFmtId="176" fontId="0" fillId="4" borderId="11" xfId="0" applyNumberFormat="1" applyFill="1" applyBorder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56" fontId="2" fillId="0" borderId="1" xfId="0" quotePrefix="1" applyNumberFormat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2" xfId="0" applyFont="1" applyFill="1" applyBorder="1">
      <alignment vertical="center"/>
    </xf>
    <xf numFmtId="0" fontId="2" fillId="0" borderId="0" xfId="0" applyFont="1" applyAlignment="1">
      <alignment horizontal="right" vertical="center"/>
    </xf>
    <xf numFmtId="0" fontId="4" fillId="0" borderId="0" xfId="0" applyFont="1">
      <alignment vertical="center"/>
    </xf>
    <xf numFmtId="56" fontId="2" fillId="0" borderId="3" xfId="0" quotePrefix="1" applyNumberFormat="1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56" fontId="2" fillId="0" borderId="4" xfId="0" quotePrefix="1" applyNumberFormat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3" fontId="2" fillId="0" borderId="7" xfId="0" applyNumberFormat="1" applyFont="1" applyBorder="1">
      <alignment vertical="center"/>
    </xf>
    <xf numFmtId="0" fontId="2" fillId="0" borderId="3" xfId="0" applyFont="1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0" xfId="0" applyFont="1" applyFill="1">
      <alignment vertical="center"/>
    </xf>
    <xf numFmtId="0" fontId="2" fillId="0" borderId="0" xfId="0" applyFont="1" applyFill="1">
      <alignment vertical="center"/>
    </xf>
    <xf numFmtId="3" fontId="2" fillId="0" borderId="12" xfId="0" applyNumberFormat="1" applyFont="1" applyBorder="1">
      <alignment vertical="center"/>
    </xf>
    <xf numFmtId="3" fontId="2" fillId="0" borderId="13" xfId="0" applyNumberFormat="1" applyFont="1" applyBorder="1">
      <alignment vertical="center"/>
    </xf>
    <xf numFmtId="3" fontId="2" fillId="0" borderId="1" xfId="0" applyNumberFormat="1" applyFont="1" applyBorder="1">
      <alignment vertical="center"/>
    </xf>
    <xf numFmtId="3" fontId="2" fillId="2" borderId="1" xfId="0" applyNumberFormat="1" applyFont="1" applyFill="1" applyBorder="1">
      <alignment vertical="center"/>
    </xf>
    <xf numFmtId="3" fontId="5" fillId="2" borderId="1" xfId="0" applyNumberFormat="1" applyFont="1" applyFill="1" applyBorder="1">
      <alignment vertical="center"/>
    </xf>
    <xf numFmtId="3" fontId="5" fillId="0" borderId="1" xfId="0" applyNumberFormat="1" applyFont="1" applyBorder="1">
      <alignment vertical="center"/>
    </xf>
    <xf numFmtId="3" fontId="2" fillId="0" borderId="1" xfId="0" applyNumberFormat="1" applyFont="1" applyBorder="1" applyAlignment="1">
      <alignment horizontal="right" vertical="center"/>
    </xf>
    <xf numFmtId="3" fontId="2" fillId="0" borderId="1" xfId="0" applyNumberFormat="1" applyFont="1" applyFill="1" applyBorder="1">
      <alignment vertical="center"/>
    </xf>
    <xf numFmtId="3" fontId="5" fillId="0" borderId="1" xfId="0" applyNumberFormat="1" applyFont="1" applyFill="1" applyBorder="1">
      <alignment vertical="center"/>
    </xf>
    <xf numFmtId="0" fontId="7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標準" xfId="0" builtinId="0"/>
  </cellStyles>
  <dxfs count="3">
    <dxf>
      <numFmt numFmtId="0" formatCode="General"/>
    </dxf>
    <dxf>
      <numFmt numFmtId="47" formatCode="m&quot;月&quot;d&quot;日&quot;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CloseContact" displayName="tblCloseContact" ref="A1:E64" totalsRowShown="0" headerRowDxfId="2">
  <autoFilter ref="A1:E64" xr:uid="{00000000-0009-0000-0100-000001000000}"/>
  <tableColumns count="5">
    <tableColumn id="1" xr3:uid="{00000000-0010-0000-0000-000001000000}" name="日付" dataDxfId="1"/>
    <tableColumn id="2" xr3:uid="{00000000-0010-0000-0000-000002000000}" name="曜日"/>
    <tableColumn id="3" xr3:uid="{00000000-0010-0000-0000-000003000000}" name="9-17時"/>
    <tableColumn id="5" xr3:uid="{00000000-0010-0000-0000-000005000000}" name="17-翌9時"/>
    <tableColumn id="6" xr3:uid="{00000000-0010-0000-0000-000006000000}" name="小計" dataDxfId="0">
      <calculatedColumnFormula>SUM(tblCloseContact[[#This Row],[9-17時]:[17-翌9時]])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4"/>
  <sheetViews>
    <sheetView tabSelected="1" workbookViewId="0">
      <pane xSplit="2" ySplit="1" topLeftCell="C25" activePane="bottomRight" state="frozen"/>
      <selection pane="bottomRight" activeCell="E37" sqref="E37"/>
      <selection pane="bottomLeft" activeCell="A2" sqref="A2"/>
      <selection pane="topRight" activeCell="C1" sqref="C1"/>
    </sheetView>
  </sheetViews>
  <sheetFormatPr defaultRowHeight="18"/>
  <cols>
    <col min="7" max="7" width="16.25" customWidth="1"/>
    <col min="8" max="8" width="17.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6"/>
      <c r="G1" s="4" t="s">
        <v>5</v>
      </c>
      <c r="H1" s="5">
        <v>43895.423611111109</v>
      </c>
    </row>
    <row r="2" spans="1:8">
      <c r="A2" s="3">
        <v>43859</v>
      </c>
      <c r="B2" s="6" t="s">
        <v>6</v>
      </c>
      <c r="C2" s="6"/>
      <c r="D2" s="6"/>
      <c r="E2" s="6">
        <f>SUM(tblCloseContact[[#This Row],[9-17時]:[17-翌9時]])</f>
        <v>0</v>
      </c>
      <c r="F2" s="6"/>
      <c r="G2" s="6"/>
      <c r="H2" s="6"/>
    </row>
    <row r="3" spans="1:8">
      <c r="A3" s="3">
        <v>43860</v>
      </c>
      <c r="B3" s="6" t="s">
        <v>7</v>
      </c>
      <c r="C3" s="6"/>
      <c r="D3" s="6"/>
      <c r="E3" s="6">
        <f>SUM(tblCloseContact[[#This Row],[9-17時]:[17-翌9時]])</f>
        <v>0</v>
      </c>
      <c r="F3" s="6"/>
      <c r="G3" s="6"/>
      <c r="H3" s="6"/>
    </row>
    <row r="4" spans="1:8">
      <c r="A4" s="3">
        <v>43861</v>
      </c>
      <c r="B4" s="6" t="s">
        <v>8</v>
      </c>
      <c r="C4" s="6"/>
      <c r="D4" s="6"/>
      <c r="E4" s="6">
        <f>SUM(tblCloseContact[[#This Row],[9-17時]:[17-翌9時]])</f>
        <v>0</v>
      </c>
      <c r="F4" s="6"/>
      <c r="G4" s="6"/>
      <c r="H4" s="6"/>
    </row>
    <row r="5" spans="1:8">
      <c r="A5" s="3">
        <v>43862</v>
      </c>
      <c r="B5" s="6" t="s">
        <v>9</v>
      </c>
      <c r="C5" s="6"/>
      <c r="D5" s="6"/>
      <c r="E5" s="6">
        <f>SUM(tblCloseContact[[#This Row],[9-17時]:[17-翌9時]])</f>
        <v>0</v>
      </c>
      <c r="F5" s="6"/>
      <c r="G5" s="6"/>
      <c r="H5" s="6"/>
    </row>
    <row r="6" spans="1:8">
      <c r="A6" s="3">
        <v>43863</v>
      </c>
      <c r="B6" s="6" t="s">
        <v>10</v>
      </c>
      <c r="C6" s="6"/>
      <c r="D6" s="6"/>
      <c r="E6" s="6">
        <f>SUM(tblCloseContact[[#This Row],[9-17時]:[17-翌9時]])</f>
        <v>0</v>
      </c>
      <c r="F6" s="6"/>
      <c r="G6" s="6"/>
      <c r="H6" s="6"/>
    </row>
    <row r="7" spans="1:8">
      <c r="A7" s="3">
        <v>43864</v>
      </c>
      <c r="B7" s="6" t="s">
        <v>11</v>
      </c>
      <c r="C7" s="6"/>
      <c r="D7" s="6"/>
      <c r="E7" s="6">
        <f>SUM(tblCloseContact[[#This Row],[9-17時]:[17-翌9時]])</f>
        <v>0</v>
      </c>
      <c r="F7" s="6"/>
      <c r="G7" s="6"/>
      <c r="H7" s="6"/>
    </row>
    <row r="8" spans="1:8">
      <c r="A8" s="3">
        <v>43865</v>
      </c>
      <c r="B8" s="6" t="s">
        <v>12</v>
      </c>
      <c r="C8" s="6"/>
      <c r="D8" s="6"/>
      <c r="E8" s="6">
        <f>SUM(tblCloseContact[[#This Row],[9-17時]:[17-翌9時]])</f>
        <v>0</v>
      </c>
      <c r="F8" s="6"/>
      <c r="G8" s="6"/>
      <c r="H8" s="6"/>
    </row>
    <row r="9" spans="1:8">
      <c r="A9" s="3">
        <v>43866</v>
      </c>
      <c r="B9" s="6" t="s">
        <v>13</v>
      </c>
      <c r="C9" s="6"/>
      <c r="D9" s="6"/>
      <c r="E9" s="6">
        <f>SUM(tblCloseContact[[#This Row],[9-17時]:[17-翌9時]])</f>
        <v>0</v>
      </c>
      <c r="F9" s="6"/>
      <c r="G9" s="6"/>
      <c r="H9" s="6"/>
    </row>
    <row r="10" spans="1:8">
      <c r="A10" s="3">
        <v>43867</v>
      </c>
      <c r="B10" s="6" t="s">
        <v>14</v>
      </c>
      <c r="C10" s="6"/>
      <c r="D10" s="6"/>
      <c r="E10" s="6">
        <f>SUM(tblCloseContact[[#This Row],[9-17時]:[17-翌9時]])</f>
        <v>0</v>
      </c>
      <c r="F10" s="6"/>
      <c r="G10" s="6"/>
      <c r="H10" s="6"/>
    </row>
    <row r="11" spans="1:8">
      <c r="A11" s="3">
        <v>43868</v>
      </c>
      <c r="B11" s="6" t="s">
        <v>8</v>
      </c>
      <c r="C11" s="6">
        <v>0</v>
      </c>
      <c r="D11" s="6">
        <v>17</v>
      </c>
      <c r="E11" s="6">
        <f>SUM(tblCloseContact[[#This Row],[9-17時]:[17-翌9時]])</f>
        <v>17</v>
      </c>
      <c r="F11" s="6"/>
      <c r="G11" s="6"/>
      <c r="H11" s="6"/>
    </row>
    <row r="12" spans="1:8">
      <c r="A12" s="3">
        <v>43869</v>
      </c>
      <c r="B12" s="6" t="s">
        <v>9</v>
      </c>
      <c r="C12" s="6">
        <v>25</v>
      </c>
      <c r="D12" s="6">
        <v>9</v>
      </c>
      <c r="E12" s="6">
        <f>SUM(tblCloseContact[[#This Row],[9-17時]:[17-翌9時]])</f>
        <v>34</v>
      </c>
      <c r="F12" s="6"/>
      <c r="G12" s="6"/>
      <c r="H12" s="6"/>
    </row>
    <row r="13" spans="1:8">
      <c r="A13" s="3">
        <v>43870</v>
      </c>
      <c r="B13" s="6" t="s">
        <v>10</v>
      </c>
      <c r="C13" s="6">
        <v>26</v>
      </c>
      <c r="D13" s="6">
        <v>9</v>
      </c>
      <c r="E13" s="6">
        <f>SUM(tblCloseContact[[#This Row],[9-17時]:[17-翌9時]])</f>
        <v>35</v>
      </c>
      <c r="F13" s="6"/>
      <c r="G13" s="6"/>
      <c r="H13" s="6"/>
    </row>
    <row r="14" spans="1:8">
      <c r="A14" s="3">
        <v>43871</v>
      </c>
      <c r="B14" s="6" t="s">
        <v>11</v>
      </c>
      <c r="C14" s="6">
        <v>116</v>
      </c>
      <c r="D14" s="6">
        <v>21</v>
      </c>
      <c r="E14" s="6">
        <f>SUM(tblCloseContact[[#This Row],[9-17時]:[17-翌9時]])</f>
        <v>137</v>
      </c>
      <c r="F14" s="6"/>
      <c r="G14" s="6"/>
      <c r="H14" s="6"/>
    </row>
    <row r="15" spans="1:8">
      <c r="A15" s="3">
        <v>43872</v>
      </c>
      <c r="B15" s="6" t="s">
        <v>12</v>
      </c>
      <c r="C15" s="6">
        <v>25</v>
      </c>
      <c r="D15" s="6">
        <v>7</v>
      </c>
      <c r="E15" s="6">
        <f>SUM(tblCloseContact[[#This Row],[9-17時]:[17-翌9時]])</f>
        <v>32</v>
      </c>
      <c r="F15" s="6"/>
      <c r="G15" s="6"/>
      <c r="H15" s="6"/>
    </row>
    <row r="16" spans="1:8">
      <c r="A16" s="3">
        <v>43873</v>
      </c>
      <c r="B16" s="6" t="s">
        <v>13</v>
      </c>
      <c r="C16" s="6">
        <v>124</v>
      </c>
      <c r="D16" s="6">
        <v>23</v>
      </c>
      <c r="E16" s="6">
        <f>SUM(tblCloseContact[[#This Row],[9-17時]:[17-翌9時]])</f>
        <v>147</v>
      </c>
      <c r="F16" s="6"/>
      <c r="G16" s="6"/>
      <c r="H16" s="6"/>
    </row>
    <row r="17" spans="1:5">
      <c r="A17" s="3">
        <v>43874</v>
      </c>
      <c r="B17" s="6" t="s">
        <v>14</v>
      </c>
      <c r="C17" s="6">
        <v>124</v>
      </c>
      <c r="D17" s="6">
        <v>32</v>
      </c>
      <c r="E17" s="6">
        <f>SUM(tblCloseContact[[#This Row],[9-17時]:[17-翌9時]])</f>
        <v>156</v>
      </c>
    </row>
    <row r="18" spans="1:5">
      <c r="A18" s="3">
        <v>43875</v>
      </c>
      <c r="B18" s="6" t="s">
        <v>8</v>
      </c>
      <c r="C18" s="6">
        <v>245</v>
      </c>
      <c r="D18" s="6">
        <v>106</v>
      </c>
      <c r="E18" s="6">
        <f>SUM(tblCloseContact[[#This Row],[9-17時]:[17-翌9時]])</f>
        <v>351</v>
      </c>
    </row>
    <row r="19" spans="1:5">
      <c r="A19" s="3">
        <v>43876</v>
      </c>
      <c r="B19" s="6" t="s">
        <v>9</v>
      </c>
      <c r="C19" s="6">
        <v>72</v>
      </c>
      <c r="D19" s="6">
        <v>84</v>
      </c>
      <c r="E19" s="6">
        <f>SUM(tblCloseContact[[#This Row],[9-17時]:[17-翌9時]])</f>
        <v>156</v>
      </c>
    </row>
    <row r="20" spans="1:5">
      <c r="A20" s="3">
        <v>43877</v>
      </c>
      <c r="B20" s="6" t="s">
        <v>10</v>
      </c>
      <c r="C20" s="6">
        <v>90</v>
      </c>
      <c r="D20" s="6">
        <v>96</v>
      </c>
      <c r="E20" s="6">
        <f>SUM(tblCloseContact[[#This Row],[9-17時]:[17-翌9時]])</f>
        <v>186</v>
      </c>
    </row>
    <row r="21" spans="1:5">
      <c r="A21" s="3">
        <v>43878</v>
      </c>
      <c r="B21" s="6" t="s">
        <v>11</v>
      </c>
      <c r="C21" s="6">
        <v>827</v>
      </c>
      <c r="D21" s="6">
        <v>143</v>
      </c>
      <c r="E21" s="6">
        <f>SUM(tblCloseContact[[#This Row],[9-17時]:[17-翌9時]])</f>
        <v>970</v>
      </c>
    </row>
    <row r="22" spans="1:5">
      <c r="A22" s="3">
        <v>43879</v>
      </c>
      <c r="B22" s="6" t="s">
        <v>12</v>
      </c>
      <c r="C22" s="6">
        <v>1065</v>
      </c>
      <c r="D22" s="6">
        <v>143</v>
      </c>
      <c r="E22" s="6">
        <f>SUM(tblCloseContact[[#This Row],[9-17時]:[17-翌9時]])</f>
        <v>1208</v>
      </c>
    </row>
    <row r="23" spans="1:5">
      <c r="A23" s="3">
        <v>43880</v>
      </c>
      <c r="B23" s="6" t="s">
        <v>13</v>
      </c>
      <c r="C23" s="6">
        <v>1048</v>
      </c>
      <c r="D23" s="6">
        <v>161</v>
      </c>
      <c r="E23" s="6">
        <f>SUM(tblCloseContact[[#This Row],[9-17時]:[17-翌9時]])</f>
        <v>1209</v>
      </c>
    </row>
    <row r="24" spans="1:5">
      <c r="A24" s="3">
        <v>43881</v>
      </c>
      <c r="B24" s="6" t="s">
        <v>14</v>
      </c>
      <c r="C24" s="6">
        <v>757</v>
      </c>
      <c r="D24" s="6">
        <v>114</v>
      </c>
      <c r="E24" s="6">
        <f>SUM(tblCloseContact[[#This Row],[9-17時]:[17-翌9時]])</f>
        <v>871</v>
      </c>
    </row>
    <row r="25" spans="1:5">
      <c r="A25" s="3">
        <v>43882</v>
      </c>
      <c r="B25" s="6" t="s">
        <v>8</v>
      </c>
      <c r="C25" s="6">
        <v>714</v>
      </c>
      <c r="D25" s="6">
        <v>142</v>
      </c>
      <c r="E25" s="6">
        <f>SUM(tblCloseContact[[#This Row],[9-17時]:[17-翌9時]])</f>
        <v>856</v>
      </c>
    </row>
    <row r="26" spans="1:5">
      <c r="A26" s="3">
        <v>43883</v>
      </c>
      <c r="B26" s="6" t="s">
        <v>9</v>
      </c>
      <c r="C26" s="6">
        <v>81</v>
      </c>
      <c r="D26" s="6">
        <v>170</v>
      </c>
      <c r="E26" s="6">
        <f>SUM(tblCloseContact[[#This Row],[9-17時]:[17-翌9時]])</f>
        <v>251</v>
      </c>
    </row>
    <row r="27" spans="1:5">
      <c r="A27" s="3">
        <v>43884</v>
      </c>
      <c r="B27" s="6" t="s">
        <v>10</v>
      </c>
      <c r="C27" s="6">
        <v>75</v>
      </c>
      <c r="D27" s="6">
        <v>174</v>
      </c>
      <c r="E27" s="6">
        <f>SUM(tblCloseContact[[#This Row],[9-17時]:[17-翌9時]])</f>
        <v>249</v>
      </c>
    </row>
    <row r="28" spans="1:5">
      <c r="A28" s="3">
        <v>43885</v>
      </c>
      <c r="B28" s="6" t="s">
        <v>11</v>
      </c>
      <c r="C28" s="6">
        <v>115</v>
      </c>
      <c r="D28" s="6">
        <v>188</v>
      </c>
      <c r="E28" s="6">
        <f>SUM(tblCloseContact[[#This Row],[9-17時]:[17-翌9時]])</f>
        <v>303</v>
      </c>
    </row>
    <row r="29" spans="1:5">
      <c r="A29" s="3">
        <v>43886</v>
      </c>
      <c r="B29" s="6" t="s">
        <v>12</v>
      </c>
      <c r="C29" s="6">
        <v>1546</v>
      </c>
      <c r="D29" s="6">
        <v>164</v>
      </c>
      <c r="E29" s="6">
        <f>SUM(tblCloseContact[[#This Row],[9-17時]:[17-翌9時]])</f>
        <v>1710</v>
      </c>
    </row>
    <row r="30" spans="1:5">
      <c r="A30" s="3">
        <v>43887</v>
      </c>
      <c r="B30" s="6" t="s">
        <v>13</v>
      </c>
      <c r="C30" s="6">
        <v>1504</v>
      </c>
      <c r="D30" s="6">
        <v>175</v>
      </c>
      <c r="E30" s="6">
        <f>SUM(tblCloseContact[[#This Row],[9-17時]:[17-翌9時]])</f>
        <v>1679</v>
      </c>
    </row>
    <row r="31" spans="1:5">
      <c r="A31" s="3">
        <v>43888</v>
      </c>
      <c r="B31" s="6" t="s">
        <v>14</v>
      </c>
      <c r="C31" s="6">
        <v>1561</v>
      </c>
      <c r="D31" s="6">
        <v>159</v>
      </c>
      <c r="E31" s="6">
        <f>SUM(tblCloseContact[[#This Row],[9-17時]:[17-翌9時]])</f>
        <v>1720</v>
      </c>
    </row>
    <row r="32" spans="1:5">
      <c r="A32" s="3">
        <v>43889</v>
      </c>
      <c r="B32" s="6" t="s">
        <v>8</v>
      </c>
      <c r="C32" s="6">
        <v>1282</v>
      </c>
      <c r="D32" s="6">
        <v>178</v>
      </c>
      <c r="E32" s="6">
        <f>SUM(tblCloseContact[[#This Row],[9-17時]:[17-翌9時]])</f>
        <v>1460</v>
      </c>
    </row>
    <row r="33" spans="1:5">
      <c r="A33" s="3">
        <v>43890</v>
      </c>
      <c r="B33" s="6" t="s">
        <v>9</v>
      </c>
      <c r="C33" s="6">
        <v>82</v>
      </c>
      <c r="D33" s="6">
        <v>155</v>
      </c>
      <c r="E33" s="6">
        <f>SUM(tblCloseContact[[#This Row],[9-17時]:[17-翌9時]])</f>
        <v>237</v>
      </c>
    </row>
    <row r="34" spans="1:5">
      <c r="A34" s="3">
        <v>43891</v>
      </c>
      <c r="B34" s="6" t="s">
        <v>10</v>
      </c>
      <c r="C34" s="6">
        <v>153</v>
      </c>
      <c r="D34" s="6">
        <v>245</v>
      </c>
      <c r="E34" s="6">
        <f>SUM(tblCloseContact[[#This Row],[9-17時]:[17-翌9時]])</f>
        <v>398</v>
      </c>
    </row>
    <row r="35" spans="1:5">
      <c r="A35" s="3">
        <v>43892</v>
      </c>
      <c r="B35" s="6" t="s">
        <v>11</v>
      </c>
      <c r="C35" s="6">
        <v>2113</v>
      </c>
      <c r="D35" s="6">
        <v>190</v>
      </c>
      <c r="E35" s="6">
        <f>SUM(tblCloseContact[[#This Row],[9-17時]:[17-翌9時]])</f>
        <v>2303</v>
      </c>
    </row>
    <row r="36" spans="1:5">
      <c r="A36" s="3">
        <v>43893</v>
      </c>
      <c r="B36" s="6" t="s">
        <v>12</v>
      </c>
      <c r="C36" s="6">
        <v>1555</v>
      </c>
      <c r="D36" s="6">
        <v>144</v>
      </c>
      <c r="E36" s="6">
        <f>SUM(tblCloseContact[[#This Row],[9-17時]:[17-翌9時]])</f>
        <v>1699</v>
      </c>
    </row>
    <row r="37" spans="1:5">
      <c r="A37" s="3">
        <v>43894</v>
      </c>
      <c r="B37" s="6" t="s">
        <v>13</v>
      </c>
      <c r="C37" s="6">
        <v>1570</v>
      </c>
      <c r="D37" s="6">
        <v>157</v>
      </c>
      <c r="E37" s="6">
        <f>SUM(tblCloseContact[[#This Row],[9-17時]:[17-翌9時]])</f>
        <v>1727</v>
      </c>
    </row>
    <row r="38" spans="1:5">
      <c r="A38" s="3">
        <v>43895</v>
      </c>
      <c r="B38" s="6" t="s">
        <v>14</v>
      </c>
      <c r="C38" s="6"/>
      <c r="D38" s="6"/>
      <c r="E38" s="6">
        <f>SUM(tblCloseContact[[#This Row],[9-17時]:[17-翌9時]])</f>
        <v>0</v>
      </c>
    </row>
    <row r="39" spans="1:5">
      <c r="A39" s="3">
        <v>43896</v>
      </c>
      <c r="B39" s="6" t="s">
        <v>8</v>
      </c>
      <c r="C39" s="6"/>
      <c r="D39" s="6"/>
      <c r="E39" s="6">
        <f>SUM(tblCloseContact[[#This Row],[9-17時]:[17-翌9時]])</f>
        <v>0</v>
      </c>
    </row>
    <row r="40" spans="1:5">
      <c r="A40" s="3">
        <v>43897</v>
      </c>
      <c r="B40" s="6" t="s">
        <v>9</v>
      </c>
      <c r="C40" s="6"/>
      <c r="D40" s="6"/>
      <c r="E40" s="6">
        <f>SUM(tblCloseContact[[#This Row],[9-17時]:[17-翌9時]])</f>
        <v>0</v>
      </c>
    </row>
    <row r="41" spans="1:5">
      <c r="A41" s="3">
        <v>43898</v>
      </c>
      <c r="B41" s="6" t="s">
        <v>10</v>
      </c>
      <c r="C41" s="6"/>
      <c r="D41" s="6"/>
      <c r="E41" s="6">
        <f>SUM(tblCloseContact[[#This Row],[9-17時]:[17-翌9時]])</f>
        <v>0</v>
      </c>
    </row>
    <row r="42" spans="1:5">
      <c r="A42" s="3">
        <v>43899</v>
      </c>
      <c r="B42" s="6" t="s">
        <v>11</v>
      </c>
      <c r="C42" s="6"/>
      <c r="D42" s="6"/>
      <c r="E42" s="6">
        <f>SUM(tblCloseContact[[#This Row],[9-17時]:[17-翌9時]])</f>
        <v>0</v>
      </c>
    </row>
    <row r="43" spans="1:5">
      <c r="A43" s="3">
        <v>43900</v>
      </c>
      <c r="B43" s="6" t="s">
        <v>12</v>
      </c>
      <c r="C43" s="6"/>
      <c r="D43" s="6"/>
      <c r="E43" s="6">
        <f>SUM(tblCloseContact[[#This Row],[9-17時]:[17-翌9時]])</f>
        <v>0</v>
      </c>
    </row>
    <row r="44" spans="1:5">
      <c r="A44" s="3">
        <v>43901</v>
      </c>
      <c r="B44" s="6" t="s">
        <v>13</v>
      </c>
      <c r="C44" s="6"/>
      <c r="D44" s="6"/>
      <c r="E44" s="6">
        <f>SUM(tblCloseContact[[#This Row],[9-17時]:[17-翌9時]])</f>
        <v>0</v>
      </c>
    </row>
    <row r="45" spans="1:5">
      <c r="A45" s="3">
        <v>43902</v>
      </c>
      <c r="B45" s="6" t="s">
        <v>14</v>
      </c>
      <c r="C45" s="6"/>
      <c r="D45" s="6"/>
      <c r="E45" s="6">
        <f>SUM(tblCloseContact[[#This Row],[9-17時]:[17-翌9時]])</f>
        <v>0</v>
      </c>
    </row>
    <row r="46" spans="1:5">
      <c r="A46" s="3">
        <v>43903</v>
      </c>
      <c r="B46" s="6" t="s">
        <v>8</v>
      </c>
      <c r="C46" s="6"/>
      <c r="D46" s="6"/>
      <c r="E46" s="6">
        <f>SUM(tblCloseContact[[#This Row],[9-17時]:[17-翌9時]])</f>
        <v>0</v>
      </c>
    </row>
    <row r="47" spans="1:5">
      <c r="A47" s="3">
        <v>43904</v>
      </c>
      <c r="B47" s="6" t="s">
        <v>9</v>
      </c>
      <c r="C47" s="6"/>
      <c r="D47" s="6"/>
      <c r="E47" s="6">
        <f>SUM(tblCloseContact[[#This Row],[9-17時]:[17-翌9時]])</f>
        <v>0</v>
      </c>
    </row>
    <row r="48" spans="1:5">
      <c r="A48" s="3">
        <v>43905</v>
      </c>
      <c r="B48" s="6" t="s">
        <v>10</v>
      </c>
      <c r="C48" s="6"/>
      <c r="D48" s="6"/>
      <c r="E48" s="6">
        <f>SUM(tblCloseContact[[#This Row],[9-17時]:[17-翌9時]])</f>
        <v>0</v>
      </c>
    </row>
    <row r="49" spans="1:5">
      <c r="A49" s="3">
        <v>43906</v>
      </c>
      <c r="B49" s="6" t="s">
        <v>11</v>
      </c>
      <c r="C49" s="6"/>
      <c r="D49" s="6"/>
      <c r="E49" s="6">
        <f>SUM(tblCloseContact[[#This Row],[9-17時]:[17-翌9時]])</f>
        <v>0</v>
      </c>
    </row>
    <row r="50" spans="1:5">
      <c r="A50" s="3">
        <v>43907</v>
      </c>
      <c r="B50" s="6" t="s">
        <v>12</v>
      </c>
      <c r="C50" s="6"/>
      <c r="D50" s="6"/>
      <c r="E50" s="6">
        <f>SUM(tblCloseContact[[#This Row],[9-17時]:[17-翌9時]])</f>
        <v>0</v>
      </c>
    </row>
    <row r="51" spans="1:5">
      <c r="A51" s="3">
        <v>43908</v>
      </c>
      <c r="B51" s="6" t="s">
        <v>13</v>
      </c>
      <c r="C51" s="6"/>
      <c r="D51" s="6"/>
      <c r="E51" s="6">
        <f>SUM(tblCloseContact[[#This Row],[9-17時]:[17-翌9時]])</f>
        <v>0</v>
      </c>
    </row>
    <row r="52" spans="1:5">
      <c r="A52" s="3">
        <v>43909</v>
      </c>
      <c r="B52" s="6" t="s">
        <v>14</v>
      </c>
      <c r="C52" s="6"/>
      <c r="D52" s="6"/>
      <c r="E52" s="6">
        <f>SUM(tblCloseContact[[#This Row],[9-17時]:[17-翌9時]])</f>
        <v>0</v>
      </c>
    </row>
    <row r="53" spans="1:5">
      <c r="A53" s="3">
        <v>43910</v>
      </c>
      <c r="B53" s="6" t="s">
        <v>8</v>
      </c>
      <c r="C53" s="6"/>
      <c r="D53" s="6"/>
      <c r="E53" s="6">
        <f>SUM(tblCloseContact[[#This Row],[9-17時]:[17-翌9時]])</f>
        <v>0</v>
      </c>
    </row>
    <row r="54" spans="1:5">
      <c r="A54" s="3">
        <v>43911</v>
      </c>
      <c r="B54" s="6" t="s">
        <v>9</v>
      </c>
      <c r="C54" s="6"/>
      <c r="D54" s="6"/>
      <c r="E54" s="6">
        <f>SUM(tblCloseContact[[#This Row],[9-17時]:[17-翌9時]])</f>
        <v>0</v>
      </c>
    </row>
    <row r="55" spans="1:5">
      <c r="A55" s="3">
        <v>43912</v>
      </c>
      <c r="B55" s="6" t="s">
        <v>10</v>
      </c>
      <c r="C55" s="6"/>
      <c r="D55" s="6"/>
      <c r="E55" s="6">
        <f>SUM(tblCloseContact[[#This Row],[9-17時]:[17-翌9時]])</f>
        <v>0</v>
      </c>
    </row>
    <row r="56" spans="1:5">
      <c r="A56" s="3">
        <v>43913</v>
      </c>
      <c r="B56" s="6" t="s">
        <v>11</v>
      </c>
      <c r="C56" s="6"/>
      <c r="D56" s="6"/>
      <c r="E56" s="6">
        <f>SUM(tblCloseContact[[#This Row],[9-17時]:[17-翌9時]])</f>
        <v>0</v>
      </c>
    </row>
    <row r="57" spans="1:5">
      <c r="A57" s="3">
        <v>43914</v>
      </c>
      <c r="B57" s="6" t="s">
        <v>12</v>
      </c>
      <c r="C57" s="6"/>
      <c r="D57" s="6"/>
      <c r="E57" s="6">
        <f>SUM(tblCloseContact[[#This Row],[9-17時]:[17-翌9時]])</f>
        <v>0</v>
      </c>
    </row>
    <row r="58" spans="1:5">
      <c r="A58" s="3">
        <v>43915</v>
      </c>
      <c r="B58" s="6" t="s">
        <v>13</v>
      </c>
      <c r="C58" s="6"/>
      <c r="D58" s="6"/>
      <c r="E58" s="6">
        <f>SUM(tblCloseContact[[#This Row],[9-17時]:[17-翌9時]])</f>
        <v>0</v>
      </c>
    </row>
    <row r="59" spans="1:5">
      <c r="A59" s="3">
        <v>43916</v>
      </c>
      <c r="B59" s="6" t="s">
        <v>14</v>
      </c>
      <c r="C59" s="6"/>
      <c r="D59" s="6"/>
      <c r="E59" s="6">
        <f>SUM(tblCloseContact[[#This Row],[9-17時]:[17-翌9時]])</f>
        <v>0</v>
      </c>
    </row>
    <row r="60" spans="1:5">
      <c r="A60" s="3">
        <v>43917</v>
      </c>
      <c r="B60" s="6" t="s">
        <v>8</v>
      </c>
      <c r="C60" s="6"/>
      <c r="D60" s="6"/>
      <c r="E60" s="6">
        <f>SUM(tblCloseContact[[#This Row],[9-17時]:[17-翌9時]])</f>
        <v>0</v>
      </c>
    </row>
    <row r="61" spans="1:5">
      <c r="A61" s="3">
        <v>43918</v>
      </c>
      <c r="B61" s="6" t="s">
        <v>9</v>
      </c>
      <c r="C61" s="6"/>
      <c r="D61" s="6"/>
      <c r="E61" s="6">
        <f>SUM(tblCloseContact[[#This Row],[9-17時]:[17-翌9時]])</f>
        <v>0</v>
      </c>
    </row>
    <row r="62" spans="1:5">
      <c r="A62" s="3">
        <v>43919</v>
      </c>
      <c r="B62" s="6" t="s">
        <v>10</v>
      </c>
      <c r="C62" s="6"/>
      <c r="D62" s="6"/>
      <c r="E62" s="6">
        <f>SUM(tblCloseContact[[#This Row],[9-17時]:[17-翌9時]])</f>
        <v>0</v>
      </c>
    </row>
    <row r="63" spans="1:5">
      <c r="A63" s="3">
        <v>43920</v>
      </c>
      <c r="B63" s="6" t="s">
        <v>11</v>
      </c>
      <c r="C63" s="6"/>
      <c r="D63" s="6"/>
      <c r="E63" s="6">
        <f>SUM(tblCloseContact[[#This Row],[9-17時]:[17-翌9時]])</f>
        <v>0</v>
      </c>
    </row>
    <row r="64" spans="1:5">
      <c r="A64" s="3">
        <v>43921</v>
      </c>
      <c r="B64" s="6" t="s">
        <v>12</v>
      </c>
      <c r="C64" s="6"/>
      <c r="D64" s="6"/>
      <c r="E64" s="6">
        <f>SUM(tblCloseContact[[#This Row],[9-17時]:[17-翌9時]])</f>
        <v>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52"/>
  <sheetViews>
    <sheetView workbookViewId="0">
      <selection activeCell="B8" sqref="B8"/>
    </sheetView>
  </sheetViews>
  <sheetFormatPr defaultColWidth="8.75" defaultRowHeight="12.95"/>
  <cols>
    <col min="1" max="1" width="8.75" style="1"/>
    <col min="2" max="8" width="8.75" style="1" customWidth="1"/>
    <col min="9" max="9" width="4.75" style="1" customWidth="1"/>
    <col min="10" max="15" width="8.75" style="1" customWidth="1"/>
    <col min="16" max="16384" width="8.75" style="1"/>
  </cols>
  <sheetData>
    <row r="1" spans="1:9" ht="18">
      <c r="A1" s="6"/>
      <c r="B1" s="6"/>
      <c r="C1" s="6"/>
      <c r="D1" s="6"/>
      <c r="E1" s="6"/>
      <c r="F1" s="6"/>
      <c r="G1" s="6"/>
      <c r="H1" s="6"/>
      <c r="I1" s="17" t="s">
        <v>15</v>
      </c>
    </row>
    <row r="2" spans="1:9" ht="13.9" customHeight="1">
      <c r="A2" s="41" t="s">
        <v>16</v>
      </c>
      <c r="B2" s="41"/>
      <c r="C2" s="41"/>
      <c r="D2" s="41"/>
      <c r="E2" s="41"/>
      <c r="F2" s="41"/>
      <c r="G2" s="41"/>
      <c r="H2" s="41"/>
      <c r="I2" s="41"/>
    </row>
    <row r="3" spans="1:9" ht="13.9" customHeight="1" thickBot="1">
      <c r="A3" s="6"/>
      <c r="B3" s="6"/>
      <c r="C3" s="6"/>
      <c r="D3" s="6"/>
      <c r="E3" s="6"/>
      <c r="F3" s="6"/>
      <c r="G3" s="6"/>
      <c r="H3" s="6"/>
      <c r="I3" s="6"/>
    </row>
    <row r="4" spans="1:9" ht="13.9" customHeight="1" thickBot="1">
      <c r="A4" s="42" t="s">
        <v>17</v>
      </c>
      <c r="B4" s="43"/>
      <c r="C4" s="27"/>
      <c r="D4" s="9" t="s">
        <v>18</v>
      </c>
      <c r="E4" s="9" t="s">
        <v>19</v>
      </c>
      <c r="F4" s="9" t="s">
        <v>20</v>
      </c>
      <c r="G4" s="12" t="s">
        <v>21</v>
      </c>
      <c r="H4" s="12" t="s">
        <v>22</v>
      </c>
      <c r="I4" s="6"/>
    </row>
    <row r="5" spans="1:9" ht="13.9" customHeight="1">
      <c r="A5" s="23" t="s">
        <v>23</v>
      </c>
      <c r="B5" s="33">
        <f>SUM(tblCloseContact[9-17時])</f>
        <v>16895</v>
      </c>
      <c r="C5" s="19" t="s">
        <v>24</v>
      </c>
      <c r="D5" s="8"/>
      <c r="E5" s="8"/>
      <c r="F5" s="8"/>
      <c r="G5" s="13"/>
      <c r="H5" s="13"/>
      <c r="I5" s="6"/>
    </row>
    <row r="6" spans="1:9" ht="13.9" customHeight="1">
      <c r="A6" s="24" t="s">
        <v>25</v>
      </c>
      <c r="B6" s="32">
        <f>SUM(tblCloseContact[17-翌9時])</f>
        <v>3206</v>
      </c>
      <c r="C6" s="20" t="s">
        <v>26</v>
      </c>
      <c r="D6" s="8"/>
      <c r="E6" s="8"/>
      <c r="F6" s="8"/>
      <c r="G6" s="13"/>
      <c r="H6" s="13"/>
      <c r="I6" s="6"/>
    </row>
    <row r="7" spans="1:9" ht="13.9" customHeight="1" thickBot="1">
      <c r="A7" s="25" t="s">
        <v>27</v>
      </c>
      <c r="B7" s="26">
        <f>SUM(B5:B6)</f>
        <v>20101</v>
      </c>
      <c r="C7" s="21" t="s">
        <v>27</v>
      </c>
      <c r="D7" s="8">
        <v>0</v>
      </c>
      <c r="E7" s="8">
        <v>0</v>
      </c>
      <c r="F7" s="8">
        <v>0</v>
      </c>
      <c r="G7" s="13">
        <v>0</v>
      </c>
      <c r="H7" s="13">
        <v>0</v>
      </c>
      <c r="I7" s="6"/>
    </row>
    <row r="8" spans="1:9" ht="13.9" customHeight="1">
      <c r="A8" s="6"/>
      <c r="B8" s="6"/>
      <c r="C8" s="6"/>
      <c r="D8" s="18"/>
      <c r="E8" s="6"/>
      <c r="F8" s="6"/>
      <c r="G8" s="6"/>
      <c r="H8" s="6"/>
      <c r="I8" s="6"/>
    </row>
    <row r="9" spans="1:9" ht="13.9" customHeight="1">
      <c r="A9" s="8"/>
      <c r="B9" s="9" t="s">
        <v>28</v>
      </c>
      <c r="C9" s="9" t="s">
        <v>29</v>
      </c>
      <c r="D9" s="9" t="s">
        <v>30</v>
      </c>
      <c r="E9" s="9" t="s">
        <v>31</v>
      </c>
      <c r="F9" s="9" t="s">
        <v>32</v>
      </c>
      <c r="G9" s="12" t="s">
        <v>33</v>
      </c>
      <c r="H9" s="12" t="s">
        <v>34</v>
      </c>
      <c r="I9" s="6"/>
    </row>
    <row r="10" spans="1:9" ht="13.9" customHeight="1">
      <c r="A10" s="10" t="s">
        <v>23</v>
      </c>
      <c r="B10" s="34"/>
      <c r="C10" s="34"/>
      <c r="D10" s="34"/>
      <c r="E10" s="34"/>
      <c r="F10" s="34"/>
      <c r="G10" s="35">
        <v>25</v>
      </c>
      <c r="H10" s="36">
        <v>26</v>
      </c>
      <c r="I10" s="6"/>
    </row>
    <row r="11" spans="1:9" ht="13.9" customHeight="1">
      <c r="A11" s="10" t="s">
        <v>35</v>
      </c>
      <c r="B11" s="34"/>
      <c r="C11" s="34"/>
      <c r="D11" s="34"/>
      <c r="E11" s="34"/>
      <c r="F11" s="34">
        <v>17</v>
      </c>
      <c r="G11" s="35">
        <v>9</v>
      </c>
      <c r="H11" s="35">
        <v>9</v>
      </c>
      <c r="I11" s="6"/>
    </row>
    <row r="12" spans="1:9" ht="13.9" customHeight="1">
      <c r="A12" s="9" t="s">
        <v>27</v>
      </c>
      <c r="B12" s="34">
        <v>0</v>
      </c>
      <c r="C12" s="34">
        <v>0</v>
      </c>
      <c r="D12" s="34">
        <v>0</v>
      </c>
      <c r="E12" s="34">
        <v>0</v>
      </c>
      <c r="F12" s="34">
        <v>17</v>
      </c>
      <c r="G12" s="35">
        <v>34</v>
      </c>
      <c r="H12" s="35">
        <v>35</v>
      </c>
      <c r="I12" s="6"/>
    </row>
    <row r="13" spans="1:9" ht="13.9" customHeight="1">
      <c r="A13" s="14"/>
      <c r="B13" s="15"/>
      <c r="C13" s="15"/>
      <c r="D13" s="15"/>
      <c r="E13" s="15"/>
      <c r="F13" s="15"/>
      <c r="G13" s="16"/>
      <c r="H13" s="16"/>
      <c r="I13" s="6"/>
    </row>
    <row r="14" spans="1:9" ht="13.9" customHeight="1">
      <c r="A14" s="8"/>
      <c r="B14" s="9" t="s">
        <v>36</v>
      </c>
      <c r="C14" s="12" t="s">
        <v>37</v>
      </c>
      <c r="D14" s="9" t="s">
        <v>38</v>
      </c>
      <c r="E14" s="9" t="s">
        <v>39</v>
      </c>
      <c r="F14" s="9" t="s">
        <v>40</v>
      </c>
      <c r="G14" s="12" t="s">
        <v>41</v>
      </c>
      <c r="H14" s="12" t="s">
        <v>42</v>
      </c>
      <c r="I14" s="6"/>
    </row>
    <row r="15" spans="1:9" ht="13.9" customHeight="1">
      <c r="A15" s="10" t="s">
        <v>23</v>
      </c>
      <c r="B15" s="37">
        <v>116</v>
      </c>
      <c r="C15" s="35">
        <v>25</v>
      </c>
      <c r="D15" s="34">
        <v>124</v>
      </c>
      <c r="E15" s="34">
        <v>124</v>
      </c>
      <c r="F15" s="34">
        <v>245</v>
      </c>
      <c r="G15" s="35">
        <v>72</v>
      </c>
      <c r="H15" s="35">
        <v>90</v>
      </c>
      <c r="I15" s="6"/>
    </row>
    <row r="16" spans="1:9" ht="13.9" customHeight="1">
      <c r="A16" s="11" t="s">
        <v>35</v>
      </c>
      <c r="B16" s="34">
        <v>21</v>
      </c>
      <c r="C16" s="36">
        <v>7</v>
      </c>
      <c r="D16" s="34">
        <v>23</v>
      </c>
      <c r="E16" s="38">
        <v>32</v>
      </c>
      <c r="F16" s="34">
        <v>106</v>
      </c>
      <c r="G16" s="35">
        <v>84</v>
      </c>
      <c r="H16" s="35">
        <v>96</v>
      </c>
      <c r="I16" s="6"/>
    </row>
    <row r="17" spans="1:8" ht="13.9" customHeight="1">
      <c r="A17" s="9" t="s">
        <v>27</v>
      </c>
      <c r="B17" s="34">
        <v>137</v>
      </c>
      <c r="C17" s="35">
        <v>32</v>
      </c>
      <c r="D17" s="34">
        <v>147</v>
      </c>
      <c r="E17" s="34">
        <v>156</v>
      </c>
      <c r="F17" s="34">
        <v>351</v>
      </c>
      <c r="G17" s="35">
        <v>156</v>
      </c>
      <c r="H17" s="35">
        <v>186</v>
      </c>
    </row>
    <row r="18" spans="1:8" ht="13.9" customHeight="1">
      <c r="A18" s="6"/>
      <c r="B18" s="6"/>
      <c r="C18" s="6"/>
      <c r="D18" s="6"/>
      <c r="E18" s="6"/>
      <c r="F18" s="6"/>
      <c r="G18" s="6"/>
      <c r="H18" s="6"/>
    </row>
    <row r="19" spans="1:8">
      <c r="A19" s="8"/>
      <c r="B19" s="9" t="s">
        <v>43</v>
      </c>
      <c r="C19" s="22" t="s">
        <v>44</v>
      </c>
      <c r="D19" s="9" t="s">
        <v>45</v>
      </c>
      <c r="E19" s="9" t="s">
        <v>46</v>
      </c>
      <c r="F19" s="9" t="s">
        <v>47</v>
      </c>
      <c r="G19" s="12" t="s">
        <v>48</v>
      </c>
      <c r="H19" s="12" t="s">
        <v>49</v>
      </c>
    </row>
    <row r="20" spans="1:8">
      <c r="A20" s="10" t="s">
        <v>23</v>
      </c>
      <c r="B20" s="37">
        <v>827</v>
      </c>
      <c r="C20" s="39">
        <v>1065</v>
      </c>
      <c r="D20" s="34">
        <v>1048</v>
      </c>
      <c r="E20" s="34">
        <v>757</v>
      </c>
      <c r="F20" s="34">
        <v>714</v>
      </c>
      <c r="G20" s="35">
        <v>81</v>
      </c>
      <c r="H20" s="35">
        <v>75</v>
      </c>
    </row>
    <row r="21" spans="1:8">
      <c r="A21" s="11" t="s">
        <v>35</v>
      </c>
      <c r="B21" s="34">
        <v>143</v>
      </c>
      <c r="C21" s="39">
        <v>143</v>
      </c>
      <c r="D21" s="34">
        <v>161</v>
      </c>
      <c r="E21" s="34">
        <v>114</v>
      </c>
      <c r="F21" s="34">
        <v>142</v>
      </c>
      <c r="G21" s="35">
        <v>170</v>
      </c>
      <c r="H21" s="35">
        <v>174</v>
      </c>
    </row>
    <row r="22" spans="1:8">
      <c r="A22" s="9" t="s">
        <v>27</v>
      </c>
      <c r="B22" s="34">
        <v>970</v>
      </c>
      <c r="C22" s="39">
        <v>1208</v>
      </c>
      <c r="D22" s="34">
        <v>1209</v>
      </c>
      <c r="E22" s="34">
        <v>871</v>
      </c>
      <c r="F22" s="34">
        <v>856</v>
      </c>
      <c r="G22" s="35">
        <v>251</v>
      </c>
      <c r="H22" s="35">
        <v>249</v>
      </c>
    </row>
    <row r="24" spans="1:8">
      <c r="A24" s="8"/>
      <c r="B24" s="12" t="s">
        <v>50</v>
      </c>
      <c r="C24" s="22" t="s">
        <v>51</v>
      </c>
      <c r="D24" s="9" t="s">
        <v>52</v>
      </c>
      <c r="E24" s="9" t="s">
        <v>53</v>
      </c>
      <c r="F24" s="9" t="s">
        <v>54</v>
      </c>
      <c r="G24" s="12" t="s">
        <v>55</v>
      </c>
      <c r="H24" s="12" t="s">
        <v>56</v>
      </c>
    </row>
    <row r="25" spans="1:8">
      <c r="A25" s="10" t="s">
        <v>23</v>
      </c>
      <c r="B25" s="35">
        <v>115</v>
      </c>
      <c r="C25" s="40">
        <v>1546</v>
      </c>
      <c r="D25" s="40">
        <v>1504</v>
      </c>
      <c r="E25" s="40">
        <v>1561</v>
      </c>
      <c r="F25" s="40">
        <v>1282</v>
      </c>
      <c r="G25" s="35">
        <v>82</v>
      </c>
      <c r="H25" s="35">
        <v>153</v>
      </c>
    </row>
    <row r="26" spans="1:8">
      <c r="A26" s="11" t="s">
        <v>35</v>
      </c>
      <c r="B26" s="35">
        <v>188</v>
      </c>
      <c r="C26" s="40">
        <v>164</v>
      </c>
      <c r="D26" s="40">
        <v>175</v>
      </c>
      <c r="E26" s="40">
        <v>159</v>
      </c>
      <c r="F26" s="40">
        <v>178</v>
      </c>
      <c r="G26" s="35">
        <v>155</v>
      </c>
      <c r="H26" s="35">
        <v>245</v>
      </c>
    </row>
    <row r="27" spans="1:8">
      <c r="A27" s="9" t="s">
        <v>27</v>
      </c>
      <c r="B27" s="35">
        <v>303</v>
      </c>
      <c r="C27" s="40">
        <v>1710</v>
      </c>
      <c r="D27" s="40">
        <v>1679</v>
      </c>
      <c r="E27" s="40">
        <v>1720</v>
      </c>
      <c r="F27" s="40">
        <v>1460</v>
      </c>
      <c r="G27" s="35">
        <v>237</v>
      </c>
      <c r="H27" s="35">
        <v>398</v>
      </c>
    </row>
    <row r="28" spans="1:8" ht="18">
      <c r="A28" s="6"/>
      <c r="B28" s="6"/>
      <c r="C28" s="30"/>
      <c r="D28" s="30"/>
      <c r="E28" s="30"/>
      <c r="F28" s="30"/>
      <c r="G28" s="6"/>
      <c r="H28" s="6"/>
    </row>
    <row r="29" spans="1:8">
      <c r="A29" s="8"/>
      <c r="B29" s="22" t="s">
        <v>57</v>
      </c>
      <c r="C29" s="28" t="s">
        <v>58</v>
      </c>
      <c r="D29" s="28" t="s">
        <v>59</v>
      </c>
      <c r="E29" s="28" t="s">
        <v>60</v>
      </c>
      <c r="F29" s="28" t="s">
        <v>61</v>
      </c>
      <c r="G29" s="12" t="s">
        <v>62</v>
      </c>
      <c r="H29" s="12" t="s">
        <v>63</v>
      </c>
    </row>
    <row r="30" spans="1:8">
      <c r="A30" s="10" t="s">
        <v>23</v>
      </c>
      <c r="B30" s="39">
        <v>2113</v>
      </c>
      <c r="C30" s="40">
        <v>1555</v>
      </c>
      <c r="D30" s="40"/>
      <c r="E30" s="40"/>
      <c r="F30" s="40"/>
      <c r="G30" s="35"/>
      <c r="H30" s="35"/>
    </row>
    <row r="31" spans="1:8">
      <c r="A31" s="11" t="s">
        <v>35</v>
      </c>
      <c r="B31" s="39">
        <v>190</v>
      </c>
      <c r="C31" s="40">
        <v>144</v>
      </c>
      <c r="D31" s="40"/>
      <c r="E31" s="40"/>
      <c r="F31" s="40"/>
      <c r="G31" s="35"/>
      <c r="H31" s="35"/>
    </row>
    <row r="32" spans="1:8">
      <c r="A32" s="9" t="s">
        <v>27</v>
      </c>
      <c r="B32" s="39">
        <v>2303</v>
      </c>
      <c r="C32" s="40">
        <v>1699</v>
      </c>
      <c r="D32" s="40">
        <v>0</v>
      </c>
      <c r="E32" s="40">
        <v>0</v>
      </c>
      <c r="F32" s="40">
        <v>0</v>
      </c>
      <c r="G32" s="35">
        <v>0</v>
      </c>
      <c r="H32" s="35">
        <v>0</v>
      </c>
    </row>
    <row r="33" spans="1:8" ht="18">
      <c r="A33" s="6"/>
      <c r="B33" s="7" t="s">
        <v>64</v>
      </c>
      <c r="C33" s="30"/>
      <c r="D33" s="30"/>
      <c r="E33" s="30"/>
      <c r="F33" s="30"/>
      <c r="G33" s="17" t="s">
        <v>65</v>
      </c>
      <c r="H33" s="7" t="s">
        <v>66</v>
      </c>
    </row>
    <row r="34" spans="1:8">
      <c r="A34" s="8"/>
      <c r="B34" s="22" t="s">
        <v>67</v>
      </c>
      <c r="C34" s="28" t="s">
        <v>68</v>
      </c>
      <c r="D34" s="28" t="s">
        <v>69</v>
      </c>
      <c r="E34" s="28" t="s">
        <v>70</v>
      </c>
      <c r="F34" s="28" t="s">
        <v>71</v>
      </c>
      <c r="G34" s="12" t="s">
        <v>72</v>
      </c>
      <c r="H34" s="12" t="s">
        <v>73</v>
      </c>
    </row>
    <row r="35" spans="1:8">
      <c r="A35" s="10" t="s">
        <v>23</v>
      </c>
      <c r="B35" s="39"/>
      <c r="C35" s="40"/>
      <c r="D35" s="40"/>
      <c r="E35" s="40"/>
      <c r="F35" s="40"/>
      <c r="G35" s="35"/>
      <c r="H35" s="35"/>
    </row>
    <row r="36" spans="1:8">
      <c r="A36" s="11" t="s">
        <v>35</v>
      </c>
      <c r="B36" s="39"/>
      <c r="C36" s="40"/>
      <c r="D36" s="40"/>
      <c r="E36" s="40"/>
      <c r="F36" s="40"/>
      <c r="G36" s="35"/>
      <c r="H36" s="35"/>
    </row>
    <row r="37" spans="1:8">
      <c r="A37" s="9" t="s">
        <v>27</v>
      </c>
      <c r="B37" s="39">
        <v>0</v>
      </c>
      <c r="C37" s="40">
        <v>0</v>
      </c>
      <c r="D37" s="40">
        <v>0</v>
      </c>
      <c r="E37" s="40">
        <v>0</v>
      </c>
      <c r="F37" s="40">
        <v>0</v>
      </c>
      <c r="G37" s="35">
        <v>0</v>
      </c>
      <c r="H37" s="35">
        <v>0</v>
      </c>
    </row>
    <row r="38" spans="1:8" ht="18">
      <c r="A38" s="6"/>
      <c r="B38" s="31"/>
      <c r="C38" s="30"/>
      <c r="D38" s="30"/>
      <c r="E38" s="30"/>
      <c r="F38" s="30"/>
      <c r="G38" s="6"/>
      <c r="H38" s="6"/>
    </row>
    <row r="39" spans="1:8">
      <c r="A39" s="8"/>
      <c r="B39" s="22" t="s">
        <v>74</v>
      </c>
      <c r="C39" s="28" t="s">
        <v>75</v>
      </c>
      <c r="D39" s="28" t="s">
        <v>76</v>
      </c>
      <c r="E39" s="28" t="s">
        <v>77</v>
      </c>
      <c r="F39" s="29" t="s">
        <v>78</v>
      </c>
      <c r="G39" s="12" t="s">
        <v>79</v>
      </c>
      <c r="H39" s="12" t="s">
        <v>80</v>
      </c>
    </row>
    <row r="40" spans="1:8">
      <c r="A40" s="10" t="s">
        <v>23</v>
      </c>
      <c r="B40" s="39"/>
      <c r="C40" s="40"/>
      <c r="D40" s="40"/>
      <c r="E40" s="40"/>
      <c r="F40" s="36"/>
      <c r="G40" s="35"/>
      <c r="H40" s="35"/>
    </row>
    <row r="41" spans="1:8">
      <c r="A41" s="11" t="s">
        <v>35</v>
      </c>
      <c r="B41" s="39"/>
      <c r="C41" s="40"/>
      <c r="D41" s="40"/>
      <c r="E41" s="40"/>
      <c r="F41" s="36"/>
      <c r="G41" s="35"/>
      <c r="H41" s="35"/>
    </row>
    <row r="42" spans="1:8">
      <c r="A42" s="9" t="s">
        <v>27</v>
      </c>
      <c r="B42" s="39">
        <v>0</v>
      </c>
      <c r="C42" s="40">
        <v>0</v>
      </c>
      <c r="D42" s="40">
        <v>0</v>
      </c>
      <c r="E42" s="40">
        <v>0</v>
      </c>
      <c r="F42" s="36">
        <v>0</v>
      </c>
      <c r="G42" s="35">
        <v>0</v>
      </c>
      <c r="H42" s="35">
        <v>0</v>
      </c>
    </row>
    <row r="44" spans="1:8">
      <c r="A44" s="8"/>
      <c r="B44" s="22" t="s">
        <v>81</v>
      </c>
      <c r="C44" s="28" t="s">
        <v>82</v>
      </c>
      <c r="D44" s="28" t="s">
        <v>83</v>
      </c>
      <c r="E44" s="28" t="s">
        <v>84</v>
      </c>
      <c r="F44" s="28" t="s">
        <v>85</v>
      </c>
      <c r="G44" s="12" t="s">
        <v>86</v>
      </c>
      <c r="H44" s="12" t="s">
        <v>87</v>
      </c>
    </row>
    <row r="45" spans="1:8">
      <c r="A45" s="10" t="s">
        <v>23</v>
      </c>
      <c r="B45" s="39"/>
      <c r="C45" s="40"/>
      <c r="D45" s="40"/>
      <c r="E45" s="40"/>
      <c r="F45" s="40"/>
      <c r="G45" s="35"/>
      <c r="H45" s="35"/>
    </row>
    <row r="46" spans="1:8">
      <c r="A46" s="11" t="s">
        <v>35</v>
      </c>
      <c r="B46" s="39"/>
      <c r="C46" s="40"/>
      <c r="D46" s="40"/>
      <c r="E46" s="40"/>
      <c r="F46" s="40"/>
      <c r="G46" s="35"/>
      <c r="H46" s="35"/>
    </row>
    <row r="47" spans="1:8">
      <c r="A47" s="9" t="s">
        <v>27</v>
      </c>
      <c r="B47" s="39">
        <v>0</v>
      </c>
      <c r="C47" s="40">
        <v>0</v>
      </c>
      <c r="D47" s="40">
        <v>0</v>
      </c>
      <c r="E47" s="40">
        <v>0</v>
      </c>
      <c r="F47" s="40">
        <v>0</v>
      </c>
      <c r="G47" s="35">
        <v>0</v>
      </c>
      <c r="H47" s="35">
        <v>0</v>
      </c>
    </row>
    <row r="49" spans="1:8">
      <c r="A49" s="8"/>
      <c r="B49" s="22" t="s">
        <v>88</v>
      </c>
      <c r="C49" s="28" t="s">
        <v>89</v>
      </c>
      <c r="D49" s="28" t="s">
        <v>90</v>
      </c>
      <c r="E49" s="28" t="s">
        <v>91</v>
      </c>
      <c r="F49" s="28" t="s">
        <v>92</v>
      </c>
      <c r="G49" s="12" t="s">
        <v>93</v>
      </c>
      <c r="H49" s="12" t="s">
        <v>94</v>
      </c>
    </row>
    <row r="50" spans="1:8">
      <c r="A50" s="10" t="s">
        <v>23</v>
      </c>
      <c r="B50" s="39"/>
      <c r="C50" s="40"/>
      <c r="D50" s="40"/>
      <c r="E50" s="40"/>
      <c r="F50" s="40"/>
      <c r="G50" s="35"/>
      <c r="H50" s="35"/>
    </row>
    <row r="51" spans="1:8">
      <c r="A51" s="11" t="s">
        <v>35</v>
      </c>
      <c r="B51" s="39"/>
      <c r="C51" s="40"/>
      <c r="D51" s="40"/>
      <c r="E51" s="40"/>
      <c r="F51" s="40"/>
      <c r="G51" s="35"/>
      <c r="H51" s="35"/>
    </row>
    <row r="52" spans="1:8">
      <c r="A52" s="9" t="s">
        <v>27</v>
      </c>
      <c r="B52" s="39">
        <v>0</v>
      </c>
      <c r="C52" s="40">
        <v>0</v>
      </c>
      <c r="D52" s="40">
        <v>0</v>
      </c>
      <c r="E52" s="40">
        <v>0</v>
      </c>
      <c r="F52" s="40">
        <v>0</v>
      </c>
      <c r="G52" s="35">
        <v>0</v>
      </c>
      <c r="H52" s="35">
        <v>0</v>
      </c>
    </row>
  </sheetData>
  <mergeCells count="2">
    <mergeCell ref="A2:I2"/>
    <mergeCell ref="A4:B4"/>
  </mergeCells>
  <phoneticPr fontId="1"/>
  <pageMargins left="0.78740157480314965" right="0.78740157480314965" top="0.78740157480314965" bottom="0.78740157480314965" header="0.31496062992125984" footer="0.31496062992125984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29D2BB698C7D8479AB0294052EC91E7" ma:contentTypeVersion="2" ma:contentTypeDescription="新しいドキュメントを作成します。" ma:contentTypeScope="" ma:versionID="f93a84f1d018f79455ce83e49013c37e">
  <xsd:schema xmlns:xsd="http://www.w3.org/2001/XMLSchema" xmlns:xs="http://www.w3.org/2001/XMLSchema" xmlns:p="http://schemas.microsoft.com/office/2006/metadata/properties" xmlns:ns2="5ae2dbb2-5e96-4fe3-bbef-674c0307c06e" targetNamespace="http://schemas.microsoft.com/office/2006/metadata/properties" ma:root="true" ma:fieldsID="8b5004cd099b8a383de417f18448a80c" ns2:_="">
    <xsd:import namespace="5ae2dbb2-5e96-4fe3-bbef-674c0307c0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e2dbb2-5e96-4fe3-bbef-674c0307c0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013030-D34E-4283-8429-28CA4FC4D817}"/>
</file>

<file path=customXml/itemProps2.xml><?xml version="1.0" encoding="utf-8"?>
<ds:datastoreItem xmlns:ds="http://schemas.openxmlformats.org/officeDocument/2006/customXml" ds:itemID="{E1A6275C-2C26-45C8-AE4F-E77EB30E2892}"/>
</file>

<file path=customXml/itemProps3.xml><?xml version="1.0" encoding="utf-8"?>
<ds:datastoreItem xmlns:ds="http://schemas.openxmlformats.org/officeDocument/2006/customXml" ds:itemID="{A74C300B-5F0A-4B01-8AF0-D57559B4532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TAIMS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東京都</dc:creator>
  <cp:keywords/>
  <dc:description/>
  <cp:lastModifiedBy>Masanobu Tenjin</cp:lastModifiedBy>
  <cp:revision/>
  <dcterms:created xsi:type="dcterms:W3CDTF">2020-01-31T03:26:04Z</dcterms:created>
  <dcterms:modified xsi:type="dcterms:W3CDTF">2020-03-06T07:55:30Z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0x010100F29D2BB698C7D8479AB0294052EC91E7</vt:lpwstr>
  </property>
</Properties>
</file>