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forjapan.sharepoint.com/sites/covid19/DocLib/"/>
    </mc:Choice>
  </mc:AlternateContent>
  <xr:revisionPtr revIDLastSave="42" documentId="8_{46149126-00D1-4421-A07A-6C1554952DA2}" xr6:coauthVersionLast="45" xr6:coauthVersionMax="45" xr10:uidLastSave="{D1487BA5-4116-491C-94C4-1F1798E4CC1B}"/>
  <bookViews>
    <workbookView xWindow="-110" yWindow="-110" windowWidth="27580" windowHeight="18000" xr2:uid="{4F5DEFC2-40E0-468B-AB12-64E1EFDDD05F}"/>
  </bookViews>
  <sheets>
    <sheet name="入力シート" sheetId="1" r:id="rId1"/>
    <sheet name="データシート" sheetId="3" r:id="rId2"/>
    <sheet name="資料シート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3" l="1"/>
  <c r="A69" i="3"/>
  <c r="B68" i="3"/>
  <c r="B69" i="3"/>
  <c r="C68" i="3"/>
  <c r="C69" i="3"/>
  <c r="D68" i="3"/>
  <c r="D69" i="3"/>
  <c r="E68" i="3"/>
  <c r="E69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F66" i="1" l="1"/>
  <c r="F67" i="1"/>
  <c r="B67" i="1" s="1"/>
  <c r="F68" i="1"/>
  <c r="B68" i="1" s="1"/>
  <c r="F69" i="1"/>
  <c r="B69" i="1" s="1"/>
  <c r="J66" i="1"/>
  <c r="J67" i="1"/>
  <c r="J68" i="1"/>
  <c r="J69" i="1"/>
  <c r="T2" i="1"/>
  <c r="S2" i="1"/>
  <c r="R2" i="1"/>
  <c r="P2" i="1"/>
  <c r="O2" i="1"/>
  <c r="N2" i="1"/>
  <c r="B61" i="1"/>
  <c r="B65" i="1"/>
  <c r="F60" i="1"/>
  <c r="F61" i="1"/>
  <c r="F62" i="1"/>
  <c r="B62" i="1" s="1"/>
  <c r="F63" i="1"/>
  <c r="B63" i="1" s="1"/>
  <c r="F64" i="1"/>
  <c r="F65" i="1"/>
  <c r="J60" i="1"/>
  <c r="B60" i="1" s="1"/>
  <c r="J61" i="1"/>
  <c r="J62" i="1"/>
  <c r="J63" i="1"/>
  <c r="J64" i="1"/>
  <c r="B64" i="1" s="1"/>
  <c r="J65" i="1"/>
  <c r="J2" i="1"/>
  <c r="J3" i="1"/>
  <c r="J4" i="1"/>
  <c r="J5" i="1"/>
  <c r="J6" i="1"/>
  <c r="J7" i="1"/>
  <c r="J8" i="1"/>
  <c r="J9" i="1"/>
  <c r="E9" i="3" s="1"/>
  <c r="J10" i="1"/>
  <c r="J11" i="1"/>
  <c r="J12" i="1"/>
  <c r="J13" i="1"/>
  <c r="J14" i="1"/>
  <c r="J15" i="1"/>
  <c r="J16" i="1"/>
  <c r="J17" i="1"/>
  <c r="E17" i="3" s="1"/>
  <c r="J18" i="1"/>
  <c r="J19" i="1"/>
  <c r="J20" i="1"/>
  <c r="J21" i="1"/>
  <c r="J22" i="1"/>
  <c r="J23" i="1"/>
  <c r="J24" i="1"/>
  <c r="J25" i="1"/>
  <c r="E25" i="3" s="1"/>
  <c r="J26" i="1"/>
  <c r="J27" i="1"/>
  <c r="J28" i="1"/>
  <c r="J29" i="1"/>
  <c r="J30" i="1"/>
  <c r="J31" i="1"/>
  <c r="J32" i="1"/>
  <c r="J33" i="1"/>
  <c r="E33" i="3" s="1"/>
  <c r="J34" i="1"/>
  <c r="J35" i="1"/>
  <c r="J36" i="1"/>
  <c r="J37" i="1"/>
  <c r="J38" i="1"/>
  <c r="J39" i="1"/>
  <c r="J40" i="1"/>
  <c r="J41" i="1"/>
  <c r="E41" i="3" s="1"/>
  <c r="J42" i="1"/>
  <c r="E42" i="3" s="1"/>
  <c r="J43" i="1"/>
  <c r="E43" i="3" s="1"/>
  <c r="J44" i="1"/>
  <c r="E44" i="3" s="1"/>
  <c r="J45" i="1"/>
  <c r="J46" i="1"/>
  <c r="J47" i="1"/>
  <c r="J48" i="1"/>
  <c r="J49" i="1"/>
  <c r="E49" i="3" s="1"/>
  <c r="J50" i="1"/>
  <c r="J51" i="1"/>
  <c r="J52" i="1"/>
  <c r="J53" i="1"/>
  <c r="J54" i="1"/>
  <c r="J55" i="1"/>
  <c r="J56" i="1"/>
  <c r="J57" i="1"/>
  <c r="J58" i="1"/>
  <c r="J59" i="1"/>
  <c r="B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B16" i="1" s="1"/>
  <c r="C16" i="3" s="1"/>
  <c r="F17" i="1"/>
  <c r="F18" i="1"/>
  <c r="F19" i="1"/>
  <c r="F20" i="1"/>
  <c r="F21" i="1"/>
  <c r="F22" i="1"/>
  <c r="F23" i="1"/>
  <c r="F24" i="1"/>
  <c r="B24" i="1" s="1"/>
  <c r="C24" i="3" s="1"/>
  <c r="F25" i="1"/>
  <c r="F26" i="1"/>
  <c r="F27" i="1"/>
  <c r="F28" i="1"/>
  <c r="F29" i="1"/>
  <c r="F30" i="1"/>
  <c r="F31" i="1"/>
  <c r="F32" i="1"/>
  <c r="B32" i="1" s="1"/>
  <c r="C32" i="3" s="1"/>
  <c r="F33" i="1"/>
  <c r="F34" i="1"/>
  <c r="F35" i="1"/>
  <c r="F36" i="1"/>
  <c r="F37" i="1"/>
  <c r="F38" i="1"/>
  <c r="F39" i="1"/>
  <c r="F40" i="1"/>
  <c r="B40" i="1" s="1"/>
  <c r="C40" i="3" s="1"/>
  <c r="F41" i="1"/>
  <c r="D41" i="3" s="1"/>
  <c r="F42" i="1"/>
  <c r="D42" i="3" s="1"/>
  <c r="F43" i="1"/>
  <c r="F44" i="1"/>
  <c r="F45" i="1"/>
  <c r="F46" i="1"/>
  <c r="F47" i="1"/>
  <c r="F48" i="1"/>
  <c r="B48" i="1" s="1"/>
  <c r="C48" i="3" s="1"/>
  <c r="F49" i="1"/>
  <c r="F50" i="1"/>
  <c r="F51" i="1"/>
  <c r="F52" i="1"/>
  <c r="F53" i="1"/>
  <c r="B53" i="1" s="1"/>
  <c r="F54" i="1"/>
  <c r="F55" i="1"/>
  <c r="F56" i="1"/>
  <c r="B56" i="1" s="1"/>
  <c r="F57" i="1"/>
  <c r="F58" i="1"/>
  <c r="B58" i="1" s="1"/>
  <c r="F59" i="1"/>
  <c r="B3" i="1"/>
  <c r="B4" i="1"/>
  <c r="B5" i="1"/>
  <c r="C5" i="3" s="1"/>
  <c r="B6" i="1"/>
  <c r="C6" i="3" s="1"/>
  <c r="B7" i="1"/>
  <c r="C7" i="3" s="1"/>
  <c r="B10" i="1"/>
  <c r="B11" i="1"/>
  <c r="B12" i="1"/>
  <c r="B13" i="1"/>
  <c r="B14" i="1"/>
  <c r="B15" i="1"/>
  <c r="C15" i="3" s="1"/>
  <c r="B18" i="1"/>
  <c r="B19" i="1"/>
  <c r="B20" i="1"/>
  <c r="C20" i="3" s="1"/>
  <c r="B21" i="1"/>
  <c r="B22" i="1"/>
  <c r="C22" i="3" s="1"/>
  <c r="B23" i="1"/>
  <c r="C23" i="3" s="1"/>
  <c r="B26" i="1"/>
  <c r="C26" i="3" s="1"/>
  <c r="B27" i="1"/>
  <c r="B28" i="1"/>
  <c r="C28" i="3" s="1"/>
  <c r="B29" i="1"/>
  <c r="C29" i="3" s="1"/>
  <c r="B30" i="1"/>
  <c r="B31" i="1"/>
  <c r="C31" i="3" s="1"/>
  <c r="B34" i="1"/>
  <c r="B35" i="1"/>
  <c r="B36" i="1"/>
  <c r="B37" i="1"/>
  <c r="C37" i="3" s="1"/>
  <c r="B38" i="1"/>
  <c r="B39" i="1"/>
  <c r="C39" i="3" s="1"/>
  <c r="B44" i="1"/>
  <c r="C44" i="3" s="1"/>
  <c r="B45" i="1"/>
  <c r="B46" i="1"/>
  <c r="C46" i="3" s="1"/>
  <c r="B47" i="1"/>
  <c r="C47" i="3" s="1"/>
  <c r="B50" i="1"/>
  <c r="C50" i="3" s="1"/>
  <c r="B51" i="1"/>
  <c r="B52" i="1"/>
  <c r="B54" i="1"/>
  <c r="B55" i="1"/>
  <c r="B59" i="1"/>
  <c r="A47" i="3"/>
  <c r="B47" i="3" s="1"/>
  <c r="A48" i="3"/>
  <c r="B48" i="3" s="1"/>
  <c r="A49" i="3"/>
  <c r="B49" i="3" s="1"/>
  <c r="A50" i="3"/>
  <c r="B50" i="3" s="1"/>
  <c r="D47" i="3"/>
  <c r="D50" i="3"/>
  <c r="E47" i="3"/>
  <c r="E48" i="3"/>
  <c r="E50" i="3"/>
  <c r="E34" i="3"/>
  <c r="D34" i="3"/>
  <c r="C34" i="3"/>
  <c r="B38" i="3"/>
  <c r="A42" i="3"/>
  <c r="B42" i="3" s="1"/>
  <c r="A43" i="3"/>
  <c r="B43" i="3" s="1"/>
  <c r="A44" i="3"/>
  <c r="B44" i="3" s="1"/>
  <c r="A45" i="3"/>
  <c r="B45" i="3" s="1"/>
  <c r="A46" i="3"/>
  <c r="B46" i="3" s="1"/>
  <c r="C45" i="3"/>
  <c r="D43" i="3"/>
  <c r="D44" i="3"/>
  <c r="D45" i="3"/>
  <c r="D46" i="3"/>
  <c r="E45" i="3"/>
  <c r="E46" i="3"/>
  <c r="A34" i="3"/>
  <c r="B34" i="3" s="1"/>
  <c r="A35" i="3"/>
  <c r="B35" i="3" s="1"/>
  <c r="A36" i="3"/>
  <c r="B36" i="3" s="1"/>
  <c r="A37" i="3"/>
  <c r="B37" i="3" s="1"/>
  <c r="A38" i="3"/>
  <c r="A39" i="3"/>
  <c r="B39" i="3" s="1"/>
  <c r="A40" i="3"/>
  <c r="B40" i="3" s="1"/>
  <c r="A41" i="3"/>
  <c r="B41" i="3" s="1"/>
  <c r="C35" i="3"/>
  <c r="C36" i="3"/>
  <c r="C38" i="3"/>
  <c r="D35" i="3"/>
  <c r="D36" i="3"/>
  <c r="D37" i="3"/>
  <c r="D38" i="3"/>
  <c r="D39" i="3"/>
  <c r="E35" i="3"/>
  <c r="E36" i="3"/>
  <c r="E37" i="3"/>
  <c r="E38" i="3"/>
  <c r="E39" i="3"/>
  <c r="E40" i="3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C27" i="3"/>
  <c r="C30" i="3"/>
  <c r="D23" i="3"/>
  <c r="D26" i="3"/>
  <c r="D27" i="3"/>
  <c r="D28" i="3"/>
  <c r="D29" i="3"/>
  <c r="D30" i="3"/>
  <c r="D31" i="3"/>
  <c r="E23" i="3"/>
  <c r="E24" i="3"/>
  <c r="E26" i="3"/>
  <c r="E27" i="3"/>
  <c r="E28" i="3"/>
  <c r="E29" i="3"/>
  <c r="E30" i="3"/>
  <c r="E31" i="3"/>
  <c r="E32" i="3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E22" i="3"/>
  <c r="D22" i="3"/>
  <c r="E21" i="3"/>
  <c r="D21" i="3"/>
  <c r="C21" i="3"/>
  <c r="E20" i="3"/>
  <c r="D20" i="3"/>
  <c r="E19" i="3"/>
  <c r="D19" i="3"/>
  <c r="C19" i="3"/>
  <c r="E18" i="3"/>
  <c r="D18" i="3"/>
  <c r="C18" i="3"/>
  <c r="E16" i="3"/>
  <c r="D16" i="3"/>
  <c r="E15" i="3"/>
  <c r="D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8" i="3"/>
  <c r="D8" i="3"/>
  <c r="E7" i="3"/>
  <c r="D7" i="3"/>
  <c r="E6" i="3"/>
  <c r="D6" i="3"/>
  <c r="E5" i="3"/>
  <c r="D5" i="3"/>
  <c r="E4" i="3"/>
  <c r="D4" i="3"/>
  <c r="C4" i="3"/>
  <c r="E3" i="3"/>
  <c r="D3" i="3"/>
  <c r="C3" i="3"/>
  <c r="B43" i="1" l="1"/>
  <c r="C43" i="3" s="1"/>
  <c r="B42" i="1"/>
  <c r="C42" i="3" s="1"/>
  <c r="D40" i="3"/>
  <c r="B66" i="1"/>
  <c r="Q2" i="1"/>
  <c r="U2" i="1"/>
  <c r="B57" i="1"/>
  <c r="B49" i="1"/>
  <c r="C49" i="3" s="1"/>
  <c r="B41" i="1"/>
  <c r="C41" i="3" s="1"/>
  <c r="B33" i="1"/>
  <c r="C33" i="3" s="1"/>
  <c r="B25" i="1"/>
  <c r="C25" i="3" s="1"/>
  <c r="B17" i="1"/>
  <c r="C17" i="3" s="1"/>
  <c r="B9" i="1"/>
  <c r="C9" i="3" s="1"/>
  <c r="B8" i="1"/>
  <c r="C8" i="3" s="1"/>
  <c r="E2" i="3"/>
  <c r="D17" i="3"/>
  <c r="D33" i="3"/>
  <c r="D25" i="3"/>
  <c r="D48" i="3"/>
  <c r="D9" i="3"/>
  <c r="D32" i="3"/>
  <c r="D24" i="3"/>
  <c r="D49" i="3"/>
  <c r="D2" i="3"/>
  <c r="C2" i="3"/>
  <c r="M2" i="1" l="1"/>
  <c r="S45" i="2"/>
  <c r="S46" i="2"/>
  <c r="S47" i="2"/>
  <c r="R45" i="2"/>
  <c r="R46" i="2"/>
  <c r="R47" i="2"/>
  <c r="Q47" i="2"/>
  <c r="Q46" i="2"/>
  <c r="Q45" i="2"/>
  <c r="L14" i="2"/>
  <c r="E20" i="2"/>
  <c r="M23" i="2"/>
  <c r="Q44" i="2"/>
  <c r="M22" i="2"/>
  <c r="L22" i="2"/>
  <c r="M21" i="2"/>
  <c r="M20" i="2"/>
  <c r="L20" i="2"/>
  <c r="M19" i="2"/>
  <c r="Q40" i="2"/>
  <c r="M18" i="2"/>
  <c r="L18" i="2"/>
  <c r="M17" i="2"/>
  <c r="L17" i="2"/>
  <c r="M16" i="2"/>
  <c r="L16" i="2"/>
  <c r="M15" i="2"/>
  <c r="Q36" i="2"/>
  <c r="M14" i="2"/>
  <c r="M13" i="2"/>
  <c r="Q34" i="2"/>
  <c r="M12" i="2"/>
  <c r="L12" i="2"/>
  <c r="M11" i="2"/>
  <c r="Q32" i="2"/>
  <c r="M10" i="2"/>
  <c r="L10" i="2"/>
  <c r="M9" i="2"/>
  <c r="L9" i="2"/>
  <c r="M8" i="2"/>
  <c r="L8" i="2"/>
  <c r="M7" i="2"/>
  <c r="L7" i="2"/>
  <c r="R27" i="2"/>
  <c r="E27" i="2"/>
  <c r="R26" i="2"/>
  <c r="E26" i="2"/>
  <c r="F25" i="2"/>
  <c r="E25" i="2"/>
  <c r="R24" i="2"/>
  <c r="Q24" i="2"/>
  <c r="R23" i="2"/>
  <c r="Q23" i="2"/>
  <c r="R22" i="2"/>
  <c r="E22" i="2"/>
  <c r="R21" i="2"/>
  <c r="E21" i="2"/>
  <c r="R20" i="2"/>
  <c r="F19" i="2"/>
  <c r="E19" i="2"/>
  <c r="R18" i="2"/>
  <c r="E18" i="2"/>
  <c r="F17" i="2"/>
  <c r="E17" i="2"/>
  <c r="R16" i="2"/>
  <c r="Q16" i="2"/>
  <c r="F15" i="2"/>
  <c r="Q15" i="2"/>
  <c r="R14" i="2"/>
  <c r="E14" i="2"/>
  <c r="F13" i="2"/>
  <c r="E13" i="2"/>
  <c r="R12" i="2"/>
  <c r="E12" i="2"/>
  <c r="F11" i="2"/>
  <c r="E11" i="2"/>
  <c r="R10" i="2"/>
  <c r="E10" i="2"/>
  <c r="F9" i="2"/>
  <c r="Q9" i="2"/>
  <c r="R8" i="2"/>
  <c r="Q8" i="2"/>
  <c r="R7" i="2"/>
  <c r="E7" i="2"/>
  <c r="Q25" i="2" l="1"/>
  <c r="Q30" i="2"/>
  <c r="Q33" i="2"/>
  <c r="Q35" i="2"/>
  <c r="Q14" i="2"/>
  <c r="Q41" i="2"/>
  <c r="Q22" i="2"/>
  <c r="Q17" i="2"/>
  <c r="Q43" i="2"/>
  <c r="Q19" i="2"/>
  <c r="S42" i="2"/>
  <c r="R17" i="2"/>
  <c r="R19" i="2"/>
  <c r="F7" i="2"/>
  <c r="R15" i="2"/>
  <c r="F18" i="2"/>
  <c r="R43" i="2"/>
  <c r="R13" i="2"/>
  <c r="F16" i="2"/>
  <c r="R41" i="2"/>
  <c r="R11" i="2"/>
  <c r="F14" i="2"/>
  <c r="R39" i="2"/>
  <c r="R9" i="2"/>
  <c r="F12" i="2"/>
  <c r="R37" i="2"/>
  <c r="F10" i="2"/>
  <c r="R35" i="2"/>
  <c r="F8" i="2"/>
  <c r="R33" i="2"/>
  <c r="R25" i="2"/>
  <c r="F24" i="2"/>
  <c r="R40" i="2"/>
  <c r="R32" i="2"/>
  <c r="F23" i="2"/>
  <c r="M26" i="2"/>
  <c r="R31" i="2"/>
  <c r="F22" i="2"/>
  <c r="R38" i="2"/>
  <c r="R30" i="2"/>
  <c r="F21" i="2"/>
  <c r="R29" i="2"/>
  <c r="F20" i="2"/>
  <c r="R44" i="2"/>
  <c r="R36" i="2"/>
  <c r="R28" i="2"/>
  <c r="F27" i="2"/>
  <c r="F26" i="2"/>
  <c r="R42" i="2"/>
  <c r="R34" i="2"/>
  <c r="Q11" i="2"/>
  <c r="Q27" i="2"/>
  <c r="E9" i="2"/>
  <c r="L23" i="2"/>
  <c r="L15" i="2"/>
  <c r="Q12" i="2"/>
  <c r="Q20" i="2"/>
  <c r="Q28" i="2"/>
  <c r="E24" i="2"/>
  <c r="E16" i="2"/>
  <c r="E8" i="2"/>
  <c r="K21" i="2"/>
  <c r="Q13" i="2"/>
  <c r="Q21" i="2"/>
  <c r="Q29" i="2"/>
  <c r="Q37" i="2"/>
  <c r="E23" i="2"/>
  <c r="E15" i="2"/>
  <c r="L21" i="2"/>
  <c r="L13" i="2"/>
  <c r="Q38" i="2"/>
  <c r="Q7" i="2"/>
  <c r="Q31" i="2"/>
  <c r="Q39" i="2"/>
  <c r="L19" i="2"/>
  <c r="L11" i="2"/>
  <c r="Q10" i="2"/>
  <c r="Q18" i="2"/>
  <c r="Q26" i="2"/>
  <c r="Q42" i="2"/>
  <c r="L26" i="2" l="1"/>
  <c r="S15" i="2"/>
  <c r="D15" i="2"/>
  <c r="S40" i="2"/>
  <c r="K19" i="2"/>
  <c r="K15" i="2"/>
  <c r="S36" i="2"/>
  <c r="S35" i="2"/>
  <c r="K14" i="2"/>
  <c r="K7" i="2"/>
  <c r="S28" i="2"/>
  <c r="S10" i="2"/>
  <c r="D10" i="2"/>
  <c r="K12" i="2"/>
  <c r="S33" i="2"/>
  <c r="K17" i="2"/>
  <c r="S38" i="2"/>
  <c r="D20" i="2"/>
  <c r="S20" i="2"/>
  <c r="D12" i="2"/>
  <c r="S12" i="2"/>
  <c r="S9" i="2"/>
  <c r="D9" i="2"/>
  <c r="D13" i="2"/>
  <c r="S13" i="2"/>
  <c r="S31" i="2"/>
  <c r="K10" i="2"/>
  <c r="S18" i="2"/>
  <c r="D18" i="2"/>
  <c r="D7" i="2"/>
  <c r="S7" i="2"/>
  <c r="S19" i="2"/>
  <c r="D19" i="2"/>
  <c r="S43" i="2"/>
  <c r="K22" i="2"/>
  <c r="K16" i="2"/>
  <c r="S37" i="2"/>
  <c r="K8" i="2"/>
  <c r="S29" i="2"/>
  <c r="D22" i="2"/>
  <c r="S22" i="2"/>
  <c r="S39" i="2"/>
  <c r="K18" i="2"/>
  <c r="S32" i="2"/>
  <c r="K11" i="2"/>
  <c r="D14" i="2"/>
  <c r="S14" i="2"/>
  <c r="D21" i="2"/>
  <c r="S21" i="2"/>
  <c r="S41" i="2"/>
  <c r="K20" i="2"/>
  <c r="S34" i="2"/>
  <c r="K13" i="2"/>
  <c r="S16" i="2"/>
  <c r="D16" i="2"/>
  <c r="K9" i="2"/>
  <c r="S30" i="2"/>
  <c r="S17" i="2"/>
  <c r="D17" i="2"/>
  <c r="S23" i="2"/>
  <c r="D23" i="2"/>
  <c r="S11" i="2"/>
  <c r="D11" i="2"/>
  <c r="S26" i="2"/>
  <c r="D26" i="2"/>
  <c r="K23" i="2"/>
  <c r="S44" i="2"/>
  <c r="S27" i="2"/>
  <c r="D27" i="2"/>
  <c r="S25" i="2"/>
  <c r="D25" i="2"/>
  <c r="S8" i="2"/>
  <c r="D8" i="2"/>
  <c r="S24" i="2"/>
  <c r="D24" i="2"/>
  <c r="E28" i="2"/>
  <c r="F28" i="2"/>
  <c r="M27" i="2" s="1"/>
  <c r="D28" i="2" l="1"/>
  <c r="K26" i="2"/>
  <c r="K27" i="2" l="1"/>
  <c r="L27" i="2" l="1"/>
</calcChain>
</file>

<file path=xl/sharedStrings.xml><?xml version="1.0" encoding="utf-8"?>
<sst xmlns="http://schemas.openxmlformats.org/spreadsheetml/2006/main" count="161" uniqueCount="75">
  <si>
    <t>判明日</t>
    <rPh sb="0" eb="2">
      <t>ハンメイ</t>
    </rPh>
    <rPh sb="2" eb="3">
      <t>ビ</t>
    </rPh>
    <phoneticPr fontId="2"/>
  </si>
  <si>
    <t>検査検体数</t>
    <rPh sb="0" eb="2">
      <t>ケンサ</t>
    </rPh>
    <rPh sb="2" eb="4">
      <t>ケンタイ</t>
    </rPh>
    <rPh sb="4" eb="5">
      <t>スウ</t>
    </rPh>
    <phoneticPr fontId="2"/>
  </si>
  <si>
    <t>疑い例検査</t>
    <rPh sb="0" eb="1">
      <t>ウタガ</t>
    </rPh>
    <rPh sb="2" eb="3">
      <t>レイ</t>
    </rPh>
    <rPh sb="3" eb="5">
      <t>ケンサ</t>
    </rPh>
    <phoneticPr fontId="2"/>
  </si>
  <si>
    <t>接触者調査</t>
    <rPh sb="0" eb="3">
      <t>セッショクシャ</t>
    </rPh>
    <rPh sb="3" eb="5">
      <t>チョウサ</t>
    </rPh>
    <phoneticPr fontId="2"/>
  </si>
  <si>
    <t>陰性確認</t>
    <rPh sb="0" eb="2">
      <t>インセイ</t>
    </rPh>
    <rPh sb="2" eb="4">
      <t>カクニン</t>
    </rPh>
    <phoneticPr fontId="2"/>
  </si>
  <si>
    <t>（小計①）</t>
    <rPh sb="1" eb="3">
      <t>ショウケイ</t>
    </rPh>
    <phoneticPr fontId="2"/>
  </si>
  <si>
    <t>ﾁｬｰﾀｰ便</t>
    <rPh sb="5" eb="6">
      <t>ビン</t>
    </rPh>
    <phoneticPr fontId="2"/>
  </si>
  <si>
    <t>ｸﾙｰｽﾞ船</t>
    <rPh sb="5" eb="6">
      <t>フネ</t>
    </rPh>
    <phoneticPr fontId="2"/>
  </si>
  <si>
    <t>陰性確認2</t>
    <rPh sb="0" eb="2">
      <t>インセイカクニン2</t>
    </rPh>
    <phoneticPr fontId="2"/>
  </si>
  <si>
    <t>（小計②）</t>
    <rPh sb="1" eb="3">
      <t>ショウケイ</t>
    </rPh>
    <phoneticPr fontId="2"/>
  </si>
  <si>
    <t>累計</t>
    <rPh sb="0" eb="2">
      <t>ルイケイ</t>
    </rPh>
    <phoneticPr fontId="2"/>
  </si>
  <si>
    <t>受付日</t>
    <rPh sb="0" eb="2">
      <t>ウケツケ</t>
    </rPh>
    <rPh sb="2" eb="3">
      <t>ビ</t>
    </rPh>
    <phoneticPr fontId="2"/>
  </si>
  <si>
    <t>曜日</t>
    <rPh sb="0" eb="2">
      <t>ヨウビ</t>
    </rPh>
    <phoneticPr fontId="2"/>
  </si>
  <si>
    <t>　検査実施数</t>
    <rPh sb="1" eb="3">
      <t>ケンサ</t>
    </rPh>
    <rPh sb="3" eb="5">
      <t>ジッシ</t>
    </rPh>
    <rPh sb="5" eb="6">
      <t>スウ</t>
    </rPh>
    <phoneticPr fontId="2"/>
  </si>
  <si>
    <t>都内発生分</t>
    <rPh sb="0" eb="2">
      <t>トナイ</t>
    </rPh>
    <rPh sb="2" eb="4">
      <t>ハッセイ</t>
    </rPh>
    <rPh sb="4" eb="5">
      <t>フン</t>
    </rPh>
    <phoneticPr fontId="2"/>
  </si>
  <si>
    <t>その他</t>
    <rPh sb="2" eb="3">
      <t>タ</t>
    </rPh>
    <phoneticPr fontId="2"/>
  </si>
  <si>
    <t xml:space="preserve">   新型コロナウイルス病原体検査 実施日別状況（健康安全研究センター）</t>
    <rPh sb="3" eb="5">
      <t>シンガタ</t>
    </rPh>
    <rPh sb="12" eb="15">
      <t>ビョウゲンタイ</t>
    </rPh>
    <rPh sb="15" eb="17">
      <t>ケンサ</t>
    </rPh>
    <rPh sb="18" eb="20">
      <t>ジッシ</t>
    </rPh>
    <rPh sb="20" eb="21">
      <t>ビ</t>
    </rPh>
    <rPh sb="21" eb="22">
      <t>ベツ</t>
    </rPh>
    <rPh sb="22" eb="24">
      <t>ジョウキョウ</t>
    </rPh>
    <rPh sb="25" eb="27">
      <t>ケンコウ</t>
    </rPh>
    <rPh sb="27" eb="29">
      <t>アンゼン</t>
    </rPh>
    <rPh sb="29" eb="31">
      <t>ケンキュウ</t>
    </rPh>
    <phoneticPr fontId="2"/>
  </si>
  <si>
    <t>曜</t>
    <rPh sb="0" eb="1">
      <t>ヨウ</t>
    </rPh>
    <phoneticPr fontId="2"/>
  </si>
  <si>
    <t>都内発生 （疑い例・接触者調査）</t>
    <rPh sb="0" eb="2">
      <t>トナイ</t>
    </rPh>
    <rPh sb="2" eb="4">
      <t>ハッセイ</t>
    </rPh>
    <rPh sb="6" eb="7">
      <t>ウタガ</t>
    </rPh>
    <rPh sb="8" eb="9">
      <t>レイ</t>
    </rPh>
    <rPh sb="10" eb="13">
      <t>セッショクシャ</t>
    </rPh>
    <rPh sb="13" eb="15">
      <t>チョウサ</t>
    </rPh>
    <phoneticPr fontId="2"/>
  </si>
  <si>
    <t>その他 （ﾁｬｰﾀｰ便・ｸﾙｰｽﾞ船）</t>
    <rPh sb="2" eb="3">
      <t>タ</t>
    </rPh>
    <rPh sb="10" eb="11">
      <t>ビン</t>
    </rPh>
    <rPh sb="17" eb="18">
      <t>フネ</t>
    </rPh>
    <phoneticPr fontId="2"/>
  </si>
  <si>
    <t>合　計</t>
    <rPh sb="0" eb="1">
      <t>ゴウ</t>
    </rPh>
    <rPh sb="2" eb="3">
      <t>ケイ</t>
    </rPh>
    <phoneticPr fontId="2"/>
  </si>
  <si>
    <t>1/24</t>
    <phoneticPr fontId="2"/>
  </si>
  <si>
    <t>金</t>
    <rPh sb="0" eb="1">
      <t>カネ</t>
    </rPh>
    <phoneticPr fontId="2"/>
  </si>
  <si>
    <t>2/14</t>
  </si>
  <si>
    <t>1/25</t>
  </si>
  <si>
    <t>土</t>
    <rPh sb="0" eb="1">
      <t>ド</t>
    </rPh>
    <phoneticPr fontId="2"/>
  </si>
  <si>
    <t>2/15</t>
  </si>
  <si>
    <t>1/26</t>
  </si>
  <si>
    <t>日</t>
  </si>
  <si>
    <t>2/16</t>
  </si>
  <si>
    <t>1/27</t>
  </si>
  <si>
    <t>月</t>
  </si>
  <si>
    <t>2/17</t>
  </si>
  <si>
    <t>1/28</t>
  </si>
  <si>
    <t>火</t>
  </si>
  <si>
    <t>2/18</t>
  </si>
  <si>
    <t>1/29</t>
  </si>
  <si>
    <t>水</t>
  </si>
  <si>
    <t>2/19</t>
  </si>
  <si>
    <t>1/30</t>
  </si>
  <si>
    <t>木</t>
    <rPh sb="0" eb="1">
      <t>モク</t>
    </rPh>
    <phoneticPr fontId="2"/>
  </si>
  <si>
    <t>2/20</t>
  </si>
  <si>
    <t>1/31</t>
  </si>
  <si>
    <t>2/21</t>
  </si>
  <si>
    <t>2/ 1</t>
    <phoneticPr fontId="2"/>
  </si>
  <si>
    <t>2/22</t>
  </si>
  <si>
    <t>2/ 2</t>
    <phoneticPr fontId="2"/>
  </si>
  <si>
    <t>2/23</t>
  </si>
  <si>
    <t>2/ 3</t>
  </si>
  <si>
    <t>2/24</t>
  </si>
  <si>
    <t>2/ 4</t>
  </si>
  <si>
    <t>2/25</t>
  </si>
  <si>
    <t>2/ 5</t>
  </si>
  <si>
    <t>2/26</t>
  </si>
  <si>
    <t>2/ 6</t>
  </si>
  <si>
    <t>2/27</t>
    <phoneticPr fontId="2"/>
  </si>
  <si>
    <t>2/ 7</t>
  </si>
  <si>
    <t>2/28</t>
  </si>
  <si>
    <t>2/ 8</t>
  </si>
  <si>
    <t>2/29</t>
  </si>
  <si>
    <t>2/ 9</t>
  </si>
  <si>
    <t>3/ 1</t>
    <phoneticPr fontId="2"/>
  </si>
  <si>
    <t>2/10</t>
    <phoneticPr fontId="2"/>
  </si>
  <si>
    <t>3/ 2</t>
    <phoneticPr fontId="2"/>
  </si>
  <si>
    <t>月</t>
    <phoneticPr fontId="2"/>
  </si>
  <si>
    <t>―　</t>
    <phoneticPr fontId="2"/>
  </si>
  <si>
    <t>2/11</t>
    <phoneticPr fontId="2"/>
  </si>
  <si>
    <t>2/12</t>
  </si>
  <si>
    <t>2/13</t>
  </si>
  <si>
    <t>（累計）</t>
    <rPh sb="1" eb="3">
      <t>ルイケイ</t>
    </rPh>
    <phoneticPr fontId="2"/>
  </si>
  <si>
    <t>2/27</t>
  </si>
  <si>
    <t>3/ 3</t>
  </si>
  <si>
    <t>3/ 4</t>
  </si>
  <si>
    <t>チャーター便</t>
    <rPh sb="0" eb="6">
      <t>ビン0</t>
    </rPh>
    <phoneticPr fontId="2"/>
  </si>
  <si>
    <t>クルーズ船</t>
    <rPh sb="0" eb="5">
      <t>フネ0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</si>
</sst>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\(#,##0\)"/>
  </numFmts>
  <fonts count="19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b/>
      <sz val="14"/>
      <color theme="1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C00000"/>
      <name val="Meiryo UI"/>
      <family val="3"/>
      <charset val="128"/>
    </font>
    <font>
      <sz val="11"/>
      <color rgb="FF1308EE"/>
      <name val="Meiryo UI"/>
      <family val="3"/>
      <charset val="128"/>
    </font>
    <font>
      <b/>
      <sz val="11"/>
      <color rgb="FFC00000"/>
      <name val="Meiryo UI"/>
      <family val="3"/>
      <charset val="128"/>
    </font>
    <font>
      <b/>
      <sz val="11"/>
      <color rgb="FF1308EE"/>
      <name val="Meiryo UI"/>
      <family val="3"/>
      <charset val="128"/>
    </font>
    <font>
      <b/>
      <sz val="11"/>
      <color theme="4"/>
      <name val="Meiryo UI"/>
      <family val="3"/>
      <charset val="128"/>
    </font>
    <font>
      <sz val="11"/>
      <color rgb="FF007A37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rgb="FF1308EE"/>
      <name val="Meiryo UI"/>
      <family val="3"/>
    </font>
    <font>
      <b/>
      <sz val="11"/>
      <color rgb="FFC00000"/>
      <name val="Meiryo UI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7" fillId="0" borderId="8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" fillId="0" borderId="8" xfId="0" applyNumberFormat="1" applyFont="1" applyBorder="1">
      <alignment vertical="center"/>
    </xf>
    <xf numFmtId="177" fontId="7" fillId="0" borderId="8" xfId="0" applyNumberFormat="1" applyFont="1" applyBorder="1">
      <alignment vertical="center"/>
    </xf>
    <xf numFmtId="176" fontId="7" fillId="0" borderId="8" xfId="0" applyNumberFormat="1" applyFont="1" applyBorder="1" applyAlignment="1">
      <alignment horizontal="right" vertical="center"/>
    </xf>
    <xf numFmtId="176" fontId="8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right" vertical="center"/>
    </xf>
    <xf numFmtId="176" fontId="9" fillId="0" borderId="10" xfId="0" applyNumberFormat="1" applyFont="1" applyBorder="1">
      <alignment vertical="center"/>
    </xf>
    <xf numFmtId="176" fontId="12" fillId="0" borderId="10" xfId="0" applyNumberFormat="1" applyFont="1" applyBorder="1">
      <alignment vertical="center"/>
    </xf>
    <xf numFmtId="176" fontId="13" fillId="0" borderId="10" xfId="0" applyNumberFormat="1" applyFont="1" applyBorder="1">
      <alignment vertical="center"/>
    </xf>
    <xf numFmtId="176" fontId="9" fillId="0" borderId="8" xfId="0" applyNumberFormat="1" applyFont="1" applyBorder="1">
      <alignment vertical="center"/>
    </xf>
    <xf numFmtId="176" fontId="9" fillId="2" borderId="10" xfId="0" applyNumberFormat="1" applyFont="1" applyFill="1" applyBorder="1">
      <alignment vertical="center"/>
    </xf>
    <xf numFmtId="176" fontId="12" fillId="2" borderId="10" xfId="0" applyNumberFormat="1" applyFont="1" applyFill="1" applyBorder="1">
      <alignment vertical="center"/>
    </xf>
    <xf numFmtId="176" fontId="13" fillId="2" borderId="10" xfId="0" applyNumberFormat="1" applyFont="1" applyFill="1" applyBorder="1">
      <alignment vertical="center"/>
    </xf>
    <xf numFmtId="176" fontId="14" fillId="0" borderId="5" xfId="0" applyNumberFormat="1" applyFont="1" applyBorder="1">
      <alignment vertical="center"/>
    </xf>
    <xf numFmtId="176" fontId="14" fillId="0" borderId="0" xfId="0" applyNumberFormat="1" applyFont="1">
      <alignment vertical="center"/>
    </xf>
    <xf numFmtId="176" fontId="9" fillId="2" borderId="8" xfId="0" applyNumberFormat="1" applyFont="1" applyFill="1" applyBorder="1">
      <alignment vertical="center"/>
    </xf>
    <xf numFmtId="0" fontId="9" fillId="0" borderId="8" xfId="0" applyFont="1" applyBorder="1">
      <alignment vertical="center"/>
    </xf>
    <xf numFmtId="0" fontId="9" fillId="0" borderId="3" xfId="0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12" fillId="0" borderId="4" xfId="0" applyNumberFormat="1" applyFont="1" applyBorder="1">
      <alignment vertical="center"/>
    </xf>
    <xf numFmtId="176" fontId="13" fillId="0" borderId="4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0" fillId="0" borderId="0" xfId="0" applyNumberFormat="1" applyFont="1">
      <alignment vertical="center"/>
    </xf>
    <xf numFmtId="14" fontId="9" fillId="2" borderId="10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2" borderId="8" xfId="0" applyFont="1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>
      <alignment vertical="center"/>
    </xf>
    <xf numFmtId="49" fontId="16" fillId="0" borderId="0" xfId="0" applyNumberFormat="1" applyFont="1">
      <alignment vertical="center"/>
    </xf>
    <xf numFmtId="14" fontId="16" fillId="0" borderId="11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76" fontId="9" fillId="0" borderId="4" xfId="0" applyNumberFormat="1" applyFont="1" applyBorder="1">
      <alignment vertical="center"/>
    </xf>
    <xf numFmtId="0" fontId="10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>
      <alignment vertical="center"/>
    </xf>
    <xf numFmtId="0" fontId="5" fillId="4" borderId="3" xfId="0" applyFont="1" applyFill="1" applyBorder="1">
      <alignment vertical="center"/>
    </xf>
    <xf numFmtId="49" fontId="6" fillId="4" borderId="6" xfId="0" applyNumberFormat="1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 applyAlignment="1">
      <alignment horizontal="right" vertical="center"/>
    </xf>
    <xf numFmtId="0" fontId="5" fillId="4" borderId="8" xfId="0" applyFont="1" applyFill="1" applyBorder="1" applyAlignment="1">
      <alignment horizontal="center" vertical="center"/>
    </xf>
    <xf numFmtId="176" fontId="17" fillId="0" borderId="10" xfId="0" applyNumberFormat="1" applyFont="1" applyBorder="1">
      <alignment vertical="center"/>
    </xf>
    <xf numFmtId="176" fontId="18" fillId="0" borderId="10" xfId="0" applyNumberFormat="1" applyFont="1" applyBorder="1">
      <alignment vertical="center"/>
    </xf>
    <xf numFmtId="176" fontId="18" fillId="2" borderId="10" xfId="0" applyNumberFormat="1" applyFont="1" applyFill="1" applyBorder="1">
      <alignment vertical="center"/>
    </xf>
    <xf numFmtId="176" fontId="17" fillId="2" borderId="10" xfId="0" applyNumberFormat="1" applyFont="1" applyFill="1" applyBorder="1">
      <alignment vertical="center"/>
    </xf>
  </cellXfs>
  <cellStyles count="1">
    <cellStyle name="標準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08EE"/>
        <name val="Meiryo UI"/>
        <family val="3"/>
        <charset val="128"/>
        <scheme val="none"/>
      </font>
      <numFmt numFmtId="176" formatCode="#,##0_ 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308EE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Meiryo UI"/>
        <family val="3"/>
        <charset val="128"/>
        <scheme val="none"/>
      </font>
      <numFmt numFmtId="176" formatCode="#,##0_ 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Meiryo UI"/>
        <family val="3"/>
        <charset val="128"/>
        <scheme val="none"/>
      </font>
      <numFmt numFmtId="176" formatCode="#,##0_ 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76" formatCode="#,##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308EE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300"/>
              <a:t>健康安全研究センターにおける新型コロナウイルス検査</a:t>
            </a:r>
            <a:endParaRPr lang="en-US" altLang="ja-JP" sz="1300"/>
          </a:p>
          <a:p>
            <a:pPr>
              <a:defRPr sz="1300"/>
            </a:pPr>
            <a:r>
              <a:rPr lang="ja-JP" altLang="en-US" sz="1300"/>
              <a:t>実施件数の推移 （判明分）　　</a:t>
            </a:r>
            <a:r>
              <a:rPr lang="en-US" altLang="ja-JP" sz="1300"/>
              <a:t>1/24</a:t>
            </a:r>
            <a:r>
              <a:rPr lang="ja-JP" altLang="en-US" sz="1300"/>
              <a:t>～</a:t>
            </a:r>
            <a:r>
              <a:rPr lang="en-US" altLang="ja-JP" sz="1300"/>
              <a:t>3/ 1</a:t>
            </a:r>
            <a:endParaRPr lang="ja-JP" altLang="en-US" sz="1300"/>
          </a:p>
        </c:rich>
      </c:tx>
      <c:layout>
        <c:manualLayout>
          <c:xMode val="edge"/>
          <c:yMode val="edge"/>
          <c:x val="0.17649603167145872"/>
          <c:y val="3.739996127533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343312097920927E-2"/>
          <c:y val="0.20960435501117916"/>
          <c:w val="0.88828951571984294"/>
          <c:h val="0.55943456606858566"/>
        </c:manualLayout>
      </c:layout>
      <c:barChart>
        <c:barDir val="col"/>
        <c:grouping val="stacked"/>
        <c:varyColors val="0"/>
        <c:ser>
          <c:idx val="0"/>
          <c:order val="0"/>
          <c:tx>
            <c:v>都内発生 （疑い例・接触者調査）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1">
                <c:v>1/24</c:v>
              </c:pt>
              <c:pt idx="2">
                <c:v>1/25</c:v>
              </c:pt>
              <c:pt idx="3">
                <c:v>1/26</c:v>
              </c:pt>
              <c:pt idx="4">
                <c:v>1/27</c:v>
              </c:pt>
              <c:pt idx="5">
                <c:v>1/28</c:v>
              </c:pt>
              <c:pt idx="6">
                <c:v>1/29</c:v>
              </c:pt>
              <c:pt idx="7">
                <c:v>1/30</c:v>
              </c:pt>
              <c:pt idx="8">
                <c:v>1/31</c:v>
              </c:pt>
              <c:pt idx="9">
                <c:v>2/ 1</c:v>
              </c:pt>
              <c:pt idx="10">
                <c:v>2/ 2</c:v>
              </c:pt>
              <c:pt idx="11">
                <c:v>2/ 3</c:v>
              </c:pt>
              <c:pt idx="12">
                <c:v>2/ 4</c:v>
              </c:pt>
              <c:pt idx="13">
                <c:v>2/ 5</c:v>
              </c:pt>
              <c:pt idx="14">
                <c:v>2/ 6</c:v>
              </c:pt>
              <c:pt idx="15">
                <c:v>2/ 7</c:v>
              </c:pt>
              <c:pt idx="16">
                <c:v>2/ 8</c:v>
              </c:pt>
              <c:pt idx="17">
                <c:v>2/ 9</c:v>
              </c:pt>
              <c:pt idx="18">
                <c:v>2/10</c:v>
              </c:pt>
              <c:pt idx="19">
                <c:v>2/11</c:v>
              </c:pt>
              <c:pt idx="20">
                <c:v>2/12</c:v>
              </c:pt>
              <c:pt idx="21">
                <c:v>2/13</c:v>
              </c:pt>
              <c:pt idx="22">
                <c:v>2/14</c:v>
              </c:pt>
              <c:pt idx="23">
                <c:v>2/15</c:v>
              </c:pt>
              <c:pt idx="24">
                <c:v>2/16</c:v>
              </c:pt>
              <c:pt idx="25">
                <c:v>2/17</c:v>
              </c:pt>
              <c:pt idx="26">
                <c:v>2/18</c:v>
              </c:pt>
              <c:pt idx="27">
                <c:v>2/19</c:v>
              </c:pt>
              <c:pt idx="28">
                <c:v>2/20</c:v>
              </c:pt>
              <c:pt idx="29">
                <c:v>2/21</c:v>
              </c:pt>
              <c:pt idx="30">
                <c:v>2/22</c:v>
              </c:pt>
              <c:pt idx="31">
                <c:v>2/23</c:v>
              </c:pt>
              <c:pt idx="32">
                <c:v>2/24</c:v>
              </c:pt>
              <c:pt idx="33">
                <c:v>2/25</c:v>
              </c:pt>
              <c:pt idx="34">
                <c:v>2/26</c:v>
              </c:pt>
              <c:pt idx="35">
                <c:v>2/27</c:v>
              </c:pt>
              <c:pt idx="36">
                <c:v>2/28</c:v>
              </c:pt>
              <c:pt idx="37">
                <c:v>2/29</c:v>
              </c:pt>
              <c:pt idx="38">
                <c:v>3/ 1</c:v>
              </c:pt>
            </c:strLit>
          </c:cat>
          <c:val>
            <c:numLit>
              <c:formatCode>General</c:formatCode>
              <c:ptCount val="39"/>
              <c:pt idx="0">
                <c:v>0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5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5</c:v>
              </c:pt>
              <c:pt idx="13">
                <c:v>4</c:v>
              </c:pt>
              <c:pt idx="14">
                <c:v>6</c:v>
              </c:pt>
              <c:pt idx="15">
                <c:v>10</c:v>
              </c:pt>
              <c:pt idx="16">
                <c:v>0</c:v>
              </c:pt>
              <c:pt idx="17">
                <c:v>4</c:v>
              </c:pt>
              <c:pt idx="18">
                <c:v>3</c:v>
              </c:pt>
              <c:pt idx="19">
                <c:v>0</c:v>
              </c:pt>
              <c:pt idx="20">
                <c:v>13</c:v>
              </c:pt>
              <c:pt idx="21">
                <c:v>19</c:v>
              </c:pt>
              <c:pt idx="22">
                <c:v>9</c:v>
              </c:pt>
              <c:pt idx="23">
                <c:v>152</c:v>
              </c:pt>
              <c:pt idx="24">
                <c:v>78</c:v>
              </c:pt>
              <c:pt idx="25">
                <c:v>27</c:v>
              </c:pt>
              <c:pt idx="26">
                <c:v>40</c:v>
              </c:pt>
              <c:pt idx="27">
                <c:v>96</c:v>
              </c:pt>
              <c:pt idx="28">
                <c:v>119</c:v>
              </c:pt>
              <c:pt idx="29">
                <c:v>62</c:v>
              </c:pt>
              <c:pt idx="30">
                <c:v>62</c:v>
              </c:pt>
              <c:pt idx="31">
                <c:v>18</c:v>
              </c:pt>
              <c:pt idx="32">
                <c:v>24</c:v>
              </c:pt>
              <c:pt idx="33">
                <c:v>44</c:v>
              </c:pt>
              <c:pt idx="34">
                <c:v>58</c:v>
              </c:pt>
              <c:pt idx="35">
                <c:v>110</c:v>
              </c:pt>
              <c:pt idx="36">
                <c:v>82</c:v>
              </c:pt>
              <c:pt idx="37">
                <c:v>69</c:v>
              </c:pt>
              <c:pt idx="38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9FD4-460D-BCD8-0576A5B0E4B1}"/>
            </c:ext>
          </c:extLst>
        </c:ser>
        <c:ser>
          <c:idx val="1"/>
          <c:order val="1"/>
          <c:tx>
            <c:v>その他 （ﾁｬｰﾀｰ便・ｸﾙｰｽﾞ船）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9"/>
              <c:pt idx="1">
                <c:v>1/24</c:v>
              </c:pt>
              <c:pt idx="2">
                <c:v>1/25</c:v>
              </c:pt>
              <c:pt idx="3">
                <c:v>1/26</c:v>
              </c:pt>
              <c:pt idx="4">
                <c:v>1/27</c:v>
              </c:pt>
              <c:pt idx="5">
                <c:v>1/28</c:v>
              </c:pt>
              <c:pt idx="6">
                <c:v>1/29</c:v>
              </c:pt>
              <c:pt idx="7">
                <c:v>1/30</c:v>
              </c:pt>
              <c:pt idx="8">
                <c:v>1/31</c:v>
              </c:pt>
              <c:pt idx="9">
                <c:v>2/ 1</c:v>
              </c:pt>
              <c:pt idx="10">
                <c:v>2/ 2</c:v>
              </c:pt>
              <c:pt idx="11">
                <c:v>2/ 3</c:v>
              </c:pt>
              <c:pt idx="12">
                <c:v>2/ 4</c:v>
              </c:pt>
              <c:pt idx="13">
                <c:v>2/ 5</c:v>
              </c:pt>
              <c:pt idx="14">
                <c:v>2/ 6</c:v>
              </c:pt>
              <c:pt idx="15">
                <c:v>2/ 7</c:v>
              </c:pt>
              <c:pt idx="16">
                <c:v>2/ 8</c:v>
              </c:pt>
              <c:pt idx="17">
                <c:v>2/ 9</c:v>
              </c:pt>
              <c:pt idx="18">
                <c:v>2/10</c:v>
              </c:pt>
              <c:pt idx="19">
                <c:v>2/11</c:v>
              </c:pt>
              <c:pt idx="20">
                <c:v>2/12</c:v>
              </c:pt>
              <c:pt idx="21">
                <c:v>2/13</c:v>
              </c:pt>
              <c:pt idx="22">
                <c:v>2/14</c:v>
              </c:pt>
              <c:pt idx="23">
                <c:v>2/15</c:v>
              </c:pt>
              <c:pt idx="24">
                <c:v>2/16</c:v>
              </c:pt>
              <c:pt idx="25">
                <c:v>2/17</c:v>
              </c:pt>
              <c:pt idx="26">
                <c:v>2/18</c:v>
              </c:pt>
              <c:pt idx="27">
                <c:v>2/19</c:v>
              </c:pt>
              <c:pt idx="28">
                <c:v>2/20</c:v>
              </c:pt>
              <c:pt idx="29">
                <c:v>2/21</c:v>
              </c:pt>
              <c:pt idx="30">
                <c:v>2/22</c:v>
              </c:pt>
              <c:pt idx="31">
                <c:v>2/23</c:v>
              </c:pt>
              <c:pt idx="32">
                <c:v>2/24</c:v>
              </c:pt>
              <c:pt idx="33">
                <c:v>2/25</c:v>
              </c:pt>
              <c:pt idx="34">
                <c:v>2/26</c:v>
              </c:pt>
              <c:pt idx="35">
                <c:v>2/27</c:v>
              </c:pt>
              <c:pt idx="36">
                <c:v>2/28</c:v>
              </c:pt>
              <c:pt idx="37">
                <c:v>2/29</c:v>
              </c:pt>
              <c:pt idx="38">
                <c:v>3/ 1</c:v>
              </c:pt>
            </c:strLit>
          </c:cat>
          <c:val>
            <c:numLit>
              <c:formatCode>General</c:formatCode>
              <c:ptCount val="3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210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29</c:v>
              </c:pt>
              <c:pt idx="13">
                <c:v>48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</c:v>
              </c:pt>
              <c:pt idx="22">
                <c:v>2</c:v>
              </c:pt>
              <c:pt idx="23">
                <c:v>4</c:v>
              </c:pt>
              <c:pt idx="24">
                <c:v>0</c:v>
              </c:pt>
              <c:pt idx="25">
                <c:v>3</c:v>
              </c:pt>
              <c:pt idx="26">
                <c:v>4</c:v>
              </c:pt>
              <c:pt idx="27">
                <c:v>0</c:v>
              </c:pt>
              <c:pt idx="28">
                <c:v>17</c:v>
              </c:pt>
              <c:pt idx="29">
                <c:v>37</c:v>
              </c:pt>
              <c:pt idx="30">
                <c:v>81</c:v>
              </c:pt>
              <c:pt idx="31">
                <c:v>11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81</c:v>
              </c:pt>
              <c:pt idx="36">
                <c:v>21</c:v>
              </c:pt>
              <c:pt idx="37">
                <c:v>7</c:v>
              </c:pt>
              <c:pt idx="3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FD4-460D-BCD8-0576A5B0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85451664"/>
        <c:axId val="585445760"/>
      </c:barChart>
      <c:catAx>
        <c:axId val="5854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45760"/>
        <c:crosses val="autoZero"/>
        <c:auto val="1"/>
        <c:lblAlgn val="ctr"/>
        <c:lblOffset val="100"/>
        <c:noMultiLvlLbl val="0"/>
      </c:catAx>
      <c:valAx>
        <c:axId val="5854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02927855975043"/>
          <c:y val="0.89525246331913422"/>
          <c:w val="0.78989673576005859"/>
          <c:h val="7.0025762660814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0D520-3961-4555-995F-8894D589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2</xdr:row>
      <xdr:rowOff>175260</xdr:rowOff>
    </xdr:from>
    <xdr:to>
      <xdr:col>13</xdr:col>
      <xdr:colOff>0</xdr:colOff>
      <xdr:row>3</xdr:row>
      <xdr:rowOff>137160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5B8F1AA-B43E-4C09-8DA7-EF07A9A401AD}"/>
            </a:ext>
          </a:extLst>
        </xdr:cNvPr>
        <xdr:cNvSpPr/>
      </xdr:nvSpPr>
      <xdr:spPr>
        <a:xfrm>
          <a:off x="5436870" y="670560"/>
          <a:ext cx="1275080" cy="342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＜速報値＞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96F7B1-7B61-4E71-89B8-0C0D2435CBAF}" name="tblInspectionInput" displayName="tblInspectionInput" ref="A1:J69" headerRowDxfId="28" dataDxfId="27" tableBorderDxfId="26">
  <autoFilter ref="A1:J69" xr:uid="{15BAD893-B75D-4B66-A44A-DBDCAA1E980C}"/>
  <tableColumns count="10">
    <tableColumn id="1" xr3:uid="{3AC544DC-D89E-4A01-9E6C-DE9954746518}" name="判明日" totalsRowLabel="集計" dataDxfId="25" totalsRowDxfId="24"/>
    <tableColumn id="2" xr3:uid="{F17F4EE8-6B09-4842-AA41-B2262BA6E053}" name="検査検体数" totalsRowFunction="sum" dataDxfId="23" totalsRowDxfId="22">
      <calculatedColumnFormula>SUM(F2,J2)</calculatedColumnFormula>
    </tableColumn>
    <tableColumn id="3" xr3:uid="{33432336-B04A-4F0B-8C7D-CE75BB7CAAFE}" name="疑い例検査" totalsRowFunction="sum" dataDxfId="21" totalsRowDxfId="20"/>
    <tableColumn id="4" xr3:uid="{E79AFA41-9C28-4096-8858-FDCF7D53E5DC}" name="接触者調査" totalsRowFunction="sum" dataDxfId="19" totalsRowDxfId="18"/>
    <tableColumn id="5" xr3:uid="{F3BC7B23-F1BD-4294-B35E-EDE4F87E4DA0}" name="陰性確認" totalsRowFunction="sum" dataDxfId="17" totalsRowDxfId="16"/>
    <tableColumn id="6" xr3:uid="{DE810884-F025-4871-B0BE-839949EBD6EF}" name="（小計①）" totalsRowFunction="sum" dataDxfId="15" totalsRowDxfId="14">
      <calculatedColumnFormula>SUM(C2:E2)</calculatedColumnFormula>
    </tableColumn>
    <tableColumn id="7" xr3:uid="{25812008-D549-47C8-AC91-C6FD16D386AE}" name="チャーター便" totalsRowFunction="sum" dataDxfId="13" totalsRowDxfId="12"/>
    <tableColumn id="8" xr3:uid="{052FBFE9-7C24-41B1-B820-93230E3E2EA5}" name="クルーズ船" totalsRowFunction="sum" dataDxfId="11" totalsRowDxfId="10"/>
    <tableColumn id="9" xr3:uid="{FFE73C44-9840-441E-A2C5-566177FBB036}" name="陰性確認2" totalsRowFunction="sum" dataDxfId="9" totalsRowDxfId="8"/>
    <tableColumn id="10" xr3:uid="{73274255-A218-44BC-83D4-B3BB5872485A}" name="（小計②）" totalsRowFunction="sum" dataDxfId="7" totalsRowDxfId="6">
      <calculatedColumnFormula>SUM(G2:I2)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727CB-D68A-4155-8B20-B6CC51CB2C33}" name="tblInspection" displayName="tblInspection" ref="A1:E69" totalsRowShown="0" tableBorderDxfId="5">
  <autoFilter ref="A1:E69" xr:uid="{205E094C-A7F9-4D03-93EC-97189A5E6279}"/>
  <tableColumns count="5">
    <tableColumn id="1" xr3:uid="{85915041-EDE7-4E24-9295-272606EF8B32}" name="受付日" dataDxfId="4">
      <calculatedColumnFormula>入力シート!A2</calculatedColumnFormula>
    </tableColumn>
    <tableColumn id="2" xr3:uid="{FF5A4D50-BC92-4F0E-BE49-63D7008656D8}" name="曜日" dataDxfId="3">
      <calculatedColumnFormula>TEXT(A2,"aaa")</calculatedColumnFormula>
    </tableColumn>
    <tableColumn id="3" xr3:uid="{93E7C21C-D8A2-41DB-AB98-C112E169A338}" name="　検査実施数" dataDxfId="2">
      <calculatedColumnFormula>入力シート!B2</calculatedColumnFormula>
    </tableColumn>
    <tableColumn id="4" xr3:uid="{21FCFBC3-EC32-4680-B4BE-99056787F3A5}" name="都内発生分" dataDxfId="1">
      <calculatedColumnFormula>入力シート!F2</calculatedColumnFormula>
    </tableColumn>
    <tableColumn id="5" xr3:uid="{5FBA9505-55E3-40E5-9053-274772D1E167}" name="その他" dataDxfId="0">
      <calculatedColumnFormula>入力シート!J2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3391-75F3-485F-8C16-2DFCD15DA8F0}">
  <dimension ref="A1:U95"/>
  <sheetViews>
    <sheetView tabSelected="1"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J43" sqref="J43"/>
    </sheetView>
  </sheetViews>
  <sheetFormatPr defaultColWidth="8.25" defaultRowHeight="15" x14ac:dyDescent="0.55000000000000004"/>
  <cols>
    <col min="1" max="1" width="12" style="51" customWidth="1"/>
    <col min="2" max="2" width="13.25" style="26" bestFit="1" customWidth="1"/>
    <col min="3" max="3" width="11" style="26" customWidth="1"/>
    <col min="4" max="4" width="11.25" style="26" customWidth="1"/>
    <col min="5" max="5" width="9.33203125" style="26" customWidth="1"/>
    <col min="6" max="6" width="11.25" style="26" customWidth="1"/>
    <col min="7" max="8" width="9" style="26" customWidth="1"/>
    <col min="9" max="9" width="10.58203125" style="26" customWidth="1"/>
    <col min="10" max="10" width="11.25" style="26" customWidth="1"/>
    <col min="11" max="11" width="2.58203125" style="26" customWidth="1"/>
    <col min="12" max="12" width="8.25" style="26"/>
    <col min="13" max="21" width="10.25" style="26" customWidth="1"/>
    <col min="22" max="16384" width="8.25" style="26"/>
  </cols>
  <sheetData>
    <row r="1" spans="1:21" x14ac:dyDescent="0.55000000000000004">
      <c r="A1" s="42" t="s">
        <v>0</v>
      </c>
      <c r="B1" s="24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9" t="s">
        <v>73</v>
      </c>
      <c r="H1" s="29" t="s">
        <v>74</v>
      </c>
      <c r="I1" s="29" t="s">
        <v>8</v>
      </c>
      <c r="J1" s="28" t="s">
        <v>9</v>
      </c>
      <c r="K1" s="30"/>
      <c r="M1" s="67" t="s">
        <v>1</v>
      </c>
      <c r="N1" s="65" t="s">
        <v>2</v>
      </c>
      <c r="O1" s="65" t="s">
        <v>3</v>
      </c>
      <c r="P1" s="65" t="s">
        <v>4</v>
      </c>
      <c r="Q1" s="68" t="s">
        <v>5</v>
      </c>
      <c r="R1" s="66" t="s">
        <v>6</v>
      </c>
      <c r="S1" s="66" t="s">
        <v>7</v>
      </c>
      <c r="T1" s="66" t="s">
        <v>8</v>
      </c>
      <c r="U1" s="69" t="s">
        <v>9</v>
      </c>
    </row>
    <row r="2" spans="1:21" ht="15" customHeight="1" x14ac:dyDescent="0.55000000000000004">
      <c r="A2" s="43">
        <v>43854</v>
      </c>
      <c r="B2" s="31">
        <f t="shared" ref="B2:B33" si="0">SUM(F2,J2)</f>
        <v>0</v>
      </c>
      <c r="C2" s="32">
        <v>0</v>
      </c>
      <c r="D2" s="32">
        <v>0</v>
      </c>
      <c r="E2" s="32">
        <v>0</v>
      </c>
      <c r="F2" s="31">
        <f t="shared" ref="F2:F33" si="1">SUM(C2:E2)</f>
        <v>0</v>
      </c>
      <c r="G2" s="33">
        <v>0</v>
      </c>
      <c r="H2" s="33">
        <v>0</v>
      </c>
      <c r="I2" s="33">
        <v>0</v>
      </c>
      <c r="J2" s="31">
        <f t="shared" ref="J2:J33" si="2">SUM(G2:I2)</f>
        <v>0</v>
      </c>
      <c r="K2" s="25"/>
      <c r="L2" s="70" t="s">
        <v>10</v>
      </c>
      <c r="M2" s="49">
        <f t="shared" ref="M2:U2" si="3">SUM(B2:B69)</f>
        <v>2119</v>
      </c>
      <c r="N2" s="49">
        <f t="shared" si="3"/>
        <v>866</v>
      </c>
      <c r="O2" s="49">
        <f t="shared" si="3"/>
        <v>427</v>
      </c>
      <c r="P2" s="49">
        <f t="shared" si="3"/>
        <v>192</v>
      </c>
      <c r="Q2" s="49">
        <f t="shared" si="3"/>
        <v>1485</v>
      </c>
      <c r="R2" s="49">
        <f t="shared" si="3"/>
        <v>212</v>
      </c>
      <c r="S2" s="49">
        <f t="shared" si="3"/>
        <v>105</v>
      </c>
      <c r="T2" s="49">
        <f t="shared" si="3"/>
        <v>317</v>
      </c>
      <c r="U2" s="49">
        <f t="shared" si="3"/>
        <v>634</v>
      </c>
    </row>
    <row r="3" spans="1:21" ht="15" customHeight="1" x14ac:dyDescent="0.55000000000000004">
      <c r="A3" s="50">
        <v>43855</v>
      </c>
      <c r="B3" s="35">
        <f t="shared" si="0"/>
        <v>3</v>
      </c>
      <c r="C3" s="36">
        <v>3</v>
      </c>
      <c r="D3" s="36">
        <v>0</v>
      </c>
      <c r="E3" s="36">
        <v>0</v>
      </c>
      <c r="F3" s="35">
        <f t="shared" si="1"/>
        <v>3</v>
      </c>
      <c r="G3" s="37">
        <v>0</v>
      </c>
      <c r="H3" s="37">
        <v>0</v>
      </c>
      <c r="I3" s="37">
        <v>0</v>
      </c>
      <c r="J3" s="35">
        <f t="shared" si="2"/>
        <v>0</v>
      </c>
      <c r="K3" s="25"/>
    </row>
    <row r="4" spans="1:21" ht="15" customHeight="1" x14ac:dyDescent="0.55000000000000004">
      <c r="A4" s="50">
        <v>43856</v>
      </c>
      <c r="B4" s="35">
        <f t="shared" si="0"/>
        <v>0</v>
      </c>
      <c r="C4" s="36">
        <v>0</v>
      </c>
      <c r="D4" s="36">
        <v>0</v>
      </c>
      <c r="E4" s="36">
        <v>0</v>
      </c>
      <c r="F4" s="35">
        <f t="shared" si="1"/>
        <v>0</v>
      </c>
      <c r="G4" s="37">
        <v>0</v>
      </c>
      <c r="H4" s="37">
        <v>0</v>
      </c>
      <c r="I4" s="37">
        <v>0</v>
      </c>
      <c r="J4" s="35">
        <f t="shared" si="2"/>
        <v>0</v>
      </c>
      <c r="K4" s="25"/>
    </row>
    <row r="5" spans="1:21" ht="15" customHeight="1" x14ac:dyDescent="0.55000000000000004">
      <c r="A5" s="43">
        <v>43857</v>
      </c>
      <c r="B5" s="31">
        <f t="shared" si="0"/>
        <v>1</v>
      </c>
      <c r="C5" s="32">
        <v>1</v>
      </c>
      <c r="D5" s="32">
        <v>0</v>
      </c>
      <c r="E5" s="32">
        <v>0</v>
      </c>
      <c r="F5" s="31">
        <f t="shared" si="1"/>
        <v>1</v>
      </c>
      <c r="G5" s="33">
        <v>0</v>
      </c>
      <c r="H5" s="33">
        <v>0</v>
      </c>
      <c r="I5" s="33">
        <v>0</v>
      </c>
      <c r="J5" s="31">
        <f t="shared" si="2"/>
        <v>0</v>
      </c>
      <c r="K5" s="25"/>
    </row>
    <row r="6" spans="1:21" ht="15" customHeight="1" x14ac:dyDescent="0.55000000000000004">
      <c r="A6" s="43">
        <v>43858</v>
      </c>
      <c r="B6" s="31">
        <f t="shared" si="0"/>
        <v>0</v>
      </c>
      <c r="C6" s="32">
        <v>0</v>
      </c>
      <c r="D6" s="32">
        <v>0</v>
      </c>
      <c r="E6" s="32">
        <v>0</v>
      </c>
      <c r="F6" s="31">
        <f t="shared" si="1"/>
        <v>0</v>
      </c>
      <c r="G6" s="33">
        <v>0</v>
      </c>
      <c r="H6" s="33">
        <v>0</v>
      </c>
      <c r="I6" s="33">
        <v>0</v>
      </c>
      <c r="J6" s="31">
        <f t="shared" si="2"/>
        <v>0</v>
      </c>
      <c r="K6" s="25"/>
    </row>
    <row r="7" spans="1:21" ht="15" customHeight="1" x14ac:dyDescent="0.55000000000000004">
      <c r="A7" s="43">
        <v>43859</v>
      </c>
      <c r="B7" s="31">
        <f t="shared" si="0"/>
        <v>5</v>
      </c>
      <c r="C7" s="32">
        <v>5</v>
      </c>
      <c r="D7" s="32">
        <v>0</v>
      </c>
      <c r="E7" s="32">
        <v>0</v>
      </c>
      <c r="F7" s="31">
        <f t="shared" si="1"/>
        <v>5</v>
      </c>
      <c r="G7" s="33">
        <v>0</v>
      </c>
      <c r="H7" s="33">
        <v>0</v>
      </c>
      <c r="I7" s="33">
        <v>0</v>
      </c>
      <c r="J7" s="31">
        <f t="shared" si="2"/>
        <v>0</v>
      </c>
      <c r="K7" s="25"/>
    </row>
    <row r="8" spans="1:21" ht="15" customHeight="1" x14ac:dyDescent="0.55000000000000004">
      <c r="A8" s="43">
        <v>43860</v>
      </c>
      <c r="B8" s="31">
        <f t="shared" si="0"/>
        <v>1</v>
      </c>
      <c r="C8" s="32">
        <v>1</v>
      </c>
      <c r="D8" s="32">
        <v>0</v>
      </c>
      <c r="E8" s="32">
        <v>0</v>
      </c>
      <c r="F8" s="31">
        <f t="shared" si="1"/>
        <v>1</v>
      </c>
      <c r="G8" s="33">
        <v>0</v>
      </c>
      <c r="H8" s="33">
        <v>0</v>
      </c>
      <c r="I8" s="33">
        <v>0</v>
      </c>
      <c r="J8" s="31">
        <f t="shared" si="2"/>
        <v>0</v>
      </c>
      <c r="K8" s="25"/>
    </row>
    <row r="9" spans="1:21" ht="15" customHeight="1" x14ac:dyDescent="0.55000000000000004">
      <c r="A9" s="43">
        <v>43861</v>
      </c>
      <c r="B9" s="31">
        <f t="shared" si="0"/>
        <v>212</v>
      </c>
      <c r="C9" s="32">
        <v>2</v>
      </c>
      <c r="D9" s="32">
        <v>0</v>
      </c>
      <c r="E9" s="32">
        <v>0</v>
      </c>
      <c r="F9" s="31">
        <f t="shared" si="1"/>
        <v>2</v>
      </c>
      <c r="G9" s="33">
        <v>210</v>
      </c>
      <c r="H9" s="33">
        <v>0</v>
      </c>
      <c r="I9" s="33">
        <v>0</v>
      </c>
      <c r="J9" s="31">
        <f t="shared" si="2"/>
        <v>210</v>
      </c>
      <c r="K9" s="25"/>
    </row>
    <row r="10" spans="1:21" ht="15" customHeight="1" x14ac:dyDescent="0.55000000000000004">
      <c r="A10" s="50">
        <v>43862</v>
      </c>
      <c r="B10" s="35">
        <f t="shared" si="0"/>
        <v>1</v>
      </c>
      <c r="C10" s="36">
        <v>1</v>
      </c>
      <c r="D10" s="36">
        <v>0</v>
      </c>
      <c r="E10" s="36">
        <v>0</v>
      </c>
      <c r="F10" s="35">
        <f t="shared" si="1"/>
        <v>1</v>
      </c>
      <c r="G10" s="37">
        <v>0</v>
      </c>
      <c r="H10" s="37">
        <v>0</v>
      </c>
      <c r="I10" s="37">
        <v>0</v>
      </c>
      <c r="J10" s="35">
        <f t="shared" si="2"/>
        <v>0</v>
      </c>
      <c r="K10" s="25"/>
    </row>
    <row r="11" spans="1:21" ht="15" customHeight="1" x14ac:dyDescent="0.55000000000000004">
      <c r="A11" s="50">
        <v>43863</v>
      </c>
      <c r="B11" s="35">
        <f t="shared" si="0"/>
        <v>0</v>
      </c>
      <c r="C11" s="36">
        <v>0</v>
      </c>
      <c r="D11" s="36">
        <v>0</v>
      </c>
      <c r="E11" s="36">
        <v>0</v>
      </c>
      <c r="F11" s="35">
        <f t="shared" si="1"/>
        <v>0</v>
      </c>
      <c r="G11" s="37">
        <v>0</v>
      </c>
      <c r="H11" s="37">
        <v>0</v>
      </c>
      <c r="I11" s="37">
        <v>0</v>
      </c>
      <c r="J11" s="35">
        <f t="shared" si="2"/>
        <v>0</v>
      </c>
      <c r="K11" s="25"/>
    </row>
    <row r="12" spans="1:21" ht="15" customHeight="1" x14ac:dyDescent="0.55000000000000004">
      <c r="A12" s="43">
        <v>43864</v>
      </c>
      <c r="B12" s="31">
        <f t="shared" si="0"/>
        <v>0</v>
      </c>
      <c r="C12" s="32">
        <v>0</v>
      </c>
      <c r="D12" s="32">
        <v>0</v>
      </c>
      <c r="E12" s="32">
        <v>0</v>
      </c>
      <c r="F12" s="31">
        <f t="shared" si="1"/>
        <v>0</v>
      </c>
      <c r="G12" s="33">
        <v>0</v>
      </c>
      <c r="H12" s="33">
        <v>0</v>
      </c>
      <c r="I12" s="33">
        <v>0</v>
      </c>
      <c r="J12" s="31">
        <f t="shared" si="2"/>
        <v>0</v>
      </c>
      <c r="K12" s="25"/>
    </row>
    <row r="13" spans="1:21" ht="15" customHeight="1" x14ac:dyDescent="0.55000000000000004">
      <c r="A13" s="43">
        <v>43865</v>
      </c>
      <c r="B13" s="31">
        <f t="shared" si="0"/>
        <v>5</v>
      </c>
      <c r="C13" s="32">
        <v>5</v>
      </c>
      <c r="D13" s="32">
        <v>0</v>
      </c>
      <c r="E13" s="32">
        <v>0</v>
      </c>
      <c r="F13" s="31">
        <f t="shared" si="1"/>
        <v>5</v>
      </c>
      <c r="G13" s="33">
        <v>0</v>
      </c>
      <c r="H13" s="33">
        <v>0</v>
      </c>
      <c r="I13" s="33">
        <v>0</v>
      </c>
      <c r="J13" s="31">
        <f t="shared" si="2"/>
        <v>0</v>
      </c>
      <c r="K13" s="25"/>
    </row>
    <row r="14" spans="1:21" ht="15" customHeight="1" x14ac:dyDescent="0.55000000000000004">
      <c r="A14" s="43">
        <v>43866</v>
      </c>
      <c r="B14" s="31">
        <f t="shared" si="0"/>
        <v>33</v>
      </c>
      <c r="C14" s="32">
        <v>4</v>
      </c>
      <c r="D14" s="32">
        <v>0</v>
      </c>
      <c r="E14" s="32">
        <v>0</v>
      </c>
      <c r="F14" s="31">
        <f t="shared" si="1"/>
        <v>4</v>
      </c>
      <c r="G14" s="33">
        <v>0</v>
      </c>
      <c r="H14" s="33">
        <v>29</v>
      </c>
      <c r="I14" s="33">
        <v>0</v>
      </c>
      <c r="J14" s="31">
        <f t="shared" si="2"/>
        <v>29</v>
      </c>
      <c r="K14" s="25"/>
    </row>
    <row r="15" spans="1:21" ht="15" customHeight="1" x14ac:dyDescent="0.55000000000000004">
      <c r="A15" s="43">
        <v>43867</v>
      </c>
      <c r="B15" s="31">
        <f t="shared" si="0"/>
        <v>54</v>
      </c>
      <c r="C15" s="32">
        <v>6</v>
      </c>
      <c r="D15" s="32">
        <v>0</v>
      </c>
      <c r="E15" s="32">
        <v>0</v>
      </c>
      <c r="F15" s="31">
        <f t="shared" si="1"/>
        <v>6</v>
      </c>
      <c r="G15" s="33">
        <v>0</v>
      </c>
      <c r="H15" s="33">
        <v>48</v>
      </c>
      <c r="I15" s="33">
        <v>0</v>
      </c>
      <c r="J15" s="31">
        <f t="shared" si="2"/>
        <v>48</v>
      </c>
      <c r="K15" s="25"/>
    </row>
    <row r="16" spans="1:21" ht="15" customHeight="1" x14ac:dyDescent="0.55000000000000004">
      <c r="A16" s="43">
        <v>43868</v>
      </c>
      <c r="B16" s="31">
        <f t="shared" si="0"/>
        <v>10</v>
      </c>
      <c r="C16" s="32">
        <v>8</v>
      </c>
      <c r="D16" s="32">
        <v>0</v>
      </c>
      <c r="E16" s="32">
        <v>2</v>
      </c>
      <c r="F16" s="31">
        <f t="shared" si="1"/>
        <v>10</v>
      </c>
      <c r="G16" s="33">
        <v>0</v>
      </c>
      <c r="H16" s="33">
        <v>0</v>
      </c>
      <c r="I16" s="33">
        <v>0</v>
      </c>
      <c r="J16" s="31">
        <f t="shared" si="2"/>
        <v>0</v>
      </c>
      <c r="K16" s="25"/>
    </row>
    <row r="17" spans="1:11" ht="15" customHeight="1" x14ac:dyDescent="0.55000000000000004">
      <c r="A17" s="50">
        <v>43869</v>
      </c>
      <c r="B17" s="35">
        <f t="shared" si="0"/>
        <v>0</v>
      </c>
      <c r="C17" s="36">
        <v>0</v>
      </c>
      <c r="D17" s="36">
        <v>0</v>
      </c>
      <c r="E17" s="36">
        <v>0</v>
      </c>
      <c r="F17" s="35">
        <f t="shared" si="1"/>
        <v>0</v>
      </c>
      <c r="G17" s="37">
        <v>0</v>
      </c>
      <c r="H17" s="37">
        <v>0</v>
      </c>
      <c r="I17" s="37">
        <v>0</v>
      </c>
      <c r="J17" s="35">
        <f t="shared" si="2"/>
        <v>0</v>
      </c>
      <c r="K17" s="25"/>
    </row>
    <row r="18" spans="1:11" ht="15" customHeight="1" x14ac:dyDescent="0.55000000000000004">
      <c r="A18" s="50">
        <v>43870</v>
      </c>
      <c r="B18" s="35">
        <f t="shared" si="0"/>
        <v>4</v>
      </c>
      <c r="C18" s="36">
        <v>4</v>
      </c>
      <c r="D18" s="36">
        <v>0</v>
      </c>
      <c r="E18" s="36">
        <v>0</v>
      </c>
      <c r="F18" s="35">
        <f t="shared" si="1"/>
        <v>4</v>
      </c>
      <c r="G18" s="37">
        <v>0</v>
      </c>
      <c r="H18" s="37">
        <v>0</v>
      </c>
      <c r="I18" s="37">
        <v>0</v>
      </c>
      <c r="J18" s="35">
        <f t="shared" si="2"/>
        <v>0</v>
      </c>
      <c r="K18" s="25"/>
    </row>
    <row r="19" spans="1:11" ht="15" customHeight="1" x14ac:dyDescent="0.55000000000000004">
      <c r="A19" s="43">
        <v>43871</v>
      </c>
      <c r="B19" s="31">
        <f t="shared" si="0"/>
        <v>3</v>
      </c>
      <c r="C19" s="32">
        <v>1</v>
      </c>
      <c r="D19" s="32">
        <v>0</v>
      </c>
      <c r="E19" s="32">
        <v>2</v>
      </c>
      <c r="F19" s="31">
        <f t="shared" si="1"/>
        <v>3</v>
      </c>
      <c r="G19" s="33">
        <v>0</v>
      </c>
      <c r="H19" s="33">
        <v>0</v>
      </c>
      <c r="I19" s="33">
        <v>0</v>
      </c>
      <c r="J19" s="31">
        <f t="shared" si="2"/>
        <v>0</v>
      </c>
      <c r="K19" s="25"/>
    </row>
    <row r="20" spans="1:11" ht="15" customHeight="1" x14ac:dyDescent="0.55000000000000004">
      <c r="A20" s="50">
        <v>43872</v>
      </c>
      <c r="B20" s="35">
        <f t="shared" si="0"/>
        <v>0</v>
      </c>
      <c r="C20" s="36">
        <v>0</v>
      </c>
      <c r="D20" s="36">
        <v>0</v>
      </c>
      <c r="E20" s="36">
        <v>0</v>
      </c>
      <c r="F20" s="35">
        <f t="shared" si="1"/>
        <v>0</v>
      </c>
      <c r="G20" s="37">
        <v>0</v>
      </c>
      <c r="H20" s="37">
        <v>0</v>
      </c>
      <c r="I20" s="37">
        <v>0</v>
      </c>
      <c r="J20" s="35">
        <f t="shared" si="2"/>
        <v>0</v>
      </c>
      <c r="K20" s="25"/>
    </row>
    <row r="21" spans="1:11" ht="15" customHeight="1" x14ac:dyDescent="0.55000000000000004">
      <c r="A21" s="43">
        <v>43873</v>
      </c>
      <c r="B21" s="31">
        <f t="shared" si="0"/>
        <v>13</v>
      </c>
      <c r="C21" s="32">
        <v>2</v>
      </c>
      <c r="D21" s="32">
        <v>0</v>
      </c>
      <c r="E21" s="32">
        <v>11</v>
      </c>
      <c r="F21" s="31">
        <f t="shared" si="1"/>
        <v>13</v>
      </c>
      <c r="G21" s="33">
        <v>0</v>
      </c>
      <c r="H21" s="33">
        <v>0</v>
      </c>
      <c r="I21" s="33">
        <v>0</v>
      </c>
      <c r="J21" s="31">
        <f t="shared" si="2"/>
        <v>0</v>
      </c>
      <c r="K21" s="25"/>
    </row>
    <row r="22" spans="1:11" ht="15" customHeight="1" x14ac:dyDescent="0.55000000000000004">
      <c r="A22" s="43">
        <v>43874</v>
      </c>
      <c r="B22" s="31">
        <f t="shared" si="0"/>
        <v>20</v>
      </c>
      <c r="C22" s="32">
        <v>5</v>
      </c>
      <c r="D22" s="32">
        <v>0</v>
      </c>
      <c r="E22" s="32">
        <v>14</v>
      </c>
      <c r="F22" s="31">
        <f t="shared" si="1"/>
        <v>19</v>
      </c>
      <c r="G22" s="33">
        <v>0</v>
      </c>
      <c r="H22" s="33">
        <v>1</v>
      </c>
      <c r="I22" s="33">
        <v>0</v>
      </c>
      <c r="J22" s="31">
        <f t="shared" si="2"/>
        <v>1</v>
      </c>
      <c r="K22" s="25"/>
    </row>
    <row r="23" spans="1:11" ht="15" customHeight="1" x14ac:dyDescent="0.55000000000000004">
      <c r="A23" s="43">
        <v>43875</v>
      </c>
      <c r="B23" s="31">
        <f t="shared" si="0"/>
        <v>11</v>
      </c>
      <c r="C23" s="32">
        <v>4</v>
      </c>
      <c r="D23" s="32">
        <v>0</v>
      </c>
      <c r="E23" s="32">
        <v>5</v>
      </c>
      <c r="F23" s="31">
        <f t="shared" si="1"/>
        <v>9</v>
      </c>
      <c r="G23" s="33">
        <v>0</v>
      </c>
      <c r="H23" s="33">
        <v>2</v>
      </c>
      <c r="I23" s="33">
        <v>0</v>
      </c>
      <c r="J23" s="31">
        <f t="shared" si="2"/>
        <v>2</v>
      </c>
      <c r="K23" s="25"/>
    </row>
    <row r="24" spans="1:11" ht="15" customHeight="1" x14ac:dyDescent="0.55000000000000004">
      <c r="A24" s="50">
        <v>43876</v>
      </c>
      <c r="B24" s="35">
        <f t="shared" si="0"/>
        <v>156</v>
      </c>
      <c r="C24" s="36">
        <v>10</v>
      </c>
      <c r="D24" s="36">
        <v>123</v>
      </c>
      <c r="E24" s="36">
        <v>19</v>
      </c>
      <c r="F24" s="35">
        <f t="shared" si="1"/>
        <v>152</v>
      </c>
      <c r="G24" s="37">
        <v>0</v>
      </c>
      <c r="H24" s="37">
        <v>4</v>
      </c>
      <c r="I24" s="37">
        <v>0</v>
      </c>
      <c r="J24" s="35">
        <f t="shared" si="2"/>
        <v>4</v>
      </c>
      <c r="K24" s="25"/>
    </row>
    <row r="25" spans="1:11" ht="15" customHeight="1" x14ac:dyDescent="0.55000000000000004">
      <c r="A25" s="50">
        <v>43877</v>
      </c>
      <c r="B25" s="35">
        <f t="shared" si="0"/>
        <v>78</v>
      </c>
      <c r="C25" s="36">
        <v>9</v>
      </c>
      <c r="D25" s="36">
        <v>69</v>
      </c>
      <c r="E25" s="36">
        <v>0</v>
      </c>
      <c r="F25" s="35">
        <f t="shared" si="1"/>
        <v>78</v>
      </c>
      <c r="G25" s="37">
        <v>0</v>
      </c>
      <c r="H25" s="37">
        <v>0</v>
      </c>
      <c r="I25" s="37">
        <v>0</v>
      </c>
      <c r="J25" s="35">
        <f t="shared" si="2"/>
        <v>0</v>
      </c>
      <c r="K25" s="25"/>
    </row>
    <row r="26" spans="1:11" ht="15" customHeight="1" x14ac:dyDescent="0.55000000000000004">
      <c r="A26" s="43">
        <v>43878</v>
      </c>
      <c r="B26" s="31">
        <f t="shared" si="0"/>
        <v>30</v>
      </c>
      <c r="C26" s="32">
        <v>12</v>
      </c>
      <c r="D26" s="32">
        <v>0</v>
      </c>
      <c r="E26" s="32">
        <v>15</v>
      </c>
      <c r="F26" s="31">
        <f t="shared" si="1"/>
        <v>27</v>
      </c>
      <c r="G26" s="33">
        <v>0</v>
      </c>
      <c r="H26" s="33">
        <v>3</v>
      </c>
      <c r="I26" s="33">
        <v>0</v>
      </c>
      <c r="J26" s="31">
        <f t="shared" si="2"/>
        <v>3</v>
      </c>
      <c r="K26" s="25"/>
    </row>
    <row r="27" spans="1:11" ht="15" customHeight="1" x14ac:dyDescent="0.55000000000000004">
      <c r="A27" s="43">
        <v>43879</v>
      </c>
      <c r="B27" s="31">
        <f t="shared" si="0"/>
        <v>44</v>
      </c>
      <c r="C27" s="32">
        <v>19</v>
      </c>
      <c r="D27" s="32">
        <v>9</v>
      </c>
      <c r="E27" s="32">
        <v>12</v>
      </c>
      <c r="F27" s="31">
        <f t="shared" si="1"/>
        <v>40</v>
      </c>
      <c r="G27" s="33">
        <v>0</v>
      </c>
      <c r="H27" s="33">
        <v>2</v>
      </c>
      <c r="I27" s="33">
        <v>2</v>
      </c>
      <c r="J27" s="31">
        <f t="shared" si="2"/>
        <v>4</v>
      </c>
      <c r="K27" s="25"/>
    </row>
    <row r="28" spans="1:11" ht="15" customHeight="1" x14ac:dyDescent="0.55000000000000004">
      <c r="A28" s="43">
        <v>43880</v>
      </c>
      <c r="B28" s="31">
        <f t="shared" si="0"/>
        <v>96</v>
      </c>
      <c r="C28" s="32">
        <v>24</v>
      </c>
      <c r="D28" s="32">
        <v>64</v>
      </c>
      <c r="E28" s="32">
        <v>8</v>
      </c>
      <c r="F28" s="31">
        <f t="shared" si="1"/>
        <v>96</v>
      </c>
      <c r="G28" s="33">
        <v>0</v>
      </c>
      <c r="H28" s="33">
        <v>0</v>
      </c>
      <c r="I28" s="33">
        <v>0</v>
      </c>
      <c r="J28" s="31">
        <f t="shared" si="2"/>
        <v>0</v>
      </c>
      <c r="K28" s="25"/>
    </row>
    <row r="29" spans="1:11" ht="15" customHeight="1" x14ac:dyDescent="0.55000000000000004">
      <c r="A29" s="43">
        <v>43881</v>
      </c>
      <c r="B29" s="31">
        <f t="shared" si="0"/>
        <v>136</v>
      </c>
      <c r="C29" s="32">
        <v>59</v>
      </c>
      <c r="D29" s="32">
        <v>23</v>
      </c>
      <c r="E29" s="32">
        <v>37</v>
      </c>
      <c r="F29" s="31">
        <f t="shared" si="1"/>
        <v>119</v>
      </c>
      <c r="G29" s="33">
        <v>0</v>
      </c>
      <c r="H29" s="33">
        <v>2</v>
      </c>
      <c r="I29" s="33">
        <v>15</v>
      </c>
      <c r="J29" s="31">
        <f t="shared" si="2"/>
        <v>17</v>
      </c>
      <c r="K29" s="25"/>
    </row>
    <row r="30" spans="1:11" ht="15" customHeight="1" x14ac:dyDescent="0.55000000000000004">
      <c r="A30" s="43">
        <v>43882</v>
      </c>
      <c r="B30" s="31">
        <f t="shared" si="0"/>
        <v>99</v>
      </c>
      <c r="C30" s="32">
        <v>42</v>
      </c>
      <c r="D30" s="32">
        <v>8</v>
      </c>
      <c r="E30" s="32">
        <v>12</v>
      </c>
      <c r="F30" s="31">
        <f t="shared" si="1"/>
        <v>62</v>
      </c>
      <c r="G30" s="33">
        <v>0</v>
      </c>
      <c r="H30" s="33">
        <v>0</v>
      </c>
      <c r="I30" s="33">
        <v>37</v>
      </c>
      <c r="J30" s="31">
        <f t="shared" si="2"/>
        <v>37</v>
      </c>
      <c r="K30" s="25"/>
    </row>
    <row r="31" spans="1:11" ht="15" customHeight="1" x14ac:dyDescent="0.55000000000000004">
      <c r="A31" s="50">
        <v>43883</v>
      </c>
      <c r="B31" s="35">
        <f t="shared" si="0"/>
        <v>143</v>
      </c>
      <c r="C31" s="36">
        <v>49</v>
      </c>
      <c r="D31" s="36">
        <v>2</v>
      </c>
      <c r="E31" s="36">
        <v>11</v>
      </c>
      <c r="F31" s="35">
        <f t="shared" si="1"/>
        <v>62</v>
      </c>
      <c r="G31" s="37">
        <v>0</v>
      </c>
      <c r="H31" s="37">
        <v>0</v>
      </c>
      <c r="I31" s="37">
        <v>81</v>
      </c>
      <c r="J31" s="35">
        <f t="shared" si="2"/>
        <v>81</v>
      </c>
      <c r="K31" s="25"/>
    </row>
    <row r="32" spans="1:11" ht="15" customHeight="1" x14ac:dyDescent="0.55000000000000004">
      <c r="A32" s="50">
        <v>43884</v>
      </c>
      <c r="B32" s="35">
        <f t="shared" si="0"/>
        <v>29</v>
      </c>
      <c r="C32" s="36">
        <v>12</v>
      </c>
      <c r="D32" s="36">
        <v>0</v>
      </c>
      <c r="E32" s="36">
        <v>6</v>
      </c>
      <c r="F32" s="35">
        <f t="shared" si="1"/>
        <v>18</v>
      </c>
      <c r="G32" s="37">
        <v>0</v>
      </c>
      <c r="H32" s="37">
        <v>5</v>
      </c>
      <c r="I32" s="37">
        <v>6</v>
      </c>
      <c r="J32" s="35">
        <f t="shared" si="2"/>
        <v>11</v>
      </c>
      <c r="K32" s="25"/>
    </row>
    <row r="33" spans="1:11" ht="15" customHeight="1" x14ac:dyDescent="0.55000000000000004">
      <c r="A33" s="50">
        <v>43885</v>
      </c>
      <c r="B33" s="35">
        <f t="shared" si="0"/>
        <v>24</v>
      </c>
      <c r="C33" s="36">
        <v>17</v>
      </c>
      <c r="D33" s="36">
        <v>4</v>
      </c>
      <c r="E33" s="36">
        <v>3</v>
      </c>
      <c r="F33" s="35">
        <f t="shared" si="1"/>
        <v>24</v>
      </c>
      <c r="G33" s="37">
        <v>0</v>
      </c>
      <c r="H33" s="37">
        <v>0</v>
      </c>
      <c r="I33" s="37">
        <v>0</v>
      </c>
      <c r="J33" s="35">
        <f t="shared" si="2"/>
        <v>0</v>
      </c>
      <c r="K33" s="38"/>
    </row>
    <row r="34" spans="1:11" ht="15" customHeight="1" x14ac:dyDescent="0.55000000000000004">
      <c r="A34" s="43">
        <v>43886</v>
      </c>
      <c r="B34" s="31">
        <f t="shared" ref="B34:B59" si="4">SUM(F34,J34)</f>
        <v>44</v>
      </c>
      <c r="C34" s="32">
        <v>0</v>
      </c>
      <c r="D34" s="32">
        <v>44</v>
      </c>
      <c r="E34" s="32">
        <v>0</v>
      </c>
      <c r="F34" s="31">
        <f t="shared" ref="F34:F59" si="5">SUM(C34:E34)</f>
        <v>44</v>
      </c>
      <c r="G34" s="33">
        <v>0</v>
      </c>
      <c r="H34" s="33">
        <v>0</v>
      </c>
      <c r="I34" s="33">
        <v>0</v>
      </c>
      <c r="J34" s="31">
        <f t="shared" ref="J34:J59" si="6">SUM(G34:I34)</f>
        <v>0</v>
      </c>
      <c r="K34" s="38"/>
    </row>
    <row r="35" spans="1:11" ht="15" customHeight="1" x14ac:dyDescent="0.55000000000000004">
      <c r="A35" s="43">
        <v>43887</v>
      </c>
      <c r="B35" s="31">
        <f t="shared" si="4"/>
        <v>59</v>
      </c>
      <c r="C35" s="32">
        <v>17</v>
      </c>
      <c r="D35" s="32">
        <v>38</v>
      </c>
      <c r="E35" s="32">
        <v>3</v>
      </c>
      <c r="F35" s="31">
        <f t="shared" si="5"/>
        <v>58</v>
      </c>
      <c r="G35" s="33">
        <v>0</v>
      </c>
      <c r="H35" s="33">
        <v>0</v>
      </c>
      <c r="I35" s="33">
        <v>1</v>
      </c>
      <c r="J35" s="31">
        <f t="shared" si="6"/>
        <v>1</v>
      </c>
      <c r="K35" s="38"/>
    </row>
    <row r="36" spans="1:11" ht="15" customHeight="1" x14ac:dyDescent="0.55000000000000004">
      <c r="A36" s="43">
        <v>43888</v>
      </c>
      <c r="B36" s="31">
        <f t="shared" si="4"/>
        <v>191</v>
      </c>
      <c r="C36" s="32">
        <v>94</v>
      </c>
      <c r="D36" s="32">
        <v>0</v>
      </c>
      <c r="E36" s="32">
        <v>16</v>
      </c>
      <c r="F36" s="31">
        <f t="shared" si="5"/>
        <v>110</v>
      </c>
      <c r="G36" s="33">
        <v>0</v>
      </c>
      <c r="H36" s="33">
        <v>3</v>
      </c>
      <c r="I36" s="33">
        <v>78</v>
      </c>
      <c r="J36" s="31">
        <f t="shared" si="6"/>
        <v>81</v>
      </c>
      <c r="K36" s="38"/>
    </row>
    <row r="37" spans="1:11" ht="15" customHeight="1" x14ac:dyDescent="0.55000000000000004">
      <c r="A37" s="43">
        <v>43889</v>
      </c>
      <c r="B37" s="31">
        <f t="shared" si="4"/>
        <v>103</v>
      </c>
      <c r="C37" s="32">
        <v>57</v>
      </c>
      <c r="D37" s="32">
        <v>24</v>
      </c>
      <c r="E37" s="32">
        <v>1</v>
      </c>
      <c r="F37" s="31">
        <f t="shared" si="5"/>
        <v>82</v>
      </c>
      <c r="G37" s="33">
        <v>0</v>
      </c>
      <c r="H37" s="33">
        <v>5</v>
      </c>
      <c r="I37" s="33">
        <v>16</v>
      </c>
      <c r="J37" s="34">
        <f t="shared" si="6"/>
        <v>21</v>
      </c>
      <c r="K37" s="39"/>
    </row>
    <row r="38" spans="1:11" ht="15" customHeight="1" x14ac:dyDescent="0.55000000000000004">
      <c r="A38" s="50">
        <v>43890</v>
      </c>
      <c r="B38" s="35">
        <f t="shared" si="4"/>
        <v>76</v>
      </c>
      <c r="C38" s="36">
        <v>50</v>
      </c>
      <c r="D38" s="36">
        <v>19</v>
      </c>
      <c r="E38" s="36">
        <v>0</v>
      </c>
      <c r="F38" s="35">
        <f t="shared" si="5"/>
        <v>69</v>
      </c>
      <c r="G38" s="37">
        <v>0</v>
      </c>
      <c r="H38" s="37">
        <v>1</v>
      </c>
      <c r="I38" s="37">
        <v>6</v>
      </c>
      <c r="J38" s="40">
        <f t="shared" si="6"/>
        <v>7</v>
      </c>
      <c r="K38" s="39"/>
    </row>
    <row r="39" spans="1:11" ht="15" customHeight="1" x14ac:dyDescent="0.55000000000000004">
      <c r="A39" s="50">
        <v>43891</v>
      </c>
      <c r="B39" s="35">
        <f t="shared" si="4"/>
        <v>19</v>
      </c>
      <c r="C39" s="36">
        <v>18</v>
      </c>
      <c r="D39" s="36">
        <v>0</v>
      </c>
      <c r="E39" s="36">
        <v>0</v>
      </c>
      <c r="F39" s="35">
        <f t="shared" si="5"/>
        <v>18</v>
      </c>
      <c r="G39" s="37">
        <v>0</v>
      </c>
      <c r="H39" s="37">
        <v>0</v>
      </c>
      <c r="I39" s="37">
        <v>1</v>
      </c>
      <c r="J39" s="40">
        <f t="shared" si="6"/>
        <v>1</v>
      </c>
    </row>
    <row r="40" spans="1:11" ht="15" customHeight="1" x14ac:dyDescent="0.55000000000000004">
      <c r="A40" s="43">
        <v>43892</v>
      </c>
      <c r="B40" s="34">
        <f t="shared" si="4"/>
        <v>67</v>
      </c>
      <c r="C40" s="32">
        <v>36</v>
      </c>
      <c r="D40" s="32">
        <v>0</v>
      </c>
      <c r="E40" s="83">
        <v>9</v>
      </c>
      <c r="F40" s="34">
        <f t="shared" si="5"/>
        <v>45</v>
      </c>
      <c r="G40" s="82">
        <v>0</v>
      </c>
      <c r="H40" s="82">
        <v>0</v>
      </c>
      <c r="I40" s="33">
        <v>22</v>
      </c>
      <c r="J40" s="34">
        <f t="shared" si="6"/>
        <v>22</v>
      </c>
    </row>
    <row r="41" spans="1:11" ht="15" customHeight="1" x14ac:dyDescent="0.55000000000000004">
      <c r="A41" s="43">
        <v>43893</v>
      </c>
      <c r="B41" s="34">
        <f t="shared" si="4"/>
        <v>106</v>
      </c>
      <c r="C41" s="32">
        <v>75</v>
      </c>
      <c r="D41" s="32">
        <v>0</v>
      </c>
      <c r="E41" s="83">
        <v>1</v>
      </c>
      <c r="F41" s="34">
        <f t="shared" si="5"/>
        <v>76</v>
      </c>
      <c r="G41" s="82">
        <v>0</v>
      </c>
      <c r="H41" s="82">
        <v>0</v>
      </c>
      <c r="I41" s="33">
        <v>30</v>
      </c>
      <c r="J41" s="34">
        <f t="shared" si="6"/>
        <v>30</v>
      </c>
    </row>
    <row r="42" spans="1:11" ht="15" customHeight="1" x14ac:dyDescent="0.55000000000000004">
      <c r="A42" s="44">
        <v>43894</v>
      </c>
      <c r="B42" s="48">
        <f t="shared" si="4"/>
        <v>112</v>
      </c>
      <c r="C42" s="83">
        <v>107</v>
      </c>
      <c r="D42" s="83">
        <v>0</v>
      </c>
      <c r="E42" s="83">
        <v>3</v>
      </c>
      <c r="F42" s="48">
        <f t="shared" si="5"/>
        <v>110</v>
      </c>
      <c r="G42" s="82">
        <v>0</v>
      </c>
      <c r="H42" s="82">
        <v>0</v>
      </c>
      <c r="I42" s="82">
        <v>2</v>
      </c>
      <c r="J42" s="48">
        <f t="shared" si="6"/>
        <v>2</v>
      </c>
    </row>
    <row r="43" spans="1:11" ht="15" customHeight="1" x14ac:dyDescent="0.55000000000000004">
      <c r="A43" s="44">
        <v>43895</v>
      </c>
      <c r="B43" s="34">
        <f t="shared" si="4"/>
        <v>131</v>
      </c>
      <c r="C43" s="32">
        <v>107</v>
      </c>
      <c r="D43" s="32">
        <v>0</v>
      </c>
      <c r="E43" s="83">
        <v>2</v>
      </c>
      <c r="F43" s="34">
        <f t="shared" si="5"/>
        <v>109</v>
      </c>
      <c r="G43" s="82">
        <v>2</v>
      </c>
      <c r="H43" s="82">
        <v>0</v>
      </c>
      <c r="I43" s="82">
        <v>20</v>
      </c>
      <c r="J43" s="34">
        <f t="shared" si="6"/>
        <v>22</v>
      </c>
    </row>
    <row r="44" spans="1:11" ht="15" customHeight="1" x14ac:dyDescent="0.55000000000000004">
      <c r="A44" s="44">
        <v>43896</v>
      </c>
      <c r="B44" s="34">
        <f t="shared" si="4"/>
        <v>0</v>
      </c>
      <c r="C44" s="32"/>
      <c r="D44" s="32">
        <v>0</v>
      </c>
      <c r="E44" s="83">
        <v>0</v>
      </c>
      <c r="F44" s="34">
        <f t="shared" si="5"/>
        <v>0</v>
      </c>
      <c r="G44" s="82"/>
      <c r="H44" s="82"/>
      <c r="I44" s="82">
        <v>0</v>
      </c>
      <c r="J44" s="34">
        <f t="shared" si="6"/>
        <v>0</v>
      </c>
    </row>
    <row r="45" spans="1:11" ht="15" customHeight="1" x14ac:dyDescent="0.55000000000000004">
      <c r="A45" s="50">
        <v>43897</v>
      </c>
      <c r="B45" s="40">
        <f t="shared" si="4"/>
        <v>0</v>
      </c>
      <c r="C45" s="36"/>
      <c r="D45" s="36"/>
      <c r="E45" s="84"/>
      <c r="F45" s="40">
        <f t="shared" si="5"/>
        <v>0</v>
      </c>
      <c r="G45" s="85"/>
      <c r="H45" s="85"/>
      <c r="I45" s="37"/>
      <c r="J45" s="40">
        <f t="shared" si="6"/>
        <v>0</v>
      </c>
    </row>
    <row r="46" spans="1:11" ht="15" customHeight="1" x14ac:dyDescent="0.55000000000000004">
      <c r="A46" s="50">
        <v>43898</v>
      </c>
      <c r="B46" s="40">
        <f t="shared" si="4"/>
        <v>0</v>
      </c>
      <c r="C46" s="36"/>
      <c r="D46" s="36"/>
      <c r="E46" s="84"/>
      <c r="F46" s="40">
        <f t="shared" si="5"/>
        <v>0</v>
      </c>
      <c r="G46" s="85"/>
      <c r="H46" s="85"/>
      <c r="I46" s="37"/>
      <c r="J46" s="40">
        <f t="shared" si="6"/>
        <v>0</v>
      </c>
    </row>
    <row r="47" spans="1:11" ht="15" customHeight="1" x14ac:dyDescent="0.55000000000000004">
      <c r="A47" s="44">
        <v>43899</v>
      </c>
      <c r="B47" s="34">
        <f t="shared" si="4"/>
        <v>0</v>
      </c>
      <c r="C47" s="32"/>
      <c r="D47" s="32"/>
      <c r="E47" s="83"/>
      <c r="F47" s="34">
        <f t="shared" si="5"/>
        <v>0</v>
      </c>
      <c r="G47" s="82"/>
      <c r="H47" s="82"/>
      <c r="I47" s="33"/>
      <c r="J47" s="34">
        <f t="shared" si="6"/>
        <v>0</v>
      </c>
    </row>
    <row r="48" spans="1:11" ht="15" customHeight="1" x14ac:dyDescent="0.55000000000000004">
      <c r="A48" s="44">
        <v>43900</v>
      </c>
      <c r="B48" s="48">
        <f t="shared" si="4"/>
        <v>0</v>
      </c>
      <c r="C48" s="83"/>
      <c r="D48" s="83"/>
      <c r="E48" s="83"/>
      <c r="F48" s="48">
        <f t="shared" si="5"/>
        <v>0</v>
      </c>
      <c r="G48" s="82"/>
      <c r="H48" s="82"/>
      <c r="I48" s="82"/>
      <c r="J48" s="48">
        <f t="shared" si="6"/>
        <v>0</v>
      </c>
    </row>
    <row r="49" spans="1:10" ht="15" customHeight="1" x14ac:dyDescent="0.55000000000000004">
      <c r="A49" s="44">
        <v>43901</v>
      </c>
      <c r="B49" s="34">
        <f t="shared" si="4"/>
        <v>0</v>
      </c>
      <c r="C49" s="32"/>
      <c r="D49" s="32"/>
      <c r="E49" s="83"/>
      <c r="F49" s="34">
        <f t="shared" si="5"/>
        <v>0</v>
      </c>
      <c r="G49" s="82"/>
      <c r="H49" s="82"/>
      <c r="I49" s="82"/>
      <c r="J49" s="34">
        <f t="shared" si="6"/>
        <v>0</v>
      </c>
    </row>
    <row r="50" spans="1:10" ht="15" customHeight="1" x14ac:dyDescent="0.55000000000000004">
      <c r="A50" s="44">
        <v>43902</v>
      </c>
      <c r="B50" s="34">
        <f t="shared" si="4"/>
        <v>0</v>
      </c>
      <c r="C50" s="32"/>
      <c r="D50" s="32"/>
      <c r="E50" s="83"/>
      <c r="F50" s="34">
        <f t="shared" si="5"/>
        <v>0</v>
      </c>
      <c r="G50" s="82"/>
      <c r="H50" s="82"/>
      <c r="I50" s="82"/>
      <c r="J50" s="34">
        <f t="shared" si="6"/>
        <v>0</v>
      </c>
    </row>
    <row r="51" spans="1:10" ht="15" customHeight="1" x14ac:dyDescent="0.55000000000000004">
      <c r="A51" s="44">
        <v>43903</v>
      </c>
      <c r="B51" s="34">
        <f t="shared" si="4"/>
        <v>0</v>
      </c>
      <c r="C51" s="32"/>
      <c r="D51" s="32"/>
      <c r="E51" s="83"/>
      <c r="F51" s="34">
        <f t="shared" si="5"/>
        <v>0</v>
      </c>
      <c r="G51" s="82"/>
      <c r="H51" s="82"/>
      <c r="I51" s="82"/>
      <c r="J51" s="34">
        <f t="shared" si="6"/>
        <v>0</v>
      </c>
    </row>
    <row r="52" spans="1:10" ht="15" customHeight="1" x14ac:dyDescent="0.55000000000000004">
      <c r="A52" s="50">
        <v>43904</v>
      </c>
      <c r="B52" s="40">
        <f t="shared" si="4"/>
        <v>0</v>
      </c>
      <c r="C52" s="36"/>
      <c r="D52" s="36"/>
      <c r="E52" s="52"/>
      <c r="F52" s="40">
        <f t="shared" si="5"/>
        <v>0</v>
      </c>
      <c r="G52" s="85"/>
      <c r="H52" s="85"/>
      <c r="I52" s="37"/>
      <c r="J52" s="40">
        <f t="shared" si="6"/>
        <v>0</v>
      </c>
    </row>
    <row r="53" spans="1:10" ht="15" customHeight="1" x14ac:dyDescent="0.55000000000000004">
      <c r="A53" s="50">
        <v>43905</v>
      </c>
      <c r="B53" s="40">
        <f t="shared" si="4"/>
        <v>0</v>
      </c>
      <c r="C53" s="36"/>
      <c r="D53" s="36"/>
      <c r="E53" s="52"/>
      <c r="F53" s="40">
        <f t="shared" si="5"/>
        <v>0</v>
      </c>
      <c r="G53" s="85"/>
      <c r="H53" s="85"/>
      <c r="I53" s="37"/>
      <c r="J53" s="40">
        <f t="shared" si="6"/>
        <v>0</v>
      </c>
    </row>
    <row r="54" spans="1:10" ht="15" customHeight="1" x14ac:dyDescent="0.55000000000000004">
      <c r="A54" s="44">
        <v>43906</v>
      </c>
      <c r="B54" s="34">
        <f t="shared" si="4"/>
        <v>0</v>
      </c>
      <c r="C54" s="32"/>
      <c r="D54" s="32"/>
      <c r="E54" s="41"/>
      <c r="F54" s="34">
        <f t="shared" si="5"/>
        <v>0</v>
      </c>
      <c r="G54" s="41"/>
      <c r="H54" s="41"/>
      <c r="I54" s="33"/>
      <c r="J54" s="34">
        <f t="shared" si="6"/>
        <v>0</v>
      </c>
    </row>
    <row r="55" spans="1:10" ht="15" customHeight="1" x14ac:dyDescent="0.55000000000000004">
      <c r="A55" s="44">
        <v>43907</v>
      </c>
      <c r="B55" s="34">
        <f t="shared" si="4"/>
        <v>0</v>
      </c>
      <c r="C55" s="32"/>
      <c r="D55" s="32"/>
      <c r="E55" s="41"/>
      <c r="F55" s="34">
        <f t="shared" si="5"/>
        <v>0</v>
      </c>
      <c r="G55" s="41"/>
      <c r="H55" s="41"/>
      <c r="I55" s="33"/>
      <c r="J55" s="34">
        <f t="shared" si="6"/>
        <v>0</v>
      </c>
    </row>
    <row r="56" spans="1:10" ht="15" customHeight="1" x14ac:dyDescent="0.55000000000000004">
      <c r="A56" s="44">
        <v>43908</v>
      </c>
      <c r="B56" s="34">
        <f t="shared" si="4"/>
        <v>0</v>
      </c>
      <c r="C56" s="32"/>
      <c r="D56" s="32"/>
      <c r="E56" s="41"/>
      <c r="F56" s="34">
        <f t="shared" si="5"/>
        <v>0</v>
      </c>
      <c r="G56" s="41"/>
      <c r="H56" s="41"/>
      <c r="I56" s="33"/>
      <c r="J56" s="34">
        <f t="shared" si="6"/>
        <v>0</v>
      </c>
    </row>
    <row r="57" spans="1:10" ht="15" customHeight="1" x14ac:dyDescent="0.55000000000000004">
      <c r="A57" s="44">
        <v>43909</v>
      </c>
      <c r="B57" s="34">
        <f t="shared" si="4"/>
        <v>0</v>
      </c>
      <c r="C57" s="32"/>
      <c r="D57" s="32"/>
      <c r="E57" s="41"/>
      <c r="F57" s="34">
        <f t="shared" si="5"/>
        <v>0</v>
      </c>
      <c r="G57" s="41"/>
      <c r="H57" s="41"/>
      <c r="I57" s="33"/>
      <c r="J57" s="34">
        <f t="shared" si="6"/>
        <v>0</v>
      </c>
    </row>
    <row r="58" spans="1:10" ht="15" customHeight="1" x14ac:dyDescent="0.55000000000000004">
      <c r="A58" s="50">
        <v>43910</v>
      </c>
      <c r="B58" s="40">
        <f t="shared" si="4"/>
        <v>0</v>
      </c>
      <c r="C58" s="36"/>
      <c r="D58" s="36"/>
      <c r="E58" s="52"/>
      <c r="F58" s="40">
        <f t="shared" si="5"/>
        <v>0</v>
      </c>
      <c r="G58" s="52"/>
      <c r="H58" s="52"/>
      <c r="I58" s="37"/>
      <c r="J58" s="40">
        <f t="shared" si="6"/>
        <v>0</v>
      </c>
    </row>
    <row r="59" spans="1:10" ht="15" customHeight="1" x14ac:dyDescent="0.55000000000000004">
      <c r="A59" s="50">
        <v>43911</v>
      </c>
      <c r="B59" s="40">
        <f t="shared" si="4"/>
        <v>0</v>
      </c>
      <c r="C59" s="36"/>
      <c r="D59" s="36"/>
      <c r="E59" s="52"/>
      <c r="F59" s="40">
        <f t="shared" si="5"/>
        <v>0</v>
      </c>
      <c r="G59" s="52"/>
      <c r="H59" s="52"/>
      <c r="I59" s="37"/>
      <c r="J59" s="40">
        <f t="shared" si="6"/>
        <v>0</v>
      </c>
    </row>
    <row r="60" spans="1:10" ht="15" customHeight="1" x14ac:dyDescent="0.55000000000000004">
      <c r="A60" s="50">
        <v>43912</v>
      </c>
      <c r="B60" s="40">
        <f t="shared" ref="B60:B65" si="7">SUM(F60,J60)</f>
        <v>0</v>
      </c>
      <c r="C60" s="36"/>
      <c r="D60" s="36"/>
      <c r="E60" s="52"/>
      <c r="F60" s="40">
        <f t="shared" ref="F60:F65" si="8">SUM(C60:E60)</f>
        <v>0</v>
      </c>
      <c r="G60" s="52"/>
      <c r="H60" s="52"/>
      <c r="I60" s="37"/>
      <c r="J60" s="40">
        <f t="shared" ref="J60:J65" si="9">SUM(G60:I60)</f>
        <v>0</v>
      </c>
    </row>
    <row r="61" spans="1:10" ht="15" customHeight="1" x14ac:dyDescent="0.55000000000000004">
      <c r="A61" s="44">
        <v>43913</v>
      </c>
      <c r="B61" s="34">
        <f t="shared" si="7"/>
        <v>0</v>
      </c>
      <c r="C61" s="32"/>
      <c r="D61" s="32"/>
      <c r="E61" s="41"/>
      <c r="F61" s="34">
        <f t="shared" si="8"/>
        <v>0</v>
      </c>
      <c r="G61" s="41"/>
      <c r="H61" s="41"/>
      <c r="I61" s="33"/>
      <c r="J61" s="34">
        <f t="shared" si="9"/>
        <v>0</v>
      </c>
    </row>
    <row r="62" spans="1:10" ht="15" customHeight="1" x14ac:dyDescent="0.55000000000000004">
      <c r="A62" s="44">
        <v>43914</v>
      </c>
      <c r="B62" s="34">
        <f t="shared" si="7"/>
        <v>0</v>
      </c>
      <c r="C62" s="32"/>
      <c r="D62" s="32"/>
      <c r="E62" s="41"/>
      <c r="F62" s="34">
        <f t="shared" si="8"/>
        <v>0</v>
      </c>
      <c r="G62" s="41"/>
      <c r="H62" s="41"/>
      <c r="I62" s="33"/>
      <c r="J62" s="34">
        <f t="shared" si="9"/>
        <v>0</v>
      </c>
    </row>
    <row r="63" spans="1:10" ht="15" customHeight="1" x14ac:dyDescent="0.55000000000000004">
      <c r="A63" s="44">
        <v>43915</v>
      </c>
      <c r="B63" s="34">
        <f t="shared" si="7"/>
        <v>0</v>
      </c>
      <c r="C63" s="32"/>
      <c r="D63" s="32"/>
      <c r="E63" s="41"/>
      <c r="F63" s="34">
        <f t="shared" si="8"/>
        <v>0</v>
      </c>
      <c r="G63" s="41"/>
      <c r="H63" s="41"/>
      <c r="I63" s="33"/>
      <c r="J63" s="34">
        <f t="shared" si="9"/>
        <v>0</v>
      </c>
    </row>
    <row r="64" spans="1:10" ht="15" customHeight="1" x14ac:dyDescent="0.55000000000000004">
      <c r="A64" s="44">
        <v>43916</v>
      </c>
      <c r="B64" s="34">
        <f t="shared" si="7"/>
        <v>0</v>
      </c>
      <c r="C64" s="32"/>
      <c r="D64" s="32"/>
      <c r="E64" s="41"/>
      <c r="F64" s="34">
        <f t="shared" si="8"/>
        <v>0</v>
      </c>
      <c r="G64" s="41"/>
      <c r="H64" s="41"/>
      <c r="I64" s="33"/>
      <c r="J64" s="34">
        <f t="shared" si="9"/>
        <v>0</v>
      </c>
    </row>
    <row r="65" spans="1:10" ht="15" customHeight="1" x14ac:dyDescent="0.55000000000000004">
      <c r="A65" s="44">
        <v>43917</v>
      </c>
      <c r="B65" s="48">
        <f t="shared" si="7"/>
        <v>0</v>
      </c>
      <c r="C65" s="46"/>
      <c r="D65" s="46"/>
      <c r="E65" s="45"/>
      <c r="F65" s="48">
        <f t="shared" si="8"/>
        <v>0</v>
      </c>
      <c r="G65" s="45"/>
      <c r="H65" s="45"/>
      <c r="I65" s="47"/>
      <c r="J65" s="48">
        <f t="shared" si="9"/>
        <v>0</v>
      </c>
    </row>
    <row r="66" spans="1:10" ht="15" customHeight="1" x14ac:dyDescent="0.55000000000000004">
      <c r="A66" s="50">
        <v>43918</v>
      </c>
      <c r="B66" s="40">
        <f t="shared" ref="B66:B69" si="10">SUM(F66,J66)</f>
        <v>0</v>
      </c>
      <c r="C66" s="36"/>
      <c r="D66" s="36"/>
      <c r="E66" s="52"/>
      <c r="F66" s="40">
        <f t="shared" ref="F66:F69" si="11">SUM(C66:E66)</f>
        <v>0</v>
      </c>
      <c r="G66" s="52"/>
      <c r="H66" s="52"/>
      <c r="I66" s="37"/>
      <c r="J66" s="40">
        <f t="shared" ref="J66:J69" si="12">SUM(G66:I66)</f>
        <v>0</v>
      </c>
    </row>
    <row r="67" spans="1:10" ht="15" customHeight="1" x14ac:dyDescent="0.55000000000000004">
      <c r="A67" s="50">
        <v>43919</v>
      </c>
      <c r="B67" s="40">
        <f t="shared" si="10"/>
        <v>0</v>
      </c>
      <c r="C67" s="36"/>
      <c r="D67" s="36"/>
      <c r="E67" s="52"/>
      <c r="F67" s="40">
        <f t="shared" si="11"/>
        <v>0</v>
      </c>
      <c r="G67" s="52"/>
      <c r="H67" s="52"/>
      <c r="I67" s="37"/>
      <c r="J67" s="40">
        <f t="shared" si="12"/>
        <v>0</v>
      </c>
    </row>
    <row r="68" spans="1:10" ht="15" customHeight="1" x14ac:dyDescent="0.55000000000000004">
      <c r="A68" s="44">
        <v>43920</v>
      </c>
      <c r="B68" s="34">
        <f t="shared" si="10"/>
        <v>0</v>
      </c>
      <c r="C68" s="32"/>
      <c r="D68" s="32"/>
      <c r="E68" s="41"/>
      <c r="F68" s="34">
        <f t="shared" si="11"/>
        <v>0</v>
      </c>
      <c r="G68" s="41"/>
      <c r="H68" s="41"/>
      <c r="I68" s="33"/>
      <c r="J68" s="34">
        <f t="shared" si="12"/>
        <v>0</v>
      </c>
    </row>
    <row r="69" spans="1:10" ht="15" customHeight="1" x14ac:dyDescent="0.55000000000000004">
      <c r="A69" s="44">
        <v>43921</v>
      </c>
      <c r="B69" s="34">
        <f t="shared" si="10"/>
        <v>0</v>
      </c>
      <c r="C69" s="32"/>
      <c r="D69" s="32"/>
      <c r="E69" s="41"/>
      <c r="F69" s="34">
        <f t="shared" si="11"/>
        <v>0</v>
      </c>
      <c r="G69" s="41"/>
      <c r="H69" s="41"/>
      <c r="I69" s="33"/>
      <c r="J69" s="34">
        <f t="shared" si="12"/>
        <v>0</v>
      </c>
    </row>
    <row r="70" spans="1:10" ht="15" customHeight="1" x14ac:dyDescent="0.55000000000000004"/>
    <row r="71" spans="1:10" ht="15" customHeight="1" x14ac:dyDescent="0.55000000000000004"/>
    <row r="72" spans="1:10" ht="15" customHeight="1" x14ac:dyDescent="0.55000000000000004"/>
    <row r="73" spans="1:10" ht="15" customHeight="1" x14ac:dyDescent="0.55000000000000004"/>
    <row r="74" spans="1:10" ht="15" customHeight="1" x14ac:dyDescent="0.55000000000000004"/>
    <row r="75" spans="1:10" ht="15" customHeight="1" x14ac:dyDescent="0.55000000000000004"/>
    <row r="76" spans="1:10" ht="15" customHeight="1" x14ac:dyDescent="0.55000000000000004"/>
    <row r="77" spans="1:10" ht="15" customHeight="1" x14ac:dyDescent="0.55000000000000004"/>
    <row r="78" spans="1:10" ht="15" customHeight="1" x14ac:dyDescent="0.55000000000000004"/>
    <row r="79" spans="1:10" ht="15" customHeight="1" x14ac:dyDescent="0.55000000000000004"/>
    <row r="80" spans="1:10" ht="15" customHeight="1" x14ac:dyDescent="0.55000000000000004"/>
    <row r="81" ht="15" customHeight="1" x14ac:dyDescent="0.55000000000000004"/>
    <row r="82" ht="15" customHeight="1" x14ac:dyDescent="0.55000000000000004"/>
    <row r="83" ht="15" customHeight="1" x14ac:dyDescent="0.55000000000000004"/>
    <row r="84" ht="15" customHeight="1" x14ac:dyDescent="0.55000000000000004"/>
    <row r="85" ht="15" customHeight="1" x14ac:dyDescent="0.55000000000000004"/>
    <row r="86" ht="15" customHeight="1" x14ac:dyDescent="0.55000000000000004"/>
    <row r="87" ht="15" customHeight="1" x14ac:dyDescent="0.55000000000000004"/>
    <row r="88" ht="15" customHeight="1" x14ac:dyDescent="0.55000000000000004"/>
    <row r="89" ht="15" customHeight="1" x14ac:dyDescent="0.55000000000000004"/>
    <row r="90" ht="15" customHeight="1" x14ac:dyDescent="0.55000000000000004"/>
    <row r="91" ht="15" customHeight="1" x14ac:dyDescent="0.55000000000000004"/>
    <row r="92" ht="15" customHeight="1" x14ac:dyDescent="0.55000000000000004"/>
    <row r="93" ht="15" customHeight="1" x14ac:dyDescent="0.55000000000000004"/>
    <row r="94" ht="15" customHeight="1" x14ac:dyDescent="0.55000000000000004"/>
    <row r="95" ht="15" customHeight="1" x14ac:dyDescent="0.55000000000000004"/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76AB-8EB5-4733-83CB-64843BC6904F}">
  <dimension ref="A1:E69"/>
  <sheetViews>
    <sheetView workbookViewId="0">
      <selection activeCell="A71" sqref="A71"/>
    </sheetView>
  </sheetViews>
  <sheetFormatPr defaultColWidth="8.25" defaultRowHeight="13.5" x14ac:dyDescent="0.55000000000000004"/>
  <cols>
    <col min="1" max="1" width="12.25" style="56" customWidth="1"/>
    <col min="2" max="2" width="9.33203125" style="55" customWidth="1"/>
    <col min="3" max="3" width="14.83203125" style="55" customWidth="1"/>
    <col min="4" max="4" width="13.25" style="55" customWidth="1"/>
    <col min="5" max="5" width="13.5" style="55" customWidth="1"/>
    <col min="6" max="16384" width="8.25" style="55"/>
  </cols>
  <sheetData>
    <row r="1" spans="1:5" ht="21" customHeight="1" x14ac:dyDescent="0.55000000000000004">
      <c r="A1" s="58" t="s">
        <v>11</v>
      </c>
      <c r="B1" s="59" t="s">
        <v>12</v>
      </c>
      <c r="C1" s="60" t="s">
        <v>13</v>
      </c>
      <c r="D1" s="61" t="s">
        <v>14</v>
      </c>
      <c r="E1" s="62" t="s">
        <v>15</v>
      </c>
    </row>
    <row r="2" spans="1:5" ht="15" customHeight="1" x14ac:dyDescent="0.55000000000000004">
      <c r="A2" s="57">
        <f>入力シート!A2</f>
        <v>43854</v>
      </c>
      <c r="B2" s="54" t="str">
        <f t="shared" ref="B2:B46" si="0">TEXT(A2,"aaa")</f>
        <v>金</v>
      </c>
      <c r="C2" s="34">
        <f>入力シート!B2</f>
        <v>0</v>
      </c>
      <c r="D2" s="34">
        <f>入力シート!F2</f>
        <v>0</v>
      </c>
      <c r="E2" s="31">
        <f>入力シート!J2</f>
        <v>0</v>
      </c>
    </row>
    <row r="3" spans="1:5" ht="15" customHeight="1" x14ac:dyDescent="0.55000000000000004">
      <c r="A3" s="57">
        <f>入力シート!A3</f>
        <v>43855</v>
      </c>
      <c r="B3" s="54" t="str">
        <f t="shared" si="0"/>
        <v>土</v>
      </c>
      <c r="C3" s="34">
        <f>入力シート!B3</f>
        <v>3</v>
      </c>
      <c r="D3" s="34">
        <f>入力シート!F3</f>
        <v>3</v>
      </c>
      <c r="E3" s="31">
        <f>入力シート!J3</f>
        <v>0</v>
      </c>
    </row>
    <row r="4" spans="1:5" ht="15" customHeight="1" x14ac:dyDescent="0.55000000000000004">
      <c r="A4" s="57">
        <f>入力シート!A4</f>
        <v>43856</v>
      </c>
      <c r="B4" s="54" t="str">
        <f t="shared" si="0"/>
        <v>日</v>
      </c>
      <c r="C4" s="34">
        <f>入力シート!B4</f>
        <v>0</v>
      </c>
      <c r="D4" s="34">
        <f>入力シート!F4</f>
        <v>0</v>
      </c>
      <c r="E4" s="31">
        <f>入力シート!J4</f>
        <v>0</v>
      </c>
    </row>
    <row r="5" spans="1:5" ht="15" customHeight="1" x14ac:dyDescent="0.55000000000000004">
      <c r="A5" s="57">
        <f>入力シート!A5</f>
        <v>43857</v>
      </c>
      <c r="B5" s="54" t="str">
        <f t="shared" si="0"/>
        <v>月</v>
      </c>
      <c r="C5" s="34">
        <f>入力シート!B5</f>
        <v>1</v>
      </c>
      <c r="D5" s="34">
        <f>入力シート!F5</f>
        <v>1</v>
      </c>
      <c r="E5" s="31">
        <f>入力シート!J5</f>
        <v>0</v>
      </c>
    </row>
    <row r="6" spans="1:5" ht="15" customHeight="1" x14ac:dyDescent="0.55000000000000004">
      <c r="A6" s="57">
        <f>入力シート!A6</f>
        <v>43858</v>
      </c>
      <c r="B6" s="54" t="str">
        <f t="shared" si="0"/>
        <v>火</v>
      </c>
      <c r="C6" s="34">
        <f>入力シート!B6</f>
        <v>0</v>
      </c>
      <c r="D6" s="34">
        <f>入力シート!F6</f>
        <v>0</v>
      </c>
      <c r="E6" s="31">
        <f>入力シート!J6</f>
        <v>0</v>
      </c>
    </row>
    <row r="7" spans="1:5" ht="15" customHeight="1" x14ac:dyDescent="0.55000000000000004">
      <c r="A7" s="57">
        <f>入力シート!A7</f>
        <v>43859</v>
      </c>
      <c r="B7" s="54" t="str">
        <f t="shared" si="0"/>
        <v>水</v>
      </c>
      <c r="C7" s="34">
        <f>入力シート!B7</f>
        <v>5</v>
      </c>
      <c r="D7" s="34">
        <f>入力シート!F7</f>
        <v>5</v>
      </c>
      <c r="E7" s="31">
        <f>入力シート!J7</f>
        <v>0</v>
      </c>
    </row>
    <row r="8" spans="1:5" ht="15" customHeight="1" x14ac:dyDescent="0.55000000000000004">
      <c r="A8" s="57">
        <f>入力シート!A8</f>
        <v>43860</v>
      </c>
      <c r="B8" s="54" t="str">
        <f t="shared" si="0"/>
        <v>木</v>
      </c>
      <c r="C8" s="34">
        <f>入力シート!B8</f>
        <v>1</v>
      </c>
      <c r="D8" s="34">
        <f>入力シート!F8</f>
        <v>1</v>
      </c>
      <c r="E8" s="31">
        <f>入力シート!J8</f>
        <v>0</v>
      </c>
    </row>
    <row r="9" spans="1:5" ht="15" customHeight="1" x14ac:dyDescent="0.55000000000000004">
      <c r="A9" s="57">
        <f>入力シート!A9</f>
        <v>43861</v>
      </c>
      <c r="B9" s="54" t="str">
        <f t="shared" si="0"/>
        <v>金</v>
      </c>
      <c r="C9" s="34">
        <f>入力シート!B9</f>
        <v>212</v>
      </c>
      <c r="D9" s="34">
        <f>入力シート!F9</f>
        <v>2</v>
      </c>
      <c r="E9" s="31">
        <f>入力シート!J9</f>
        <v>210</v>
      </c>
    </row>
    <row r="10" spans="1:5" ht="15" customHeight="1" x14ac:dyDescent="0.55000000000000004">
      <c r="A10" s="57">
        <f>入力シート!A10</f>
        <v>43862</v>
      </c>
      <c r="B10" s="54" t="str">
        <f t="shared" si="0"/>
        <v>土</v>
      </c>
      <c r="C10" s="34">
        <f>入力シート!B10</f>
        <v>1</v>
      </c>
      <c r="D10" s="34">
        <f>入力シート!F10</f>
        <v>1</v>
      </c>
      <c r="E10" s="31">
        <f>入力シート!J10</f>
        <v>0</v>
      </c>
    </row>
    <row r="11" spans="1:5" ht="15" customHeight="1" x14ac:dyDescent="0.55000000000000004">
      <c r="A11" s="57">
        <f>入力シート!A11</f>
        <v>43863</v>
      </c>
      <c r="B11" s="54" t="str">
        <f t="shared" si="0"/>
        <v>日</v>
      </c>
      <c r="C11" s="34">
        <f>入力シート!B11</f>
        <v>0</v>
      </c>
      <c r="D11" s="34">
        <f>入力シート!F11</f>
        <v>0</v>
      </c>
      <c r="E11" s="31">
        <f>入力シート!J11</f>
        <v>0</v>
      </c>
    </row>
    <row r="12" spans="1:5" ht="15" customHeight="1" x14ac:dyDescent="0.55000000000000004">
      <c r="A12" s="57">
        <f>入力シート!A12</f>
        <v>43864</v>
      </c>
      <c r="B12" s="54" t="str">
        <f t="shared" si="0"/>
        <v>月</v>
      </c>
      <c r="C12" s="34">
        <f>入力シート!B12</f>
        <v>0</v>
      </c>
      <c r="D12" s="34">
        <f>入力シート!F12</f>
        <v>0</v>
      </c>
      <c r="E12" s="31">
        <f>入力シート!J12</f>
        <v>0</v>
      </c>
    </row>
    <row r="13" spans="1:5" ht="15" customHeight="1" x14ac:dyDescent="0.55000000000000004">
      <c r="A13" s="57">
        <f>入力シート!A13</f>
        <v>43865</v>
      </c>
      <c r="B13" s="54" t="str">
        <f t="shared" si="0"/>
        <v>火</v>
      </c>
      <c r="C13" s="34">
        <f>入力シート!B13</f>
        <v>5</v>
      </c>
      <c r="D13" s="34">
        <f>入力シート!F13</f>
        <v>5</v>
      </c>
      <c r="E13" s="31">
        <f>入力シート!J13</f>
        <v>0</v>
      </c>
    </row>
    <row r="14" spans="1:5" ht="15" customHeight="1" x14ac:dyDescent="0.55000000000000004">
      <c r="A14" s="57">
        <f>入力シート!A14</f>
        <v>43866</v>
      </c>
      <c r="B14" s="54" t="str">
        <f t="shared" si="0"/>
        <v>水</v>
      </c>
      <c r="C14" s="34">
        <f>入力シート!B14</f>
        <v>33</v>
      </c>
      <c r="D14" s="34">
        <f>入力シート!F14</f>
        <v>4</v>
      </c>
      <c r="E14" s="31">
        <f>入力シート!J14</f>
        <v>29</v>
      </c>
    </row>
    <row r="15" spans="1:5" ht="15" customHeight="1" x14ac:dyDescent="0.55000000000000004">
      <c r="A15" s="57">
        <f>入力シート!A15</f>
        <v>43867</v>
      </c>
      <c r="B15" s="54" t="str">
        <f t="shared" si="0"/>
        <v>木</v>
      </c>
      <c r="C15" s="34">
        <f>入力シート!B15</f>
        <v>54</v>
      </c>
      <c r="D15" s="34">
        <f>入力シート!F15</f>
        <v>6</v>
      </c>
      <c r="E15" s="31">
        <f>入力シート!J15</f>
        <v>48</v>
      </c>
    </row>
    <row r="16" spans="1:5" ht="15" customHeight="1" x14ac:dyDescent="0.55000000000000004">
      <c r="A16" s="57">
        <f>入力シート!A16</f>
        <v>43868</v>
      </c>
      <c r="B16" s="54" t="str">
        <f t="shared" si="0"/>
        <v>金</v>
      </c>
      <c r="C16" s="34">
        <f>入力シート!B16</f>
        <v>10</v>
      </c>
      <c r="D16" s="34">
        <f>入力シート!F16</f>
        <v>10</v>
      </c>
      <c r="E16" s="31">
        <f>入力シート!J16</f>
        <v>0</v>
      </c>
    </row>
    <row r="17" spans="1:5" ht="15" customHeight="1" x14ac:dyDescent="0.55000000000000004">
      <c r="A17" s="57">
        <f>入力シート!A17</f>
        <v>43869</v>
      </c>
      <c r="B17" s="54" t="str">
        <f t="shared" si="0"/>
        <v>土</v>
      </c>
      <c r="C17" s="34">
        <f>入力シート!B17</f>
        <v>0</v>
      </c>
      <c r="D17" s="34">
        <f>入力シート!F17</f>
        <v>0</v>
      </c>
      <c r="E17" s="31">
        <f>入力シート!J17</f>
        <v>0</v>
      </c>
    </row>
    <row r="18" spans="1:5" ht="15" customHeight="1" x14ac:dyDescent="0.55000000000000004">
      <c r="A18" s="57">
        <f>入力シート!A18</f>
        <v>43870</v>
      </c>
      <c r="B18" s="54" t="str">
        <f t="shared" si="0"/>
        <v>日</v>
      </c>
      <c r="C18" s="34">
        <f>入力シート!B18</f>
        <v>4</v>
      </c>
      <c r="D18" s="34">
        <f>入力シート!F18</f>
        <v>4</v>
      </c>
      <c r="E18" s="31">
        <f>入力シート!J18</f>
        <v>0</v>
      </c>
    </row>
    <row r="19" spans="1:5" ht="15" customHeight="1" x14ac:dyDescent="0.55000000000000004">
      <c r="A19" s="57">
        <f>入力シート!A19</f>
        <v>43871</v>
      </c>
      <c r="B19" s="54" t="str">
        <f t="shared" si="0"/>
        <v>月</v>
      </c>
      <c r="C19" s="34">
        <f>入力シート!B19</f>
        <v>3</v>
      </c>
      <c r="D19" s="34">
        <f>入力シート!F19</f>
        <v>3</v>
      </c>
      <c r="E19" s="31">
        <f>入力シート!J19</f>
        <v>0</v>
      </c>
    </row>
    <row r="20" spans="1:5" ht="15" customHeight="1" x14ac:dyDescent="0.55000000000000004">
      <c r="A20" s="57">
        <f>入力シート!A20</f>
        <v>43872</v>
      </c>
      <c r="B20" s="54" t="str">
        <f t="shared" si="0"/>
        <v>火</v>
      </c>
      <c r="C20" s="34">
        <f>入力シート!B20</f>
        <v>0</v>
      </c>
      <c r="D20" s="34">
        <f>入力シート!F20</f>
        <v>0</v>
      </c>
      <c r="E20" s="31">
        <f>入力シート!J20</f>
        <v>0</v>
      </c>
    </row>
    <row r="21" spans="1:5" ht="15" customHeight="1" x14ac:dyDescent="0.55000000000000004">
      <c r="A21" s="57">
        <f>入力シート!A21</f>
        <v>43873</v>
      </c>
      <c r="B21" s="54" t="str">
        <f t="shared" si="0"/>
        <v>水</v>
      </c>
      <c r="C21" s="34">
        <f>入力シート!B21</f>
        <v>13</v>
      </c>
      <c r="D21" s="34">
        <f>入力シート!F21</f>
        <v>13</v>
      </c>
      <c r="E21" s="31">
        <f>入力シート!J21</f>
        <v>0</v>
      </c>
    </row>
    <row r="22" spans="1:5" ht="15" customHeight="1" x14ac:dyDescent="0.55000000000000004">
      <c r="A22" s="63">
        <f>入力シート!A22</f>
        <v>43874</v>
      </c>
      <c r="B22" s="54" t="str">
        <f t="shared" si="0"/>
        <v>木</v>
      </c>
      <c r="C22" s="48">
        <f>入力シート!B22</f>
        <v>20</v>
      </c>
      <c r="D22" s="48">
        <f>入力シート!F22</f>
        <v>19</v>
      </c>
      <c r="E22" s="64">
        <f>入力シート!J22</f>
        <v>1</v>
      </c>
    </row>
    <row r="23" spans="1:5" ht="15" customHeight="1" x14ac:dyDescent="0.55000000000000004">
      <c r="A23" s="57">
        <f>入力シート!A23</f>
        <v>43875</v>
      </c>
      <c r="B23" s="54" t="str">
        <f t="shared" si="0"/>
        <v>金</v>
      </c>
      <c r="C23" s="34">
        <f>入力シート!B23</f>
        <v>11</v>
      </c>
      <c r="D23" s="34">
        <f>入力シート!F23</f>
        <v>9</v>
      </c>
      <c r="E23" s="64">
        <f>入力シート!J23</f>
        <v>2</v>
      </c>
    </row>
    <row r="24" spans="1:5" ht="15" customHeight="1" x14ac:dyDescent="0.55000000000000004">
      <c r="A24" s="57">
        <f>入力シート!A24</f>
        <v>43876</v>
      </c>
      <c r="B24" s="54" t="str">
        <f t="shared" si="0"/>
        <v>土</v>
      </c>
      <c r="C24" s="34">
        <f>入力シート!B24</f>
        <v>156</v>
      </c>
      <c r="D24" s="34">
        <f>入力シート!F24</f>
        <v>152</v>
      </c>
      <c r="E24" s="64">
        <f>入力シート!J24</f>
        <v>4</v>
      </c>
    </row>
    <row r="25" spans="1:5" ht="15" customHeight="1" x14ac:dyDescent="0.55000000000000004">
      <c r="A25" s="57">
        <f>入力シート!A25</f>
        <v>43877</v>
      </c>
      <c r="B25" s="54" t="str">
        <f t="shared" si="0"/>
        <v>日</v>
      </c>
      <c r="C25" s="34">
        <f>入力シート!B25</f>
        <v>78</v>
      </c>
      <c r="D25" s="34">
        <f>入力シート!F25</f>
        <v>78</v>
      </c>
      <c r="E25" s="64">
        <f>入力シート!J25</f>
        <v>0</v>
      </c>
    </row>
    <row r="26" spans="1:5" ht="15" customHeight="1" x14ac:dyDescent="0.55000000000000004">
      <c r="A26" s="57">
        <f>入力シート!A26</f>
        <v>43878</v>
      </c>
      <c r="B26" s="54" t="str">
        <f t="shared" si="0"/>
        <v>月</v>
      </c>
      <c r="C26" s="34">
        <f>入力シート!B26</f>
        <v>30</v>
      </c>
      <c r="D26" s="34">
        <f>入力シート!F26</f>
        <v>27</v>
      </c>
      <c r="E26" s="64">
        <f>入力シート!J26</f>
        <v>3</v>
      </c>
    </row>
    <row r="27" spans="1:5" ht="15" customHeight="1" x14ac:dyDescent="0.55000000000000004">
      <c r="A27" s="57">
        <f>入力シート!A27</f>
        <v>43879</v>
      </c>
      <c r="B27" s="54" t="str">
        <f t="shared" si="0"/>
        <v>火</v>
      </c>
      <c r="C27" s="34">
        <f>入力シート!B27</f>
        <v>44</v>
      </c>
      <c r="D27" s="34">
        <f>入力シート!F27</f>
        <v>40</v>
      </c>
      <c r="E27" s="64">
        <f>入力シート!J27</f>
        <v>4</v>
      </c>
    </row>
    <row r="28" spans="1:5" ht="15" customHeight="1" x14ac:dyDescent="0.55000000000000004">
      <c r="A28" s="57">
        <f>入力シート!A28</f>
        <v>43880</v>
      </c>
      <c r="B28" s="54" t="str">
        <f t="shared" si="0"/>
        <v>水</v>
      </c>
      <c r="C28" s="34">
        <f>入力シート!B28</f>
        <v>96</v>
      </c>
      <c r="D28" s="34">
        <f>入力シート!F28</f>
        <v>96</v>
      </c>
      <c r="E28" s="64">
        <f>入力シート!J28</f>
        <v>0</v>
      </c>
    </row>
    <row r="29" spans="1:5" ht="15" customHeight="1" x14ac:dyDescent="0.55000000000000004">
      <c r="A29" s="57">
        <f>入力シート!A29</f>
        <v>43881</v>
      </c>
      <c r="B29" s="54" t="str">
        <f t="shared" si="0"/>
        <v>木</v>
      </c>
      <c r="C29" s="34">
        <f>入力シート!B29</f>
        <v>136</v>
      </c>
      <c r="D29" s="34">
        <f>入力シート!F29</f>
        <v>119</v>
      </c>
      <c r="E29" s="64">
        <f>入力シート!J29</f>
        <v>17</v>
      </c>
    </row>
    <row r="30" spans="1:5" ht="15" customHeight="1" x14ac:dyDescent="0.55000000000000004">
      <c r="A30" s="57">
        <f>入力シート!A30</f>
        <v>43882</v>
      </c>
      <c r="B30" s="54" t="str">
        <f t="shared" si="0"/>
        <v>金</v>
      </c>
      <c r="C30" s="34">
        <f>入力シート!B30</f>
        <v>99</v>
      </c>
      <c r="D30" s="34">
        <f>入力シート!F30</f>
        <v>62</v>
      </c>
      <c r="E30" s="64">
        <f>入力シート!J30</f>
        <v>37</v>
      </c>
    </row>
    <row r="31" spans="1:5" ht="15" customHeight="1" x14ac:dyDescent="0.55000000000000004">
      <c r="A31" s="57">
        <f>入力シート!A31</f>
        <v>43883</v>
      </c>
      <c r="B31" s="54" t="str">
        <f t="shared" si="0"/>
        <v>土</v>
      </c>
      <c r="C31" s="34">
        <f>入力シート!B31</f>
        <v>143</v>
      </c>
      <c r="D31" s="34">
        <f>入力シート!F31</f>
        <v>62</v>
      </c>
      <c r="E31" s="64">
        <f>入力シート!J31</f>
        <v>81</v>
      </c>
    </row>
    <row r="32" spans="1:5" ht="15" customHeight="1" x14ac:dyDescent="0.55000000000000004">
      <c r="A32" s="57">
        <f>入力シート!A32</f>
        <v>43884</v>
      </c>
      <c r="B32" s="54" t="str">
        <f t="shared" si="0"/>
        <v>日</v>
      </c>
      <c r="C32" s="34">
        <f>入力シート!B32</f>
        <v>29</v>
      </c>
      <c r="D32" s="34">
        <f>入力シート!F32</f>
        <v>18</v>
      </c>
      <c r="E32" s="64">
        <f>入力シート!J32</f>
        <v>11</v>
      </c>
    </row>
    <row r="33" spans="1:5" ht="15" customHeight="1" x14ac:dyDescent="0.55000000000000004">
      <c r="A33" s="57">
        <f>入力シート!A33</f>
        <v>43885</v>
      </c>
      <c r="B33" s="54" t="str">
        <f t="shared" si="0"/>
        <v>月</v>
      </c>
      <c r="C33" s="34">
        <f>入力シート!B33</f>
        <v>24</v>
      </c>
      <c r="D33" s="34">
        <f>入力シート!F33</f>
        <v>24</v>
      </c>
      <c r="E33" s="64">
        <f>入力シート!J33</f>
        <v>0</v>
      </c>
    </row>
    <row r="34" spans="1:5" ht="15" customHeight="1" x14ac:dyDescent="0.55000000000000004">
      <c r="A34" s="57">
        <f>入力シート!A34</f>
        <v>43886</v>
      </c>
      <c r="B34" s="54" t="str">
        <f t="shared" si="0"/>
        <v>火</v>
      </c>
      <c r="C34" s="34">
        <f>入力シート!B34</f>
        <v>44</v>
      </c>
      <c r="D34" s="34">
        <f>入力シート!F34</f>
        <v>44</v>
      </c>
      <c r="E34" s="64">
        <f>入力シート!J34</f>
        <v>0</v>
      </c>
    </row>
    <row r="35" spans="1:5" ht="15" customHeight="1" x14ac:dyDescent="0.55000000000000004">
      <c r="A35" s="57">
        <f>入力シート!A35</f>
        <v>43887</v>
      </c>
      <c r="B35" s="54" t="str">
        <f t="shared" si="0"/>
        <v>水</v>
      </c>
      <c r="C35" s="34">
        <f>入力シート!B35</f>
        <v>59</v>
      </c>
      <c r="D35" s="34">
        <f>入力シート!F35</f>
        <v>58</v>
      </c>
      <c r="E35" s="31">
        <f>入力シート!J35</f>
        <v>1</v>
      </c>
    </row>
    <row r="36" spans="1:5" ht="15" customHeight="1" x14ac:dyDescent="0.55000000000000004">
      <c r="A36" s="57">
        <f>入力シート!A36</f>
        <v>43888</v>
      </c>
      <c r="B36" s="54" t="str">
        <f t="shared" si="0"/>
        <v>木</v>
      </c>
      <c r="C36" s="34">
        <f>入力シート!B36</f>
        <v>191</v>
      </c>
      <c r="D36" s="34">
        <f>入力シート!F36</f>
        <v>110</v>
      </c>
      <c r="E36" s="31">
        <f>入力シート!J36</f>
        <v>81</v>
      </c>
    </row>
    <row r="37" spans="1:5" ht="15" customHeight="1" x14ac:dyDescent="0.55000000000000004">
      <c r="A37" s="57">
        <f>入力シート!A37</f>
        <v>43889</v>
      </c>
      <c r="B37" s="54" t="str">
        <f t="shared" si="0"/>
        <v>金</v>
      </c>
      <c r="C37" s="34">
        <f>入力シート!B37</f>
        <v>103</v>
      </c>
      <c r="D37" s="34">
        <f>入力シート!F37</f>
        <v>82</v>
      </c>
      <c r="E37" s="31">
        <f>入力シート!J37</f>
        <v>21</v>
      </c>
    </row>
    <row r="38" spans="1:5" ht="15" customHeight="1" x14ac:dyDescent="0.55000000000000004">
      <c r="A38" s="57">
        <f>入力シート!A38</f>
        <v>43890</v>
      </c>
      <c r="B38" s="54" t="str">
        <f t="shared" si="0"/>
        <v>土</v>
      </c>
      <c r="C38" s="34">
        <f>入力シート!B38</f>
        <v>76</v>
      </c>
      <c r="D38" s="34">
        <f>入力シート!F38</f>
        <v>69</v>
      </c>
      <c r="E38" s="31">
        <f>入力シート!J38</f>
        <v>7</v>
      </c>
    </row>
    <row r="39" spans="1:5" ht="15" customHeight="1" x14ac:dyDescent="0.55000000000000004">
      <c r="A39" s="57">
        <f>入力シート!A39</f>
        <v>43891</v>
      </c>
      <c r="B39" s="54" t="str">
        <f t="shared" si="0"/>
        <v>日</v>
      </c>
      <c r="C39" s="34">
        <f>入力シート!B39</f>
        <v>19</v>
      </c>
      <c r="D39" s="34">
        <f>入力シート!F39</f>
        <v>18</v>
      </c>
      <c r="E39" s="31">
        <f>入力シート!J39</f>
        <v>1</v>
      </c>
    </row>
    <row r="40" spans="1:5" ht="15" customHeight="1" x14ac:dyDescent="0.55000000000000004">
      <c r="A40" s="57">
        <f>入力シート!A40</f>
        <v>43892</v>
      </c>
      <c r="B40" s="54" t="str">
        <f t="shared" si="0"/>
        <v>月</v>
      </c>
      <c r="C40" s="34">
        <f>入力シート!B40</f>
        <v>67</v>
      </c>
      <c r="D40" s="34">
        <f>入力シート!F40</f>
        <v>45</v>
      </c>
      <c r="E40" s="31">
        <f>入力シート!J40</f>
        <v>22</v>
      </c>
    </row>
    <row r="41" spans="1:5" ht="15" customHeight="1" x14ac:dyDescent="0.55000000000000004">
      <c r="A41" s="63">
        <f>入力シート!A41</f>
        <v>43893</v>
      </c>
      <c r="B41" s="53" t="str">
        <f t="shared" si="0"/>
        <v>火</v>
      </c>
      <c r="C41" s="48">
        <f>入力シート!B41</f>
        <v>106</v>
      </c>
      <c r="D41" s="48">
        <f>入力シート!F41</f>
        <v>76</v>
      </c>
      <c r="E41" s="64">
        <f>入力シート!J41</f>
        <v>30</v>
      </c>
    </row>
    <row r="42" spans="1:5" ht="15" customHeight="1" x14ac:dyDescent="0.55000000000000004">
      <c r="A42" s="57">
        <f>入力シート!A42</f>
        <v>43894</v>
      </c>
      <c r="B42" s="54" t="str">
        <f t="shared" si="0"/>
        <v>水</v>
      </c>
      <c r="C42" s="34">
        <f>入力シート!B42</f>
        <v>112</v>
      </c>
      <c r="D42" s="34">
        <f>入力シート!F42</f>
        <v>110</v>
      </c>
      <c r="E42" s="31">
        <f>入力シート!J42</f>
        <v>2</v>
      </c>
    </row>
    <row r="43" spans="1:5" ht="15" customHeight="1" x14ac:dyDescent="0.55000000000000004">
      <c r="A43" s="57">
        <f>入力シート!A43</f>
        <v>43895</v>
      </c>
      <c r="B43" s="54" t="str">
        <f t="shared" si="0"/>
        <v>木</v>
      </c>
      <c r="C43" s="34">
        <f>入力シート!B43</f>
        <v>131</v>
      </c>
      <c r="D43" s="34">
        <f>入力シート!F43</f>
        <v>109</v>
      </c>
      <c r="E43" s="31">
        <f>入力シート!J43</f>
        <v>22</v>
      </c>
    </row>
    <row r="44" spans="1:5" ht="15" customHeight="1" x14ac:dyDescent="0.55000000000000004">
      <c r="A44" s="57">
        <f>入力シート!A44</f>
        <v>43896</v>
      </c>
      <c r="B44" s="54" t="str">
        <f t="shared" si="0"/>
        <v>金</v>
      </c>
      <c r="C44" s="34">
        <f>入力シート!B44</f>
        <v>0</v>
      </c>
      <c r="D44" s="34">
        <f>入力シート!F44</f>
        <v>0</v>
      </c>
      <c r="E44" s="31">
        <f>入力シート!J44</f>
        <v>0</v>
      </c>
    </row>
    <row r="45" spans="1:5" ht="15" customHeight="1" x14ac:dyDescent="0.55000000000000004">
      <c r="A45" s="57">
        <f>入力シート!A45</f>
        <v>43897</v>
      </c>
      <c r="B45" s="54" t="str">
        <f t="shared" si="0"/>
        <v>土</v>
      </c>
      <c r="C45" s="34">
        <f>入力シート!B45</f>
        <v>0</v>
      </c>
      <c r="D45" s="34">
        <f>入力シート!F45</f>
        <v>0</v>
      </c>
      <c r="E45" s="31">
        <f>入力シート!J45</f>
        <v>0</v>
      </c>
    </row>
    <row r="46" spans="1:5" ht="15" customHeight="1" x14ac:dyDescent="0.55000000000000004">
      <c r="A46" s="63">
        <f>入力シート!A46</f>
        <v>43898</v>
      </c>
      <c r="B46" s="53" t="str">
        <f t="shared" si="0"/>
        <v>日</v>
      </c>
      <c r="C46" s="48">
        <f>入力シート!B46</f>
        <v>0</v>
      </c>
      <c r="D46" s="48">
        <f>入力シート!F46</f>
        <v>0</v>
      </c>
      <c r="E46" s="64">
        <f>入力シート!J46</f>
        <v>0</v>
      </c>
    </row>
    <row r="47" spans="1:5" ht="15" customHeight="1" x14ac:dyDescent="0.55000000000000004">
      <c r="A47" s="57">
        <f>入力シート!A47</f>
        <v>43899</v>
      </c>
      <c r="B47" s="71" t="str">
        <f t="shared" ref="B47:B50" si="1">TEXT(A47,"aaa")</f>
        <v>月</v>
      </c>
      <c r="C47" s="34">
        <f>入力シート!B47</f>
        <v>0</v>
      </c>
      <c r="D47" s="34">
        <f>入力シート!F47</f>
        <v>0</v>
      </c>
      <c r="E47" s="31">
        <f>入力シート!J47</f>
        <v>0</v>
      </c>
    </row>
    <row r="48" spans="1:5" ht="15" customHeight="1" x14ac:dyDescent="0.55000000000000004">
      <c r="A48" s="57">
        <f>入力シート!A48</f>
        <v>43900</v>
      </c>
      <c r="B48" s="71" t="str">
        <f t="shared" si="1"/>
        <v>火</v>
      </c>
      <c r="C48" s="34">
        <f>入力シート!B48</f>
        <v>0</v>
      </c>
      <c r="D48" s="34">
        <f>入力シート!F48</f>
        <v>0</v>
      </c>
      <c r="E48" s="31">
        <f>入力シート!J48</f>
        <v>0</v>
      </c>
    </row>
    <row r="49" spans="1:5" ht="15" customHeight="1" x14ac:dyDescent="0.55000000000000004">
      <c r="A49" s="57">
        <f>入力シート!A49</f>
        <v>43901</v>
      </c>
      <c r="B49" s="71" t="str">
        <f t="shared" si="1"/>
        <v>水</v>
      </c>
      <c r="C49" s="34">
        <f>入力シート!B49</f>
        <v>0</v>
      </c>
      <c r="D49" s="34">
        <f>入力シート!F49</f>
        <v>0</v>
      </c>
      <c r="E49" s="31">
        <f>入力シート!J49</f>
        <v>0</v>
      </c>
    </row>
    <row r="50" spans="1:5" ht="15" customHeight="1" x14ac:dyDescent="0.55000000000000004">
      <c r="A50" s="63">
        <f>入力シート!A50</f>
        <v>43902</v>
      </c>
      <c r="B50" s="72" t="str">
        <f t="shared" si="1"/>
        <v>木</v>
      </c>
      <c r="C50" s="48">
        <f>入力シート!B50</f>
        <v>0</v>
      </c>
      <c r="D50" s="48">
        <f>入力シート!F50</f>
        <v>0</v>
      </c>
      <c r="E50" s="64">
        <f>入力シート!J50</f>
        <v>0</v>
      </c>
    </row>
    <row r="51" spans="1:5" ht="15" customHeight="1" x14ac:dyDescent="0.55000000000000004">
      <c r="A51" s="57">
        <f>入力シート!A51</f>
        <v>43903</v>
      </c>
      <c r="B51" s="71" t="str">
        <f t="shared" ref="B51:B67" si="2">TEXT(A51,"aaa")</f>
        <v>金</v>
      </c>
      <c r="C51" s="34">
        <f>入力シート!B51</f>
        <v>0</v>
      </c>
      <c r="D51" s="34">
        <f>入力シート!F51</f>
        <v>0</v>
      </c>
      <c r="E51" s="31">
        <f>入力シート!J51</f>
        <v>0</v>
      </c>
    </row>
    <row r="52" spans="1:5" ht="15" customHeight="1" x14ac:dyDescent="0.55000000000000004">
      <c r="A52" s="57">
        <f>入力シート!A52</f>
        <v>43904</v>
      </c>
      <c r="B52" s="71" t="str">
        <f t="shared" si="2"/>
        <v>土</v>
      </c>
      <c r="C52" s="34">
        <f>入力シート!B52</f>
        <v>0</v>
      </c>
      <c r="D52" s="34">
        <f>入力シート!F52</f>
        <v>0</v>
      </c>
      <c r="E52" s="31">
        <f>入力シート!J52</f>
        <v>0</v>
      </c>
    </row>
    <row r="53" spans="1:5" ht="15" customHeight="1" x14ac:dyDescent="0.55000000000000004">
      <c r="A53" s="57">
        <f>入力シート!A53</f>
        <v>43905</v>
      </c>
      <c r="B53" s="71" t="str">
        <f t="shared" si="2"/>
        <v>日</v>
      </c>
      <c r="C53" s="34">
        <f>入力シート!B53</f>
        <v>0</v>
      </c>
      <c r="D53" s="34">
        <f>入力シート!F53</f>
        <v>0</v>
      </c>
      <c r="E53" s="31">
        <f>入力シート!J53</f>
        <v>0</v>
      </c>
    </row>
    <row r="54" spans="1:5" ht="15" customHeight="1" x14ac:dyDescent="0.55000000000000004">
      <c r="A54" s="57">
        <f>入力シート!A54</f>
        <v>43906</v>
      </c>
      <c r="B54" s="71" t="str">
        <f t="shared" si="2"/>
        <v>月</v>
      </c>
      <c r="C54" s="34">
        <f>入力シート!B54</f>
        <v>0</v>
      </c>
      <c r="D54" s="34">
        <f>入力シート!F54</f>
        <v>0</v>
      </c>
      <c r="E54" s="31">
        <f>入力シート!J54</f>
        <v>0</v>
      </c>
    </row>
    <row r="55" spans="1:5" ht="15" customHeight="1" x14ac:dyDescent="0.55000000000000004">
      <c r="A55" s="57">
        <f>入力シート!A55</f>
        <v>43907</v>
      </c>
      <c r="B55" s="71" t="str">
        <f t="shared" si="2"/>
        <v>火</v>
      </c>
      <c r="C55" s="34">
        <f>入力シート!B55</f>
        <v>0</v>
      </c>
      <c r="D55" s="34">
        <f>入力シート!F55</f>
        <v>0</v>
      </c>
      <c r="E55" s="31">
        <f>入力シート!J55</f>
        <v>0</v>
      </c>
    </row>
    <row r="56" spans="1:5" ht="15" customHeight="1" x14ac:dyDescent="0.55000000000000004">
      <c r="A56" s="57">
        <f>入力シート!A56</f>
        <v>43908</v>
      </c>
      <c r="B56" s="71" t="str">
        <f t="shared" si="2"/>
        <v>水</v>
      </c>
      <c r="C56" s="34">
        <f>入力シート!B56</f>
        <v>0</v>
      </c>
      <c r="D56" s="34">
        <f>入力シート!F56</f>
        <v>0</v>
      </c>
      <c r="E56" s="31">
        <f>入力シート!J56</f>
        <v>0</v>
      </c>
    </row>
    <row r="57" spans="1:5" ht="15" customHeight="1" x14ac:dyDescent="0.55000000000000004">
      <c r="A57" s="57">
        <f>入力シート!A57</f>
        <v>43909</v>
      </c>
      <c r="B57" s="71" t="str">
        <f t="shared" si="2"/>
        <v>木</v>
      </c>
      <c r="C57" s="34">
        <f>入力シート!B57</f>
        <v>0</v>
      </c>
      <c r="D57" s="34">
        <f>入力シート!F57</f>
        <v>0</v>
      </c>
      <c r="E57" s="31">
        <f>入力シート!J57</f>
        <v>0</v>
      </c>
    </row>
    <row r="58" spans="1:5" ht="15" customHeight="1" x14ac:dyDescent="0.55000000000000004">
      <c r="A58" s="57">
        <f>入力シート!A58</f>
        <v>43910</v>
      </c>
      <c r="B58" s="71" t="str">
        <f t="shared" si="2"/>
        <v>金</v>
      </c>
      <c r="C58" s="34">
        <f>入力シート!B58</f>
        <v>0</v>
      </c>
      <c r="D58" s="34">
        <f>入力シート!F58</f>
        <v>0</v>
      </c>
      <c r="E58" s="31">
        <f>入力シート!J58</f>
        <v>0</v>
      </c>
    </row>
    <row r="59" spans="1:5" ht="15" customHeight="1" x14ac:dyDescent="0.55000000000000004">
      <c r="A59" s="57">
        <f>入力シート!A59</f>
        <v>43911</v>
      </c>
      <c r="B59" s="71" t="str">
        <f t="shared" si="2"/>
        <v>土</v>
      </c>
      <c r="C59" s="34">
        <f>入力シート!B59</f>
        <v>0</v>
      </c>
      <c r="D59" s="34">
        <f>入力シート!F59</f>
        <v>0</v>
      </c>
      <c r="E59" s="31">
        <f>入力シート!J59</f>
        <v>0</v>
      </c>
    </row>
    <row r="60" spans="1:5" ht="15" customHeight="1" x14ac:dyDescent="0.55000000000000004">
      <c r="A60" s="57">
        <f>入力シート!A60</f>
        <v>43912</v>
      </c>
      <c r="B60" s="71" t="str">
        <f t="shared" si="2"/>
        <v>日</v>
      </c>
      <c r="C60" s="34">
        <f>入力シート!B60</f>
        <v>0</v>
      </c>
      <c r="D60" s="34">
        <f>入力シート!F60</f>
        <v>0</v>
      </c>
      <c r="E60" s="31">
        <f>入力シート!J60</f>
        <v>0</v>
      </c>
    </row>
    <row r="61" spans="1:5" ht="15" customHeight="1" x14ac:dyDescent="0.55000000000000004">
      <c r="A61" s="57">
        <f>入力シート!A61</f>
        <v>43913</v>
      </c>
      <c r="B61" s="71" t="str">
        <f t="shared" si="2"/>
        <v>月</v>
      </c>
      <c r="C61" s="34">
        <f>入力シート!B61</f>
        <v>0</v>
      </c>
      <c r="D61" s="34">
        <f>入力シート!F61</f>
        <v>0</v>
      </c>
      <c r="E61" s="31">
        <f>入力シート!J61</f>
        <v>0</v>
      </c>
    </row>
    <row r="62" spans="1:5" ht="15" customHeight="1" x14ac:dyDescent="0.55000000000000004">
      <c r="A62" s="57">
        <f>入力シート!A62</f>
        <v>43914</v>
      </c>
      <c r="B62" s="71" t="str">
        <f t="shared" si="2"/>
        <v>火</v>
      </c>
      <c r="C62" s="34">
        <f>入力シート!B62</f>
        <v>0</v>
      </c>
      <c r="D62" s="34">
        <f>入力シート!F62</f>
        <v>0</v>
      </c>
      <c r="E62" s="31">
        <f>入力シート!J62</f>
        <v>0</v>
      </c>
    </row>
    <row r="63" spans="1:5" ht="15" customHeight="1" x14ac:dyDescent="0.55000000000000004">
      <c r="A63" s="57">
        <f>入力シート!A63</f>
        <v>43915</v>
      </c>
      <c r="B63" s="71" t="str">
        <f t="shared" si="2"/>
        <v>水</v>
      </c>
      <c r="C63" s="34">
        <f>入力シート!B63</f>
        <v>0</v>
      </c>
      <c r="D63" s="34">
        <f>入力シート!F63</f>
        <v>0</v>
      </c>
      <c r="E63" s="31">
        <f>入力シート!J63</f>
        <v>0</v>
      </c>
    </row>
    <row r="64" spans="1:5" ht="15" customHeight="1" x14ac:dyDescent="0.55000000000000004">
      <c r="A64" s="57">
        <f>入力シート!A64</f>
        <v>43916</v>
      </c>
      <c r="B64" s="71" t="str">
        <f t="shared" si="2"/>
        <v>木</v>
      </c>
      <c r="C64" s="34">
        <f>入力シート!B64</f>
        <v>0</v>
      </c>
      <c r="D64" s="34">
        <f>入力シート!F64</f>
        <v>0</v>
      </c>
      <c r="E64" s="31">
        <f>入力シート!J64</f>
        <v>0</v>
      </c>
    </row>
    <row r="65" spans="1:5" ht="15" customHeight="1" x14ac:dyDescent="0.55000000000000004">
      <c r="A65" s="57">
        <f>入力シート!A65</f>
        <v>43917</v>
      </c>
      <c r="B65" s="71" t="str">
        <f t="shared" si="2"/>
        <v>金</v>
      </c>
      <c r="C65" s="34">
        <f>入力シート!B65</f>
        <v>0</v>
      </c>
      <c r="D65" s="34">
        <f>入力シート!F65</f>
        <v>0</v>
      </c>
      <c r="E65" s="31">
        <f>入力シート!J65</f>
        <v>0</v>
      </c>
    </row>
    <row r="66" spans="1:5" ht="15" customHeight="1" x14ac:dyDescent="0.55000000000000004">
      <c r="A66" s="57">
        <f>入力シート!A66</f>
        <v>43918</v>
      </c>
      <c r="B66" s="71" t="str">
        <f t="shared" si="2"/>
        <v>土</v>
      </c>
      <c r="C66" s="34">
        <f>入力シート!B66</f>
        <v>0</v>
      </c>
      <c r="D66" s="34">
        <f>入力シート!F66</f>
        <v>0</v>
      </c>
      <c r="E66" s="31">
        <f>入力シート!J66</f>
        <v>0</v>
      </c>
    </row>
    <row r="67" spans="1:5" ht="15" customHeight="1" x14ac:dyDescent="0.55000000000000004">
      <c r="A67" s="63">
        <f>入力シート!A67</f>
        <v>43919</v>
      </c>
      <c r="B67" s="72" t="str">
        <f t="shared" si="2"/>
        <v>日</v>
      </c>
      <c r="C67" s="48">
        <f>入力シート!B67</f>
        <v>0</v>
      </c>
      <c r="D67" s="48">
        <f>入力シート!F67</f>
        <v>0</v>
      </c>
      <c r="E67" s="64">
        <f>入力シート!J67</f>
        <v>0</v>
      </c>
    </row>
    <row r="68" spans="1:5" ht="15" customHeight="1" x14ac:dyDescent="0.55000000000000004">
      <c r="A68" s="57">
        <f>入力シート!A68</f>
        <v>43920</v>
      </c>
      <c r="B68" s="71" t="str">
        <f t="shared" ref="B68:B69" si="3">TEXT(A68,"aaa")</f>
        <v>月</v>
      </c>
      <c r="C68" s="34">
        <f>入力シート!B68</f>
        <v>0</v>
      </c>
      <c r="D68" s="34">
        <f>入力シート!F68</f>
        <v>0</v>
      </c>
      <c r="E68" s="31">
        <f>入力シート!J68</f>
        <v>0</v>
      </c>
    </row>
    <row r="69" spans="1:5" ht="15" x14ac:dyDescent="0.55000000000000004">
      <c r="A69" s="63">
        <f>入力シート!A69</f>
        <v>43921</v>
      </c>
      <c r="B69" s="72" t="str">
        <f t="shared" si="3"/>
        <v>火</v>
      </c>
      <c r="C69" s="48">
        <f>入力シート!B69</f>
        <v>0</v>
      </c>
      <c r="D69" s="48">
        <f>入力シート!F69</f>
        <v>0</v>
      </c>
      <c r="E69" s="64">
        <f>入力シート!J69</f>
        <v>0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316-575E-47C1-94E4-59B5FBDFEB59}">
  <dimension ref="B1:S100"/>
  <sheetViews>
    <sheetView workbookViewId="0">
      <selection activeCell="V15" sqref="V15"/>
    </sheetView>
  </sheetViews>
  <sheetFormatPr defaultColWidth="8.25" defaultRowHeight="12" x14ac:dyDescent="0.55000000000000004"/>
  <cols>
    <col min="1" max="1" width="2.33203125" style="2" customWidth="1"/>
    <col min="2" max="2" width="7.08203125" style="1" customWidth="1"/>
    <col min="3" max="3" width="3.5" style="2" customWidth="1"/>
    <col min="4" max="6" width="9.83203125" style="2" customWidth="1"/>
    <col min="7" max="8" width="2.33203125" style="2" customWidth="1"/>
    <col min="9" max="9" width="7.08203125" style="1" customWidth="1"/>
    <col min="10" max="10" width="3.5" style="2" customWidth="1"/>
    <col min="11" max="13" width="9.83203125" style="2" customWidth="1"/>
    <col min="14" max="15" width="2.33203125" style="2" customWidth="1"/>
    <col min="16" max="16384" width="8.25" style="2"/>
  </cols>
  <sheetData>
    <row r="1" spans="2:19" ht="15" customHeight="1" x14ac:dyDescent="0.55000000000000004"/>
    <row r="2" spans="2:19" ht="24" customHeight="1" x14ac:dyDescent="0.55000000000000004">
      <c r="B2" s="3" t="s">
        <v>16</v>
      </c>
    </row>
    <row r="3" spans="2:19" ht="30" customHeight="1" x14ac:dyDescent="0.55000000000000004">
      <c r="B3" s="2"/>
      <c r="I3" s="2"/>
    </row>
    <row r="4" spans="2:19" ht="15" customHeight="1" x14ac:dyDescent="0.55000000000000004">
      <c r="P4" s="4"/>
    </row>
    <row r="5" spans="2:19" ht="21" customHeight="1" x14ac:dyDescent="0.55000000000000004">
      <c r="B5" s="73" t="s">
        <v>11</v>
      </c>
      <c r="C5" s="74" t="s">
        <v>17</v>
      </c>
      <c r="D5" s="75" t="s">
        <v>13</v>
      </c>
      <c r="E5" s="76"/>
      <c r="F5" s="77"/>
      <c r="I5" s="73" t="s">
        <v>11</v>
      </c>
      <c r="J5" s="74" t="s">
        <v>17</v>
      </c>
      <c r="K5" s="75" t="s">
        <v>13</v>
      </c>
      <c r="L5" s="76"/>
      <c r="M5" s="77"/>
      <c r="P5" s="5"/>
      <c r="Q5" s="6"/>
      <c r="R5" s="6"/>
      <c r="S5" s="6"/>
    </row>
    <row r="6" spans="2:19" ht="21" customHeight="1" x14ac:dyDescent="0.55000000000000004">
      <c r="B6" s="78"/>
      <c r="C6" s="79"/>
      <c r="D6" s="80"/>
      <c r="E6" s="81" t="s">
        <v>14</v>
      </c>
      <c r="F6" s="81" t="s">
        <v>15</v>
      </c>
      <c r="I6" s="78"/>
      <c r="J6" s="79"/>
      <c r="K6" s="80"/>
      <c r="L6" s="81" t="s">
        <v>14</v>
      </c>
      <c r="M6" s="81" t="s">
        <v>15</v>
      </c>
      <c r="P6" s="7"/>
      <c r="Q6" s="8" t="s">
        <v>18</v>
      </c>
      <c r="R6" s="8" t="s">
        <v>19</v>
      </c>
      <c r="S6" s="8" t="s">
        <v>20</v>
      </c>
    </row>
    <row r="7" spans="2:19" ht="15" customHeight="1" x14ac:dyDescent="0.55000000000000004">
      <c r="B7" s="9" t="s">
        <v>21</v>
      </c>
      <c r="C7" s="10" t="s">
        <v>22</v>
      </c>
      <c r="D7" s="11">
        <f>入力シート!B2</f>
        <v>0</v>
      </c>
      <c r="E7" s="11">
        <f>入力シート!F2</f>
        <v>0</v>
      </c>
      <c r="F7" s="11">
        <f>入力シート!J2</f>
        <v>0</v>
      </c>
      <c r="I7" s="9" t="s">
        <v>23</v>
      </c>
      <c r="J7" s="10" t="s">
        <v>22</v>
      </c>
      <c r="K7" s="11">
        <f>入力シート!B23</f>
        <v>11</v>
      </c>
      <c r="L7" s="11">
        <f>入力シート!F23</f>
        <v>9</v>
      </c>
      <c r="M7" s="11">
        <f>入力シート!J23</f>
        <v>2</v>
      </c>
      <c r="P7" s="9" t="s">
        <v>21</v>
      </c>
      <c r="Q7" s="12">
        <f>入力シート!F2</f>
        <v>0</v>
      </c>
      <c r="R7" s="12">
        <f>入力シート!J2</f>
        <v>0</v>
      </c>
      <c r="S7" s="13">
        <f>入力シート!B2</f>
        <v>0</v>
      </c>
    </row>
    <row r="8" spans="2:19" ht="15" customHeight="1" x14ac:dyDescent="0.55000000000000004">
      <c r="B8" s="9" t="s">
        <v>24</v>
      </c>
      <c r="C8" s="10" t="s">
        <v>25</v>
      </c>
      <c r="D8" s="11">
        <f>入力シート!B3</f>
        <v>3</v>
      </c>
      <c r="E8" s="11">
        <f>入力シート!F3</f>
        <v>3</v>
      </c>
      <c r="F8" s="11">
        <f>入力シート!J3</f>
        <v>0</v>
      </c>
      <c r="I8" s="9" t="s">
        <v>26</v>
      </c>
      <c r="J8" s="10" t="s">
        <v>25</v>
      </c>
      <c r="K8" s="11">
        <f>入力シート!B24</f>
        <v>156</v>
      </c>
      <c r="L8" s="11">
        <f>入力シート!F24</f>
        <v>152</v>
      </c>
      <c r="M8" s="11">
        <f>入力シート!J24</f>
        <v>4</v>
      </c>
      <c r="P8" s="9" t="s">
        <v>24</v>
      </c>
      <c r="Q8" s="12">
        <f>入力シート!F3</f>
        <v>3</v>
      </c>
      <c r="R8" s="12">
        <f>入力シート!J3</f>
        <v>0</v>
      </c>
      <c r="S8" s="13">
        <f>入力シート!B3</f>
        <v>3</v>
      </c>
    </row>
    <row r="9" spans="2:19" ht="15" customHeight="1" x14ac:dyDescent="0.55000000000000004">
      <c r="B9" s="9" t="s">
        <v>27</v>
      </c>
      <c r="C9" s="10" t="s">
        <v>28</v>
      </c>
      <c r="D9" s="11">
        <f>入力シート!B4</f>
        <v>0</v>
      </c>
      <c r="E9" s="11">
        <f>入力シート!F4</f>
        <v>0</v>
      </c>
      <c r="F9" s="11">
        <f>入力シート!J4</f>
        <v>0</v>
      </c>
      <c r="I9" s="9" t="s">
        <v>29</v>
      </c>
      <c r="J9" s="10" t="s">
        <v>28</v>
      </c>
      <c r="K9" s="11">
        <f>入力シート!B25</f>
        <v>78</v>
      </c>
      <c r="L9" s="11">
        <f>入力シート!F25</f>
        <v>78</v>
      </c>
      <c r="M9" s="11">
        <f>入力シート!J25</f>
        <v>0</v>
      </c>
      <c r="P9" s="9" t="s">
        <v>27</v>
      </c>
      <c r="Q9" s="12">
        <f>入力シート!F4</f>
        <v>0</v>
      </c>
      <c r="R9" s="12">
        <f>入力シート!J4</f>
        <v>0</v>
      </c>
      <c r="S9" s="13">
        <f>入力シート!B4</f>
        <v>0</v>
      </c>
    </row>
    <row r="10" spans="2:19" ht="15" customHeight="1" x14ac:dyDescent="0.55000000000000004">
      <c r="B10" s="9" t="s">
        <v>30</v>
      </c>
      <c r="C10" s="10" t="s">
        <v>31</v>
      </c>
      <c r="D10" s="11">
        <f>入力シート!B5</f>
        <v>1</v>
      </c>
      <c r="E10" s="11">
        <f>入力シート!F5</f>
        <v>1</v>
      </c>
      <c r="F10" s="11">
        <f>入力シート!J5</f>
        <v>0</v>
      </c>
      <c r="I10" s="9" t="s">
        <v>32</v>
      </c>
      <c r="J10" s="10" t="s">
        <v>31</v>
      </c>
      <c r="K10" s="11">
        <f>入力シート!B26</f>
        <v>30</v>
      </c>
      <c r="L10" s="11">
        <f>入力シート!F26</f>
        <v>27</v>
      </c>
      <c r="M10" s="11">
        <f>入力シート!J26</f>
        <v>3</v>
      </c>
      <c r="P10" s="9" t="s">
        <v>30</v>
      </c>
      <c r="Q10" s="12">
        <f>入力シート!F5</f>
        <v>1</v>
      </c>
      <c r="R10" s="12">
        <f>入力シート!J5</f>
        <v>0</v>
      </c>
      <c r="S10" s="13">
        <f>入力シート!B5</f>
        <v>1</v>
      </c>
    </row>
    <row r="11" spans="2:19" ht="15" customHeight="1" x14ac:dyDescent="0.55000000000000004">
      <c r="B11" s="9" t="s">
        <v>33</v>
      </c>
      <c r="C11" s="10" t="s">
        <v>34</v>
      </c>
      <c r="D11" s="11">
        <f>入力シート!B6</f>
        <v>0</v>
      </c>
      <c r="E11" s="11">
        <f>入力シート!F6</f>
        <v>0</v>
      </c>
      <c r="F11" s="11">
        <f>入力シート!J6</f>
        <v>0</v>
      </c>
      <c r="I11" s="9" t="s">
        <v>35</v>
      </c>
      <c r="J11" s="10" t="s">
        <v>34</v>
      </c>
      <c r="K11" s="11">
        <f>入力シート!B27</f>
        <v>44</v>
      </c>
      <c r="L11" s="11">
        <f>入力シート!F27</f>
        <v>40</v>
      </c>
      <c r="M11" s="11">
        <f>入力シート!J27</f>
        <v>4</v>
      </c>
      <c r="P11" s="9" t="s">
        <v>33</v>
      </c>
      <c r="Q11" s="12">
        <f>入力シート!F6</f>
        <v>0</v>
      </c>
      <c r="R11" s="12">
        <f>入力シート!J6</f>
        <v>0</v>
      </c>
      <c r="S11" s="13">
        <f>入力シート!B6</f>
        <v>0</v>
      </c>
    </row>
    <row r="12" spans="2:19" ht="15" customHeight="1" x14ac:dyDescent="0.55000000000000004">
      <c r="B12" s="9" t="s">
        <v>36</v>
      </c>
      <c r="C12" s="10" t="s">
        <v>37</v>
      </c>
      <c r="D12" s="11">
        <f>入力シート!B7</f>
        <v>5</v>
      </c>
      <c r="E12" s="11">
        <f>入力シート!F7</f>
        <v>5</v>
      </c>
      <c r="F12" s="11">
        <f>入力シート!J7</f>
        <v>0</v>
      </c>
      <c r="I12" s="9" t="s">
        <v>38</v>
      </c>
      <c r="J12" s="10" t="s">
        <v>37</v>
      </c>
      <c r="K12" s="11">
        <f>入力シート!B28</f>
        <v>96</v>
      </c>
      <c r="L12" s="11">
        <f>入力シート!F28</f>
        <v>96</v>
      </c>
      <c r="M12" s="11">
        <f>入力シート!J28</f>
        <v>0</v>
      </c>
      <c r="P12" s="9" t="s">
        <v>36</v>
      </c>
      <c r="Q12" s="12">
        <f>入力シート!F7</f>
        <v>5</v>
      </c>
      <c r="R12" s="12">
        <f>入力シート!J7</f>
        <v>0</v>
      </c>
      <c r="S12" s="13">
        <f>入力シート!B7</f>
        <v>5</v>
      </c>
    </row>
    <row r="13" spans="2:19" ht="15" customHeight="1" x14ac:dyDescent="0.55000000000000004">
      <c r="B13" s="9" t="s">
        <v>39</v>
      </c>
      <c r="C13" s="10" t="s">
        <v>40</v>
      </c>
      <c r="D13" s="11">
        <f>入力シート!B8</f>
        <v>1</v>
      </c>
      <c r="E13" s="11">
        <f>入力シート!F8</f>
        <v>1</v>
      </c>
      <c r="F13" s="11">
        <f>入力シート!J8</f>
        <v>0</v>
      </c>
      <c r="I13" s="9" t="s">
        <v>41</v>
      </c>
      <c r="J13" s="10" t="s">
        <v>40</v>
      </c>
      <c r="K13" s="11">
        <f>入力シート!B29</f>
        <v>136</v>
      </c>
      <c r="L13" s="11">
        <f>入力シート!F29</f>
        <v>119</v>
      </c>
      <c r="M13" s="11">
        <f>入力シート!J29</f>
        <v>17</v>
      </c>
      <c r="P13" s="9" t="s">
        <v>39</v>
      </c>
      <c r="Q13" s="12">
        <f>入力シート!F8</f>
        <v>1</v>
      </c>
      <c r="R13" s="12">
        <f>入力シート!J8</f>
        <v>0</v>
      </c>
      <c r="S13" s="13">
        <f>入力シート!B8</f>
        <v>1</v>
      </c>
    </row>
    <row r="14" spans="2:19" ht="15" customHeight="1" x14ac:dyDescent="0.55000000000000004">
      <c r="B14" s="9" t="s">
        <v>42</v>
      </c>
      <c r="C14" s="10" t="s">
        <v>22</v>
      </c>
      <c r="D14" s="11">
        <f>入力シート!B9</f>
        <v>212</v>
      </c>
      <c r="E14" s="11">
        <f>入力シート!F9</f>
        <v>2</v>
      </c>
      <c r="F14" s="11">
        <f>入力シート!J9</f>
        <v>210</v>
      </c>
      <c r="I14" s="9" t="s">
        <v>43</v>
      </c>
      <c r="J14" s="10" t="s">
        <v>22</v>
      </c>
      <c r="K14" s="11">
        <f>入力シート!B30</f>
        <v>99</v>
      </c>
      <c r="L14" s="11">
        <f>入力シート!F30</f>
        <v>62</v>
      </c>
      <c r="M14" s="11">
        <f>入力シート!J30</f>
        <v>37</v>
      </c>
      <c r="P14" s="9" t="s">
        <v>42</v>
      </c>
      <c r="Q14" s="12">
        <f>入力シート!F9</f>
        <v>2</v>
      </c>
      <c r="R14" s="12">
        <f>入力シート!J9</f>
        <v>210</v>
      </c>
      <c r="S14" s="13">
        <f>入力シート!B9</f>
        <v>212</v>
      </c>
    </row>
    <row r="15" spans="2:19" ht="15" customHeight="1" x14ac:dyDescent="0.55000000000000004">
      <c r="B15" s="9" t="s">
        <v>44</v>
      </c>
      <c r="C15" s="10" t="s">
        <v>25</v>
      </c>
      <c r="D15" s="11">
        <f>入力シート!B10</f>
        <v>1</v>
      </c>
      <c r="E15" s="11">
        <f>入力シート!F10</f>
        <v>1</v>
      </c>
      <c r="F15" s="11">
        <f>入力シート!J10</f>
        <v>0</v>
      </c>
      <c r="I15" s="9" t="s">
        <v>45</v>
      </c>
      <c r="J15" s="10" t="s">
        <v>25</v>
      </c>
      <c r="K15" s="11">
        <f>入力シート!B31</f>
        <v>143</v>
      </c>
      <c r="L15" s="11">
        <f>入力シート!F31</f>
        <v>62</v>
      </c>
      <c r="M15" s="11">
        <f>入力シート!J31</f>
        <v>81</v>
      </c>
      <c r="P15" s="9" t="s">
        <v>44</v>
      </c>
      <c r="Q15" s="12">
        <f>入力シート!F10</f>
        <v>1</v>
      </c>
      <c r="R15" s="12">
        <f>入力シート!J10</f>
        <v>0</v>
      </c>
      <c r="S15" s="13">
        <f>入力シート!B10</f>
        <v>1</v>
      </c>
    </row>
    <row r="16" spans="2:19" ht="15" customHeight="1" x14ac:dyDescent="0.55000000000000004">
      <c r="B16" s="9" t="s">
        <v>46</v>
      </c>
      <c r="C16" s="10" t="s">
        <v>28</v>
      </c>
      <c r="D16" s="11">
        <f>入力シート!B11</f>
        <v>0</v>
      </c>
      <c r="E16" s="11">
        <f>入力シート!F11</f>
        <v>0</v>
      </c>
      <c r="F16" s="11">
        <f>入力シート!J11</f>
        <v>0</v>
      </c>
      <c r="I16" s="9" t="s">
        <v>47</v>
      </c>
      <c r="J16" s="10" t="s">
        <v>28</v>
      </c>
      <c r="K16" s="11">
        <f>入力シート!B32</f>
        <v>29</v>
      </c>
      <c r="L16" s="11">
        <f>入力シート!F32</f>
        <v>18</v>
      </c>
      <c r="M16" s="11">
        <f>入力シート!J32</f>
        <v>11</v>
      </c>
      <c r="P16" s="9" t="s">
        <v>46</v>
      </c>
      <c r="Q16" s="12">
        <f>入力シート!F11</f>
        <v>0</v>
      </c>
      <c r="R16" s="12">
        <f>入力シート!J11</f>
        <v>0</v>
      </c>
      <c r="S16" s="13">
        <f>入力シート!B11</f>
        <v>0</v>
      </c>
    </row>
    <row r="17" spans="2:19" ht="15" customHeight="1" x14ac:dyDescent="0.55000000000000004">
      <c r="B17" s="9" t="s">
        <v>48</v>
      </c>
      <c r="C17" s="10" t="s">
        <v>31</v>
      </c>
      <c r="D17" s="11">
        <f>入力シート!B12</f>
        <v>0</v>
      </c>
      <c r="E17" s="11">
        <f>入力シート!F12</f>
        <v>0</v>
      </c>
      <c r="F17" s="11">
        <f>入力シート!J12</f>
        <v>0</v>
      </c>
      <c r="I17" s="9" t="s">
        <v>49</v>
      </c>
      <c r="J17" s="10" t="s">
        <v>31</v>
      </c>
      <c r="K17" s="11">
        <f>入力シート!B33</f>
        <v>24</v>
      </c>
      <c r="L17" s="11">
        <f>入力シート!F33</f>
        <v>24</v>
      </c>
      <c r="M17" s="11">
        <f>入力シート!J33</f>
        <v>0</v>
      </c>
      <c r="P17" s="9" t="s">
        <v>48</v>
      </c>
      <c r="Q17" s="12">
        <f>入力シート!F12</f>
        <v>0</v>
      </c>
      <c r="R17" s="12">
        <f>入力シート!J12</f>
        <v>0</v>
      </c>
      <c r="S17" s="13">
        <f>入力シート!B12</f>
        <v>0</v>
      </c>
    </row>
    <row r="18" spans="2:19" ht="15" customHeight="1" x14ac:dyDescent="0.55000000000000004">
      <c r="B18" s="9" t="s">
        <v>50</v>
      </c>
      <c r="C18" s="10" t="s">
        <v>34</v>
      </c>
      <c r="D18" s="11">
        <f>入力シート!B13</f>
        <v>5</v>
      </c>
      <c r="E18" s="11">
        <f>入力シート!F13</f>
        <v>5</v>
      </c>
      <c r="F18" s="11">
        <f>入力シート!J13</f>
        <v>0</v>
      </c>
      <c r="I18" s="9" t="s">
        <v>51</v>
      </c>
      <c r="J18" s="10" t="s">
        <v>34</v>
      </c>
      <c r="K18" s="11">
        <f>入力シート!B34</f>
        <v>44</v>
      </c>
      <c r="L18" s="11">
        <f>入力シート!F34</f>
        <v>44</v>
      </c>
      <c r="M18" s="11">
        <f>入力シート!J34</f>
        <v>0</v>
      </c>
      <c r="P18" s="9" t="s">
        <v>50</v>
      </c>
      <c r="Q18" s="12">
        <f>入力シート!F13</f>
        <v>5</v>
      </c>
      <c r="R18" s="12">
        <f>入力シート!J13</f>
        <v>0</v>
      </c>
      <c r="S18" s="13">
        <f>入力シート!B13</f>
        <v>5</v>
      </c>
    </row>
    <row r="19" spans="2:19" ht="15" customHeight="1" x14ac:dyDescent="0.55000000000000004">
      <c r="B19" s="9" t="s">
        <v>52</v>
      </c>
      <c r="C19" s="10" t="s">
        <v>37</v>
      </c>
      <c r="D19" s="11">
        <f>入力シート!B14</f>
        <v>33</v>
      </c>
      <c r="E19" s="11">
        <f>入力シート!F14</f>
        <v>4</v>
      </c>
      <c r="F19" s="11">
        <f>入力シート!J14</f>
        <v>29</v>
      </c>
      <c r="I19" s="9" t="s">
        <v>53</v>
      </c>
      <c r="J19" s="10" t="s">
        <v>37</v>
      </c>
      <c r="K19" s="11">
        <f>入力シート!B35</f>
        <v>59</v>
      </c>
      <c r="L19" s="11">
        <f>入力シート!F35</f>
        <v>58</v>
      </c>
      <c r="M19" s="11">
        <f>入力シート!J35</f>
        <v>1</v>
      </c>
      <c r="P19" s="9" t="s">
        <v>52</v>
      </c>
      <c r="Q19" s="12">
        <f>入力シート!F14</f>
        <v>4</v>
      </c>
      <c r="R19" s="12">
        <f>入力シート!J14</f>
        <v>29</v>
      </c>
      <c r="S19" s="13">
        <f>入力シート!B14</f>
        <v>33</v>
      </c>
    </row>
    <row r="20" spans="2:19" ht="15" customHeight="1" x14ac:dyDescent="0.55000000000000004">
      <c r="B20" s="9" t="s">
        <v>54</v>
      </c>
      <c r="C20" s="10" t="s">
        <v>40</v>
      </c>
      <c r="D20" s="11">
        <f>入力シート!B15</f>
        <v>54</v>
      </c>
      <c r="E20" s="11">
        <f>入力シート!F15</f>
        <v>6</v>
      </c>
      <c r="F20" s="11">
        <f>入力シート!J15</f>
        <v>48</v>
      </c>
      <c r="I20" s="9" t="s">
        <v>55</v>
      </c>
      <c r="J20" s="10" t="s">
        <v>40</v>
      </c>
      <c r="K20" s="11">
        <f>入力シート!B36</f>
        <v>191</v>
      </c>
      <c r="L20" s="11">
        <f>入力シート!F36</f>
        <v>110</v>
      </c>
      <c r="M20" s="11">
        <f>入力シート!J36</f>
        <v>81</v>
      </c>
      <c r="P20" s="9" t="s">
        <v>54</v>
      </c>
      <c r="Q20" s="12">
        <f>入力シート!F15</f>
        <v>6</v>
      </c>
      <c r="R20" s="12">
        <f>入力シート!J15</f>
        <v>48</v>
      </c>
      <c r="S20" s="13">
        <f>入力シート!B15</f>
        <v>54</v>
      </c>
    </row>
    <row r="21" spans="2:19" ht="15" customHeight="1" x14ac:dyDescent="0.55000000000000004">
      <c r="B21" s="9" t="s">
        <v>56</v>
      </c>
      <c r="C21" s="10" t="s">
        <v>22</v>
      </c>
      <c r="D21" s="11">
        <f>入力シート!B16</f>
        <v>10</v>
      </c>
      <c r="E21" s="11">
        <f>入力シート!F16</f>
        <v>10</v>
      </c>
      <c r="F21" s="11">
        <f>入力シート!J16</f>
        <v>0</v>
      </c>
      <c r="I21" s="9" t="s">
        <v>57</v>
      </c>
      <c r="J21" s="10" t="s">
        <v>22</v>
      </c>
      <c r="K21" s="11">
        <f>入力シート!B37</f>
        <v>103</v>
      </c>
      <c r="L21" s="11">
        <f>入力シート!F37</f>
        <v>82</v>
      </c>
      <c r="M21" s="11">
        <f>入力シート!J37</f>
        <v>21</v>
      </c>
      <c r="P21" s="9" t="s">
        <v>56</v>
      </c>
      <c r="Q21" s="12">
        <f>入力シート!F16</f>
        <v>10</v>
      </c>
      <c r="R21" s="12">
        <f>入力シート!J16</f>
        <v>0</v>
      </c>
      <c r="S21" s="13">
        <f>入力シート!B16</f>
        <v>10</v>
      </c>
    </row>
    <row r="22" spans="2:19" ht="15" customHeight="1" x14ac:dyDescent="0.55000000000000004">
      <c r="B22" s="9" t="s">
        <v>58</v>
      </c>
      <c r="C22" s="10" t="s">
        <v>25</v>
      </c>
      <c r="D22" s="11">
        <f>入力シート!B17</f>
        <v>0</v>
      </c>
      <c r="E22" s="11">
        <f>入力シート!F17</f>
        <v>0</v>
      </c>
      <c r="F22" s="11">
        <f>入力シート!J17</f>
        <v>0</v>
      </c>
      <c r="I22" s="9" t="s">
        <v>59</v>
      </c>
      <c r="J22" s="10" t="s">
        <v>25</v>
      </c>
      <c r="K22" s="11">
        <f>入力シート!B38</f>
        <v>76</v>
      </c>
      <c r="L22" s="11">
        <f>入力シート!F38</f>
        <v>69</v>
      </c>
      <c r="M22" s="11">
        <f>入力シート!J38</f>
        <v>7</v>
      </c>
      <c r="P22" s="9" t="s">
        <v>58</v>
      </c>
      <c r="Q22" s="12">
        <f>入力シート!F17</f>
        <v>0</v>
      </c>
      <c r="R22" s="12">
        <f>入力シート!J17</f>
        <v>0</v>
      </c>
      <c r="S22" s="13">
        <f>入力シート!B17</f>
        <v>0</v>
      </c>
    </row>
    <row r="23" spans="2:19" ht="15" customHeight="1" x14ac:dyDescent="0.55000000000000004">
      <c r="B23" s="9" t="s">
        <v>60</v>
      </c>
      <c r="C23" s="10" t="s">
        <v>28</v>
      </c>
      <c r="D23" s="11">
        <f>入力シート!B18</f>
        <v>4</v>
      </c>
      <c r="E23" s="11">
        <f>入力シート!F18</f>
        <v>4</v>
      </c>
      <c r="F23" s="11">
        <f>入力シート!J18</f>
        <v>0</v>
      </c>
      <c r="I23" s="9" t="s">
        <v>61</v>
      </c>
      <c r="J23" s="10" t="s">
        <v>28</v>
      </c>
      <c r="K23" s="11">
        <f>入力シート!B39</f>
        <v>19</v>
      </c>
      <c r="L23" s="11">
        <f>入力シート!F39</f>
        <v>18</v>
      </c>
      <c r="M23" s="11">
        <f>入力シート!J39</f>
        <v>1</v>
      </c>
      <c r="P23" s="9" t="s">
        <v>60</v>
      </c>
      <c r="Q23" s="12">
        <f>入力シート!F18</f>
        <v>4</v>
      </c>
      <c r="R23" s="12">
        <f>入力シート!J18</f>
        <v>0</v>
      </c>
      <c r="S23" s="13">
        <f>入力シート!B18</f>
        <v>4</v>
      </c>
    </row>
    <row r="24" spans="2:19" ht="15" customHeight="1" x14ac:dyDescent="0.55000000000000004">
      <c r="B24" s="9" t="s">
        <v>62</v>
      </c>
      <c r="C24" s="10" t="s">
        <v>31</v>
      </c>
      <c r="D24" s="11">
        <f>入力シート!B19</f>
        <v>3</v>
      </c>
      <c r="E24" s="11">
        <f>入力シート!F19</f>
        <v>3</v>
      </c>
      <c r="F24" s="11">
        <f>入力シート!J19</f>
        <v>0</v>
      </c>
      <c r="I24" s="9" t="s">
        <v>63</v>
      </c>
      <c r="J24" s="10" t="s">
        <v>64</v>
      </c>
      <c r="K24" s="14">
        <v>-150</v>
      </c>
      <c r="L24" s="15" t="s">
        <v>65</v>
      </c>
      <c r="M24" s="15" t="s">
        <v>65</v>
      </c>
      <c r="P24" s="9" t="s">
        <v>62</v>
      </c>
      <c r="Q24" s="12">
        <f>入力シート!F19</f>
        <v>3</v>
      </c>
      <c r="R24" s="12">
        <f>入力シート!J19</f>
        <v>0</v>
      </c>
      <c r="S24" s="13">
        <f>入力シート!B19</f>
        <v>3</v>
      </c>
    </row>
    <row r="25" spans="2:19" ht="15" customHeight="1" x14ac:dyDescent="0.55000000000000004">
      <c r="B25" s="9" t="s">
        <v>66</v>
      </c>
      <c r="C25" s="10" t="s">
        <v>34</v>
      </c>
      <c r="D25" s="11">
        <f>入力シート!B20</f>
        <v>0</v>
      </c>
      <c r="E25" s="11">
        <f>入力シート!F20</f>
        <v>0</v>
      </c>
      <c r="F25" s="11">
        <f>入力シート!J20</f>
        <v>0</v>
      </c>
      <c r="P25" s="9" t="s">
        <v>66</v>
      </c>
      <c r="Q25" s="12">
        <f>入力シート!F20</f>
        <v>0</v>
      </c>
      <c r="R25" s="12">
        <f>入力シート!J20</f>
        <v>0</v>
      </c>
      <c r="S25" s="13">
        <f>入力シート!B20</f>
        <v>0</v>
      </c>
    </row>
    <row r="26" spans="2:19" ht="15" customHeight="1" x14ac:dyDescent="0.55000000000000004">
      <c r="B26" s="9" t="s">
        <v>67</v>
      </c>
      <c r="C26" s="10" t="s">
        <v>37</v>
      </c>
      <c r="D26" s="11">
        <f>入力シート!B21</f>
        <v>13</v>
      </c>
      <c r="E26" s="11">
        <f>入力シート!F21</f>
        <v>13</v>
      </c>
      <c r="F26" s="11">
        <f>入力シート!J21</f>
        <v>0</v>
      </c>
      <c r="I26" s="16"/>
      <c r="J26" s="16"/>
      <c r="K26" s="16">
        <f>SUM(K7:K23)</f>
        <v>1338</v>
      </c>
      <c r="L26" s="16">
        <f>SUM(L7:L23)</f>
        <v>1068</v>
      </c>
      <c r="M26" s="16">
        <f>SUM(M7:M23)</f>
        <v>270</v>
      </c>
      <c r="P26" s="9" t="s">
        <v>67</v>
      </c>
      <c r="Q26" s="12">
        <f>入力シート!F21</f>
        <v>13</v>
      </c>
      <c r="R26" s="12">
        <f>入力シート!J21</f>
        <v>0</v>
      </c>
      <c r="S26" s="13">
        <f>入力シート!B21</f>
        <v>13</v>
      </c>
    </row>
    <row r="27" spans="2:19" ht="15" customHeight="1" x14ac:dyDescent="0.55000000000000004">
      <c r="B27" s="9" t="s">
        <v>68</v>
      </c>
      <c r="C27" s="10" t="s">
        <v>40</v>
      </c>
      <c r="D27" s="11">
        <f>入力シート!B22</f>
        <v>20</v>
      </c>
      <c r="E27" s="11">
        <f>入力シート!F22</f>
        <v>19</v>
      </c>
      <c r="F27" s="11">
        <f>入力シート!J22</f>
        <v>1</v>
      </c>
      <c r="I27" s="17" t="s">
        <v>69</v>
      </c>
      <c r="J27" s="18"/>
      <c r="K27" s="19">
        <f>SUM(D28,K26)</f>
        <v>1703</v>
      </c>
      <c r="L27" s="19">
        <f>SUM(E28,L26)</f>
        <v>1145</v>
      </c>
      <c r="M27" s="19">
        <f>SUM(F28,M26)</f>
        <v>558</v>
      </c>
      <c r="P27" s="9" t="s">
        <v>68</v>
      </c>
      <c r="Q27" s="12">
        <f>入力シート!F22</f>
        <v>19</v>
      </c>
      <c r="R27" s="12">
        <f>入力シート!J22</f>
        <v>1</v>
      </c>
      <c r="S27" s="13">
        <f>入力シート!B22</f>
        <v>20</v>
      </c>
    </row>
    <row r="28" spans="2:19" ht="15" customHeight="1" x14ac:dyDescent="0.55000000000000004">
      <c r="D28" s="16">
        <f>SUM(D7:D27)</f>
        <v>365</v>
      </c>
      <c r="E28" s="16">
        <f t="shared" ref="E28:F28" si="0">SUM(E7:E27)</f>
        <v>77</v>
      </c>
      <c r="F28" s="16">
        <f t="shared" si="0"/>
        <v>288</v>
      </c>
      <c r="G28" s="16"/>
      <c r="H28" s="16"/>
      <c r="K28" s="20">
        <v>-1853</v>
      </c>
      <c r="P28" s="9" t="s">
        <v>23</v>
      </c>
      <c r="Q28" s="12">
        <f>入力シート!F23</f>
        <v>9</v>
      </c>
      <c r="R28" s="12">
        <f>入力シート!J23</f>
        <v>2</v>
      </c>
      <c r="S28" s="13">
        <f>入力シート!B23</f>
        <v>11</v>
      </c>
    </row>
    <row r="29" spans="2:19" ht="15" customHeight="1" x14ac:dyDescent="0.55000000000000004">
      <c r="P29" s="9" t="s">
        <v>26</v>
      </c>
      <c r="Q29" s="12">
        <f>入力シート!F24</f>
        <v>152</v>
      </c>
      <c r="R29" s="12">
        <f>入力シート!J24</f>
        <v>4</v>
      </c>
      <c r="S29" s="13">
        <f>入力シート!B24</f>
        <v>156</v>
      </c>
    </row>
    <row r="30" spans="2:19" ht="15" customHeight="1" x14ac:dyDescent="0.55000000000000004">
      <c r="I30" s="21"/>
      <c r="J30" s="22"/>
      <c r="L30" s="23"/>
      <c r="M30" s="23"/>
      <c r="P30" s="9" t="s">
        <v>29</v>
      </c>
      <c r="Q30" s="12">
        <f>入力シート!F25</f>
        <v>78</v>
      </c>
      <c r="R30" s="12">
        <f>入力シート!J25</f>
        <v>0</v>
      </c>
      <c r="S30" s="13">
        <f>入力シート!B25</f>
        <v>78</v>
      </c>
    </row>
    <row r="31" spans="2:19" ht="15" customHeight="1" x14ac:dyDescent="0.55000000000000004">
      <c r="I31" s="17"/>
      <c r="J31" s="18"/>
      <c r="P31" s="9" t="s">
        <v>32</v>
      </c>
      <c r="Q31" s="12">
        <f>入力シート!F26</f>
        <v>27</v>
      </c>
      <c r="R31" s="12">
        <f>入力シート!J26</f>
        <v>3</v>
      </c>
      <c r="S31" s="13">
        <f>入力シート!B26</f>
        <v>30</v>
      </c>
    </row>
    <row r="32" spans="2:19" ht="15" customHeight="1" x14ac:dyDescent="0.55000000000000004">
      <c r="I32" s="17"/>
      <c r="J32" s="18"/>
      <c r="P32" s="9" t="s">
        <v>35</v>
      </c>
      <c r="Q32" s="12">
        <f>入力シート!F27</f>
        <v>40</v>
      </c>
      <c r="R32" s="12">
        <f>入力シート!J27</f>
        <v>4</v>
      </c>
      <c r="S32" s="13">
        <f>入力シート!B27</f>
        <v>44</v>
      </c>
    </row>
    <row r="33" spans="3:19" ht="15" customHeight="1" x14ac:dyDescent="0.55000000000000004">
      <c r="I33" s="17"/>
      <c r="J33" s="18"/>
      <c r="P33" s="9" t="s">
        <v>38</v>
      </c>
      <c r="Q33" s="12">
        <f>入力シート!F28</f>
        <v>96</v>
      </c>
      <c r="R33" s="12">
        <f>入力シート!J28</f>
        <v>0</v>
      </c>
      <c r="S33" s="13">
        <f>入力シート!B28</f>
        <v>96</v>
      </c>
    </row>
    <row r="34" spans="3:19" ht="15" customHeight="1" x14ac:dyDescent="0.55000000000000004">
      <c r="I34" s="17"/>
      <c r="J34" s="18"/>
      <c r="P34" s="9" t="s">
        <v>41</v>
      </c>
      <c r="Q34" s="12">
        <f>入力シート!F29</f>
        <v>119</v>
      </c>
      <c r="R34" s="12">
        <f>入力シート!J29</f>
        <v>17</v>
      </c>
      <c r="S34" s="13">
        <f>入力シート!B29</f>
        <v>136</v>
      </c>
    </row>
    <row r="35" spans="3:19" ht="15" customHeight="1" x14ac:dyDescent="0.55000000000000004">
      <c r="I35" s="17"/>
      <c r="J35" s="18"/>
      <c r="P35" s="9" t="s">
        <v>43</v>
      </c>
      <c r="Q35" s="12">
        <f>入力シート!F30</f>
        <v>62</v>
      </c>
      <c r="R35" s="12">
        <f>入力シート!J30</f>
        <v>37</v>
      </c>
      <c r="S35" s="13">
        <f>入力シート!B30</f>
        <v>99</v>
      </c>
    </row>
    <row r="36" spans="3:19" ht="15" customHeight="1" x14ac:dyDescent="0.55000000000000004">
      <c r="I36" s="17"/>
      <c r="J36" s="18"/>
      <c r="P36" s="9" t="s">
        <v>45</v>
      </c>
      <c r="Q36" s="12">
        <f>入力シート!F31</f>
        <v>62</v>
      </c>
      <c r="R36" s="12">
        <f>入力シート!J31</f>
        <v>81</v>
      </c>
      <c r="S36" s="13">
        <f>入力シート!B31</f>
        <v>143</v>
      </c>
    </row>
    <row r="37" spans="3:19" ht="15" customHeight="1" x14ac:dyDescent="0.55000000000000004">
      <c r="I37" s="17"/>
      <c r="J37" s="18"/>
      <c r="P37" s="9" t="s">
        <v>47</v>
      </c>
      <c r="Q37" s="12">
        <f>入力シート!F32</f>
        <v>18</v>
      </c>
      <c r="R37" s="12">
        <f>入力シート!J32</f>
        <v>11</v>
      </c>
      <c r="S37" s="13">
        <f>入力シート!B32</f>
        <v>29</v>
      </c>
    </row>
    <row r="38" spans="3:19" ht="15" customHeight="1" x14ac:dyDescent="0.55000000000000004">
      <c r="I38" s="17"/>
      <c r="J38" s="18"/>
      <c r="P38" s="9" t="s">
        <v>49</v>
      </c>
      <c r="Q38" s="12">
        <f>入力シート!F33</f>
        <v>24</v>
      </c>
      <c r="R38" s="12">
        <f>入力シート!J33</f>
        <v>0</v>
      </c>
      <c r="S38" s="13">
        <f>入力シート!B33</f>
        <v>24</v>
      </c>
    </row>
    <row r="39" spans="3:19" ht="15" customHeight="1" x14ac:dyDescent="0.55000000000000004">
      <c r="I39" s="17"/>
      <c r="J39" s="18"/>
      <c r="P39" s="9" t="s">
        <v>51</v>
      </c>
      <c r="Q39" s="12">
        <f>入力シート!F34</f>
        <v>44</v>
      </c>
      <c r="R39" s="12">
        <f>入力シート!J34</f>
        <v>0</v>
      </c>
      <c r="S39" s="13">
        <f>入力シート!B34</f>
        <v>44</v>
      </c>
    </row>
    <row r="40" spans="3:19" ht="15" customHeight="1" x14ac:dyDescent="0.55000000000000004">
      <c r="I40" s="17"/>
      <c r="J40" s="18"/>
      <c r="P40" s="9" t="s">
        <v>53</v>
      </c>
      <c r="Q40" s="12">
        <f>入力シート!F35</f>
        <v>58</v>
      </c>
      <c r="R40" s="12">
        <f>入力シート!J35</f>
        <v>1</v>
      </c>
      <c r="S40" s="13">
        <f>入力シート!B35</f>
        <v>59</v>
      </c>
    </row>
    <row r="41" spans="3:19" ht="15" customHeight="1" x14ac:dyDescent="0.55000000000000004">
      <c r="I41" s="17"/>
      <c r="J41" s="18"/>
      <c r="P41" s="9" t="s">
        <v>70</v>
      </c>
      <c r="Q41" s="12">
        <f>入力シート!F36</f>
        <v>110</v>
      </c>
      <c r="R41" s="12">
        <f>入力シート!J36</f>
        <v>81</v>
      </c>
      <c r="S41" s="13">
        <f>入力シート!B36</f>
        <v>191</v>
      </c>
    </row>
    <row r="42" spans="3:19" ht="15" customHeight="1" x14ac:dyDescent="0.55000000000000004">
      <c r="I42" s="17"/>
      <c r="J42" s="18"/>
      <c r="P42" s="9" t="s">
        <v>57</v>
      </c>
      <c r="Q42" s="12">
        <f>入力シート!F37</f>
        <v>82</v>
      </c>
      <c r="R42" s="12">
        <f>入力シート!J37</f>
        <v>21</v>
      </c>
      <c r="S42" s="13">
        <f>入力シート!B37</f>
        <v>103</v>
      </c>
    </row>
    <row r="43" spans="3:19" ht="15" customHeight="1" x14ac:dyDescent="0.55000000000000004">
      <c r="I43" s="17"/>
      <c r="J43" s="18"/>
      <c r="P43" s="9" t="s">
        <v>59</v>
      </c>
      <c r="Q43" s="12">
        <f>入力シート!F38</f>
        <v>69</v>
      </c>
      <c r="R43" s="12">
        <f>入力シート!J38</f>
        <v>7</v>
      </c>
      <c r="S43" s="13">
        <f>入力シート!B38</f>
        <v>76</v>
      </c>
    </row>
    <row r="44" spans="3:19" ht="15" customHeight="1" x14ac:dyDescent="0.55000000000000004">
      <c r="I44" s="17"/>
      <c r="J44" s="18"/>
      <c r="P44" s="9" t="s">
        <v>61</v>
      </c>
      <c r="Q44" s="12">
        <f>入力シート!F39</f>
        <v>18</v>
      </c>
      <c r="R44" s="12">
        <f>入力シート!J39</f>
        <v>1</v>
      </c>
      <c r="S44" s="13">
        <f>入力シート!B39</f>
        <v>19</v>
      </c>
    </row>
    <row r="45" spans="3:19" ht="15" customHeight="1" x14ac:dyDescent="0.55000000000000004">
      <c r="C45" s="18"/>
      <c r="J45" s="18"/>
      <c r="P45" s="9" t="s">
        <v>63</v>
      </c>
      <c r="Q45" s="12">
        <f>入力シート!F40</f>
        <v>45</v>
      </c>
      <c r="R45" s="12">
        <f>入力シート!J40</f>
        <v>22</v>
      </c>
      <c r="S45" s="13">
        <f>入力シート!B40</f>
        <v>67</v>
      </c>
    </row>
    <row r="46" spans="3:19" ht="15" customHeight="1" x14ac:dyDescent="0.55000000000000004">
      <c r="C46" s="18"/>
      <c r="J46" s="18"/>
      <c r="P46" s="9" t="s">
        <v>71</v>
      </c>
      <c r="Q46" s="12">
        <f>入力シート!F41</f>
        <v>76</v>
      </c>
      <c r="R46" s="12">
        <f>入力シート!J41</f>
        <v>30</v>
      </c>
      <c r="S46" s="13">
        <f>入力シート!B41</f>
        <v>106</v>
      </c>
    </row>
    <row r="47" spans="3:19" ht="15" customHeight="1" x14ac:dyDescent="0.55000000000000004">
      <c r="C47" s="18"/>
      <c r="J47" s="18"/>
      <c r="P47" s="9" t="s">
        <v>72</v>
      </c>
      <c r="Q47" s="12">
        <f>入力シート!F42</f>
        <v>110</v>
      </c>
      <c r="R47" s="12">
        <f>入力シート!J42</f>
        <v>2</v>
      </c>
      <c r="S47" s="13">
        <f>入力シート!B42</f>
        <v>112</v>
      </c>
    </row>
    <row r="48" spans="3:19" ht="15" customHeight="1" x14ac:dyDescent="0.55000000000000004"/>
    <row r="49" ht="15" customHeight="1" x14ac:dyDescent="0.55000000000000004"/>
    <row r="50" ht="15" customHeight="1" x14ac:dyDescent="0.55000000000000004"/>
    <row r="51" ht="15" customHeight="1" x14ac:dyDescent="0.55000000000000004"/>
    <row r="52" ht="15" customHeight="1" x14ac:dyDescent="0.55000000000000004"/>
    <row r="53" ht="15" customHeight="1" x14ac:dyDescent="0.55000000000000004"/>
    <row r="54" ht="15" customHeight="1" x14ac:dyDescent="0.55000000000000004"/>
    <row r="55" ht="15" customHeight="1" x14ac:dyDescent="0.55000000000000004"/>
    <row r="56" ht="15" customHeight="1" x14ac:dyDescent="0.55000000000000004"/>
    <row r="57" ht="15" customHeight="1" x14ac:dyDescent="0.55000000000000004"/>
    <row r="58" ht="15" customHeight="1" x14ac:dyDescent="0.55000000000000004"/>
    <row r="59" ht="15" customHeight="1" x14ac:dyDescent="0.55000000000000004"/>
    <row r="60" ht="15" customHeight="1" x14ac:dyDescent="0.55000000000000004"/>
    <row r="61" ht="15" customHeight="1" x14ac:dyDescent="0.55000000000000004"/>
    <row r="62" ht="15" customHeight="1" x14ac:dyDescent="0.55000000000000004"/>
    <row r="63" ht="15" customHeight="1" x14ac:dyDescent="0.55000000000000004"/>
    <row r="64" ht="15" customHeight="1" x14ac:dyDescent="0.55000000000000004"/>
    <row r="65" ht="15" customHeight="1" x14ac:dyDescent="0.55000000000000004"/>
    <row r="66" ht="15" customHeight="1" x14ac:dyDescent="0.55000000000000004"/>
    <row r="67" ht="15" customHeight="1" x14ac:dyDescent="0.55000000000000004"/>
    <row r="68" ht="15" customHeight="1" x14ac:dyDescent="0.55000000000000004"/>
    <row r="69" ht="15" customHeight="1" x14ac:dyDescent="0.55000000000000004"/>
    <row r="70" ht="15" customHeight="1" x14ac:dyDescent="0.55000000000000004"/>
    <row r="71" ht="15" customHeight="1" x14ac:dyDescent="0.55000000000000004"/>
    <row r="72" ht="15" customHeight="1" x14ac:dyDescent="0.55000000000000004"/>
    <row r="73" ht="15" customHeight="1" x14ac:dyDescent="0.55000000000000004"/>
    <row r="74" ht="15" customHeight="1" x14ac:dyDescent="0.55000000000000004"/>
    <row r="75" ht="15" customHeight="1" x14ac:dyDescent="0.55000000000000004"/>
    <row r="76" ht="15" customHeight="1" x14ac:dyDescent="0.55000000000000004"/>
    <row r="77" ht="15" customHeight="1" x14ac:dyDescent="0.55000000000000004"/>
    <row r="78" ht="15" customHeight="1" x14ac:dyDescent="0.55000000000000004"/>
    <row r="79" ht="15" customHeight="1" x14ac:dyDescent="0.55000000000000004"/>
    <row r="80" ht="15" customHeight="1" x14ac:dyDescent="0.55000000000000004"/>
    <row r="81" ht="15" customHeight="1" x14ac:dyDescent="0.55000000000000004"/>
    <row r="82" ht="15" customHeight="1" x14ac:dyDescent="0.55000000000000004"/>
    <row r="83" ht="15" customHeight="1" x14ac:dyDescent="0.55000000000000004"/>
    <row r="84" ht="15" customHeight="1" x14ac:dyDescent="0.55000000000000004"/>
    <row r="85" ht="15" customHeight="1" x14ac:dyDescent="0.55000000000000004"/>
    <row r="86" ht="15" customHeight="1" x14ac:dyDescent="0.55000000000000004"/>
    <row r="87" ht="15" customHeight="1" x14ac:dyDescent="0.55000000000000004"/>
    <row r="88" ht="15" customHeight="1" x14ac:dyDescent="0.55000000000000004"/>
    <row r="89" ht="15" customHeight="1" x14ac:dyDescent="0.55000000000000004"/>
    <row r="90" ht="15" customHeight="1" x14ac:dyDescent="0.55000000000000004"/>
    <row r="91" ht="15" customHeight="1" x14ac:dyDescent="0.55000000000000004"/>
    <row r="92" ht="15" customHeight="1" x14ac:dyDescent="0.55000000000000004"/>
    <row r="93" ht="15" customHeight="1" x14ac:dyDescent="0.55000000000000004"/>
    <row r="94" ht="15" customHeight="1" x14ac:dyDescent="0.55000000000000004"/>
    <row r="95" ht="15" customHeight="1" x14ac:dyDescent="0.55000000000000004"/>
    <row r="96" ht="15" customHeight="1" x14ac:dyDescent="0.55000000000000004"/>
    <row r="97" ht="15" customHeight="1" x14ac:dyDescent="0.55000000000000004"/>
    <row r="98" ht="15" customHeight="1" x14ac:dyDescent="0.55000000000000004"/>
    <row r="99" ht="15" customHeight="1" x14ac:dyDescent="0.55000000000000004"/>
    <row r="100" ht="15" customHeight="1" x14ac:dyDescent="0.55000000000000004"/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29D2BB698C7D8479AB0294052EC91E7" ma:contentTypeVersion="2" ma:contentTypeDescription="新しいドキュメントを作成します。" ma:contentTypeScope="" ma:versionID="f93a84f1d018f79455ce83e49013c37e">
  <xsd:schema xmlns:xsd="http://www.w3.org/2001/XMLSchema" xmlns:xs="http://www.w3.org/2001/XMLSchema" xmlns:p="http://schemas.microsoft.com/office/2006/metadata/properties" xmlns:ns2="5ae2dbb2-5e96-4fe3-bbef-674c0307c06e" targetNamespace="http://schemas.microsoft.com/office/2006/metadata/properties" ma:root="true" ma:fieldsID="8b5004cd099b8a383de417f18448a80c" ns2:_="">
    <xsd:import namespace="5ae2dbb2-5e96-4fe3-bbef-674c0307c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2dbb2-5e96-4fe3-bbef-674c0307c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9502EC-AB85-4F39-992B-365F363BD1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0CB22-4A51-47EB-B940-355B5EF6DD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e2dbb2-5e96-4fe3-bbef-674c0307c0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58E73C-E213-4736-8A5D-62B1B52C856C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ae2dbb2-5e96-4fe3-bbef-674c0307c06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入力シート</vt:lpstr>
      <vt:lpstr>データシート</vt:lpstr>
      <vt:lpstr>資料シート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mtenjin</dc:creator>
  <cp:keywords/>
  <dc:description/>
  <cp:lastModifiedBy>Tenjin Masanobu</cp:lastModifiedBy>
  <cp:revision/>
  <dcterms:created xsi:type="dcterms:W3CDTF">2020-03-03T01:15:44Z</dcterms:created>
  <dcterms:modified xsi:type="dcterms:W3CDTF">2020-03-06T09:04:12Z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0x010100F29D2BB698C7D8479AB0294052EC91E7</vt:lpwstr>
  </property>
</Properties>
</file>