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avide.clemente/Desktop/"/>
    </mc:Choice>
  </mc:AlternateContent>
  <xr:revisionPtr revIDLastSave="0" documentId="8_{3BB44A6D-4231-F34F-A602-F9F1462B532B}" xr6:coauthVersionLast="47" xr6:coauthVersionMax="47" xr10:uidLastSave="{00000000-0000-0000-0000-000000000000}"/>
  <bookViews>
    <workbookView xWindow="0" yWindow="760" windowWidth="30240" windowHeight="17780" tabRatio="500" firstSheet="6" activeTab="14" xr2:uid="{00000000-000D-0000-FFFF-FFFF00000000}"/>
  </bookViews>
  <sheets>
    <sheet name="ASVS Results" sheetId="1" r:id="rId1"/>
    <sheet name="Architecture, Design and Threat" sheetId="2" r:id="rId2"/>
    <sheet name="Authentication" sheetId="3" r:id="rId3"/>
    <sheet name="Session Management" sheetId="4" r:id="rId4"/>
    <sheet name="Access Control" sheetId="5" r:id="rId5"/>
    <sheet name="Validation, Sanitization and En" sheetId="6" r:id="rId6"/>
    <sheet name="Stored Cryptography" sheetId="7" r:id="rId7"/>
    <sheet name="Error Handling and Logging" sheetId="8" r:id="rId8"/>
    <sheet name="Data Protection" sheetId="9" r:id="rId9"/>
    <sheet name="Communication" sheetId="10" r:id="rId10"/>
    <sheet name="Malicious Code" sheetId="11" r:id="rId11"/>
    <sheet name="Business Logic" sheetId="12" r:id="rId12"/>
    <sheet name="Files and Resources" sheetId="13" r:id="rId13"/>
    <sheet name="API and Web Service" sheetId="14" r:id="rId14"/>
    <sheet name="Configuration" sheetId="15" r:id="rId15"/>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47" i="2" l="1"/>
  <c r="G46" i="2"/>
  <c r="C15" i="1"/>
  <c r="B15" i="1"/>
  <c r="D15" i="1" s="1"/>
  <c r="C14" i="1"/>
  <c r="B14" i="1"/>
  <c r="C13" i="1"/>
  <c r="B13" i="1"/>
  <c r="C12" i="1"/>
  <c r="B12" i="1"/>
  <c r="D12" i="1" s="1"/>
  <c r="C11" i="1"/>
  <c r="B11" i="1"/>
  <c r="C10" i="1"/>
  <c r="B10" i="1"/>
  <c r="C9" i="1"/>
  <c r="B9" i="1"/>
  <c r="C8" i="1"/>
  <c r="B8" i="1"/>
  <c r="C7" i="1"/>
  <c r="B7" i="1"/>
  <c r="C6" i="1"/>
  <c r="B6" i="1"/>
  <c r="C5" i="1"/>
  <c r="B5" i="1"/>
  <c r="C4" i="1"/>
  <c r="B4" i="1"/>
  <c r="C3" i="1"/>
  <c r="B3" i="1"/>
  <c r="C2" i="1"/>
  <c r="B2" i="1"/>
  <c r="D4" i="1" l="1"/>
  <c r="D5" i="1"/>
  <c r="D8" i="1"/>
  <c r="D6" i="1"/>
  <c r="D14" i="1"/>
  <c r="D9" i="1"/>
  <c r="D10" i="1"/>
  <c r="D11" i="1"/>
  <c r="D13" i="1"/>
  <c r="D3" i="1"/>
  <c r="D7" i="1"/>
  <c r="C16" i="1"/>
  <c r="B16" i="1"/>
  <c r="D2" i="1"/>
  <c r="D16" i="1" l="1"/>
  <c r="H14" i="3"/>
  <c r="H14" i="3"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<sst xmlns="http://schemas.openxmlformats.org/spreadsheetml/2006/main" count="1342" uniqueCount="868">
  <si>
    <t>Security Category</t>
  </si>
  <si>
    <t>Valid criteria</t>
  </si>
  <si>
    <t>Total criteria</t>
  </si>
  <si>
    <t>Validity Percentage</t>
  </si>
  <si>
    <t>ASVS Level Acquired</t>
  </si>
  <si>
    <t>Architecture, Design and Threat Modeling</t>
  </si>
  <si>
    <t>Authentication</t>
  </si>
  <si>
    <t>Session Management</t>
  </si>
  <si>
    <t>Access Control</t>
  </si>
  <si>
    <t>Validation, Sanitization and Encoding</t>
  </si>
  <si>
    <t>Stored Cryptography</t>
  </si>
  <si>
    <t>Error Handling and Logging</t>
  </si>
  <si>
    <t>Data Protection</t>
  </si>
  <si>
    <t>Communication</t>
  </si>
  <si>
    <t>Malicious Code</t>
  </si>
  <si>
    <t>Business Logic</t>
  </si>
  <si>
    <t>Files and Resources</t>
  </si>
  <si>
    <t>API and Web Service</t>
  </si>
  <si>
    <t>Configuration</t>
  </si>
  <si>
    <t>Total</t>
  </si>
  <si>
    <t>Area</t>
  </si>
  <si>
    <t>#</t>
  </si>
  <si>
    <t>ASVS Level</t>
  </si>
  <si>
    <t>CWE</t>
  </si>
  <si>
    <t>NIST</t>
  </si>
  <si>
    <t>Verification Requirement</t>
  </si>
  <si>
    <t>Valid</t>
  </si>
  <si>
    <t>Source Code Reference</t>
  </si>
  <si>
    <t>Comment</t>
  </si>
  <si>
    <t>Tool Used</t>
  </si>
  <si>
    <t xml:space="preserve">Secure Software Development Lifecycle </t>
  </si>
  <si>
    <t>1.1.1</t>
  </si>
  <si>
    <t>Verify the use of a secure software development lifecycle that addresses security in all stages of development. ([C1](https://owasp.org/www-project-proactive-controls/#div-numbering))</t>
  </si>
  <si>
    <t>https://github.com/50sara50/desofs2024_M1A_1201461_1190497_1191053_1191061/tree/master/Deliverables</t>
  </si>
  <si>
    <t>As a part of the first sprint we are delivering a report with all the Design and Architecture diagrams and documents.  In there we also  added the system Threat Model and we identify the main vulnerabilities and ways to mitigate them. Throughtout the remaining sprints we will move on to the Implementation, Testing and Deployment Stages and we will continue follow  secure practices like having a CI/CD pipeline to deploy the solution where we can warn about  the existence of outdated dependencies, having integration and unit tests that run within the CI/CD system, etc.</t>
  </si>
  <si>
    <t>N/A</t>
  </si>
  <si>
    <t>1.1.2</t>
  </si>
  <si>
    <t>Verify the use of threat modeling for every design change or sprint planning to identify threats, plan for countermeasures, facilitate appropriate risk responses, and guide security testing.</t>
  </si>
  <si>
    <t>In the report delivered as part of this delivery, there is a section dedicated to the Threat Model, which identifies potential threats for each asset of the system along with mitigation strategies. Additionally, we have developed some abuse cases and intend to add more during subsequent sprints.</t>
  </si>
  <si>
    <t>1.1.3</t>
  </si>
  <si>
    <t>Verify that all user stories and features contain functional security constraints, such as "As a user, I should be able to view and edit my profile. I should not be able to view or edit anyone else's profile"</t>
  </si>
  <si>
    <t>The user stories mentioned in the Functional Requirements of this project have security constraints   that identify the permissions available for each type of user (user, client, musician, admin)</t>
  </si>
  <si>
    <t>1.1.4</t>
  </si>
  <si>
    <t>Verify documentation and justification of all the application's trust boundaries, components, and significant data flows.</t>
  </si>
  <si>
    <t>In the Delivery Folder and in our report we delivered the following documents: Dataflow Level 0, Deployment Diagram, Component Diagram.</t>
  </si>
  <si>
    <t>1.1.5</t>
  </si>
  <si>
    <t>Verify definition and security analysis of the application's high-level architecture and all connected remote services. ([C1](https://owasp.org/www-project-proactive-controls/#div-numbering))</t>
  </si>
  <si>
    <t>We are delivering a Component Diagram and a Data Flow diagram that enable us to visualize all interactions within the system. These diagrams specify all external dependencies of the system and include a threat model with strategies to mitigate vulnerabilities and a risk assessment.
We understand that this alone is not sufficient to ensure a fully secure system, and therefore, we will continue conducting security assessments throughout the remaining sprints.</t>
  </si>
  <si>
    <t>1.1.6</t>
  </si>
  <si>
    <t>Verify implementation of centralized, simple (economy of design), vetted, secure, and reusable security controls to avoid duplicate, missing, ineffective, or insecure controls. ([C10](https://owasp.org/www-project-proactive-controls/#div-numbering))</t>
  </si>
  <si>
    <t>This requirement won't be fully fulfilled within the project due to the size of the project. However, we will use some of the main concepts, such as ensuring that the responses return standard HTTP Codes, exceptions are logged and that error messages do not display critical data to the users</t>
  </si>
  <si>
    <t>1.1.7</t>
  </si>
  <si>
    <t>Verify availability of a secure coding checklist, security requirements, guideline, or policy to all developers and testers.</t>
  </si>
  <si>
    <t>Authentication Architecture</t>
  </si>
  <si>
    <t>1.2.1</t>
  </si>
  <si>
    <t>Verify the use of unique or special low-privilege operating system accounts for all application components, services, and servers. ([C3](https://owasp.org/www-project-proactive-controls/#div-numbering))</t>
  </si>
  <si>
    <t>Not Applicable</t>
  </si>
  <si>
    <t>1.2.2</t>
  </si>
  <si>
    <t>Verify that communications between application components, including APIs, middleware and data layers, are authenticated. Components should have the least necessary privileges needed. ([C3](https://owasp.org/www-project-proactive-controls/#div-numbering))</t>
  </si>
  <si>
    <t>As mentioned in the report, the system will utilize JWT Tokens to secure access to the API, and all communication between system components will be conducted over HTTPS. Additionally, we will implement Role-Based Access Control (RBAC) mechanisms to ensure that each user is granted only the necessary permissions for their functionalities.
All security measures implemented in subsequent sprints, including role permissions, authentication mechanisms, and more, will be thoroughly documented</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</si>
  <si>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</si>
  <si>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</si>
  <si>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</si>
  <si>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</si>
  <si>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Session Management Architecture</t>
  </si>
  <si>
    <t>This is a placeholder for future architectural requirements.</t>
  </si>
  <si>
    <t xml:space="preserve">Access Control Architecture </t>
  </si>
  <si>
    <t>1.4.1</t>
  </si>
  <si>
    <t>Verify that trusted enforcement points such as at access control gateways, servers, and serverless functions enforce access controls. Never enforce access controls on the client.</t>
  </si>
  <si>
    <t>1.4.2</t>
  </si>
  <si>
    <t xml:space="preserve">[DELETED, NOT ACTIONABLE] </t>
  </si>
  <si>
    <t>1.4.3</t>
  </si>
  <si>
    <t xml:space="preserve">[DELETED, DUPLICATE OF 4.1.3] </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</si>
  <si>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</si>
  <si>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</si>
  <si>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The system will ensure that requests will verify if the user is authentication is authorized. Additionally as previously mentioned we will use a Role-Based Access Control mechanism and it will be ensured that all the requests and routes adhere to this mechanism. To facilitate the identification of issues within the system we will also have a logging mechanism that tracks access control enforcement and detect any attempts to circumvent the designated mechanism.</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</si>
  <si>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</si>
  <si>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</si>
  <si>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As mentioned in the report and this file, we will apply Role-Based Access Control (RBAC) mechanisms to ensure that each user is granted only the necessary permissions to execute the available functionalities. The privileges assigned to each persona or role will be documented throughout the upcoming sprints."</t>
  </si>
  <si>
    <t xml:space="preserve">Input and Output Architecture </t>
  </si>
  <si>
    <t>1.5.1</t>
  </si>
  <si>
    <t>Verify that input and output requirements clearly define how to handle and process data based on type, content, and applicable laws, regulations, and other policy compliance.</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</si>
  <si>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</si>
  <si>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</si>
  <si>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Communication within the application will be conducted over HTTPS, ensuring the protection of data in transit between clients and the server. JSON will be used as the serialization format due to its lower vulnerability risks. Inputs provided by users will be sanitized to enhance security.</t>
  </si>
  <si>
    <t>1.5.3</t>
  </si>
  <si>
    <t>Verify that input validation is enforced on a trusted service layer. ([C5](https://owasp.org/www-project-proactive-controls/#div-numbering))</t>
  </si>
  <si>
    <t>On the backend server, we will implement Model classes that include validation for attributes to ensure incoming data from clients adheres to predefined rules. To prevent SQL injections, we will utilize Parameterized Queries and an Object-Relational Mapping (ORM) framework.
Additionally, we will employ libraries like Microsoft.Security.Application to mitigate Cross-Site Scripting attacks, particularly for scenarios where user-input data is rendered directly.</t>
  </si>
  <si>
    <t>1.5.4</t>
  </si>
  <si>
    <t>Verify that output encoding occurs close to or by the interpreter for which it is intended. ([C4](https://www.owasp.org/index.php/OWASP_Proactive_Controls#tab=Formal_Numbering))</t>
  </si>
  <si>
    <t>To prevent SQL Injections, we will utilize Parameterized Queries and an Object-Relational Mapping (ORM) framework. Additionally, we will employ libraries such as Microsoft.Security.Application to properly encode data before it is used within the backend server. This includes data that needs to be stored and subsequently displayed on the client, as well as URLs.
To validate the effectiveness of these measures, we will conduct tests by attempting to inject malicious code and observe the system's response</t>
  </si>
  <si>
    <t>Cryptographic Architecture</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</si>
  <si>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</si>
  <si>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</si>
  <si>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</si>
  <si>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</si>
  <si>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</si>
  <si>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</si>
  <si>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</si>
  <si>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</si>
  <si>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To ensure the security of sensitive information such as client secrets and API tokens, we will not store them directly within the source code. For local development, we will use settings files that are excluded from version control commits.
During deployment, we will utilize GitHub Secrets to securely store and manage these secrets. They will be referenced within our workflows to ensure secure and controlled access</t>
  </si>
  <si>
    <t>Github Actions and Github Secrets</t>
  </si>
  <si>
    <t>Error, Logging and Auditing Architecture</t>
  </si>
  <si>
    <t>1.7.1</t>
  </si>
  <si>
    <t>Verify that a common logging format and approach is used across the system. ([C9](https://owasp.org/www-project-proactive-controls/#div-numbering))</t>
  </si>
  <si>
    <t>We will use common dotnet libraries to ensure all relevant events are logged following a standard logging format. The logs will be placed in log files.</t>
  </si>
  <si>
    <t>1.7.2</t>
  </si>
  <si>
    <t>Verify that logs are securely transmitted to a preferably remote system for analysis, detection, alerting, and escalation. ([C9](https://owasp.org/www-project-proactive-controls/#div-numbering))</t>
  </si>
  <si>
    <t>Data Protection and Privacy Architecture</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</si>
  <si>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</si>
  <si>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</si>
  <si>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</si>
  <si>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</si>
  <si>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Architecture</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</si>
  <si>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</si>
  <si>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</si>
  <si>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</si>
  <si>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</si>
  <si>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Architecture</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</si>
  <si>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</si>
  <si>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</si>
  <si>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The team will utilize Git for version control and we will GitHub Issues to manage project tasks. We will follow a structured workflow where each commit is associated with a corresponding GitHub Issue or change ticket. This practice ensures traceability and accountability for all changes made during development.</t>
  </si>
  <si>
    <t xml:space="preserve">Git and Github </t>
  </si>
  <si>
    <t>Business Logic Architecture</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</si>
  <si>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</si>
  <si>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</si>
  <si>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</si>
  <si>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</si>
  <si>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</si>
  <si>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</si>
  <si>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Architecture</t>
  </si>
  <si>
    <t>1.12.1</t>
  </si>
  <si>
    <t>[DELETED, DUPLICATE OF 12.4.1]</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</si>
  <si>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</si>
  <si>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</si>
  <si>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API Architecture</t>
  </si>
  <si>
    <t>Configuration Architecture</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</si>
  <si>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</si>
  <si>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</si>
  <si>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</si>
  <si>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</si>
  <si>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The app developed is a web application so there won't be a need to deploy binaries to remote devices.</t>
  </si>
  <si>
    <t>1.14.3</t>
  </si>
  <si>
    <t>Verify that the build pipeline warns of out-of-date or insecure components and takes appropriate actions.</t>
  </si>
  <si>
    <t>We will set up a GitHub pipeline that will use actions that scan for vulnerable components and outdated libraries. These actions will be configured for validation purposes, covering both the backend server and client application</t>
  </si>
  <si>
    <t>Github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</si>
  <si>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</si>
  <si>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</si>
  <si>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</si>
  <si>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</si>
  <si>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Given the constraints of hosting your small project within ISEP servers where your team lacks control over the servers and cannot implement changes at the network level, it becomes impractical to fully implement certain security measures such as sandboxing, containerization, or network-level isolation.</t>
  </si>
  <si>
    <t>1.14.6</t>
  </si>
  <si>
    <t>Verify the application does not use unsupported, insecure, or deprecated client-side technologies such as NSAPI plugins, Flash, Shockwave, ActiveX, Silverlight, NACL, or client-side Java applets.</t>
  </si>
  <si>
    <t>The application will exclusively utilize technologies and libraries that are current and industry-standard at the present time, avoiding deprecated or obsolete options.</t>
  </si>
  <si>
    <t xml:space="preserve">Password Security </t>
  </si>
  <si>
    <t>2.1.1</t>
  </si>
  <si>
    <t>5.1.1.2</t>
  </si>
  <si>
    <t>Verify that user set passwords are at least 12 characters in length (after multiple spaces are combined). ([C6](https://owasp.org/www-project-proactive-controls/#div-numbering))</t>
  </si>
  <si>
    <t>2.1.2</t>
  </si>
  <si>
    <t>Verify that passwords of at least 64 characters are permitted, and that passwords of more than 128 characters are denied. ([C6](https://owasp.org/www-project-proactive-controls/#div-numbering))</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</si>
  <si>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</si>
  <si>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</si>
  <si>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</si>
  <si>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</si>
  <si>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2.1.5</t>
  </si>
  <si>
    <t>Verify users can change their password.</t>
  </si>
  <si>
    <t>2.1.6</t>
  </si>
  <si>
    <t>Verify that password change functionality requires the user's current and new password.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</si>
  <si>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</si>
  <si>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</si>
  <si>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</si>
  <si>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</si>
  <si>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</si>
  <si>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</si>
  <si>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</si>
  <si>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</si>
  <si>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</si>
  <si>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</si>
  <si>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</si>
  <si>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</si>
  <si>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Security</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</si>
  <si>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</si>
  <si>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</si>
  <si>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</si>
  <si>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</si>
  <si>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</si>
  <si>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</si>
  <si>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</si>
  <si>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</si>
  <si>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</si>
  <si>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</si>
  <si>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</si>
  <si>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</si>
  <si>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</si>
  <si>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</si>
  <si>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</si>
  <si>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</si>
  <si>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</si>
  <si>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</si>
  <si>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</si>
  <si>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</si>
  <si>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</si>
  <si>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</si>
  <si>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</si>
  <si>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</si>
  <si>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</si>
  <si>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</si>
  <si>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user-provided authentication devices are supported, such as a U2F or FIDO tokens.</t>
  </si>
  <si>
    <t>2.3.3</t>
  </si>
  <si>
    <t>6.1.4</t>
  </si>
  <si>
    <t>Verify that renewal instructions are sent with sufficient time to renew time bound authenticators.</t>
  </si>
  <si>
    <t>Credentials Storage</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</si>
  <si>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</si>
  <si>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</si>
  <si>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</si>
  <si>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</si>
  <si>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</si>
  <si>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</si>
  <si>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</si>
  <si>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with a minimum of 10.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</si>
  <si>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</si>
  <si>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</si>
  <si>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</si>
  <si>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</si>
  <si>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</si>
  <si>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</si>
  <si>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</si>
  <si>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</si>
  <si>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</si>
  <si>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</si>
  <si>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</si>
  <si>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</si>
  <si>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</si>
  <si>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</si>
  <si>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</si>
  <si>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</si>
  <si>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</si>
  <si>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</si>
  <si>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 xml:space="preserve">Look-up Secret Verifier </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</si>
  <si>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</si>
  <si>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</si>
  <si>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</si>
  <si>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</si>
  <si>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</si>
  <si>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</si>
  <si>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</si>
  <si>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</si>
  <si>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</si>
  <si>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</si>
  <si>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</si>
  <si>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</si>
  <si>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</si>
  <si>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</si>
  <si>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</si>
  <si>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</si>
  <si>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</si>
  <si>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</si>
  <si>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</si>
  <si>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</si>
  <si>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</si>
  <si>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One Time Verifier</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</si>
  <si>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</si>
  <si>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</si>
  <si>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</si>
  <si>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</si>
  <si>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</si>
  <si>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</si>
  <si>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</si>
  <si>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</si>
  <si>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</si>
  <si>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</si>
  <si>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</si>
  <si>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</si>
  <si>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</si>
  <si>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</si>
  <si>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</si>
  <si>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</si>
  <si>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</si>
  <si>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</si>
  <si>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Verifier</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</si>
  <si>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</si>
  <si>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</si>
  <si>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</si>
  <si>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</si>
  <si>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</si>
  <si>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</si>
  <si>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</si>
  <si>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 xml:space="preserve">Service Authentication </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</si>
  <si>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</si>
  <si>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</si>
  <si>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</si>
  <si>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</si>
  <si>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</si>
  <si>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</si>
  <si>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</si>
  <si>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</si>
  <si>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</si>
  <si>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</si>
  <si>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Security</t>
  </si>
  <si>
    <t>3.1.1</t>
  </si>
  <si>
    <t>Verify the application never reveals session tokens in URL parameters or error messages.</t>
  </si>
  <si>
    <t>Session Binding</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</si>
  <si>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</si>
  <si>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</si>
  <si>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</si>
  <si>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</si>
  <si>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</si>
  <si>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</si>
  <si>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</si>
  <si>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tokens are generated using approved cryptographic algorithms. ([C6](https://www.owasp.org/index.php/OWASP_Proactive_Controls#tab=Formal_Numbering))</t>
  </si>
  <si>
    <t>Session Termination</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</si>
  <si>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</si>
  <si>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</si>
  <si>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</si>
  <si>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</si>
  <si>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</si>
  <si>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</si>
  <si>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</si>
  <si>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</si>
  <si>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</si>
  <si>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</si>
  <si>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</si>
  <si>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</si>
  <si>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</si>
  <si>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</si>
  <si>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</si>
  <si>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</si>
  <si>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</si>
  <si>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the "__Host-" prefix so cookies are only sent to the host that initially set the cookie.</t>
  </si>
  <si>
    <t>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</si>
  <si>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</si>
  <si>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</si>
  <si>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</si>
  <si>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</si>
  <si>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</si>
  <si>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</si>
  <si>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</si>
  <si>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</si>
  <si>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</si>
  <si>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Federated Re-authentication</t>
  </si>
  <si>
    <t>3.6.1</t>
  </si>
  <si>
    <t>7.2.1</t>
  </si>
  <si>
    <t>Verify that  Relying Parties (RPs)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</si>
  <si>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</si>
  <si>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</si>
  <si>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</si>
  <si>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</si>
  <si>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</si>
  <si>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</si>
  <si>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</si>
  <si>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</si>
  <si>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</si>
  <si>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</si>
  <si>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</si>
  <si>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</si>
  <si>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</si>
  <si>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</si>
  <si>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</si>
  <si>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</si>
  <si>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</si>
  <si>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</si>
  <si>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</si>
  <si>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</si>
  <si>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</si>
  <si>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</si>
  <si>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</si>
  <si>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</si>
  <si>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</si>
  <si>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</si>
  <si>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</si>
  <si>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</si>
  <si>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</si>
  <si>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</si>
  <si>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</si>
  <si>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</si>
  <si>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</si>
  <si>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</si>
  <si>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</si>
  <si>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</si>
  <si>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</si>
  <si>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</si>
  <si>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 xml:space="preserve">Sanitization and Sandboxing </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</si>
  <si>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</si>
  <si>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</si>
  <si>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</si>
  <si>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</si>
  <si>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</si>
  <si>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</si>
  <si>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</si>
  <si>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</si>
  <si>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</si>
  <si>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</si>
  <si>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</si>
  <si>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 xml:space="preserve">Output encoding and Injection Prevention </t>
  </si>
  <si>
    <t>5.3.1</t>
  </si>
  <si>
    <r>
      <rPr>
        <sz val="12"/>
        <color rgb="FF102A43"/>
        <rFont val="Calibri"/>
        <family val="2"/>
        <charset val="1"/>
      </rPr>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t>
    </r>
    <r>
      <rPr>
        <sz val="12"/>
        <color rgb="FF102A43"/>
        <rFont val="Noto Sans CJK SC"/>
        <family val="2"/>
        <charset val="1"/>
      </rPr>
      <t xml:space="preserve">ねこ </t>
    </r>
    <r>
      <rPr>
        <sz val="12"/>
        <color rgb="FF102A43"/>
        <rFont val="Calibri"/>
        <family val="2"/>
        <charset val="1"/>
      </rPr>
      <t>or O'Hara). ([C4](https://owasp.org/www-project-proactive-controls/#div-numbering))</t>
    </r>
  </si>
  <si>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</si>
  <si>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</si>
  <si>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</si>
  <si>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</si>
  <si>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</si>
  <si>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</si>
  <si>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</si>
  <si>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</si>
  <si>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</si>
  <si>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JSON injection attacks, JSON eval attacks,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</si>
  <si>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</si>
  <si>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</si>
  <si>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</si>
  <si>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</si>
  <si>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</si>
  <si>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</si>
  <si>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</si>
  <si>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</si>
  <si>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 xml:space="preserve">Memory, String and Unmanaged Code </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</si>
  <si>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</si>
  <si>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</si>
  <si>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</si>
  <si>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</si>
  <si>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</si>
  <si>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</si>
  <si>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 xml:space="preserve">Deserialization Prevention </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</si>
  <si>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</si>
  <si>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</si>
  <si>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</si>
  <si>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</si>
  <si>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</si>
  <si>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</si>
  <si>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</si>
  <si>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</si>
  <si>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</si>
  <si>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</si>
  <si>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</si>
  <si>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</si>
  <si>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</si>
  <si>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</si>
  <si>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</si>
  <si>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</si>
  <si>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</si>
  <si>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</si>
  <si>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</si>
  <si>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</si>
  <si>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</si>
  <si>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</si>
  <si>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</si>
  <si>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</si>
  <si>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</si>
  <si>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</si>
  <si>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</si>
  <si>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</si>
  <si>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</si>
  <si>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</si>
  <si>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</si>
  <si>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</si>
  <si>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</si>
  <si>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</si>
  <si>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</si>
  <si>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</si>
  <si>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</si>
  <si>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</si>
  <si>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</si>
  <si>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</si>
  <si>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</si>
  <si>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</si>
  <si>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</si>
  <si>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 xml:space="preserve">Log Content </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</si>
  <si>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</si>
  <si>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</si>
  <si>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</si>
  <si>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</si>
  <si>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</si>
  <si>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</si>
  <si>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</si>
  <si>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</si>
  <si>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</si>
  <si>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</si>
  <si>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t>
  </si>
  <si>
    <t>7.3.1</t>
  </si>
  <si>
    <t>Verify that all logging components appropriately encode data to prevent log injection. ([C9](https://owasp.org/www-project-proactive-controls/#div-numbering))</t>
  </si>
  <si>
    <t>7.3.2</t>
  </si>
  <si>
    <t xml:space="preserve">[DELETED, DUPLICATE OF 7.3.1] </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</si>
  <si>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</si>
  <si>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</si>
  <si>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</si>
  <si>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</si>
  <si>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</si>
  <si>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</si>
  <si>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</si>
  <si>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</si>
  <si>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</si>
  <si>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</si>
  <si>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</si>
  <si>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</si>
  <si>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</si>
  <si>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</si>
  <si>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</si>
  <si>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</si>
  <si>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</si>
  <si>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</si>
  <si>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</si>
  <si>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</si>
  <si>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</si>
  <si>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</si>
  <si>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</si>
  <si>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</si>
  <si>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</si>
  <si>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</si>
  <si>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</si>
  <si>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</si>
  <si>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Verify that data stored in browser storage (such as localStorage, sessionStorage, IndexedDB, or cookies) does not contain sensitive data.</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</si>
  <si>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</si>
  <si>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</si>
  <si>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</si>
  <si>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</si>
  <si>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</si>
  <si>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</si>
  <si>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</si>
  <si>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</si>
  <si>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</si>
  <si>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</si>
  <si>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</si>
  <si>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</si>
  <si>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</si>
  <si>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</si>
  <si>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</si>
  <si>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</si>
  <si>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</si>
  <si>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</si>
  <si>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</si>
  <si>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 xml:space="preserve">Client Communications Security </t>
  </si>
  <si>
    <t>9.1.1</t>
  </si>
  <si>
    <t>Verify that TLS is used for all client connectivity, and does not fall back to insecure or unencrypted communications. ([C8](https://owasp.org/www-project-proactive-controls/#div-numbering))</t>
  </si>
  <si>
    <t>9.1.2</t>
  </si>
  <si>
    <t>Verify using up to date TLS testing tools that only strong cipher suites are enabled, with the strongest cipher suites set as preferred.</t>
  </si>
  <si>
    <t>9.1.3</t>
  </si>
  <si>
    <t>Verify that only the latest recommended versions of the TLS protocol are enabled, such as TLS 1.2 and TLS 1.3. The latest version of the TLS protocol should be the preferred option.</t>
  </si>
  <si>
    <t xml:space="preserve">Server Communication Security </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</si>
  <si>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</si>
  <si>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</si>
  <si>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</si>
  <si>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</si>
  <si>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</si>
  <si>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</si>
  <si>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</si>
  <si>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</si>
  <si>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</si>
  <si>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</si>
  <si>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</si>
  <si>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</si>
  <si>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</si>
  <si>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</si>
  <si>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</si>
  <si>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</si>
  <si>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</si>
  <si>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</si>
  <si>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</si>
  <si>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</si>
  <si>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</si>
  <si>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</si>
  <si>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</si>
  <si>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</si>
  <si>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</si>
  <si>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</si>
  <si>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Application Integrity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</si>
  <si>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</si>
  <si>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</si>
  <si>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</si>
  <si>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</si>
  <si>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</si>
  <si>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</si>
  <si>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</si>
  <si>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</si>
  <si>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that the application will only process business logic flows for the same user in sequential step order and without skipping steps.</t>
  </si>
  <si>
    <t>11.1.2</t>
  </si>
  <si>
    <t>Verify that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</si>
  <si>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</si>
  <si>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</si>
  <si>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</si>
  <si>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that the application has anti-automation controls to protect against excessive calls such as mass data exfiltration, business logic requests, file uploads or denial of service attacks.</t>
  </si>
  <si>
    <t>11.1.5</t>
  </si>
  <si>
    <t>Verify the application has business logic limits or validation to protect against likely business risks or threats, identified using threat modeling or similar methodologies.</t>
  </si>
  <si>
    <t>11.1.6</t>
  </si>
  <si>
    <t>Verify that the application does not suffer from "Time Of Check to Time Of Use" (TOCTOU) issues or other race conditions for sensitive operations.</t>
  </si>
  <si>
    <t>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</si>
  <si>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</si>
  <si>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</si>
  <si>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that the application has configurable alerting when automated attacks or unusual activity is detected.</t>
  </si>
  <si>
    <t xml:space="preserve">File Upload </t>
  </si>
  <si>
    <t>12.1.1</t>
  </si>
  <si>
    <t>Verify that the application will not accept large files that could fill up storage or cause a denial of service.</t>
  </si>
  <si>
    <t>12.1.2</t>
  </si>
  <si>
    <t xml:space="preserve">Verify that the application checks compressed files (e.g. zip, gz, docx, odt) against maximum allowed uncompressed size and against maximum number of files before uncompressing the file. </t>
  </si>
  <si>
    <t>12.1.3</t>
  </si>
  <si>
    <t>Verify that a file size quota and maximum number of files per user is enforced to ensure that a single user cannot fill up the storage with too many files, or excessively large files.</t>
  </si>
  <si>
    <t>File Integrity</t>
  </si>
  <si>
    <t>12.2.1</t>
  </si>
  <si>
    <t>Verify that files obtained from untrusted sources are validated to be of expected type based on the file's content.</t>
  </si>
  <si>
    <t>File Execution</t>
  </si>
  <si>
    <t>12.3.1</t>
  </si>
  <si>
    <t>Verify that user-submitted filename metadata is not used directly by system or framework filesystems and that a URL API is used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</si>
  <si>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</si>
  <si>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</si>
  <si>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</si>
  <si>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</si>
  <si>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</si>
  <si>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</si>
  <si>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</si>
  <si>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</si>
  <si>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</si>
  <si>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</si>
  <si>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t>
  </si>
  <si>
    <t>12.4.1</t>
  </si>
  <si>
    <t>Verify that files obtained from untrusted sources are stored outside the web root, with limited permissions.</t>
  </si>
  <si>
    <t>12.4.2</t>
  </si>
  <si>
    <t>Verify that files obtained from untrusted sources are scanned by antivirus scanners to prevent upload and serving of known malicious content.</t>
  </si>
  <si>
    <t>File Download</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</si>
  <si>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</si>
  <si>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</si>
  <si>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</si>
  <si>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</si>
  <si>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SSRF Protection</t>
  </si>
  <si>
    <t>12.6.1</t>
  </si>
  <si>
    <t>Verify that the web or application server is configured with an allow list of resources or systems to which the server can send requests or load data/files from.</t>
  </si>
  <si>
    <t>Generic Web Service Security</t>
  </si>
  <si>
    <t>13.1.1</t>
  </si>
  <si>
    <t>Verify that all application components use the same encodings and parsers to avoid parsing attacks that exploit different URI or file parsing behavior that could be used in SSRF and RFI attacks.</t>
  </si>
  <si>
    <t>13.1.2</t>
  </si>
  <si>
    <t xml:space="preserve">[DELETED, DUPLICATE OF 4.3.1] </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</si>
  <si>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</si>
  <si>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</si>
  <si>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</si>
  <si>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</si>
  <si>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</si>
  <si>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</si>
  <si>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</si>
  <si>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</si>
  <si>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</si>
  <si>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</si>
  <si>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</si>
  <si>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</si>
  <si>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</si>
  <si>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</si>
  <si>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[DELETED, DUPLICATE OF 11.1.4]</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</si>
  <si>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</si>
  <si>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</si>
  <si>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</si>
  <si>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</si>
  <si>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</si>
  <si>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</si>
  <si>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</si>
  <si>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</si>
  <si>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</si>
  <si>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GraphQL</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</si>
  <si>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</si>
  <si>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</si>
  <si>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</si>
  <si>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</si>
  <si>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 and Deploy</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</si>
  <si>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</si>
  <si>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</si>
  <si>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</si>
  <si>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</si>
  <si>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</si>
  <si>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</si>
  <si>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</si>
  <si>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</si>
  <si>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</si>
  <si>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</si>
  <si>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</si>
  <si>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</si>
  <si>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</si>
  <si>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14.2.2</t>
  </si>
  <si>
    <t xml:space="preserve"> Verify that all unneeded features, documentation, sample applications and configurations are removed.</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</si>
  <si>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</si>
  <si>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</si>
  <si>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</si>
  <si>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([C2](https://owasp.org/www-project-proactive-controls/#div-numbering))</t>
  </si>
  <si>
    <t>14.2.5</t>
  </si>
  <si>
    <t>Verify that a Software Bill of Materials (SBOM)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</si>
  <si>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</si>
  <si>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</si>
  <si>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t>
  </si>
  <si>
    <t>14.3.1</t>
  </si>
  <si>
    <t xml:space="preserve">[DELETED, DUPLICATE OF 7.4.1] </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</si>
  <si>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</si>
  <si>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</si>
  <si>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</si>
  <si>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</si>
  <si>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HTTP Security Headers</t>
  </si>
  <si>
    <t>14.4.1</t>
  </si>
  <si>
    <t>Verify that every HTTP response contains a Content-Type header. Also specify a safe character set (e.g., UTF-8, ISO-8859-1) if the content types are text/*, /+xml and application/xml. Content must match with the provided Content-Type header.</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</si>
  <si>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</si>
  <si>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</si>
  <si>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</si>
  <si>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</si>
  <si>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</si>
  <si>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</si>
  <si>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</si>
  <si>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</si>
  <si>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</si>
  <si>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to avoid exposing sensitive information in the URL through the Referer header to untrusted parties.</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</si>
  <si>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</si>
  <si>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</si>
  <si>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HTTP Request Header Validation</t>
  </si>
  <si>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</si>
  <si>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</si>
  <si>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</si>
  <si>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</si>
  <si>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</si>
  <si>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</si>
  <si>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14.5.4</t>
  </si>
  <si>
    <t>Verify that HTTP headers added by a trusted proxy or SSO devices, such as a bearer token, are authenticated by the application.</t>
  </si>
  <si>
    <t>Repo</t>
  </si>
  <si>
    <t>Mention the dotnet secrets to have the database connection for example</t>
  </si>
  <si>
    <t>SecureDataEncryptionHelper,SecureDataEncryptorConvertor</t>
  </si>
  <si>
    <t xml:space="preserve"> PasswordEncryptor and  SecureDataEncryptionHelper</t>
  </si>
  <si>
    <t>SecureDataEncryptionHelper and SecureDataEncryptorConvertor</t>
  </si>
  <si>
    <t>Used to store sensitive data safely by encrypting it with the Aes cipher before storing it in the database</t>
  </si>
  <si>
    <t>https://github.com/50sara50/desofs2024_M1A_1201461_1190497_1191053_1191061/blob/develop/.github/workflows/codeSecurityCheck.yml</t>
  </si>
  <si>
    <t>We have a github action to automatically detect common vulnerability and coding errors on our client app code and server side code. This action runs when a new pull request to the master branch is created and every Monday and Friday at 1am</t>
  </si>
  <si>
    <t xml:space="preserve">Github Actions, in particular the codeql-action </t>
  </si>
  <si>
    <t>https://github.com/50sara50/desofs2024_M1A_1201461_1190497_1191053_1191061/blob/develop/.github/workflows/build.yml</t>
  </si>
  <si>
    <t>We have a pipeline to build, test and lint the client side and server side code. Runs when a pull request is made to the master branch. We will need another pipeline to do deployment when the pull request is closed</t>
  </si>
  <si>
    <t>Github Action</t>
  </si>
  <si>
    <t>128 bit hash https://github.com/aspnet/Identity/blob/a8ba99bc5b11c5c48fc31b9b0532c0d6791efdc8/src/Microsoft.AspNetCore.Identity/PasswordHasher.cs</t>
  </si>
  <si>
    <t>https://github.com/aspnet/Identity/blob/a8ba99bc5b11c5c48fc31b9b0532c0d6791efdc8/src/Microsoft.AspNetCore.Identity/PasswordHasher.cs</t>
  </si>
  <si>
    <t>Non-valid</t>
  </si>
  <si>
    <t xml:space="preserve">The only generated numbers are guids </t>
  </si>
  <si>
    <t>Anti denial of service - request timeout filter based on ips</t>
  </si>
  <si>
    <t>WS-Security is applyable to SOAP and not REST</t>
  </si>
  <si>
    <t>The file upload by a user can at most have  5500000 bytes (5.5 megabytes). The max size is configurable and can be updated</t>
  </si>
  <si>
    <t>The type of files uploaded by the user is restricted to only be of type mp3, m4A or wav</t>
  </si>
  <si>
    <t>The path of the file is constructed within the method and the metadata is not directly used. This path is constructed with information not disponibilized to the user (for example userId)</t>
  </si>
  <si>
    <t>Before storing the file in the server we execute a antivirus scanner (Clam AV) to ensure that the file does not have any virus. The file is only stored if Clam AV indicates the file is clean</t>
  </si>
  <si>
    <t>File name is not directly used and is sanitized before the utilization with method IsValidFilename (validates the size, checks if there are invalid chars). The final file path is also modified to include a unique identifier generated in the CreateSong and not available for the user</t>
  </si>
  <si>
    <t>File name is not directly used and is sanitized before the utilization with method IsValidFilename (validates the size, checks if there are invalid chars). The final file path is also modified to include a unique identifier generated in the CreateSong and not available for the user. On the download endpoint file path is not provided in the query param but it's retrieved from the database (path is encrypted in the database with the SecureDataEncryptionHelper)</t>
  </si>
  <si>
    <t>We have a pipeline that  uses Sonarcloud to do  static code analysis where we could detect the use of dlls and libraries vulnerable to this type of issue. Additionaly we can use dependabot to also track problems like this</t>
  </si>
  <si>
    <t>In the Program the file server middleware is configured to serve only audio files with the specified extensions (MP3, WAV, and M4A and Txt, with txt being used to confirm that Clam AV is working)</t>
  </si>
  <si>
    <t>In the Program the file server middleware is configured to serve only audio files with the specified extensions (MP3, WAV, and M4A and txt, with txt onlt being specified to ensure that the Clam AV works properly)</t>
  </si>
  <si>
    <t>Files are not directly stored within the web root folder and only authenticated users can access and upload files</t>
  </si>
  <si>
    <t>To ensure this does not happen we validate the filename to ensure it does not contain invalid characters or exceed length limits, we replace  any invalid characters in the filename with hyphens to prevent path traversal and other injection attacks and we scan the uploaded file for viruses, ensuring the integrity of the files being saved.</t>
  </si>
  <si>
    <t>https://github.com/50sara50/desofs2024_M1A_1201461_1190497_1191053_1191061/tree/develop/Backend/StreamingPlatform/Dtos/Contract</t>
  </si>
  <si>
    <t>We have DTO classes to map the objects provided in the requests to model objects and ensure they are properly validated</t>
  </si>
  <si>
    <t>Aspnet core</t>
  </si>
  <si>
    <t>https://github.com/50sara50/desofs2024_M1A_1201461_1190497_1191053_1191061/tree/develop/Backend/StreamingPlatform/Models</t>
  </si>
  <si>
    <t>We make use of the model binding annotations from Aspnet core to enforce validations rules in our model classes. This validations can be the type of characters or number of characters acepted on a specific parameter.</t>
  </si>
  <si>
    <t>We have a rate limiter based on the IP or user id. This rate limiter blocks user from executing requests on a threshold above what is acepted by the application. Furthermore, information is logged on the middleware to ensure that admins can check which user made more users than expected</t>
  </si>
  <si>
    <t>https://github.com/50sara50/desofs2024_M1A_1201461_1190497_1191053_1191061/blob/develop/Backend/StreamingPlatform/Controllers/AuthController.cs</t>
  </si>
  <si>
    <t>When sensitive information is returned then we do not allow users to cache information. This is done with the ResponseCache directive by setting no store as true which indicates to the client that the response should not be cached</t>
  </si>
  <si>
    <t>Aspnet Core</t>
  </si>
  <si>
    <t>https://github.com/50sara50/desofs2024_M1A_1201461_1190497_1191053_1191061/blob/develop/Backend/StreamingPlatform/Program.cs</t>
  </si>
  <si>
    <t>https://github.com/50sara50/desofs2024_M1A_1201461_1190497_1191053_1191061/blob/develop/Backend/StreamingPlatform/Controllers/SongController.cs</t>
  </si>
  <si>
    <t>For example for the SongController requests 415 Unsupported Media is returned when the user uploads a file that is not a mp3, m4a or wav file.</t>
  </si>
  <si>
    <t>We make use of the model binding annotations from Aspnet core to enforce validations rules in our model classes. This validations can be the type of characters or number of characters acepted on a specific parameter. This was done for example for the Plan Name and User Name</t>
  </si>
  <si>
    <t>We do not leverage SMTP or IMAP in our application for now</t>
  </si>
  <si>
    <t xml:space="preserve">InputSanitizationMiddleware.cs </t>
  </si>
  <si>
    <t>We have a middleware that was added to the our application builder that sanitizes the content provided to the user in the body to ensure. This middleware makes use of a sanitization library available for Aspnet Core.</t>
  </si>
  <si>
    <t>Aspnet core and Ganss.Xss</t>
  </si>
  <si>
    <t>https://github.com/50sara50/desofs2024_M1A_1201461_1190497_1191053_1191061/blob/develop/Backend/StreamingPlatform/Services/SongService.cs</t>
  </si>
  <si>
    <t>The code of the class provided validates on the CreateSong method that the uploaded file (music) for invalid characters and length using IsValidFilename. This helps prevent basic path traversal attacks where an attacker might try to inject malicious characters into the filename to access unintended locations on the server.</t>
  </si>
  <si>
    <t>Dotnet secrets</t>
  </si>
  <si>
    <t>Use of Dotnet secrets to store secrets like the sensitive data encryption key</t>
  </si>
  <si>
    <t xml:space="preserve"> Secure DataEncryptionHelper uses Aes cipher with mode CBC and PCK#7 padding</t>
  </si>
  <si>
    <t>Currently we do not have a functionality for users to upload SVG. We only allow users to upload audio files with the specified extensions (MP3, WAV, and M4A)  and Txt, with txt being used to confirm that Clam AV is working</t>
  </si>
  <si>
    <t>https://github.com/50sara50/desofs2024_M1A_1201461_1190497_1191053_1191061/blob/develop/Backend/StreamingPlatform/Dao/Repositories/GenericRepository.cs</t>
  </si>
  <si>
    <t>For Database Queries we are using Entity Framework to make sure that queries are protected from database injection attacks.  This leverages LINQ and this abstraction generates the SQL for us and deals with escaping and parametize the inputs</t>
  </si>
  <si>
    <t>Entity Framework</t>
  </si>
  <si>
    <t>We do not allow the server to serve zip files and we also do not allow users to upload this type of files</t>
  </si>
  <si>
    <t>https://github.com/50sara50/desofs2024_M1A_1201461_1190497_1191053_1191061/blob/ef65834191597ff439d0049a771e399e064994d8/Backend/StreamingPlatform/Dtos/Contract/NewUserContract.cs#L36</t>
  </si>
  <si>
    <t>Passwords are enforced by validation to have a minimum 12 characters of lenght</t>
  </si>
  <si>
    <t>Passwords are allowed a maximum of 128 characters long</t>
  </si>
  <si>
    <t>https://github.com/50sara50/desofs2024_M1A_1201461_1190497_1191053_1191061/blob/ef65834191597ff439d0049a771e399e064994d8/Backend/StreamingPlatform/Dtos/Contract/NewUserContract.cs#L40</t>
  </si>
  <si>
    <t>System.ComponentModel.DataAnnotations</t>
  </si>
  <si>
    <t>https://github.com/50sara50/desofs2024_M1A_1201461_1190497_1191053_1191061/blob/ef65834191597ff439d0049a771e399e064994d8/Backend/StreamingPlatform/Dtos/Contract/NewUserContract.cs#L47</t>
  </si>
  <si>
    <t>With the help of regex, when receiving the password, multiple spaces are replaced with just one</t>
  </si>
  <si>
    <t>Regex</t>
  </si>
  <si>
    <t>https://github.com/50sara50/desofs2024_M1A_1201461_1190497_1191053_1191061/blob/ef65834191597ff439d0049a771e399e064994d8/Backend/StreamingPlatform/Controllers/AuthController.cs#L72</t>
  </si>
  <si>
    <t>https://github.com/50sara50/desofs2024_M1A_1201461_1190497_1191053_1191061/blob/ef65834191597ff439d0049a771e399e064994d8/Backend/StreamingPlatform/Controllers/AuthController.cs#L90</t>
  </si>
  <si>
    <t>Password are checked agains a dataset of breached passwords with the help of the haveibeenpwned api. https://haveibeenpwned.com/Passwords. Details on how we keep the password anonym can be checked in the haveibeenpwned api documentation.</t>
  </si>
  <si>
    <t>Microsoft Identity Ensures all the security of the passwords</t>
  </si>
  <si>
    <t>No default credentials are used</t>
  </si>
  <si>
    <t>Identity uses secure password hashing techniques to store user passwords. It employs industry-standard algorithms like PBKDF2 with HMAC-SHA256.</t>
  </si>
  <si>
    <t>All Unique Ids are generated using the industry standard UUIDv4</t>
  </si>
  <si>
    <t>System is not world wide distributted</t>
  </si>
  <si>
    <t>If an unexpected exception is thrown, a generic error message will be sent</t>
  </si>
  <si>
    <t>All susceptible code is surrounded by a try catch block</t>
  </si>
  <si>
    <t>No sensitive information is logged</t>
  </si>
  <si>
    <t>The application logs both successfull and failed attempts to perform actions</t>
  </si>
  <si>
    <t xml:space="preserve">All relevant information for a review of the past events is logged </t>
  </si>
  <si>
    <t>Github dependabot performs a check on all dependencies to allert for possible vulnerabillities.</t>
  </si>
  <si>
    <t>https://github.com/50sara50/desofs2024_M1A_1201461_1190497_1191053_1191061/commit/16471a3c7012c1168a7479fbef5323acc7132191</t>
  </si>
  <si>
    <t>https://github.com/50sara50/desofs2024_M1A_1201461_1190497_1191053_1191061/commit/16471a3c7012c1168a7479fbef5323acc7132191#diff-c8d0d0461876ffe23df30ee785a5e8e2be3b098b08ddf32d36b6ae59bc0147e9</t>
  </si>
  <si>
    <t>In the AuthController Login method we are sending the access token and access token expiration date. In order to ensure that these cookies are only sent over HTTPS, which ensures that an attacker eavesdropping on the communication channel from the browser to the server will not be able to read the cookie (HTTPS provides authentication, data integrity and confidentiality). Additionaly,  these cookies are sent to the client with the Http Only flag, to ensure that the  JavaScript will not be able to read the cookies, which helps prevent against XSS attacks.</t>
  </si>
  <si>
    <t>In the AuthController Login method we are sending the access token and access token expiration date. In order to ensure that these cookies are only sent over HTTPS, which ensures that an attacker eavesdropping on the communication channel from the browser to the server will not be able to read the cookie (HTTPS provides authentication, data integrity and confidentiality).</t>
  </si>
  <si>
    <t>In the AuthController Login method we are sending the access token and access token expiration date. These cookies are sent to the client with the Http Only flag, to ensure that the  JavaScript will not be able to read the cookies, which helps prevent against XSS attacks.</t>
  </si>
  <si>
    <t>In  the AuthController.cs class we have a login method where a new JWT token is generated for the user and the expiration date of this token is set. This token is sent in the cookies, with the cookies having the flags Secure and HttpOnly in order to ensure that they are not read and manipulated by the client</t>
  </si>
  <si>
    <t>https://github.com/50sara50/desofs2024_M1A_1201461_1190497_1191053_1191061/blob/develop/Backend/StreamingPlatform/Services/AuthService.cs</t>
  </si>
  <si>
    <t>In the AuthService.cs, a new JWT Token is generated with JWT Security Token library with a key of 256 bits and the user claims and this ensure that the JWT session tokens possess at least 64 bits of entropy</t>
  </si>
  <si>
    <t>https://github.com/50sara50/desofs2024_M1A_1201461_1190497_1191053_1191061/commit/5f694f46540edc6d70b22ebdb39a2419a873ce86</t>
  </si>
  <si>
    <t>In the AuthController login method cookies use the __Host- prefix, which increases the security of your session tokens by ensuring they are only sent to the host that initially set them</t>
  </si>
  <si>
    <t>https://github.com/50sara50/desofs2024_M1A_1201461_1190497_1191053_1191061/blob/ft/create-client-side/Backend/StreamingPlatform/Controllers/AuthController.cs</t>
  </si>
  <si>
    <t>In the logout method the server invalidates the JWT access token and the expiration date token by setting them to empty string and setting the expiration date to the previous day. The cookie is sent with the Http Only and Secure flags to ensure that it cannot be tempered by an attacker.</t>
  </si>
  <si>
    <t>https://github.com/50sara50/desofs2024_M1A_1201461_1190497_1191053_1191061/blob/ft/create-client-side/Backend/StreamingPlatform/Services/AuthService.cs</t>
  </si>
  <si>
    <t>In the AuthService.cs GenerateJwtToken method the JWT token is generated by using te HMAC-SHA256 algorithm for signing, which is an approved cryptographic algorithm.</t>
  </si>
  <si>
    <t>For Authentication on the API, in the AuthSerive a JWT token is generated based on the user name and user claims. This token is then on the AuthController used to set the cookies with the autorization token that is sent to all requests in order to ensure that the user has the necessary permissions for each functionality</t>
  </si>
  <si>
    <t>https://github.com/50sara50/desofs2024_M1A_1201461_1190497_1191053_1191061/blob/ft/create-client-side/Backend/StreamingPlatform/Services/SongService.cs</t>
  </si>
  <si>
    <t>https://github.com/50sara50/desofs2024_M1A_1201461_1190497_1191053_1191061/blob/ft/create-client-side/Backend/StreamingPlatform/Controllers/SongController.cs</t>
  </si>
  <si>
    <t>https://github.com/50sara50/desofs2024_M1A_1201461_1190497_1191053_1191061/blob/ft/create-client-side/Backend/StreamingPlatform/Program.cs</t>
  </si>
  <si>
    <t>https://github.com/50sara50/desofs2024_M1A_1201461_1190497_1191053_1191061/blob/master/.github/workflows/sonarcloud.yml</t>
  </si>
  <si>
    <t>ClamAV</t>
  </si>
  <si>
    <t>Sonarcloud</t>
  </si>
  <si>
    <t>Dvelopment Checklist
-Input Validation
	Validate and sanitize all user inputs.
-Authentication and Authorization
	Use strong passwords.
-Data Protection
	Encrypt sensitive data in transit and at rest.
-Error Handling
	Avoid exposing detailed error messages.
	Log errors securely.
-Security Configuration
	Disable unnecessary services.
	Apply the principle of least privilege.
	Regularly update dependencies.
-Access Control
	Define and enforce user roles and permissions.
-Secure Communication
	Use HTTPS for all communications.
-Security Testing
	Conduct regular security testing and integrate it into the CI/CD pipeline.
-Secure Coding Practices
	Follow OWASP Top Ten recommendations. (https://owasp.org/www-project-top-ten/)
-General Policy
	Integrate security into every phase of development.
	Security is a shared responsibility.</t>
  </si>
  <si>
    <t>Microsoft.AspNetCore.StaticFiles and Microsoft.Extensions.FileProviders;</t>
  </si>
  <si>
    <t>Aspnet core System.ComponentModel.DataAnnotations</t>
  </si>
  <si>
    <t>Aspnet core and System.ComponentModel.DataAnnotations</t>
  </si>
  <si>
    <t xml:space="preserve"> System.IdentityModel.Tokens.Jwt; Microsoft.IdentityModel.Tokens;System.Security.Claims; System.Security.Cryptography ; Microsoft.AspNetCore.Identity and icrosoft.IdentityModel.JsonWebTokens.JwtRegisteredClaimNames;</t>
  </si>
  <si>
    <t>System.Security.Cryptography;</t>
  </si>
  <si>
    <t>https://github.com/50sara50/desofs2024_M1A_1201461_1190497_1191053_1191061/commit/79ca3918aaf433cedabd9915a65306fa9aeea087</t>
  </si>
  <si>
    <t>In the login.component.html and register.component.html on the password input fields there is a button that allows a user to temporarily unmask the field in order to see the password value. The password is only unmasked while the user is pressing the button</t>
  </si>
  <si>
    <t>https://github.com/50sara50/desofs2024_M1A_1201461_1190497_1191053_1191061/commit/e799d99e08f390ba979999e297e23fe05ff57c07</t>
  </si>
  <si>
    <t>In the login.component.html and register.component.html  we provide the autocomplete attribute for the username and password which will allow password managers to identify these elements.  Password can also be pasted as this is the default behaviour on a input field and has not be removed</t>
  </si>
  <si>
    <t>All sensitive endpoint are protected with authorization using JWT tokens aswell as role enforcement</t>
  </si>
  <si>
    <t>Microsoft.AspNetCore.Authorization
Microsoft.AspNetCore.Identity</t>
  </si>
  <si>
    <t>Endpoints related to changing user data are protected with authorization</t>
  </si>
  <si>
    <t>Users are only given the required minimal roles to perform the actions that diferentiate them</t>
  </si>
  <si>
    <t>https://github.com/50sara50/desofs2024_M1A_1201461_1190497_1191053_1191061/blob/5167c594e2ab07479cea282b6e39f668e44300a4/Backend/StreamingPlatform/Controllers/AuthController.cs#L67</t>
  </si>
  <si>
    <t>https://github.com/50sara50/desofs2024_M1A_1201461_1190497_1191053_1191061/blob/6ba424d1aa0c25e723023cd012d7318ea841af34/Backend/StreamingPlatform/Controllers/SongController.cs#L22</t>
  </si>
  <si>
    <t>https://github.com/50sara50/desofs2024_M1A_1201461_1190497_1191053_1191061/blob/develop/Client/streaming-service/package/src/app/pages/extra/password-stength-meter/password-strength.component.ts</t>
  </si>
  <si>
    <t>We develop a component that it´s used in the Register component that allows an user to see what is the password strenght. This password strength is based in the rules applied by the system : minimum 12 chars, at least an uppercase letter, a lowercase letter, a special character and a number</t>
  </si>
  <si>
    <t>https://github.com/50sara50/desofs2024_M1A_1201461_1190497_1191053_1191061/blob/master/.github/workflows/docker-image.yml</t>
  </si>
  <si>
    <t>In the github action used to push the docker image to the docker hub we are generating the SBOM with the image</t>
  </si>
  <si>
    <t xml:space="preserve"> docker/build-push-action@v4</t>
  </si>
  <si>
    <t>Aspnet Core Middlewares/Services</t>
  </si>
  <si>
    <t>https://github.com/50sara50/desofs2024_M1A_1201461_1190497_1191053_1191061/blob/2f93db53f2146c83633f1fbbe5a40d61ba90f2d5/Backend/StreamingPlatform/Controllers/Middleware/ExceptionHandlerMiddleware.cs#L10</t>
  </si>
  <si>
    <t>RequestDelegate</t>
  </si>
  <si>
    <t>https://github.com/50sara50/desofs2024_M1A_1201461_1190497_1191053_1191061/blob/2f93db53f2146c83633f1fbbe5a40d61ba90f2d5/Backend/StreamingPlatform/Controllers/AuthController.cs#L37</t>
  </si>
  <si>
    <t>Microsoft.Extensions.Logging</t>
  </si>
  <si>
    <t>The built-in json library for dotnet, provides features to handle json data securely, such as input validation, type safety and escaping.</t>
  </si>
  <si>
    <t>System.Text.Json</t>
  </si>
  <si>
    <t>In order to perform account modifications, for example, changing password, the user must introduce again his old password, as well as having a valid session by means of a jwt token</t>
  </si>
  <si>
    <t>Microsoft Identity</t>
  </si>
  <si>
    <t>We are only using approved cryptographic algorithms given by the dotnet framework, such as HMAC-SHA256</t>
  </si>
  <si>
    <t>We did not create any default accounts</t>
  </si>
  <si>
    <t>The business logic flow is squencial as always the same for one user</t>
  </si>
  <si>
    <t>The application processes logic at a normal rate</t>
  </si>
  <si>
    <t>One user cannot abuse the system due to request timeouts based on ips</t>
  </si>
  <si>
    <t>The application does not have any flow where the gap from checking to using the resource is relevant for this attacks. Data retrieved from the database, our only source of truth, is right away returned.</t>
  </si>
  <si>
    <t>Most of these measures are already implemented in the dotnet framework at the time of compiling</t>
  </si>
  <si>
    <t>Most if not all our external components come from long lived and trusted repositories, trusted by real big compannies</t>
  </si>
  <si>
    <t>When pushed to product, the server in run in a production environment, disabling any features only present in development environment</t>
  </si>
  <si>
    <t>We do not introduce any headers that might compromise detailed system information</t>
  </si>
  <si>
    <t>Retrieved header from server: application/json; charset=utf-8</t>
  </si>
  <si>
    <t>The pipeline builds, analyses and, if all goes right, publishes a docker image that will also be analysed.</t>
  </si>
  <si>
    <t>In the Program.cs is defined from lines 168 to 176 a middleware that injects the nosniff header in all the responses provided by the server</t>
  </si>
  <si>
    <t>In the Program.cs is defined from lines 168 to 176 the HST policies added to the middleware with include subdomains as true and max age of 182 days</t>
  </si>
  <si>
    <t>WebApplicationBuilder services</t>
  </si>
  <si>
    <t xml:space="preserve"> Microsoft.AspNetCore.Mvc.ConsumeAttribute</t>
  </si>
  <si>
    <t>We make use of the Consume annotation from AspnetNetCore to indicate the content-type expected by the endpoint</t>
  </si>
  <si>
    <t>https://github.com/50sara50/desofs2024_M1A_1201461_1190497_1191053_1191061/commit/6d488201fdc0273704b83d64895ab76a7fa03975</t>
  </si>
  <si>
    <t>In the Program.cs file method AddCors Policy (lines 169 to 184) we define the Cors Policy for the application restricting the requests to requests with origin from our frontend app. This is then applied to the application in line 130</t>
  </si>
  <si>
    <t>Aspnet Core Application Builder and Aspnet Core Services</t>
  </si>
  <si>
    <t>https://learn.microsoft.com/en-us/aspnet/core/security/authentication/identity-configuration?view=aspnetcore-8.0</t>
  </si>
  <si>
    <t>We are using the default configuration from the Password Hasher which is 100000 iterations</t>
  </si>
  <si>
    <t>In the AuthController Login method we are sending the access token and access token expiration date. In order to ensure that these cookies are only sent over HTTPS, which ensures that an attacker eavesdropping on the communication channel from the browser to the server will not be able to read the cookie (HTTPS provides authentication, data integrity and confidentiality). Additionaly,  these cookies are sent to the client with the Http Only flag, to ensure that the  JavaScript will not be able to read the cookies, which helps prevent against XSS attacks. Since the token is send as an HTTP only Cookie is never exposed in the url parameters</t>
  </si>
  <si>
    <t>The backend service uses HTTPs</t>
  </si>
  <si>
    <t>The backend service uses HTTPs which in turn uses the recommended version of tls</t>
  </si>
  <si>
    <t>ASPT NET CORE</t>
  </si>
  <si>
    <t>Code analysis do not report any of theses kinks of vulnerabillities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</si>
</sst>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amily val="2"/>
      <charset val="1"/>
    </font>
    <font>
      <sz val="16"/>
      <name val="Calibri"/>
      <family val="2"/>
      <charset val="1"/>
    </font>
    <font>
      <sz val="10"/>
      <name val="Calibri"/>
      <family val="2"/>
      <charset val="1"/>
    </font>
    <font>
      <b/>
      <sz val="16"/>
      <color rgb="FFE12D39"/>
      <name val="Calibri"/>
      <family val="2"/>
      <charset val="1"/>
    </font>
    <font>
      <sz val="16"/>
      <color rgb="FF102A43"/>
      <name val="Calibri"/>
      <family val="2"/>
      <charset val="1"/>
    </font>
    <font>
      <sz val="16"/>
      <color rgb="FFFFFFFF"/>
      <name val="Calibri"/>
      <family val="2"/>
      <charset val="1"/>
    </font>
    <font>
      <sz val="12"/>
      <color rgb="FF102A43"/>
      <name val="Calibri"/>
      <family val="2"/>
      <charset val="1"/>
    </font>
    <font>
      <sz val="10"/>
      <color rgb="FF102A43"/>
      <name val="Calibri"/>
      <family val="2"/>
      <charset val="1"/>
    </font>
    <font>
      <sz val="14"/>
      <color rgb="FFFFFFFF"/>
      <name val="Calibri"/>
      <family val="2"/>
      <charset val="1"/>
    </font>
    <font>
      <sz val="10"/>
      <color rgb="FFCC0000"/>
      <name val="Calibri"/>
      <family val="2"/>
      <charset val="1"/>
    </font>
    <font>
      <sz val="12"/>
      <name val="Calibri"/>
      <family val="2"/>
      <charset val="1"/>
    </font>
    <font>
      <sz val="10"/>
      <color rgb="FFFFFFFF"/>
      <name val="Calibri"/>
      <family val="2"/>
      <charset val="1"/>
    </font>
    <font>
      <sz val="12"/>
      <color rgb="FF102A43"/>
      <name val="Noto Sans CJK SC"/>
      <family val="2"/>
      <charset val="1"/>
    </font>
    <font>
      <u/>
      <sz val="12"/>
      <name val="Calibri"/>
      <family val="2"/>
      <charset val="1"/>
    </font>
    <font>
      <u/>
      <sz val="10"/>
      <color theme="10"/>
      <name val="Arial"/>
      <family val="2"/>
      <charset val="1"/>
    </font>
    <font>
      <sz val="12"/>
      <color theme="1"/>
      <name val="Calibri"/>
      <family val="2"/>
      <charset val="1"/>
    </font>
    <font>
      <sz val="8"/>
      <name val="Arial"/>
      <family val="2"/>
      <charset val="1"/>
    </font>
    <font>
      <sz val="12"/>
      <color theme="1"/>
      <name val="Calibri"/>
      <family val="2"/>
    </font>
  </fonts>
  <fills count="14">
    <fill>
      <patternFill patternType="none"/>
    </fill>
    <fill>
      <patternFill patternType="gray125"/>
    </fill>
    <fill>
      <patternFill patternType="solid">
        <fgColor rgb="FF9FB3C8"/>
        <bgColor rgb="FFA4C1FF"/>
      </patternFill>
    </fill>
    <fill>
      <patternFill patternType="solid">
        <fgColor rgb="FF486581"/>
        <bgColor rgb="FF334E68"/>
      </patternFill>
    </fill>
    <fill>
      <patternFill patternType="solid">
        <fgColor rgb="FFF0F4F8"/>
        <bgColor rgb="FFFFFFFF"/>
      </patternFill>
    </fill>
    <fill>
      <patternFill patternType="solid">
        <fgColor rgb="FFC7EA8F"/>
        <bgColor rgb="FFD9D9D9"/>
      </patternFill>
    </fill>
    <fill>
      <patternFill patternType="solid">
        <fgColor rgb="FFFAFA6A"/>
        <bgColor rgb="FFC7EA8F"/>
      </patternFill>
    </fill>
    <fill>
      <patternFill patternType="solid">
        <fgColor rgb="FF87EAF2"/>
        <bgColor rgb="FF99CCFF"/>
      </patternFill>
    </fill>
    <fill>
      <patternFill patternType="solid">
        <fgColor rgb="FFFFFFFF"/>
        <bgColor rgb="FFF0F4F8"/>
      </patternFill>
    </fill>
    <fill>
      <patternFill patternType="solid">
        <fgColor rgb="FFFFFF00"/>
        <bgColor indexed="64"/>
      </patternFill>
    </fill>
    <fill>
      <patternFill patternType="solid">
        <fgColor theme="0"/>
        <bgColor indexed="64"/>
      </patternFill>
    </fill>
    <fill>
      <patternFill patternType="solid">
        <fgColor rgb="FFFFFF00"/>
        <bgColor rgb="FFA4C1FF"/>
      </patternFill>
    </fill>
    <fill>
      <patternFill patternType="solid">
        <fgColor rgb="FFFFFF00"/>
        <bgColor rgb="FFC7EA8F"/>
      </patternFill>
    </fill>
    <fill>
      <patternFill patternType="solid">
        <fgColor theme="3" tint="0.749992370372631"/>
        <bgColor indexed="64"/>
      </patternFill>
    </fill>
  </fills>
  <borders count="47">
    <border>
      <left/>
      <right/>
      <top/>
      <bottom/>
      <diagonal/>
    </border>
    <border>
      <left/>
      <right/>
      <top style="thin">
        <color rgb="FF334E68"/>
      </top>
      <bottom style="thin">
        <color rgb="FF334E68"/>
      </bottom>
      <diagonal/>
    </border>
    <border>
      <left style="thin">
        <color rgb="FFBCCCDC"/>
      </left>
      <right style="thin">
        <color rgb="FFBCCCDC"/>
      </right>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style="thin">
        <color rgb="FFBCCCDC"/>
      </left>
      <right style="thin">
        <color rgb="FFBCCCDC"/>
      </right>
      <top style="thin">
        <color rgb="FFBCCCDC"/>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right style="thin">
        <color rgb="FFBCCCDC"/>
      </right>
      <top style="thin">
        <color rgb="FFBCCCDC"/>
      </top>
      <bottom style="medium">
        <color rgb="FF243B53"/>
      </bottom>
      <diagonal/>
    </border>
    <border>
      <left style="thin">
        <color rgb="FFBCCCDC"/>
      </left>
      <right style="thin">
        <color rgb="FFBCCCDC"/>
      </right>
      <top style="thin">
        <color rgb="FFBCCCDC"/>
      </top>
      <bottom style="medium">
        <color rgb="FF243B53"/>
      </bottom>
      <diagonal/>
    </border>
    <border>
      <left style="thin">
        <color rgb="FFBCCCDC"/>
      </left>
      <right style="medium">
        <color rgb="FF243B53"/>
      </right>
      <top style="thin">
        <color rgb="FFBCCCDC"/>
      </top>
      <bottom style="medium">
        <color rgb="FF243B53"/>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style="medium">
        <color rgb="FF243B53"/>
      </left>
      <right style="thin">
        <color rgb="FFBCCCDC"/>
      </right>
      <top style="medium">
        <color rgb="FF243B53"/>
      </top>
      <bottom style="thin">
        <color rgb="FFBCCCDC"/>
      </bottom>
      <diagonal/>
    </border>
    <border>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medium">
        <color rgb="FF243B53"/>
      </right>
      <top/>
      <bottom style="medium">
        <color rgb="FF243B53"/>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style="hair">
        <color auto="1"/>
      </left>
      <right style="medium">
        <color rgb="FF243B53"/>
      </right>
      <top/>
      <bottom style="medium">
        <color rgb="FF243B53"/>
      </bottom>
      <diagonal/>
    </border>
    <border>
      <left/>
      <right style="medium">
        <color auto="1"/>
      </right>
      <top/>
      <bottom style="medium">
        <color auto="1"/>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s>
  <cellStyleXfs count="2">
    <xf numFmtId="0" fontId="0" fillId="0" borderId="0"/>
    <xf numFmtId="0" fontId="14" fillId="0" borderId="0" applyNumberFormat="0" applyFill="0" applyBorder="0" applyAlignment="0" applyProtection="0"/>
  </cellStyleXfs>
  <cellXfs count="148">
    <xf numFmtId="0" fontId="0" fillId="0" borderId="0" xfId="0"/>
    <xf numFmtId="0" fontId="4" fillId="2" borderId="19" xfId="0" applyFont="1" applyFill="1" applyBorder="1" applyAlignment="1">
      <alignment horizontal="center" vertical="center" wrapText="1"/>
    </xf>
    <xf numFmtId="0" fontId="4" fillId="2" borderId="8" xfId="0" applyFont="1" applyFill="1" applyBorder="1" applyAlignment="1">
      <alignment vertical="center" wrapText="1"/>
    </xf>
    <xf numFmtId="0" fontId="1" fillId="0" borderId="0" xfId="0" applyFont="1"/>
    <xf numFmtId="0" fontId="2" fillId="0" borderId="0" xfId="0" applyFont="1"/>
    <xf numFmtId="0" fontId="3" fillId="2" borderId="1" xfId="0" applyFont="1" applyFill="1" applyBorder="1" applyAlignment="1">
      <alignment horizontal="center" wrapText="1"/>
    </xf>
    <xf numFmtId="0" fontId="4" fillId="2" borderId="2" xfId="0" applyFont="1" applyFill="1" applyBorder="1" applyAlignment="1">
      <alignment horizontal="center" wrapText="1"/>
    </xf>
    <xf numFmtId="0" fontId="5" fillId="0" borderId="0" xfId="0" applyFont="1" applyAlignment="1">
      <alignment horizontal="center" wrapText="1"/>
    </xf>
    <xf numFmtId="0" fontId="5" fillId="3" borderId="3" xfId="0" applyFont="1" applyFill="1" applyBorder="1"/>
    <xf numFmtId="0" fontId="6" fillId="4" borderId="4" xfId="0" applyFont="1" applyFill="1" applyBorder="1" applyAlignment="1">
      <alignment horizontal="center" wrapText="1"/>
    </xf>
    <xf numFmtId="0" fontId="6" fillId="4" borderId="5" xfId="0" applyFont="1" applyFill="1" applyBorder="1" applyAlignment="1">
      <alignment horizontal="center" wrapText="1"/>
    </xf>
    <xf numFmtId="0" fontId="7" fillId="4" borderId="5" xfId="0" applyFont="1" applyFill="1" applyBorder="1"/>
    <xf numFmtId="0" fontId="8" fillId="0" borderId="0" xfId="0" applyFont="1" applyAlignment="1">
      <alignment horizontal="center" wrapText="1"/>
    </xf>
    <xf numFmtId="0" fontId="9" fillId="0" borderId="0" xfId="0" applyFont="1"/>
    <xf numFmtId="0" fontId="10" fillId="0" borderId="0" xfId="0" applyFont="1"/>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xf numFmtId="0" fontId="6" fillId="0" borderId="2" xfId="0" applyFont="1" applyBorder="1" applyAlignment="1">
      <alignment horizontal="left" vertical="center" wrapText="1"/>
    </xf>
    <xf numFmtId="0" fontId="6" fillId="0" borderId="2" xfId="0" applyFont="1" applyBorder="1" applyAlignment="1">
      <alignment wrapText="1"/>
    </xf>
    <xf numFmtId="0" fontId="6" fillId="0" borderId="11" xfId="0" applyFont="1" applyBorder="1" applyAlignment="1">
      <alignment wrapText="1"/>
    </xf>
    <xf numFmtId="0" fontId="6" fillId="0" borderId="0" xfId="0" applyFont="1"/>
    <xf numFmtId="0" fontId="6" fillId="5" borderId="12" xfId="0" applyFont="1" applyFill="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xf numFmtId="0" fontId="6" fillId="0" borderId="5" xfId="0" applyFont="1" applyBorder="1" applyAlignment="1">
      <alignment horizontal="left" vertical="center" wrapText="1"/>
    </xf>
    <xf numFmtId="0" fontId="6" fillId="0" borderId="5" xfId="0" applyFont="1" applyBorder="1" applyAlignment="1">
      <alignment wrapText="1"/>
    </xf>
    <xf numFmtId="0" fontId="6" fillId="0" borderId="13" xfId="0" applyFont="1" applyBorder="1" applyAlignment="1">
      <alignment wrapText="1"/>
    </xf>
    <xf numFmtId="0" fontId="6" fillId="0" borderId="13" xfId="0" applyFont="1" applyBorder="1"/>
    <xf numFmtId="0" fontId="6" fillId="5" borderId="14" xfId="0" applyFont="1" applyFill="1" applyBorder="1" applyAlignment="1">
      <alignment horizontal="center" vertical="center"/>
    </xf>
    <xf numFmtId="0" fontId="6" fillId="0" borderId="15" xfId="0" applyFont="1" applyBorder="1" applyAlignment="1">
      <alignment horizontal="center" vertical="center" wrapText="1"/>
    </xf>
    <xf numFmtId="0" fontId="6" fillId="0" borderId="15" xfId="0" applyFont="1" applyBorder="1"/>
    <xf numFmtId="0" fontId="6" fillId="0" borderId="15" xfId="0" applyFont="1" applyBorder="1" applyAlignment="1">
      <alignment horizontal="left" vertical="center" wrapText="1"/>
    </xf>
    <xf numFmtId="0" fontId="6" fillId="0" borderId="16" xfId="0" applyFont="1" applyBorder="1"/>
    <xf numFmtId="0" fontId="10" fillId="0" borderId="0" xfId="0" applyFont="1" applyAlignment="1">
      <alignment wrapText="1"/>
    </xf>
    <xf numFmtId="0" fontId="10" fillId="0" borderId="0" xfId="0" applyFont="1" applyAlignment="1">
      <alignment horizontal="center" wrapText="1"/>
    </xf>
    <xf numFmtId="0" fontId="5" fillId="3" borderId="17"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3" borderId="18" xfId="0" applyFont="1" applyFill="1" applyBorder="1" applyAlignment="1">
      <alignment horizontal="center" vertical="center"/>
    </xf>
    <xf numFmtId="0" fontId="5" fillId="0" borderId="0" xfId="0" applyFont="1" applyAlignment="1">
      <alignment horizontal="center" vertical="center"/>
    </xf>
    <xf numFmtId="0" fontId="6" fillId="2" borderId="20"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3" xfId="0" applyFont="1" applyBorder="1" applyAlignment="1">
      <alignment horizontal="left" vertical="center" wrapText="1"/>
    </xf>
    <xf numFmtId="0" fontId="6" fillId="0" borderId="23" xfId="0" applyFont="1" applyBorder="1"/>
    <xf numFmtId="0" fontId="6" fillId="0" borderId="23" xfId="0" applyFont="1" applyBorder="1" applyAlignment="1">
      <alignment wrapText="1"/>
    </xf>
    <xf numFmtId="0" fontId="6" fillId="0" borderId="24" xfId="0" applyFont="1" applyBorder="1" applyAlignment="1">
      <alignment wrapText="1"/>
    </xf>
    <xf numFmtId="0" fontId="6" fillId="6" borderId="25" xfId="0" applyFont="1" applyFill="1" applyBorder="1" applyAlignment="1">
      <alignment horizontal="center" vertical="center" wrapText="1"/>
    </xf>
    <xf numFmtId="0" fontId="6" fillId="0" borderId="12" xfId="0" applyFont="1" applyBorder="1" applyAlignment="1">
      <alignment horizontal="center" vertical="center" wrapText="1"/>
    </xf>
    <xf numFmtId="0" fontId="6" fillId="7" borderId="25" xfId="0" applyFont="1" applyFill="1" applyBorder="1" applyAlignment="1">
      <alignment horizontal="center" vertical="center" wrapText="1"/>
    </xf>
    <xf numFmtId="0" fontId="6" fillId="5" borderId="25" xfId="0" applyFont="1" applyFill="1" applyBorder="1" applyAlignment="1">
      <alignment horizontal="center" vertical="center" wrapText="1"/>
    </xf>
    <xf numFmtId="0" fontId="6" fillId="5" borderId="26" xfId="0" applyFont="1" applyFill="1" applyBorder="1" applyAlignment="1">
      <alignment horizontal="center" vertical="center" wrapText="1"/>
    </xf>
    <xf numFmtId="0" fontId="6" fillId="0" borderId="14" xfId="0" applyFont="1" applyBorder="1" applyAlignment="1">
      <alignment horizontal="center" vertical="center" wrapText="1"/>
    </xf>
    <xf numFmtId="0" fontId="4" fillId="0" borderId="0" xfId="0" applyFont="1" applyAlignment="1">
      <alignment vertical="center" wrapText="1"/>
    </xf>
    <xf numFmtId="0" fontId="6" fillId="0" borderId="0" xfId="0" applyFont="1" applyAlignment="1">
      <alignment horizontal="center" wrapText="1"/>
    </xf>
    <xf numFmtId="0" fontId="5" fillId="3" borderId="27" xfId="0" applyFont="1" applyFill="1" applyBorder="1" applyAlignment="1">
      <alignment horizontal="center" vertical="center" wrapText="1"/>
    </xf>
    <xf numFmtId="0" fontId="5" fillId="3" borderId="27" xfId="0" applyFont="1" applyFill="1" applyBorder="1" applyAlignment="1">
      <alignment horizontal="center" vertical="center"/>
    </xf>
    <xf numFmtId="0" fontId="6" fillId="2" borderId="20" xfId="0" applyFont="1" applyFill="1" applyBorder="1" applyAlignment="1">
      <alignment horizontal="center" vertical="center"/>
    </xf>
    <xf numFmtId="0" fontId="6" fillId="6" borderId="21" xfId="0" applyFont="1" applyFill="1" applyBorder="1" applyAlignment="1">
      <alignment horizontal="center" vertical="center"/>
    </xf>
    <xf numFmtId="0" fontId="6" fillId="0" borderId="23" xfId="0" applyFont="1" applyBorder="1" applyAlignment="1">
      <alignment horizontal="center" vertical="center"/>
    </xf>
    <xf numFmtId="0" fontId="6" fillId="0" borderId="24" xfId="0" applyFont="1" applyBorder="1"/>
    <xf numFmtId="0" fontId="6" fillId="6" borderId="25" xfId="0" applyFont="1" applyFill="1" applyBorder="1" applyAlignment="1">
      <alignment horizontal="center" vertical="center"/>
    </xf>
    <xf numFmtId="0" fontId="6" fillId="0" borderId="5" xfId="0" applyFont="1" applyBorder="1" applyAlignment="1">
      <alignment horizontal="center" vertical="center"/>
    </xf>
    <xf numFmtId="0" fontId="6" fillId="5" borderId="25" xfId="0" applyFont="1" applyFill="1" applyBorder="1" applyAlignment="1">
      <alignment horizontal="center" vertical="center"/>
    </xf>
    <xf numFmtId="0" fontId="6" fillId="7" borderId="25" xfId="0" applyFont="1" applyFill="1" applyBorder="1" applyAlignment="1">
      <alignment horizontal="center" vertical="center"/>
    </xf>
    <xf numFmtId="0" fontId="6" fillId="6" borderId="26" xfId="0" applyFont="1" applyFill="1" applyBorder="1" applyAlignment="1">
      <alignment horizontal="center" vertical="center"/>
    </xf>
    <xf numFmtId="0" fontId="6" fillId="0" borderId="15" xfId="0" applyFont="1" applyBorder="1" applyAlignment="1">
      <alignment horizontal="center" vertical="center"/>
    </xf>
    <xf numFmtId="0" fontId="4" fillId="0" borderId="0" xfId="0" applyFont="1"/>
    <xf numFmtId="0" fontId="7" fillId="0" borderId="0" xfId="0" applyFont="1"/>
    <xf numFmtId="0" fontId="8" fillId="3" borderId="27" xfId="0" applyFont="1" applyFill="1" applyBorder="1" applyAlignment="1">
      <alignment horizontal="center" vertical="center"/>
    </xf>
    <xf numFmtId="0" fontId="8" fillId="3" borderId="27" xfId="0" applyFont="1" applyFill="1" applyBorder="1" applyAlignment="1">
      <alignment horizontal="center" vertical="center" wrapText="1"/>
    </xf>
    <xf numFmtId="0" fontId="11" fillId="0" borderId="0" xfId="0" applyFont="1" applyAlignment="1">
      <alignment horizontal="center" vertical="center"/>
    </xf>
    <xf numFmtId="0" fontId="7" fillId="2" borderId="20" xfId="0" applyFont="1" applyFill="1" applyBorder="1" applyAlignment="1">
      <alignment horizontal="center" vertical="center"/>
    </xf>
    <xf numFmtId="0" fontId="6" fillId="5" borderId="26" xfId="0" applyFont="1" applyFill="1" applyBorder="1" applyAlignment="1">
      <alignment horizontal="center" vertical="center"/>
    </xf>
    <xf numFmtId="0" fontId="6" fillId="0" borderId="23" xfId="0" applyFont="1" applyBorder="1" applyAlignment="1">
      <alignment horizontal="left" wrapText="1"/>
    </xf>
    <xf numFmtId="0" fontId="6" fillId="0" borderId="5" xfId="0" applyFont="1" applyBorder="1" applyAlignment="1">
      <alignment horizontal="left" wrapText="1"/>
    </xf>
    <xf numFmtId="0" fontId="6" fillId="0" borderId="15" xfId="0" applyFont="1" applyBorder="1" applyAlignment="1">
      <alignment horizontal="left" wrapText="1"/>
    </xf>
    <xf numFmtId="0" fontId="6" fillId="5" borderId="21" xfId="0" applyFont="1" applyFill="1" applyBorder="1" applyAlignment="1">
      <alignment horizontal="center" vertical="center"/>
    </xf>
    <xf numFmtId="0" fontId="5" fillId="3" borderId="28"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wrapText="1"/>
    </xf>
    <xf numFmtId="0" fontId="5" fillId="3" borderId="30" xfId="0" applyFont="1" applyFill="1" applyBorder="1" applyAlignment="1">
      <alignment horizontal="center" vertical="center"/>
    </xf>
    <xf numFmtId="0" fontId="5" fillId="8" borderId="0" xfId="0" applyFont="1" applyFill="1" applyAlignment="1">
      <alignment horizontal="center" vertical="center"/>
    </xf>
    <xf numFmtId="0" fontId="6" fillId="6" borderId="31" xfId="0" applyFont="1" applyFill="1" applyBorder="1" applyAlignment="1">
      <alignment horizontal="center" vertical="center"/>
    </xf>
    <xf numFmtId="0" fontId="6" fillId="0" borderId="32" xfId="0" applyFont="1" applyBorder="1" applyAlignment="1">
      <alignment horizontal="center" vertical="center" wrapText="1"/>
    </xf>
    <xf numFmtId="0" fontId="6" fillId="0" borderId="32" xfId="0" applyFont="1" applyBorder="1" applyAlignment="1">
      <alignment horizontal="center" vertical="center"/>
    </xf>
    <xf numFmtId="0" fontId="6" fillId="0" borderId="32" xfId="0" applyFont="1" applyBorder="1" applyAlignment="1">
      <alignment horizontal="left" wrapText="1"/>
    </xf>
    <xf numFmtId="0" fontId="6" fillId="0" borderId="32" xfId="0" applyFont="1" applyBorder="1"/>
    <xf numFmtId="0" fontId="6" fillId="0" borderId="33" xfId="0" applyFont="1" applyBorder="1"/>
    <xf numFmtId="0" fontId="5" fillId="3" borderId="17" xfId="0" applyFont="1" applyFill="1" applyBorder="1" applyAlignment="1">
      <alignment horizontal="center" vertical="center" wrapText="1"/>
    </xf>
    <xf numFmtId="0" fontId="6" fillId="7" borderId="26" xfId="0" applyFont="1" applyFill="1" applyBorder="1" applyAlignment="1">
      <alignment horizontal="center" vertical="center"/>
    </xf>
    <xf numFmtId="0" fontId="5" fillId="3" borderId="34" xfId="0" applyFont="1" applyFill="1" applyBorder="1" applyAlignment="1">
      <alignment horizontal="center" vertical="center" wrapText="1"/>
    </xf>
    <xf numFmtId="0" fontId="6" fillId="7" borderId="21" xfId="0" applyFont="1" applyFill="1" applyBorder="1" applyAlignment="1">
      <alignment horizontal="center" vertical="center"/>
    </xf>
    <xf numFmtId="0" fontId="5" fillId="3" borderId="35" xfId="0" applyFont="1" applyFill="1" applyBorder="1" applyAlignment="1">
      <alignment horizontal="center" vertical="center" wrapText="1"/>
    </xf>
    <xf numFmtId="0" fontId="6" fillId="2" borderId="37" xfId="0" applyFont="1" applyFill="1" applyBorder="1" applyAlignment="1">
      <alignment horizontal="center" vertical="center"/>
    </xf>
    <xf numFmtId="0" fontId="6" fillId="5" borderId="38" xfId="0" applyFont="1" applyFill="1" applyBorder="1" applyAlignment="1">
      <alignment horizontal="center" vertical="center"/>
    </xf>
    <xf numFmtId="0" fontId="6" fillId="0" borderId="39" xfId="0" applyFont="1" applyBorder="1" applyAlignment="1">
      <alignment horizontal="center" vertical="center" wrapText="1"/>
    </xf>
    <xf numFmtId="0" fontId="6" fillId="0" borderId="39" xfId="0" applyFont="1" applyBorder="1" applyAlignment="1">
      <alignment horizontal="center" vertical="center"/>
    </xf>
    <xf numFmtId="0" fontId="6" fillId="0" borderId="39" xfId="0" applyFont="1" applyBorder="1" applyAlignment="1">
      <alignment horizontal="left" wrapText="1"/>
    </xf>
    <xf numFmtId="0" fontId="6" fillId="0" borderId="39" xfId="0" applyFont="1" applyBorder="1"/>
    <xf numFmtId="0" fontId="6" fillId="0" borderId="40" xfId="0" applyFont="1" applyBorder="1"/>
    <xf numFmtId="0" fontId="6" fillId="5" borderId="41" xfId="0" applyFont="1" applyFill="1" applyBorder="1" applyAlignment="1">
      <alignment horizontal="center" vertical="center"/>
    </xf>
    <xf numFmtId="0" fontId="6" fillId="0" borderId="42" xfId="0" applyFont="1" applyBorder="1" applyAlignment="1">
      <alignment horizontal="center" vertical="center" wrapText="1"/>
    </xf>
    <xf numFmtId="0" fontId="6" fillId="0" borderId="42" xfId="0" applyFont="1" applyBorder="1" applyAlignment="1">
      <alignment horizontal="center" vertical="center"/>
    </xf>
    <xf numFmtId="0" fontId="6" fillId="0" borderId="42" xfId="0" applyFont="1" applyBorder="1" applyAlignment="1">
      <alignment horizontal="left" wrapText="1"/>
    </xf>
    <xf numFmtId="0" fontId="6" fillId="0" borderId="42" xfId="0" applyFont="1" applyBorder="1"/>
    <xf numFmtId="0" fontId="6" fillId="0" borderId="43" xfId="0" applyFont="1" applyBorder="1"/>
    <xf numFmtId="0" fontId="6" fillId="7" borderId="41" xfId="0" applyFont="1" applyFill="1" applyBorder="1" applyAlignment="1">
      <alignment horizontal="center" vertical="center"/>
    </xf>
    <xf numFmtId="0" fontId="6" fillId="6" borderId="41" xfId="0" applyFont="1" applyFill="1" applyBorder="1" applyAlignment="1">
      <alignment horizontal="center" vertical="center"/>
    </xf>
    <xf numFmtId="0" fontId="6" fillId="5" borderId="44" xfId="0" applyFont="1" applyFill="1" applyBorder="1" applyAlignment="1">
      <alignment horizontal="center" vertical="center"/>
    </xf>
    <xf numFmtId="0" fontId="6" fillId="0" borderId="45" xfId="0" applyFont="1" applyBorder="1" applyAlignment="1">
      <alignment horizontal="center" vertical="center" wrapText="1"/>
    </xf>
    <xf numFmtId="0" fontId="6" fillId="0" borderId="45" xfId="0" applyFont="1" applyBorder="1" applyAlignment="1">
      <alignment horizontal="center" vertical="center"/>
    </xf>
    <xf numFmtId="0" fontId="6" fillId="0" borderId="45" xfId="0" applyFont="1" applyBorder="1" applyAlignment="1">
      <alignment horizontal="left" wrapText="1"/>
    </xf>
    <xf numFmtId="0" fontId="6" fillId="0" borderId="45" xfId="0" applyFont="1" applyBorder="1"/>
    <xf numFmtId="0" fontId="6" fillId="0" borderId="46" xfId="0" applyFont="1" applyBorder="1"/>
    <xf numFmtId="0" fontId="6" fillId="0" borderId="15" xfId="0" applyFont="1" applyBorder="1" applyAlignment="1">
      <alignment wrapText="1"/>
    </xf>
    <xf numFmtId="0" fontId="6" fillId="0" borderId="5" xfId="0" applyFont="1" applyBorder="1" applyAlignment="1">
      <alignment horizontal="center" wrapText="1"/>
    </xf>
    <xf numFmtId="0" fontId="13" fillId="0" borderId="0" xfId="0" applyFont="1"/>
    <xf numFmtId="10" fontId="6" fillId="4" borderId="5" xfId="0" applyNumberFormat="1" applyFont="1" applyFill="1" applyBorder="1" applyAlignment="1">
      <alignment horizontal="center" wrapText="1"/>
    </xf>
    <xf numFmtId="0" fontId="14" fillId="0" borderId="5" xfId="1" applyBorder="1" applyAlignment="1">
      <alignment wrapText="1"/>
    </xf>
    <xf numFmtId="0" fontId="6" fillId="0" borderId="39" xfId="0" applyFont="1" applyBorder="1" applyAlignment="1">
      <alignment wrapText="1"/>
    </xf>
    <xf numFmtId="0" fontId="6" fillId="9" borderId="5" xfId="0" applyFont="1" applyFill="1" applyBorder="1"/>
    <xf numFmtId="0" fontId="6" fillId="0" borderId="25" xfId="0" applyFont="1" applyBorder="1" applyAlignment="1">
      <alignment horizontal="center" vertical="center"/>
    </xf>
    <xf numFmtId="0" fontId="14" fillId="0" borderId="5" xfId="1" applyBorder="1"/>
    <xf numFmtId="0" fontId="6" fillId="9" borderId="5" xfId="0" applyFont="1" applyFill="1" applyBorder="1" applyAlignment="1">
      <alignment horizontal="left" wrapText="1"/>
    </xf>
    <xf numFmtId="0" fontId="6" fillId="9" borderId="23" xfId="0" applyFont="1" applyFill="1" applyBorder="1" applyAlignment="1">
      <alignment horizontal="left" wrapText="1"/>
    </xf>
    <xf numFmtId="0" fontId="6" fillId="10" borderId="5" xfId="0" applyFont="1" applyFill="1" applyBorder="1"/>
    <xf numFmtId="0" fontId="15" fillId="10" borderId="5" xfId="0" applyFont="1" applyFill="1" applyBorder="1"/>
    <xf numFmtId="0" fontId="6" fillId="11" borderId="20" xfId="0" applyFont="1" applyFill="1" applyBorder="1" applyAlignment="1">
      <alignment horizontal="center" vertical="center"/>
    </xf>
    <xf numFmtId="0" fontId="6" fillId="12" borderId="25" xfId="0" applyFont="1" applyFill="1" applyBorder="1" applyAlignment="1">
      <alignment horizontal="center" vertical="center"/>
    </xf>
    <xf numFmtId="0" fontId="6" fillId="9" borderId="12" xfId="0" applyFont="1" applyFill="1" applyBorder="1" applyAlignment="1">
      <alignment horizontal="center" vertical="center" wrapText="1"/>
    </xf>
    <xf numFmtId="0" fontId="6" fillId="9" borderId="5" xfId="0" applyFont="1" applyFill="1" applyBorder="1" applyAlignment="1">
      <alignment horizontal="center" vertical="center"/>
    </xf>
    <xf numFmtId="0" fontId="6" fillId="9" borderId="5" xfId="0" applyFont="1" applyFill="1" applyBorder="1" applyAlignment="1">
      <alignment horizontal="left" vertical="center" wrapText="1"/>
    </xf>
    <xf numFmtId="0" fontId="6" fillId="9" borderId="13" xfId="0" applyFont="1" applyFill="1" applyBorder="1"/>
    <xf numFmtId="0" fontId="6" fillId="0" borderId="42" xfId="0" applyFont="1" applyBorder="1" applyAlignment="1">
      <alignment wrapText="1"/>
    </xf>
    <xf numFmtId="0" fontId="14" fillId="0" borderId="42" xfId="1" applyBorder="1" applyAlignment="1">
      <alignment wrapText="1"/>
    </xf>
    <xf numFmtId="0" fontId="6" fillId="0" borderId="43" xfId="0" applyFont="1" applyBorder="1" applyAlignment="1">
      <alignment wrapText="1"/>
    </xf>
    <xf numFmtId="0" fontId="6" fillId="13" borderId="42" xfId="0" applyFont="1" applyFill="1" applyBorder="1" applyAlignment="1">
      <alignment horizontal="left" wrapText="1"/>
    </xf>
    <xf numFmtId="0" fontId="17" fillId="0" borderId="0" xfId="0" applyFont="1" applyAlignment="1">
      <alignment wrapText="1"/>
    </xf>
    <xf numFmtId="0" fontId="6" fillId="10" borderId="42" xfId="0" applyFont="1" applyFill="1" applyBorder="1" applyAlignment="1">
      <alignment horizontal="left" wrapText="1"/>
    </xf>
    <xf numFmtId="0" fontId="4" fillId="2" borderId="8" xfId="0" applyFont="1" applyFill="1" applyBorder="1" applyAlignment="1">
      <alignment vertical="center" wrapText="1"/>
    </xf>
    <xf numFmtId="0" fontId="4" fillId="2" borderId="19" xfId="0" applyFont="1" applyFill="1" applyBorder="1" applyAlignment="1">
      <alignment horizontal="center" vertical="center" wrapText="1"/>
    </xf>
    <xf numFmtId="0" fontId="4" fillId="2" borderId="36"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CCCDC"/>
      <rgbColor rgb="FF878787"/>
      <rgbColor rgb="FF9FB3C8"/>
      <rgbColor rgb="FFE12D39"/>
      <rgbColor rgb="FFF0F4F8"/>
      <rgbColor rgb="FF87EA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7EA8F"/>
      <rgbColor rgb="FFFAFA6A"/>
      <rgbColor rgb="FF99CCFF"/>
      <rgbColor rgb="FFFF99CC"/>
      <rgbColor rgb="FFA4C1FF"/>
      <rgbColor rgb="FFFFCC99"/>
      <rgbColor rgb="FF3E7FCC"/>
      <rgbColor rgb="FF33CCCC"/>
      <rgbColor rgb="FF99CC00"/>
      <rgbColor rgb="FFFFCC00"/>
      <rgbColor rgb="FFFF9900"/>
      <rgbColor rgb="FFFF6600"/>
      <rgbColor rgb="FF486581"/>
      <rgbColor rgb="FF969696"/>
      <rgbColor rgb="FF102A43"/>
      <rgbColor rgb="FF339966"/>
      <rgbColor rgb="FF003300"/>
      <rgbColor rgb="FF333300"/>
      <rgbColor rgb="FF993300"/>
      <rgbColor rgb="FF993366"/>
      <rgbColor rgb="FF334E68"/>
      <rgbColor rgb="FF243B5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800" b="1" strike="noStrike" spc="-1">
                <a:solidFill>
                  <a:srgbClr val="000000"/>
                </a:solidFill>
                <a:latin typeface="Calibri"/>
              </a:defRPr>
            </a:pPr>
            <a:r>
              <a:rPr lang="pt-PT" sz="1800" b="1" strike="noStrike" spc="-1">
                <a:solidFill>
                  <a:srgbClr val="000000"/>
                </a:solidFill>
                <a:latin typeface="Calibri"/>
              </a:rPr>
              <a:t>Validity Percentage</a:t>
            </a:r>
          </a:p>
        </c:rich>
      </c:tx>
      <c:overlay val="0"/>
      <c:spPr>
        <a:noFill/>
        <a:ln>
          <a:noFill/>
        </a:ln>
      </c:spPr>
    </c:title>
    <c:autoTitleDeleted val="0"/>
    <c:plotArea>
      <c:layout/>
      <c:radarChart>
        <c:radarStyle val="filled"/>
        <c:varyColors val="0"/>
        <c:ser>
          <c:idx val="0"/>
          <c:order val="0"/>
          <c:tx>
            <c:strRef>
              <c:f>'ASVS Results'!$D$1</c:f>
              <c:strCache>
                <c:ptCount val="1"/>
                <c:pt idx="0">
                  <c:v>Validity Percentage</c:v>
                </c:pt>
              </c:strCache>
            </c:strRef>
          </c:tx>
          <c:spPr>
            <a:gradFill>
              <a:gsLst>
                <a:gs pos="0">
                  <a:srgbClr val="3E7FCC"/>
                </a:gs>
                <a:gs pos="100000">
                  <a:srgbClr val="A4C1FF"/>
                </a:gs>
              </a:gsLst>
              <a:lin ang="16200000"/>
            </a:gradFill>
            <a:ln>
              <a:noFill/>
            </a:ln>
          </c:spPr>
          <c:dLbls>
            <c:spPr>
              <a:noFill/>
              <a:ln>
                <a:noFill/>
              </a:ln>
              <a:effectLst/>
            </c:spPr>
            <c:txPr>
              <a:bodyPr/>
              <a:lstStyle/>
              <a:p>
                <a:pPr>
                  <a:defRPr sz="1000" b="0" strike="noStrike" spc="-1">
                    <a:solidFill>
                      <a:srgbClr val="000000"/>
                    </a:solidFill>
                    <a:latin typeface="Calibri"/>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'ASVS Results'!$A$2:$A$16</c:f>
              <c:strCache>
                <c:ptCount val="15"/>
                <c:pt idx="0">
                  <c:v>Architecture, Design and Threat Modeling</c:v>
                </c:pt>
                <c:pt idx="1">
                  <c:v>Authentication</c:v>
                </c:pt>
                <c:pt idx="2">
                  <c:v>Session Management</c:v>
                </c:pt>
                <c:pt idx="3">
                  <c:v>Access Control</c:v>
                </c:pt>
                <c:pt idx="4">
                  <c:v>Validation, Sanitization and Encoding</c:v>
                </c:pt>
                <c:pt idx="5">
                  <c:v>Stored Cryptography</c:v>
                </c:pt>
                <c:pt idx="6">
                  <c:v>Error Handling and Logging</c:v>
                </c:pt>
                <c:pt idx="7">
                  <c:v>Data Protection</c:v>
                </c:pt>
                <c:pt idx="8">
                  <c:v>Communication</c:v>
                </c:pt>
                <c:pt idx="9">
                  <c:v>Malicious Code</c:v>
                </c:pt>
                <c:pt idx="10">
                  <c:v>Business Logic</c:v>
                </c:pt>
                <c:pt idx="11">
                  <c:v>Files and Resources</c:v>
                </c:pt>
                <c:pt idx="12">
                  <c:v>API and Web Service</c:v>
                </c:pt>
                <c:pt idx="13">
                  <c:v>Configuration</c:v>
                </c:pt>
                <c:pt idx="14">
                  <c:v>Total</c:v>
                </c:pt>
              </c:strCache>
            </c:strRef>
          </c:cat>
          <c:val>
            <c:numRef>
              <c:f>'ASVS Results'!$D$2:$D$16</c:f>
              <c:numCache>
                <c:formatCode>0.00%</c:formatCode>
                <c:ptCount val="15"/>
                <c:pt idx="0">
                  <c:v>0.51428571428571423</c:v>
                </c:pt>
                <c:pt idx="1">
                  <c:v>0.40740740740740738</c:v>
                </c:pt>
                <c:pt idx="2">
                  <c:v>0.63157894736842102</c:v>
                </c:pt>
                <c:pt idx="3">
                  <c:v>0.55555555555555558</c:v>
                </c:pt>
                <c:pt idx="4">
                  <c:v>0.5</c:v>
                </c:pt>
                <c:pt idx="5">
                  <c:v>0.53333333333333333</c:v>
                </c:pt>
                <c:pt idx="6">
                  <c:v>0.72727272727272729</c:v>
                </c:pt>
                <c:pt idx="7">
                  <c:v>0.5</c:v>
                </c:pt>
                <c:pt idx="8">
                  <c:v>0.5</c:v>
                </c:pt>
                <c:pt idx="9">
                  <c:v>0.5714285714285714</c:v>
                </c:pt>
                <c:pt idx="10">
                  <c:v>0.625</c:v>
                </c:pt>
                <c:pt idx="11">
                  <c:v>0.92307692307692313</c:v>
                </c:pt>
                <c:pt idx="12">
                  <c:v>0.55555555555555558</c:v>
                </c:pt>
                <c:pt idx="13">
                  <c:v>0.60869565217391308</c:v>
                </c:pt>
                <c:pt idx="14">
                  <c:v>0.54545454545454541</c:v>
                </c:pt>
              </c:numCache>
            </c:numRef>
          </c:val>
          <c:extLst>
            <c:ext xmlns:c16="http://schemas.microsoft.com/office/drawing/2014/chart" uri="{C3380CC4-5D6E-409C-BE32-E72D297353CC}">
              <c16:uniqueId val="{00000000-01BC-4593-BB72-9CC07FEF935C}"/>
            </c:ext>
          </c:extLst>
        </c:ser>
        <c:dLbls>
          <c:showLegendKey val="0"/>
          <c:showVal val="0"/>
          <c:showCatName val="0"/>
          <c:showSerName val="0"/>
          <c:showPercent val="0"/>
          <c:showBubbleSize val="0"/>
        </c:dLbls>
        <c:axId val="17923522"/>
        <c:axId val="74048637"/>
      </c:radarChart>
      <c:catAx>
        <c:axId val="17923522"/>
        <c:scaling>
          <c:orientation val="minMax"/>
        </c:scaling>
        <c:delete val="0"/>
        <c:axPos val="b"/>
        <c:majorGridlines>
          <c:spPr>
            <a:ln w="9360">
              <a:solidFill>
                <a:srgbClr val="878787"/>
              </a:solidFill>
              <a:round/>
            </a:ln>
          </c:spPr>
        </c:majorGridlines>
        <c:numFmt formatCode="General" sourceLinked="1"/>
        <c:majorTickMark val="out"/>
        <c:minorTickMark val="none"/>
        <c:tickLblPos val="nextTo"/>
        <c:spPr>
          <a:ln w="9360">
            <a:noFill/>
          </a:ln>
        </c:spPr>
        <c:txPr>
          <a:bodyPr/>
          <a:lstStyle/>
          <a:p>
            <a:pPr>
              <a:defRPr sz="1000" b="0" strike="noStrike" spc="-1">
                <a:solidFill>
                  <a:srgbClr val="000000"/>
                </a:solidFill>
                <a:latin typeface="Calibri"/>
              </a:defRPr>
            </a:pPr>
            <a:endParaRPr lang="en-US"/>
          </a:p>
        </c:txPr>
        <c:crossAx val="74048637"/>
        <c:crosses val="autoZero"/>
        <c:auto val="1"/>
        <c:lblAlgn val="ctr"/>
        <c:lblOffset val="100"/>
        <c:noMultiLvlLbl val="0"/>
      </c:catAx>
      <c:valAx>
        <c:axId val="74048637"/>
        <c:scaling>
          <c:orientation val="minMax"/>
        </c:scaling>
        <c:delete val="0"/>
        <c:axPos val="l"/>
        <c:majorGridlines>
          <c:spPr>
            <a:ln w="9360">
              <a:solidFill>
                <a:srgbClr val="878787"/>
              </a:solidFill>
              <a:round/>
            </a:ln>
          </c:spPr>
        </c:majorGridlines>
        <c:numFmt formatCode="#,##0.00\ ;\(#,##0.00\)" sourceLinked="0"/>
        <c:majorTickMark val="cross"/>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17923522"/>
        <c:crosses val="autoZero"/>
        <c:crossBetween val="midCat"/>
      </c:valAx>
      <c:spPr>
        <a:solidFill>
          <a:srgbClr val="FFFFFF"/>
        </a:solidFill>
        <a:ln>
          <a:noFill/>
        </a:ln>
      </c:spPr>
    </c:plotArea>
    <c:legend>
      <c:legendPos val="r"/>
      <c:overlay val="0"/>
      <c:spPr>
        <a:noFill/>
        <a:ln>
          <a:noFill/>
        </a:ln>
      </c:spPr>
      <c:txPr>
        <a:bodyPr/>
        <a:lstStyle/>
        <a:p>
          <a:pPr>
            <a:defRPr sz="1000" b="0" strike="noStrike" spc="-1">
              <a:solidFill>
                <a:srgbClr val="000000"/>
              </a:solidFill>
              <a:latin typeface="Calibri"/>
            </a:defRPr>
          </a:pPr>
          <a:endParaRPr lang="en-US"/>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26280</xdr:rowOff>
    </xdr:from>
    <xdr:to>
      <xdr:col>4</xdr:col>
      <xdr:colOff>1719000</xdr:colOff>
      <xdr:row>51</xdr:row>
      <xdr:rowOff>25560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50sara50/desofs2024_M1A_1201461_1190497_1191053_1191061/tree/master/Deliverables" TargetMode="External"/><Relationship Id="rId3" Type="http://schemas.openxmlformats.org/officeDocument/2006/relationships/hyperlink" Target="https://github.com/50sara50/desofs2024_M1A_1201461_1190497_1191053_1191061/tree/master/Deliverables" TargetMode="External"/><Relationship Id="rId7" Type="http://schemas.openxmlformats.org/officeDocument/2006/relationships/hyperlink" Target="https://github.com/50sara50/desofs2024_M1A_1201461_1190497_1191053_1191061/tree/master/Deliverables" TargetMode="External"/><Relationship Id="rId2" Type="http://schemas.openxmlformats.org/officeDocument/2006/relationships/hyperlink" Target="https://github.com/50sara50/desofs2024_M1A_1201461_1190497_1191053_1191061/tree/master/Deliverables" TargetMode="External"/><Relationship Id="rId1" Type="http://schemas.openxmlformats.org/officeDocument/2006/relationships/hyperlink" Target="https://github.com/50sara50/desofs2024_M1A_1201461_1190497_1191053_1191061/tree/master/Deliverables" TargetMode="External"/><Relationship Id="rId6" Type="http://schemas.openxmlformats.org/officeDocument/2006/relationships/hyperlink" Target="https://github.com/50sara50/desofs2024_M1A_1201461_1190497_1191053_1191061/tree/master/Deliverables" TargetMode="External"/><Relationship Id="rId5" Type="http://schemas.openxmlformats.org/officeDocument/2006/relationships/hyperlink" Target="https://github.com/50sara50/desofs2024_M1A_1201461_1190497_1191053_1191061/tree/master/Deliverables" TargetMode="External"/><Relationship Id="rId10" Type="http://schemas.openxmlformats.org/officeDocument/2006/relationships/printerSettings" Target="../printerSettings/printerSettings1.bin"/><Relationship Id="rId4" Type="http://schemas.openxmlformats.org/officeDocument/2006/relationships/hyperlink" Target="https://github.com/50sara50/desofs2024_M1A_1201461_1190497_1191053_1191061/tree/master/Deliverables" TargetMode="External"/><Relationship Id="rId9" Type="http://schemas.openxmlformats.org/officeDocument/2006/relationships/hyperlink" Target="https://github.com/50sara50/desofs2024_M1A_1201461_1190497_1191053_1191061/tree/master/Deliverabl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50sara50/desofs2024_M1A_1201461_1190497_1191053_1191061/tree/develop/Backend/StreamingPlatform/Dtos/Contract" TargetMode="External"/><Relationship Id="rId2" Type="http://schemas.openxmlformats.org/officeDocument/2006/relationships/hyperlink" Target="https://github.com/50sara50/desofs2024_M1A_1201461_1190497_1191053_1191061/tree/develop/Backend/StreamingPlatform/Models" TargetMode="External"/><Relationship Id="rId1" Type="http://schemas.openxmlformats.org/officeDocument/2006/relationships/hyperlink" Target="https://github.com/50sara50/desofs2024_M1A_1201461_1190497_1191053_1191061/tree/develop/Backend/StreamingPlatform/Dtos/Contrac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50sara50/desofs2024_M1A_1201461_1190497_1191053_1191061/blob/develop/Backend/StreamingPlatform/Program.c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50sara50/desofs2024_M1A_1201461_1190497_1191053_1191061/blob/ft/create-client-side/Backend/StreamingPlatform/Services/SongService.cs" TargetMode="External"/><Relationship Id="rId2" Type="http://schemas.openxmlformats.org/officeDocument/2006/relationships/hyperlink" Target="https://github.com/50sara50/desofs2024_M1A_1201461_1190497_1191053_1191061/blob/ft/create-client-side/Backend/StreamingPlatform/Services/SongService.cs" TargetMode="External"/><Relationship Id="rId1" Type="http://schemas.openxmlformats.org/officeDocument/2006/relationships/hyperlink" Target="https://github.com/50sara50/desofs2024_M1A_1201461_1190497_1191053_1191061/blob/ft/create-client-side/Backend/StreamingPlatform/Services/SongService.c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github.com/50sara50/desofs2024_M1A_1201461_1190497_1191053_1191061/blob/develop/Backend/StreamingPlatform/Program.cs" TargetMode="External"/><Relationship Id="rId1" Type="http://schemas.openxmlformats.org/officeDocument/2006/relationships/hyperlink" Target="https://github.com/50sara50/desofs2024_M1A_1201461_1190497_1191053_1191061/blob/develop/Backend/StreamingPlatform/Program.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6"/>
  <sheetViews>
    <sheetView topLeftCell="A21" zoomScale="95" zoomScaleNormal="95" workbookViewId="0">
      <selection activeCell="D3" sqref="D3"/>
    </sheetView>
  </sheetViews>
  <sheetFormatPr baseColWidth="10" defaultColWidth="8.83203125" defaultRowHeight="21"/>
  <cols>
    <col min="1" max="1" width="64.33203125" style="3" customWidth="1"/>
    <col min="2" max="2" width="23.33203125" style="4" customWidth="1"/>
    <col min="3" max="3" width="21" style="4" customWidth="1"/>
    <col min="4" max="4" width="25" style="4" customWidth="1"/>
    <col min="5" max="5" width="37" style="4" customWidth="1"/>
    <col min="6" max="1024" width="8.83203125" style="4"/>
  </cols>
  <sheetData>
    <row r="1" spans="1:6" s="7" customFormat="1" ht="22">
      <c r="A1" s="5" t="s">
        <v>0</v>
      </c>
      <c r="B1" s="6" t="s">
        <v>1</v>
      </c>
      <c r="C1" s="6" t="s">
        <v>2</v>
      </c>
      <c r="D1" s="6" t="s">
        <v>3</v>
      </c>
      <c r="E1" s="6" t="s">
        <v>4</v>
      </c>
    </row>
    <row r="2" spans="1:6" s="12" customFormat="1">
      <c r="A2" s="8" t="s">
        <v>5</v>
      </c>
      <c r="B2" s="9">
        <f>0+COUNTIF('Architecture, Design and Threat'!G2:G45,"Valid")</f>
        <v>18</v>
      </c>
      <c r="C2" s="10">
        <f>COUNTIF('Architecture, Design and Threat'!G2:G45,"&lt;&gt;Not Applicable")</f>
        <v>35</v>
      </c>
      <c r="D2" s="123">
        <f>(B2/C2)</f>
        <v>0.51428571428571423</v>
      </c>
      <c r="E2" s="11"/>
    </row>
    <row r="3" spans="1:6">
      <c r="A3" s="8" t="s">
        <v>6</v>
      </c>
      <c r="B3" s="9">
        <f>COUNTIF(Authentication!G2:G58,"Valid")</f>
        <v>22</v>
      </c>
      <c r="C3" s="10">
        <f>COUNTIF(Authentication!G2:G58,"&lt;&gt;Not Applicable")</f>
        <v>54</v>
      </c>
      <c r="D3" s="123">
        <f t="shared" ref="D3:D16" si="0">(B3/C3)</f>
        <v>0.40740740740740738</v>
      </c>
      <c r="E3" s="11"/>
    </row>
    <row r="4" spans="1:6">
      <c r="A4" s="8" t="s">
        <v>7</v>
      </c>
      <c r="B4" s="9">
        <f>COUNTIF('Session Management'!G2:G21,"Valid")</f>
        <v>12</v>
      </c>
      <c r="C4" s="10">
        <f>COUNTIF('Session Management'!G2:G21,"&lt;&gt;Not Applicable")</f>
        <v>19</v>
      </c>
      <c r="D4" s="123">
        <f t="shared" si="0"/>
        <v>0.63157894736842102</v>
      </c>
      <c r="E4" s="11"/>
    </row>
    <row r="5" spans="1:6">
      <c r="A5" s="8" t="s">
        <v>8</v>
      </c>
      <c r="B5" s="9">
        <f>COUNTIF('Access Control'!G2:G11,"Valid")</f>
        <v>5</v>
      </c>
      <c r="C5" s="10">
        <f>COUNTIF('Access Control'!G2:G11,"&lt;&gt;Not Applicable")</f>
        <v>9</v>
      </c>
      <c r="D5" s="123">
        <f t="shared" si="0"/>
        <v>0.55555555555555558</v>
      </c>
      <c r="E5" s="11"/>
    </row>
    <row r="6" spans="1:6">
      <c r="A6" s="8" t="s">
        <v>9</v>
      </c>
      <c r="B6" s="9">
        <f>COUNTIF('Validation, Sanitization and En'!G2:G31,"Valid")</f>
        <v>13</v>
      </c>
      <c r="C6" s="10">
        <f>COUNTIF('Validation, Sanitization and En'!G2:G31,"&lt;&gt;Not Applicable")</f>
        <v>26</v>
      </c>
      <c r="D6" s="123">
        <f t="shared" si="0"/>
        <v>0.5</v>
      </c>
      <c r="E6" s="11"/>
    </row>
    <row r="7" spans="1:6">
      <c r="A7" s="8" t="s">
        <v>10</v>
      </c>
      <c r="B7" s="9">
        <f>COUNTIF('Stored Cryptography'!G2:G17,"Valid")</f>
        <v>8</v>
      </c>
      <c r="C7" s="10">
        <f>COUNTIF('Stored Cryptography'!G2:G17,"&lt;&gt;Not Applicable")</f>
        <v>15</v>
      </c>
      <c r="D7" s="123">
        <f t="shared" si="0"/>
        <v>0.53333333333333333</v>
      </c>
      <c r="E7" s="11"/>
      <c r="F7" s="13"/>
    </row>
    <row r="8" spans="1:6">
      <c r="A8" s="8" t="s">
        <v>11</v>
      </c>
      <c r="B8" s="9">
        <f>COUNTIF('Error Handling and Logging'!G2:G14,"Valid")</f>
        <v>8</v>
      </c>
      <c r="C8" s="10">
        <f>COUNTIF('Error Handling and Logging'!G2:G14,"&lt;&gt;Not Applicable")</f>
        <v>11</v>
      </c>
      <c r="D8" s="123">
        <f t="shared" si="0"/>
        <v>0.72727272727272729</v>
      </c>
      <c r="E8" s="11"/>
    </row>
    <row r="9" spans="1:6">
      <c r="A9" s="8" t="s">
        <v>12</v>
      </c>
      <c r="B9" s="9">
        <f>COUNTIF('Data Protection'!G2:G18,"Valid")</f>
        <v>8</v>
      </c>
      <c r="C9" s="10">
        <f>COUNTIF('Data Protection'!G2:G18,"&lt;&gt;Not Applicable")</f>
        <v>16</v>
      </c>
      <c r="D9" s="123">
        <f t="shared" si="0"/>
        <v>0.5</v>
      </c>
      <c r="E9" s="11"/>
    </row>
    <row r="10" spans="1:6">
      <c r="A10" s="8" t="s">
        <v>13</v>
      </c>
      <c r="B10" s="9">
        <f>COUNTIF(Communication!G2:G9,"Valid")</f>
        <v>4</v>
      </c>
      <c r="C10" s="10">
        <f>COUNTIF(Communication!G2:G9,"&lt;&gt;Not Applicable")</f>
        <v>8</v>
      </c>
      <c r="D10" s="123">
        <f t="shared" si="0"/>
        <v>0.5</v>
      </c>
      <c r="E10" s="11"/>
    </row>
    <row r="11" spans="1:6">
      <c r="A11" s="8" t="s">
        <v>14</v>
      </c>
      <c r="B11" s="9">
        <f>COUNTIF('Malicious Code'!G2:G11,"Valid")</f>
        <v>4</v>
      </c>
      <c r="C11" s="10">
        <f>COUNTIF('Malicious Code'!G2:G11,"&lt;&gt;Not Applicable")</f>
        <v>7</v>
      </c>
      <c r="D11" s="123">
        <f t="shared" si="0"/>
        <v>0.5714285714285714</v>
      </c>
      <c r="E11" s="11"/>
    </row>
    <row r="12" spans="1:6">
      <c r="A12" s="8" t="s">
        <v>15</v>
      </c>
      <c r="B12" s="9">
        <f>COUNTIF('Business Logic'!G2:G9,"Valid")</f>
        <v>5</v>
      </c>
      <c r="C12" s="10">
        <f>COUNTIF('Business Logic'!G2:G9,"&lt;&gt;Not Applicable")</f>
        <v>8</v>
      </c>
      <c r="D12" s="123">
        <f t="shared" si="0"/>
        <v>0.625</v>
      </c>
      <c r="E12" s="11"/>
    </row>
    <row r="13" spans="1:6">
      <c r="A13" s="8" t="s">
        <v>16</v>
      </c>
      <c r="B13" s="9">
        <f>COUNTIF('Files and Resources'!G2:G16,"Valid")</f>
        <v>12</v>
      </c>
      <c r="C13" s="10">
        <f>COUNTIF('Files and Resources'!G2:G16,"&lt;&gt;Not Applicable")</f>
        <v>13</v>
      </c>
      <c r="D13" s="123">
        <f t="shared" si="0"/>
        <v>0.92307692307692313</v>
      </c>
      <c r="E13" s="11"/>
    </row>
    <row r="14" spans="1:6">
      <c r="A14" s="8" t="s">
        <v>17</v>
      </c>
      <c r="B14" s="9">
        <f>COUNTIF('API and Web Service'!G2:G16,"Valid")</f>
        <v>5</v>
      </c>
      <c r="C14" s="10">
        <f>COUNTIF('API and Web Service'!G2:G16,"&lt;&gt;Not Applicable")</f>
        <v>9</v>
      </c>
      <c r="D14" s="123">
        <f t="shared" si="0"/>
        <v>0.55555555555555558</v>
      </c>
      <c r="E14" s="11"/>
    </row>
    <row r="15" spans="1:6">
      <c r="A15" s="8" t="s">
        <v>18</v>
      </c>
      <c r="B15" s="9">
        <f>COUNTIF(Configuration!G2:G26,"Valid")</f>
        <v>14</v>
      </c>
      <c r="C15" s="10">
        <f>COUNTIF(Configuration!G2:G26,"&lt;&gt;Not Applicable")</f>
        <v>23</v>
      </c>
      <c r="D15" s="123">
        <f t="shared" si="0"/>
        <v>0.60869565217391308</v>
      </c>
      <c r="E15" s="11"/>
    </row>
    <row r="16" spans="1:6">
      <c r="A16" s="8" t="s">
        <v>19</v>
      </c>
      <c r="B16" s="9">
        <f>SUM(B2:B15)</f>
        <v>138</v>
      </c>
      <c r="C16" s="10">
        <f>SUM(C2:C15)</f>
        <v>253</v>
      </c>
      <c r="D16" s="123">
        <f t="shared" si="0"/>
        <v>0.54545454545454541</v>
      </c>
      <c r="E16" s="11"/>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7"/>
  <sheetViews>
    <sheetView topLeftCell="B1" zoomScale="75" zoomScaleNormal="70" workbookViewId="0">
      <pane ySplit="1" topLeftCell="A8" activePane="bottomLeft" state="frozen"/>
      <selection pane="bottomLeft" activeCell="I43" sqref="I43"/>
    </sheetView>
  </sheetViews>
  <sheetFormatPr baseColWidth="10" defaultColWidth="8.83203125" defaultRowHeight="21"/>
  <cols>
    <col min="1" max="1" width="35.5" style="3" customWidth="1"/>
    <col min="2" max="2" width="8.83203125" style="14"/>
    <col min="3" max="3" width="10.6640625" style="14" customWidth="1"/>
    <col min="4" max="5" width="8.83203125" style="14"/>
    <col min="6" max="6" width="60.83203125" style="14" customWidth="1"/>
    <col min="7" max="7" width="19.1640625" style="14" customWidth="1"/>
    <col min="8" max="8" width="36" style="14" customWidth="1"/>
    <col min="9" max="9" width="52.1640625" style="14" customWidth="1"/>
    <col min="10" max="10" width="41.6640625" style="14" customWidth="1"/>
    <col min="11" max="1024" width="8.83203125" style="14"/>
  </cols>
  <sheetData>
    <row r="1" spans="1:10" s="3" customFormat="1" ht="45" thickBot="1">
      <c r="A1" s="15" t="s">
        <v>20</v>
      </c>
      <c r="B1" s="16" t="s">
        <v>21</v>
      </c>
      <c r="C1" s="17" t="s">
        <v>22</v>
      </c>
      <c r="D1" s="17" t="s">
        <v>23</v>
      </c>
      <c r="E1" s="17" t="s">
        <v>24</v>
      </c>
      <c r="F1" s="16" t="s">
        <v>25</v>
      </c>
      <c r="G1" s="16" t="s">
        <v>26</v>
      </c>
      <c r="H1" s="16" t="s">
        <v>27</v>
      </c>
      <c r="I1" s="16" t="s">
        <v>28</v>
      </c>
      <c r="J1" s="16" t="s">
        <v>29</v>
      </c>
    </row>
    <row r="2" spans="1:10" s="25" customFormat="1" ht="201" customHeight="1" thickBot="1">
      <c r="A2" s="145" t="s">
        <v>30</v>
      </c>
      <c r="B2" s="18" t="s">
        <v>31</v>
      </c>
      <c r="C2" s="19">
        <v>2</v>
      </c>
      <c r="D2" s="20"/>
      <c r="E2" s="21"/>
      <c r="F2" s="22" t="s">
        <v>32</v>
      </c>
      <c r="G2" s="21" t="s">
        <v>26</v>
      </c>
      <c r="H2" s="124" t="s">
        <v>33</v>
      </c>
      <c r="I2" s="23" t="s">
        <v>34</v>
      </c>
      <c r="J2" s="24" t="s">
        <v>35</v>
      </c>
    </row>
    <row r="3" spans="1:10" s="25" customFormat="1" ht="102">
      <c r="A3" s="145"/>
      <c r="B3" s="18" t="s">
        <v>36</v>
      </c>
      <c r="C3" s="26">
        <v>2</v>
      </c>
      <c r="D3" s="27">
        <v>1053</v>
      </c>
      <c r="E3" s="28"/>
      <c r="F3" s="29" t="s">
        <v>37</v>
      </c>
      <c r="G3" s="28" t="s">
        <v>26</v>
      </c>
      <c r="H3" s="124" t="s">
        <v>33</v>
      </c>
      <c r="I3" s="30" t="s">
        <v>38</v>
      </c>
      <c r="J3" s="31" t="s">
        <v>35</v>
      </c>
    </row>
    <row r="4" spans="1:10" s="25" customFormat="1" ht="68">
      <c r="A4" s="145"/>
      <c r="B4" s="18" t="s">
        <v>39</v>
      </c>
      <c r="C4" s="26">
        <v>2</v>
      </c>
      <c r="D4" s="27">
        <v>1110</v>
      </c>
      <c r="E4" s="28"/>
      <c r="F4" s="29" t="s">
        <v>40</v>
      </c>
      <c r="G4" s="28" t="s">
        <v>26</v>
      </c>
      <c r="H4" s="124" t="s">
        <v>33</v>
      </c>
      <c r="I4" s="30" t="s">
        <v>41</v>
      </c>
      <c r="J4" s="31" t="s">
        <v>35</v>
      </c>
    </row>
    <row r="5" spans="1:10" s="25" customFormat="1" ht="69.75" customHeight="1" thickBot="1">
      <c r="A5" s="145"/>
      <c r="B5" s="18" t="s">
        <v>42</v>
      </c>
      <c r="C5" s="26">
        <v>2</v>
      </c>
      <c r="D5" s="27">
        <v>1059</v>
      </c>
      <c r="E5" s="28"/>
      <c r="F5" s="29" t="s">
        <v>43</v>
      </c>
      <c r="G5" s="28" t="s">
        <v>26</v>
      </c>
      <c r="H5" s="124" t="s">
        <v>33</v>
      </c>
      <c r="I5" s="30" t="s">
        <v>44</v>
      </c>
      <c r="J5" s="31" t="s">
        <v>35</v>
      </c>
    </row>
    <row r="6" spans="1:10" s="25" customFormat="1" ht="196.5" customHeight="1" thickBot="1">
      <c r="A6" s="145"/>
      <c r="B6" s="18" t="s">
        <v>45</v>
      </c>
      <c r="C6" s="26">
        <v>2</v>
      </c>
      <c r="D6" s="27">
        <v>1059</v>
      </c>
      <c r="E6" s="28"/>
      <c r="F6" s="29" t="s">
        <v>46</v>
      </c>
      <c r="G6" s="28" t="s">
        <v>26</v>
      </c>
      <c r="H6" s="124" t="s">
        <v>33</v>
      </c>
      <c r="I6" s="30" t="s">
        <v>47</v>
      </c>
      <c r="J6" s="31" t="s">
        <v>35</v>
      </c>
    </row>
    <row r="7" spans="1:10" s="25" customFormat="1" ht="111" customHeight="1" thickBot="1">
      <c r="A7" s="145"/>
      <c r="B7" s="18" t="s">
        <v>48</v>
      </c>
      <c r="C7" s="26">
        <v>2</v>
      </c>
      <c r="D7" s="27">
        <v>637</v>
      </c>
      <c r="E7" s="28"/>
      <c r="F7" s="29" t="s">
        <v>49</v>
      </c>
      <c r="G7" s="28" t="s">
        <v>26</v>
      </c>
      <c r="H7" s="30" t="s">
        <v>35</v>
      </c>
      <c r="I7" s="30" t="s">
        <v>50</v>
      </c>
      <c r="J7" s="31" t="s">
        <v>35</v>
      </c>
    </row>
    <row r="8" spans="1:10" s="25" customFormat="1" ht="409.6" thickBot="1">
      <c r="A8" s="145"/>
      <c r="B8" s="18" t="s">
        <v>51</v>
      </c>
      <c r="C8" s="26">
        <v>2</v>
      </c>
      <c r="D8" s="27">
        <v>637</v>
      </c>
      <c r="E8" s="28"/>
      <c r="F8" s="29" t="s">
        <v>52</v>
      </c>
      <c r="G8" s="28" t="s">
        <v>26</v>
      </c>
      <c r="H8" s="30"/>
      <c r="I8" s="30" t="s">
        <v>811</v>
      </c>
      <c r="J8" s="31"/>
    </row>
    <row r="9" spans="1:10" s="25" customFormat="1" ht="84" customHeight="1" thickBot="1">
      <c r="A9" s="145" t="s">
        <v>53</v>
      </c>
      <c r="B9" s="18" t="s">
        <v>54</v>
      </c>
      <c r="C9" s="26">
        <v>2</v>
      </c>
      <c r="D9" s="27">
        <v>250</v>
      </c>
      <c r="E9" s="28"/>
      <c r="F9" s="29" t="s">
        <v>55</v>
      </c>
      <c r="G9" s="28" t="s">
        <v>56</v>
      </c>
      <c r="H9" s="30"/>
      <c r="I9" s="30"/>
      <c r="J9" s="31"/>
    </row>
    <row r="10" spans="1:10" s="25" customFormat="1" ht="213.75" customHeight="1">
      <c r="A10" s="145"/>
      <c r="B10" s="18" t="s">
        <v>57</v>
      </c>
      <c r="C10" s="26">
        <v>2</v>
      </c>
      <c r="D10" s="27">
        <v>306</v>
      </c>
      <c r="E10" s="28"/>
      <c r="F10" s="29" t="s">
        <v>58</v>
      </c>
      <c r="G10" s="28" t="s">
        <v>26</v>
      </c>
      <c r="H10" s="124" t="s">
        <v>33</v>
      </c>
      <c r="I10" s="30" t="s">
        <v>59</v>
      </c>
      <c r="J10" s="31" t="s">
        <v>35</v>
      </c>
    </row>
    <row r="11" spans="1:10" s="25" customFormat="1" ht="72.75" customHeight="1">
      <c r="A11" s="145"/>
      <c r="B11" s="18" t="s">
        <v>60</v>
      </c>
      <c r="C11" s="26">
        <v>2</v>
      </c>
      <c r="D11" s="27">
        <v>306</v>
      </c>
      <c r="E11" s="28"/>
      <c r="F11" s="29" t="s">
        <v>61</v>
      </c>
      <c r="G11" s="28" t="s">
        <v>26</v>
      </c>
      <c r="H11" s="124" t="s">
        <v>33</v>
      </c>
      <c r="I11" s="30"/>
      <c r="J11" s="31"/>
    </row>
    <row r="12" spans="1:10" s="25" customFormat="1" ht="68">
      <c r="A12" s="145"/>
      <c r="B12" s="18" t="s">
        <v>62</v>
      </c>
      <c r="C12" s="26">
        <v>2</v>
      </c>
      <c r="D12" s="27">
        <v>306</v>
      </c>
      <c r="E12" s="28"/>
      <c r="F12" s="29" t="s">
        <v>63</v>
      </c>
      <c r="G12" s="28"/>
      <c r="H12" s="30"/>
      <c r="I12" s="30"/>
      <c r="J12" s="31"/>
    </row>
    <row r="13" spans="1:10" s="25" customFormat="1" ht="44">
      <c r="A13" s="2" t="s">
        <v>64</v>
      </c>
      <c r="B13" s="18"/>
      <c r="C13" s="26"/>
      <c r="D13" s="27"/>
      <c r="E13" s="28"/>
      <c r="F13" s="29" t="s">
        <v>65</v>
      </c>
      <c r="G13" s="28" t="s">
        <v>56</v>
      </c>
      <c r="H13" s="30"/>
      <c r="I13" s="30" t="s">
        <v>35</v>
      </c>
      <c r="J13" s="30" t="s">
        <v>35</v>
      </c>
    </row>
    <row r="14" spans="1:10" s="25" customFormat="1" ht="48" customHeight="1">
      <c r="A14" s="145" t="s">
        <v>66</v>
      </c>
      <c r="B14" s="18" t="s">
        <v>67</v>
      </c>
      <c r="C14" s="26">
        <v>2</v>
      </c>
      <c r="D14" s="27">
        <v>602</v>
      </c>
      <c r="E14" s="28"/>
      <c r="F14" s="29" t="s">
        <v>68</v>
      </c>
      <c r="G14" s="28"/>
      <c r="H14" s="28"/>
      <c r="I14" s="28"/>
      <c r="J14" s="32"/>
    </row>
    <row r="15" spans="1:10" s="25" customFormat="1" ht="17">
      <c r="A15" s="145"/>
      <c r="B15" s="18" t="s">
        <v>69</v>
      </c>
      <c r="C15" s="26">
        <v>2</v>
      </c>
      <c r="D15" s="27">
        <v>284</v>
      </c>
      <c r="E15" s="28"/>
      <c r="F15" s="29" t="s">
        <v>70</v>
      </c>
      <c r="G15" s="28" t="s">
        <v>56</v>
      </c>
      <c r="H15" s="28"/>
      <c r="I15" s="30" t="s">
        <v>35</v>
      </c>
      <c r="J15" s="30" t="s">
        <v>35</v>
      </c>
    </row>
    <row r="16" spans="1:10" s="25" customFormat="1" ht="18" thickBot="1">
      <c r="A16" s="145"/>
      <c r="B16" s="18" t="s">
        <v>71</v>
      </c>
      <c r="C16" s="26">
        <v>2</v>
      </c>
      <c r="D16" s="27">
        <v>272</v>
      </c>
      <c r="E16" s="28"/>
      <c r="F16" s="29" t="s">
        <v>72</v>
      </c>
      <c r="G16" s="28" t="s">
        <v>56</v>
      </c>
      <c r="H16" s="28"/>
      <c r="I16" s="30" t="s">
        <v>35</v>
      </c>
      <c r="J16" s="30" t="s">
        <v>35</v>
      </c>
    </row>
    <row r="17" spans="1:10" s="25" customFormat="1" ht="153">
      <c r="A17" s="145"/>
      <c r="B17" s="18" t="s">
        <v>73</v>
      </c>
      <c r="C17" s="26">
        <v>2</v>
      </c>
      <c r="D17" s="27">
        <v>284</v>
      </c>
      <c r="E17" s="28"/>
      <c r="F17" s="29" t="s">
        <v>74</v>
      </c>
      <c r="G17" s="28" t="s">
        <v>26</v>
      </c>
      <c r="H17" s="124" t="s">
        <v>33</v>
      </c>
      <c r="I17" s="30" t="s">
        <v>75</v>
      </c>
      <c r="J17" s="30" t="s">
        <v>35</v>
      </c>
    </row>
    <row r="18" spans="1:10" s="25" customFormat="1" ht="102">
      <c r="A18" s="145"/>
      <c r="B18" s="18" t="s">
        <v>76</v>
      </c>
      <c r="C18" s="26">
        <v>2</v>
      </c>
      <c r="D18" s="27">
        <v>275</v>
      </c>
      <c r="E18" s="28"/>
      <c r="F18" s="29" t="s">
        <v>77</v>
      </c>
      <c r="G18" s="28" t="s">
        <v>26</v>
      </c>
      <c r="H18" s="124" t="s">
        <v>33</v>
      </c>
      <c r="I18" s="30" t="s">
        <v>78</v>
      </c>
      <c r="J18" s="30" t="s">
        <v>35</v>
      </c>
    </row>
    <row r="19" spans="1:10" s="25" customFormat="1" ht="48" customHeight="1" thickBot="1">
      <c r="A19" s="145" t="s">
        <v>79</v>
      </c>
      <c r="B19" s="18" t="s">
        <v>80</v>
      </c>
      <c r="C19" s="26">
        <v>2</v>
      </c>
      <c r="D19" s="27">
        <v>1029</v>
      </c>
      <c r="E19" s="28"/>
      <c r="F19" s="29" t="s">
        <v>81</v>
      </c>
      <c r="G19" s="28"/>
      <c r="H19" s="28"/>
      <c r="I19" s="28"/>
      <c r="J19" s="30" t="s">
        <v>35</v>
      </c>
    </row>
    <row r="20" spans="1:10" s="25" customFormat="1" ht="103" thickBot="1">
      <c r="A20" s="145"/>
      <c r="B20" s="18" t="s">
        <v>82</v>
      </c>
      <c r="C20" s="26">
        <v>2</v>
      </c>
      <c r="D20" s="27">
        <v>502</v>
      </c>
      <c r="E20" s="28"/>
      <c r="F20" s="29" t="s">
        <v>83</v>
      </c>
      <c r="G20" s="28" t="s">
        <v>26</v>
      </c>
      <c r="H20" s="30"/>
      <c r="I20" s="30" t="s">
        <v>84</v>
      </c>
      <c r="J20" s="30" t="s">
        <v>35</v>
      </c>
    </row>
    <row r="21" spans="1:10" s="25" customFormat="1" ht="207.75" customHeight="1" thickBot="1">
      <c r="A21" s="145"/>
      <c r="B21" s="18" t="s">
        <v>85</v>
      </c>
      <c r="C21" s="26">
        <v>2</v>
      </c>
      <c r="D21" s="27">
        <v>602</v>
      </c>
      <c r="E21" s="28"/>
      <c r="F21" s="29" t="s">
        <v>86</v>
      </c>
      <c r="G21" s="28" t="s">
        <v>26</v>
      </c>
      <c r="H21" s="30"/>
      <c r="I21" s="121" t="s">
        <v>87</v>
      </c>
      <c r="J21" s="30" t="s">
        <v>35</v>
      </c>
    </row>
    <row r="22" spans="1:10" s="25" customFormat="1" ht="188" thickBot="1">
      <c r="A22" s="145"/>
      <c r="B22" s="18" t="s">
        <v>88</v>
      </c>
      <c r="C22" s="26">
        <v>2</v>
      </c>
      <c r="D22" s="27">
        <v>116</v>
      </c>
      <c r="E22" s="28"/>
      <c r="F22" s="29" t="s">
        <v>89</v>
      </c>
      <c r="G22" s="28" t="s">
        <v>26</v>
      </c>
      <c r="H22" s="28"/>
      <c r="I22" s="30" t="s">
        <v>90</v>
      </c>
      <c r="J22" s="30" t="s">
        <v>35</v>
      </c>
    </row>
    <row r="23" spans="1:10" s="25" customFormat="1" ht="48" customHeight="1" thickBot="1">
      <c r="A23" s="145" t="s">
        <v>91</v>
      </c>
      <c r="B23" s="18" t="s">
        <v>92</v>
      </c>
      <c r="C23" s="26">
        <v>2</v>
      </c>
      <c r="D23" s="27">
        <v>320</v>
      </c>
      <c r="E23" s="28"/>
      <c r="F23" s="29" t="s">
        <v>93</v>
      </c>
      <c r="G23" s="28"/>
      <c r="H23" s="28"/>
      <c r="I23" s="28"/>
      <c r="J23" s="32"/>
    </row>
    <row r="24" spans="1:10" s="25" customFormat="1" ht="34">
      <c r="A24" s="145"/>
      <c r="B24" s="18" t="s">
        <v>94</v>
      </c>
      <c r="C24" s="26">
        <v>2</v>
      </c>
      <c r="D24" s="27">
        <v>320</v>
      </c>
      <c r="E24" s="28"/>
      <c r="F24" s="29" t="s">
        <v>95</v>
      </c>
      <c r="G24" s="28"/>
      <c r="H24" s="28"/>
      <c r="I24" s="28"/>
      <c r="J24" s="32"/>
    </row>
    <row r="25" spans="1:10" s="25" customFormat="1" ht="35" thickBot="1">
      <c r="A25" s="145"/>
      <c r="B25" s="18" t="s">
        <v>96</v>
      </c>
      <c r="C25" s="26">
        <v>2</v>
      </c>
      <c r="D25" s="27">
        <v>320</v>
      </c>
      <c r="E25" s="28"/>
      <c r="F25" s="29" t="s">
        <v>97</v>
      </c>
      <c r="G25" s="28"/>
      <c r="H25" s="28"/>
      <c r="I25" s="28"/>
      <c r="J25" s="32"/>
    </row>
    <row r="26" spans="1:10" s="25" customFormat="1" ht="190.5" customHeight="1" thickBot="1">
      <c r="A26" s="145"/>
      <c r="B26" s="18" t="s">
        <v>98</v>
      </c>
      <c r="C26" s="26">
        <v>2</v>
      </c>
      <c r="D26" s="27">
        <v>320</v>
      </c>
      <c r="E26" s="28"/>
      <c r="F26" s="30" t="s">
        <v>99</v>
      </c>
      <c r="G26" s="28"/>
      <c r="H26" s="28"/>
      <c r="I26" s="30" t="s">
        <v>100</v>
      </c>
      <c r="J26" s="32" t="s">
        <v>101</v>
      </c>
    </row>
    <row r="27" spans="1:10" s="25" customFormat="1" ht="66.75" customHeight="1" thickBot="1">
      <c r="A27" s="145" t="s">
        <v>102</v>
      </c>
      <c r="B27" s="18" t="s">
        <v>103</v>
      </c>
      <c r="C27" s="26">
        <v>2</v>
      </c>
      <c r="D27" s="27">
        <v>1009</v>
      </c>
      <c r="E27" s="28"/>
      <c r="F27" s="29" t="s">
        <v>104</v>
      </c>
      <c r="G27" s="28" t="s">
        <v>26</v>
      </c>
      <c r="H27" s="28"/>
      <c r="I27" s="30" t="s">
        <v>105</v>
      </c>
      <c r="J27" s="32"/>
    </row>
    <row r="28" spans="1:10" s="25" customFormat="1" ht="68">
      <c r="A28" s="145"/>
      <c r="B28" s="18" t="s">
        <v>106</v>
      </c>
      <c r="C28" s="26">
        <v>2</v>
      </c>
      <c r="D28" s="27"/>
      <c r="E28" s="28"/>
      <c r="F28" s="29" t="s">
        <v>107</v>
      </c>
      <c r="G28" s="28"/>
      <c r="H28" s="28"/>
      <c r="I28" s="28"/>
      <c r="J28" s="32"/>
    </row>
    <row r="29" spans="1:10" s="25" customFormat="1" ht="32.25" customHeight="1">
      <c r="A29" s="145" t="s">
        <v>108</v>
      </c>
      <c r="B29" s="18" t="s">
        <v>109</v>
      </c>
      <c r="C29" s="26">
        <v>2</v>
      </c>
      <c r="D29" s="27"/>
      <c r="E29" s="28"/>
      <c r="F29" s="29" t="s">
        <v>110</v>
      </c>
      <c r="G29" s="28"/>
      <c r="H29" s="28"/>
      <c r="I29" s="28"/>
      <c r="J29" s="32"/>
    </row>
    <row r="30" spans="1:10" s="25" customFormat="1" ht="68">
      <c r="A30" s="145"/>
      <c r="B30" s="18" t="s">
        <v>111</v>
      </c>
      <c r="C30" s="26">
        <v>2</v>
      </c>
      <c r="D30" s="27"/>
      <c r="E30" s="28"/>
      <c r="F30" s="29" t="s">
        <v>112</v>
      </c>
      <c r="G30" s="28"/>
      <c r="H30" s="28"/>
      <c r="I30" s="28"/>
      <c r="J30" s="32"/>
    </row>
    <row r="31" spans="1:10" s="25" customFormat="1" ht="79.5" customHeight="1">
      <c r="A31" s="145" t="s">
        <v>113</v>
      </c>
      <c r="B31" s="18" t="s">
        <v>114</v>
      </c>
      <c r="C31" s="26">
        <v>2</v>
      </c>
      <c r="D31" s="27">
        <v>319</v>
      </c>
      <c r="E31" s="28"/>
      <c r="F31" s="29" t="s">
        <v>115</v>
      </c>
      <c r="G31" s="28"/>
      <c r="H31" s="28"/>
      <c r="I31" s="28"/>
      <c r="J31" s="32"/>
    </row>
    <row r="32" spans="1:10" s="25" customFormat="1" ht="69" thickBot="1">
      <c r="A32" s="145"/>
      <c r="B32" s="18" t="s">
        <v>116</v>
      </c>
      <c r="C32" s="26">
        <v>2</v>
      </c>
      <c r="D32" s="27">
        <v>295</v>
      </c>
      <c r="E32" s="28"/>
      <c r="F32" s="29" t="s">
        <v>117</v>
      </c>
      <c r="G32" s="28"/>
      <c r="H32" s="28"/>
      <c r="I32" s="28"/>
      <c r="J32" s="32"/>
    </row>
    <row r="33" spans="1:10" s="25" customFormat="1" ht="103" thickBot="1">
      <c r="A33" s="2" t="s">
        <v>118</v>
      </c>
      <c r="B33" s="18" t="s">
        <v>119</v>
      </c>
      <c r="C33" s="26">
        <v>2</v>
      </c>
      <c r="D33" s="27">
        <v>284</v>
      </c>
      <c r="E33" s="28"/>
      <c r="F33" s="29" t="s">
        <v>120</v>
      </c>
      <c r="G33" s="28" t="s">
        <v>26</v>
      </c>
      <c r="H33" s="28"/>
      <c r="I33" s="30" t="s">
        <v>121</v>
      </c>
      <c r="J33" s="32" t="s">
        <v>122</v>
      </c>
    </row>
    <row r="34" spans="1:10" s="25" customFormat="1" ht="48" customHeight="1" thickBot="1">
      <c r="A34" s="145" t="s">
        <v>123</v>
      </c>
      <c r="B34" s="18" t="s">
        <v>124</v>
      </c>
      <c r="C34" s="26">
        <v>2</v>
      </c>
      <c r="D34" s="27">
        <v>1059</v>
      </c>
      <c r="E34" s="28"/>
      <c r="F34" s="29" t="s">
        <v>125</v>
      </c>
      <c r="G34" s="28"/>
      <c r="H34" s="28"/>
      <c r="I34" s="28"/>
      <c r="J34" s="32"/>
    </row>
    <row r="35" spans="1:10" s="25" customFormat="1" ht="51">
      <c r="A35" s="145"/>
      <c r="B35" s="18" t="s">
        <v>126</v>
      </c>
      <c r="C35" s="26">
        <v>2</v>
      </c>
      <c r="D35" s="27">
        <v>362</v>
      </c>
      <c r="E35" s="28"/>
      <c r="F35" s="29" t="s">
        <v>127</v>
      </c>
      <c r="G35" s="28"/>
      <c r="H35" s="28"/>
      <c r="I35" s="28"/>
      <c r="J35" s="32"/>
    </row>
    <row r="36" spans="1:10" s="25" customFormat="1" ht="51">
      <c r="A36" s="145"/>
      <c r="B36" s="18" t="s">
        <v>128</v>
      </c>
      <c r="C36" s="26">
        <v>2</v>
      </c>
      <c r="D36" s="27">
        <v>367</v>
      </c>
      <c r="E36" s="28"/>
      <c r="F36" s="29" t="s">
        <v>129</v>
      </c>
      <c r="G36" s="28"/>
      <c r="H36" s="28"/>
      <c r="I36" s="28"/>
      <c r="J36" s="32"/>
    </row>
    <row r="37" spans="1:10" s="25" customFormat="1" ht="16.5" customHeight="1">
      <c r="A37" s="145" t="s">
        <v>130</v>
      </c>
      <c r="B37" s="18" t="s">
        <v>131</v>
      </c>
      <c r="C37" s="26">
        <v>2</v>
      </c>
      <c r="D37" s="27">
        <v>552</v>
      </c>
      <c r="E37" s="28"/>
      <c r="F37" s="29" t="s">
        <v>132</v>
      </c>
      <c r="G37" s="28" t="s">
        <v>56</v>
      </c>
      <c r="H37" s="28" t="s">
        <v>35</v>
      </c>
      <c r="I37" s="28" t="s">
        <v>35</v>
      </c>
      <c r="J37" s="28" t="s">
        <v>35</v>
      </c>
    </row>
    <row r="38" spans="1:10" s="25" customFormat="1" ht="102">
      <c r="A38" s="145"/>
      <c r="B38" s="18" t="s">
        <v>133</v>
      </c>
      <c r="C38" s="26">
        <v>2</v>
      </c>
      <c r="D38" s="27">
        <v>646</v>
      </c>
      <c r="E38" s="28"/>
      <c r="F38" s="29" t="s">
        <v>134</v>
      </c>
      <c r="G38" s="28"/>
      <c r="H38" s="28"/>
      <c r="I38" s="28"/>
      <c r="J38" s="32"/>
    </row>
    <row r="39" spans="1:10" s="25" customFormat="1" ht="22">
      <c r="A39" s="2" t="s">
        <v>135</v>
      </c>
      <c r="B39" s="18"/>
      <c r="C39" s="26"/>
      <c r="D39" s="27"/>
      <c r="E39" s="28"/>
      <c r="F39" s="29" t="s">
        <v>65</v>
      </c>
      <c r="G39" s="28" t="s">
        <v>56</v>
      </c>
      <c r="H39" s="28" t="s">
        <v>35</v>
      </c>
      <c r="I39" s="28" t="s">
        <v>35</v>
      </c>
      <c r="J39" s="28" t="s">
        <v>35</v>
      </c>
    </row>
    <row r="40" spans="1:10" s="25" customFormat="1" ht="59" customHeight="1">
      <c r="A40" s="145" t="s">
        <v>136</v>
      </c>
      <c r="B40" s="18" t="s">
        <v>137</v>
      </c>
      <c r="C40" s="26">
        <v>2</v>
      </c>
      <c r="D40" s="27">
        <v>923</v>
      </c>
      <c r="E40" s="28"/>
      <c r="F40" s="29" t="s">
        <v>138</v>
      </c>
      <c r="G40" s="28"/>
      <c r="H40" s="28"/>
      <c r="I40" s="28"/>
      <c r="J40" s="32"/>
    </row>
    <row r="41" spans="1:10" s="25" customFormat="1" ht="68.25" customHeight="1" thickBot="1">
      <c r="A41" s="145"/>
      <c r="B41" s="18" t="s">
        <v>139</v>
      </c>
      <c r="C41" s="26">
        <v>2</v>
      </c>
      <c r="D41" s="27">
        <v>494</v>
      </c>
      <c r="E41" s="28"/>
      <c r="F41" s="29" t="s">
        <v>140</v>
      </c>
      <c r="G41" s="28" t="s">
        <v>56</v>
      </c>
      <c r="H41" s="28" t="s">
        <v>35</v>
      </c>
      <c r="I41" s="30" t="s">
        <v>141</v>
      </c>
      <c r="J41" s="28" t="s">
        <v>35</v>
      </c>
    </row>
    <row r="42" spans="1:10" s="25" customFormat="1" ht="95.25" customHeight="1" thickBot="1">
      <c r="A42" s="145"/>
      <c r="B42" s="18" t="s">
        <v>142</v>
      </c>
      <c r="C42" s="26">
        <v>2</v>
      </c>
      <c r="D42" s="27">
        <v>1104</v>
      </c>
      <c r="E42" s="28"/>
      <c r="F42" s="29" t="s">
        <v>143</v>
      </c>
      <c r="G42" s="28" t="s">
        <v>26</v>
      </c>
      <c r="H42" s="28"/>
      <c r="I42" s="30" t="s">
        <v>144</v>
      </c>
      <c r="J42" s="32" t="s">
        <v>145</v>
      </c>
    </row>
    <row r="43" spans="1:10" s="25" customFormat="1" ht="69" thickBot="1">
      <c r="A43" s="145"/>
      <c r="B43" s="18" t="s">
        <v>146</v>
      </c>
      <c r="C43" s="26">
        <v>2</v>
      </c>
      <c r="D43" s="27"/>
      <c r="E43" s="28"/>
      <c r="F43" s="29" t="s">
        <v>147</v>
      </c>
      <c r="G43" s="28" t="s">
        <v>26</v>
      </c>
      <c r="H43" s="28"/>
      <c r="I43" s="30" t="s">
        <v>852</v>
      </c>
      <c r="J43" s="32" t="s">
        <v>145</v>
      </c>
    </row>
    <row r="44" spans="1:10" s="25" customFormat="1" ht="103" thickBot="1">
      <c r="A44" s="145"/>
      <c r="B44" s="18" t="s">
        <v>148</v>
      </c>
      <c r="C44" s="26">
        <v>2</v>
      </c>
      <c r="D44" s="27">
        <v>265</v>
      </c>
      <c r="E44" s="28"/>
      <c r="F44" s="29" t="s">
        <v>149</v>
      </c>
      <c r="G44" s="28" t="s">
        <v>56</v>
      </c>
      <c r="H44" s="28"/>
      <c r="I44" s="30" t="s">
        <v>150</v>
      </c>
      <c r="J44" s="32"/>
    </row>
    <row r="45" spans="1:10" s="25" customFormat="1" ht="52" thickBot="1">
      <c r="A45" s="145"/>
      <c r="B45" s="18" t="s">
        <v>151</v>
      </c>
      <c r="C45" s="33">
        <v>2</v>
      </c>
      <c r="D45" s="34">
        <v>477</v>
      </c>
      <c r="E45" s="35"/>
      <c r="F45" s="36" t="s">
        <v>152</v>
      </c>
      <c r="G45" s="35" t="s">
        <v>56</v>
      </c>
      <c r="H45" s="28" t="s">
        <v>35</v>
      </c>
      <c r="I45" s="120" t="s">
        <v>153</v>
      </c>
      <c r="J45" s="28" t="s">
        <v>35</v>
      </c>
    </row>
    <row r="46" spans="1:10">
      <c r="G46" s="14">
        <f>COUNTIF(G2:G45,"")</f>
        <v>17</v>
      </c>
    </row>
    <row r="47" spans="1:10">
      <c r="G47" s="14">
        <f>COUNTIF(G2:G45,"*")</f>
        <v>27</v>
      </c>
      <c r="J47" s="122"/>
    </row>
  </sheetData>
  <mergeCells count="11">
    <mergeCell ref="A40:A45"/>
    <mergeCell ref="A27:A28"/>
    <mergeCell ref="A29:A30"/>
    <mergeCell ref="A31:A32"/>
    <mergeCell ref="A34:A36"/>
    <mergeCell ref="A37:A38"/>
    <mergeCell ref="A2:A8"/>
    <mergeCell ref="A9:A12"/>
    <mergeCell ref="A14:A18"/>
    <mergeCell ref="A19:A22"/>
    <mergeCell ref="A23:A26"/>
  </mergeCells>
  <dataValidations count="1">
    <dataValidation type="list" operator="equal" showErrorMessage="1" sqref="G2:G45" xr:uid="{00000000-0002-0000-0100-000000000000}">
      <formula1>"Valid,Non-valid,Not Applicable"</formula1>
      <formula2>0</formula2>
    </dataValidation>
  </dataValidations>
  <hyperlinks>
    <hyperlink ref="H2" r:id="rId1" xr:uid="{5B1F9ED3-4549-4449-84C9-BA34120F336D}"/>
    <hyperlink ref="H3" r:id="rId2" xr:uid="{8284D35B-5C99-4E57-B2B6-035CF9C0C1E9}"/>
    <hyperlink ref="H4" r:id="rId3" xr:uid="{C9065FCF-076D-4EC5-9C75-FC6F977328F9}"/>
    <hyperlink ref="H5" r:id="rId4" xr:uid="{483F0F78-BDAE-4F0C-85E9-F6BF76B7089E}"/>
    <hyperlink ref="H6" r:id="rId5" xr:uid="{102BF29B-2DC3-498E-934C-1F83839A398A}"/>
    <hyperlink ref="H10" r:id="rId6" xr:uid="{CD8F4274-8956-4794-9196-627EAFF64E3A}"/>
    <hyperlink ref="H11" r:id="rId7" xr:uid="{A3CD366A-CD20-4B52-8D2B-786CA3BC8D39}"/>
    <hyperlink ref="H17" r:id="rId8" xr:uid="{2C86EA42-74BC-4623-9C20-EDC5CE5D14F7}"/>
    <hyperlink ref="H18" r:id="rId9" xr:uid="{997C2F4E-97FC-46ED-96F4-35B8ACC4C599}"/>
  </hyperlinks>
  <pageMargins left="0.78749999999999998" right="0.78749999999999998" top="1.0249999999999999" bottom="1.0249999999999999" header="0.78749999999999998" footer="0.78749999999999998"/>
  <pageSetup paperSize="9" firstPageNumber="0" orientation="portrait" horizontalDpi="300" verticalDpi="300" r:id="rId1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8"/>
  <sheetViews>
    <sheetView topLeftCell="D1" zoomScaleNormal="95" workbookViewId="0">
      <pane ySplit="1" topLeftCell="A2" activePane="bottomLeft" state="frozen"/>
      <selection activeCell="C1" sqref="C1"/>
      <selection pane="bottomLeft" activeCell="H10" sqref="H10"/>
    </sheetView>
  </sheetViews>
  <sheetFormatPr baseColWidth="10" defaultColWidth="8.83203125" defaultRowHeight="21"/>
  <cols>
    <col min="1" max="1" width="34.33203125" style="3" customWidth="1"/>
    <col min="2" max="2" width="8.83203125" style="38"/>
    <col min="3" max="3" width="14.83203125" style="39" customWidth="1"/>
    <col min="4" max="5" width="8.83203125" style="39"/>
    <col min="6" max="6" width="73" style="14" customWidth="1"/>
    <col min="7" max="7" width="25.5" style="14" customWidth="1"/>
    <col min="8" max="8" width="63.6640625" style="14" customWidth="1"/>
    <col min="9" max="9" width="39.83203125" style="14" customWidth="1"/>
    <col min="10" max="10" width="38.83203125" style="14" customWidth="1"/>
    <col min="11" max="1024" width="8.83203125" style="14"/>
  </cols>
  <sheetData>
    <row r="1" spans="1:10" s="43" customFormat="1" ht="23" thickBot="1">
      <c r="A1" s="40" t="s">
        <v>20</v>
      </c>
      <c r="B1" s="41" t="s">
        <v>21</v>
      </c>
      <c r="C1" s="41" t="s">
        <v>22</v>
      </c>
      <c r="D1" s="41" t="s">
        <v>23</v>
      </c>
      <c r="E1" s="41" t="s">
        <v>24</v>
      </c>
      <c r="F1" s="42" t="s">
        <v>25</v>
      </c>
      <c r="G1" s="42" t="s">
        <v>26</v>
      </c>
      <c r="H1" s="42" t="s">
        <v>27</v>
      </c>
      <c r="I1" s="42" t="s">
        <v>28</v>
      </c>
      <c r="J1" s="42" t="s">
        <v>29</v>
      </c>
    </row>
    <row r="2" spans="1:10" s="25" customFormat="1" ht="48" customHeight="1" thickBot="1">
      <c r="A2" s="146" t="s">
        <v>154</v>
      </c>
      <c r="B2" s="44" t="s">
        <v>155</v>
      </c>
      <c r="C2" s="45">
        <v>1</v>
      </c>
      <c r="D2" s="46">
        <v>521</v>
      </c>
      <c r="E2" s="47" t="s">
        <v>156</v>
      </c>
      <c r="F2" s="48" t="s">
        <v>157</v>
      </c>
      <c r="G2" s="49" t="s">
        <v>26</v>
      </c>
      <c r="H2" s="50" t="s">
        <v>768</v>
      </c>
      <c r="I2" s="50" t="s">
        <v>769</v>
      </c>
      <c r="J2" s="51" t="s">
        <v>772</v>
      </c>
    </row>
    <row r="3" spans="1:10" s="25" customFormat="1" ht="51">
      <c r="A3" s="146"/>
      <c r="B3" s="44" t="s">
        <v>158</v>
      </c>
      <c r="C3" s="52">
        <v>1</v>
      </c>
      <c r="D3" s="53">
        <v>521</v>
      </c>
      <c r="E3" s="27" t="s">
        <v>156</v>
      </c>
      <c r="F3" s="29" t="s">
        <v>159</v>
      </c>
      <c r="G3" s="28" t="s">
        <v>26</v>
      </c>
      <c r="H3" s="30" t="s">
        <v>771</v>
      </c>
      <c r="I3" s="30" t="s">
        <v>770</v>
      </c>
      <c r="J3" s="31" t="s">
        <v>772</v>
      </c>
    </row>
    <row r="4" spans="1:10" s="25" customFormat="1" ht="51">
      <c r="A4" s="146"/>
      <c r="B4" s="44" t="s">
        <v>160</v>
      </c>
      <c r="C4" s="52">
        <v>1</v>
      </c>
      <c r="D4" s="53">
        <v>521</v>
      </c>
      <c r="E4" s="27" t="s">
        <v>156</v>
      </c>
      <c r="F4" s="29" t="s">
        <v>161</v>
      </c>
      <c r="G4" s="28" t="s">
        <v>26</v>
      </c>
      <c r="H4" s="30" t="s">
        <v>773</v>
      </c>
      <c r="I4" s="30" t="s">
        <v>774</v>
      </c>
      <c r="J4" s="31" t="s">
        <v>775</v>
      </c>
    </row>
    <row r="5" spans="1:10" s="25" customFormat="1" ht="34">
      <c r="A5" s="146"/>
      <c r="B5" s="44" t="s">
        <v>162</v>
      </c>
      <c r="C5" s="52">
        <v>1</v>
      </c>
      <c r="D5" s="53">
        <v>521</v>
      </c>
      <c r="E5" s="27" t="s">
        <v>156</v>
      </c>
      <c r="F5" s="29" t="s">
        <v>163</v>
      </c>
      <c r="G5" s="28" t="s">
        <v>26</v>
      </c>
      <c r="H5" s="30"/>
      <c r="I5" s="30"/>
      <c r="J5" s="31"/>
    </row>
    <row r="6" spans="1:10" s="25" customFormat="1" ht="51">
      <c r="A6" s="146"/>
      <c r="B6" s="44" t="s">
        <v>164</v>
      </c>
      <c r="C6" s="52">
        <v>1</v>
      </c>
      <c r="D6" s="53">
        <v>620</v>
      </c>
      <c r="E6" s="27" t="s">
        <v>156</v>
      </c>
      <c r="F6" s="29" t="s">
        <v>165</v>
      </c>
      <c r="G6" s="28" t="s">
        <v>26</v>
      </c>
      <c r="H6" s="30" t="s">
        <v>776</v>
      </c>
      <c r="I6" s="30"/>
      <c r="J6" s="31"/>
    </row>
    <row r="7" spans="1:10" s="25" customFormat="1" ht="52" thickBot="1">
      <c r="A7" s="146"/>
      <c r="B7" s="44" t="s">
        <v>166</v>
      </c>
      <c r="C7" s="52">
        <v>1</v>
      </c>
      <c r="D7" s="53">
        <v>620</v>
      </c>
      <c r="E7" s="27" t="s">
        <v>156</v>
      </c>
      <c r="F7" s="29" t="s">
        <v>167</v>
      </c>
      <c r="G7" s="28" t="s">
        <v>26</v>
      </c>
      <c r="H7" s="30" t="s">
        <v>776</v>
      </c>
      <c r="I7" s="30"/>
      <c r="J7" s="31"/>
    </row>
    <row r="8" spans="1:10" s="25" customFormat="1" ht="137" thickBot="1">
      <c r="A8" s="146"/>
      <c r="B8" s="44" t="s">
        <v>168</v>
      </c>
      <c r="C8" s="52">
        <v>1</v>
      </c>
      <c r="D8" s="53">
        <v>521</v>
      </c>
      <c r="E8" s="27" t="s">
        <v>156</v>
      </c>
      <c r="F8" s="29" t="s">
        <v>169</v>
      </c>
      <c r="G8" s="28" t="s">
        <v>26</v>
      </c>
      <c r="H8" s="30" t="s">
        <v>777</v>
      </c>
      <c r="I8" s="30" t="s">
        <v>778</v>
      </c>
      <c r="J8" s="31"/>
    </row>
    <row r="9" spans="1:10" s="25" customFormat="1" ht="120" thickBot="1">
      <c r="A9" s="146"/>
      <c r="B9" s="44" t="s">
        <v>170</v>
      </c>
      <c r="C9" s="52">
        <v>1</v>
      </c>
      <c r="D9" s="53">
        <v>521</v>
      </c>
      <c r="E9" s="27" t="s">
        <v>156</v>
      </c>
      <c r="F9" s="29" t="s">
        <v>171</v>
      </c>
      <c r="G9" s="28" t="s">
        <v>26</v>
      </c>
      <c r="H9" s="30" t="s">
        <v>827</v>
      </c>
      <c r="I9" s="30" t="s">
        <v>828</v>
      </c>
      <c r="J9" s="31"/>
    </row>
    <row r="10" spans="1:10" s="25" customFormat="1" ht="69" thickBot="1">
      <c r="A10" s="146"/>
      <c r="B10" s="44" t="s">
        <v>172</v>
      </c>
      <c r="C10" s="52">
        <v>1</v>
      </c>
      <c r="D10" s="53">
        <v>521</v>
      </c>
      <c r="E10" s="27" t="s">
        <v>156</v>
      </c>
      <c r="F10" s="29" t="s">
        <v>173</v>
      </c>
      <c r="G10" s="28" t="s">
        <v>26</v>
      </c>
      <c r="H10" s="30"/>
      <c r="I10" s="30"/>
      <c r="J10" s="31"/>
    </row>
    <row r="11" spans="1:10" s="25" customFormat="1" ht="38" customHeight="1" thickBot="1">
      <c r="A11" s="146"/>
      <c r="B11" s="44" t="s">
        <v>174</v>
      </c>
      <c r="C11" s="52">
        <v>1</v>
      </c>
      <c r="D11" s="53">
        <v>263</v>
      </c>
      <c r="E11" s="27" t="s">
        <v>156</v>
      </c>
      <c r="F11" s="29" t="s">
        <v>175</v>
      </c>
      <c r="G11" s="28" t="s">
        <v>26</v>
      </c>
      <c r="H11" s="30"/>
      <c r="I11" s="30"/>
      <c r="J11" s="31"/>
    </row>
    <row r="12" spans="1:10" s="25" customFormat="1" ht="137" thickBot="1">
      <c r="A12" s="146"/>
      <c r="B12" s="44" t="s">
        <v>176</v>
      </c>
      <c r="C12" s="52">
        <v>1</v>
      </c>
      <c r="D12" s="53">
        <v>521</v>
      </c>
      <c r="E12" s="27" t="s">
        <v>156</v>
      </c>
      <c r="F12" s="29" t="s">
        <v>177</v>
      </c>
      <c r="G12" s="28" t="s">
        <v>26</v>
      </c>
      <c r="H12" s="30" t="s">
        <v>819</v>
      </c>
      <c r="I12" s="30" t="s">
        <v>820</v>
      </c>
      <c r="J12" s="31"/>
    </row>
    <row r="13" spans="1:10" s="25" customFormat="1" ht="120" thickBot="1">
      <c r="A13" s="146"/>
      <c r="B13" s="44" t="s">
        <v>178</v>
      </c>
      <c r="C13" s="52">
        <v>1</v>
      </c>
      <c r="D13" s="53">
        <v>521</v>
      </c>
      <c r="E13" s="27" t="s">
        <v>156</v>
      </c>
      <c r="F13" s="29" t="s">
        <v>179</v>
      </c>
      <c r="G13" s="28" t="s">
        <v>26</v>
      </c>
      <c r="H13" s="30" t="s">
        <v>817</v>
      </c>
      <c r="I13" s="30" t="s">
        <v>818</v>
      </c>
      <c r="J13" s="31"/>
    </row>
    <row r="14" spans="1:10" s="25" customFormat="1" ht="111" customHeight="1" thickBot="1">
      <c r="A14" s="146" t="s">
        <v>180</v>
      </c>
      <c r="B14" s="44" t="s">
        <v>181</v>
      </c>
      <c r="C14" s="52">
        <v>1</v>
      </c>
      <c r="D14" s="53">
        <v>307</v>
      </c>
      <c r="E14" s="27" t="s">
        <v>182</v>
      </c>
      <c r="F14" s="29" t="s">
        <v>183</v>
      </c>
      <c r="G14" s="28"/>
      <c r="H14" s="30" cm="1">
        <f t="array" aca="1" ref="H14" ca="1">E13:H14</f>
        <v>0</v>
      </c>
      <c r="I14" s="30"/>
      <c r="J14" s="31"/>
    </row>
    <row r="15" spans="1:10" s="25" customFormat="1" ht="85">
      <c r="A15" s="146"/>
      <c r="B15" s="44" t="s">
        <v>184</v>
      </c>
      <c r="C15" s="52">
        <v>1</v>
      </c>
      <c r="D15" s="53">
        <v>304</v>
      </c>
      <c r="E15" s="27" t="s">
        <v>185</v>
      </c>
      <c r="F15" s="29" t="s">
        <v>186</v>
      </c>
      <c r="G15" s="28" t="s">
        <v>56</v>
      </c>
      <c r="H15" s="30" t="s">
        <v>35</v>
      </c>
      <c r="I15" s="30" t="s">
        <v>35</v>
      </c>
      <c r="J15" s="31"/>
    </row>
    <row r="16" spans="1:10" s="25" customFormat="1" ht="85">
      <c r="A16" s="146"/>
      <c r="B16" s="44" t="s">
        <v>187</v>
      </c>
      <c r="C16" s="52">
        <v>1</v>
      </c>
      <c r="D16" s="53">
        <v>620</v>
      </c>
      <c r="E16" s="27"/>
      <c r="F16" s="29" t="s">
        <v>188</v>
      </c>
      <c r="G16" s="28"/>
      <c r="H16" s="30"/>
      <c r="I16" s="30"/>
      <c r="J16" s="31"/>
    </row>
    <row r="17" spans="1:10" s="25" customFormat="1" ht="51">
      <c r="A17" s="146"/>
      <c r="B17" s="44" t="s">
        <v>189</v>
      </c>
      <c r="C17" s="54">
        <v>3</v>
      </c>
      <c r="D17" s="53">
        <v>308</v>
      </c>
      <c r="E17" s="27" t="s">
        <v>190</v>
      </c>
      <c r="F17" s="29" t="s">
        <v>191</v>
      </c>
      <c r="G17" s="28"/>
      <c r="H17" s="30"/>
      <c r="I17" s="30"/>
      <c r="J17" s="31"/>
    </row>
    <row r="18" spans="1:10" s="25" customFormat="1" ht="51">
      <c r="A18" s="146"/>
      <c r="B18" s="44" t="s">
        <v>192</v>
      </c>
      <c r="C18" s="54">
        <v>3</v>
      </c>
      <c r="D18" s="53">
        <v>319</v>
      </c>
      <c r="E18" s="27" t="s">
        <v>193</v>
      </c>
      <c r="F18" s="29" t="s">
        <v>194</v>
      </c>
      <c r="G18" s="28"/>
      <c r="H18" s="30"/>
      <c r="I18" s="30"/>
      <c r="J18" s="31"/>
    </row>
    <row r="19" spans="1:10" s="25" customFormat="1" ht="34">
      <c r="A19" s="146"/>
      <c r="B19" s="44" t="s">
        <v>195</v>
      </c>
      <c r="C19" s="54">
        <v>3</v>
      </c>
      <c r="D19" s="53">
        <v>308</v>
      </c>
      <c r="E19" s="27" t="s">
        <v>196</v>
      </c>
      <c r="F19" s="29" t="s">
        <v>197</v>
      </c>
      <c r="G19" s="28"/>
      <c r="H19" s="30"/>
      <c r="I19" s="30"/>
      <c r="J19" s="31"/>
    </row>
    <row r="20" spans="1:10" s="25" customFormat="1" ht="34">
      <c r="A20" s="146"/>
      <c r="B20" s="44" t="s">
        <v>198</v>
      </c>
      <c r="C20" s="54">
        <v>3</v>
      </c>
      <c r="D20" s="53">
        <v>308</v>
      </c>
      <c r="E20" s="27" t="s">
        <v>199</v>
      </c>
      <c r="F20" s="29" t="s">
        <v>200</v>
      </c>
      <c r="G20" s="28"/>
      <c r="H20" s="30"/>
      <c r="I20" s="30"/>
      <c r="J20" s="31"/>
    </row>
    <row r="21" spans="1:10" s="25" customFormat="1" ht="79.5" customHeight="1">
      <c r="A21" s="146" t="s">
        <v>201</v>
      </c>
      <c r="B21" s="44" t="s">
        <v>202</v>
      </c>
      <c r="C21" s="52">
        <v>1</v>
      </c>
      <c r="D21" s="53">
        <v>330</v>
      </c>
      <c r="E21" s="27" t="s">
        <v>203</v>
      </c>
      <c r="F21" s="29" t="s">
        <v>204</v>
      </c>
      <c r="G21" s="28" t="s">
        <v>56</v>
      </c>
      <c r="H21" s="30"/>
      <c r="I21" s="30"/>
      <c r="J21" s="31"/>
    </row>
    <row r="22" spans="1:10" s="25" customFormat="1" ht="34">
      <c r="A22" s="146"/>
      <c r="B22" s="44" t="s">
        <v>205</v>
      </c>
      <c r="C22" s="55">
        <v>2</v>
      </c>
      <c r="D22" s="53">
        <v>308</v>
      </c>
      <c r="E22" s="27" t="s">
        <v>206</v>
      </c>
      <c r="F22" s="29" t="s">
        <v>207</v>
      </c>
      <c r="G22" s="28" t="s">
        <v>726</v>
      </c>
      <c r="H22" s="30"/>
      <c r="I22" s="30"/>
      <c r="J22" s="31"/>
    </row>
    <row r="23" spans="1:10" s="25" customFormat="1" ht="34">
      <c r="A23" s="146"/>
      <c r="B23" s="44" t="s">
        <v>208</v>
      </c>
      <c r="C23" s="55">
        <v>2</v>
      </c>
      <c r="D23" s="53">
        <v>287</v>
      </c>
      <c r="E23" s="27" t="s">
        <v>209</v>
      </c>
      <c r="F23" s="29" t="s">
        <v>210</v>
      </c>
      <c r="G23" s="28"/>
      <c r="H23" s="30"/>
      <c r="I23" s="30"/>
      <c r="J23" s="31"/>
    </row>
    <row r="24" spans="1:10" s="25" customFormat="1" ht="95.25" customHeight="1">
      <c r="A24" s="146" t="s">
        <v>211</v>
      </c>
      <c r="B24" s="44" t="s">
        <v>212</v>
      </c>
      <c r="C24" s="55">
        <v>2</v>
      </c>
      <c r="D24" s="53">
        <v>916</v>
      </c>
      <c r="E24" s="27" t="s">
        <v>156</v>
      </c>
      <c r="F24" s="29" t="s">
        <v>213</v>
      </c>
      <c r="G24" s="28" t="s">
        <v>26</v>
      </c>
      <c r="H24" s="30" t="s">
        <v>35</v>
      </c>
      <c r="I24" s="30" t="s">
        <v>725</v>
      </c>
      <c r="J24" s="31"/>
    </row>
    <row r="25" spans="1:10" s="25" customFormat="1" ht="86" thickBot="1">
      <c r="A25" s="146"/>
      <c r="B25" s="44" t="s">
        <v>214</v>
      </c>
      <c r="C25" s="55">
        <v>2</v>
      </c>
      <c r="D25" s="53">
        <v>916</v>
      </c>
      <c r="E25" s="27" t="s">
        <v>156</v>
      </c>
      <c r="F25" s="29" t="s">
        <v>215</v>
      </c>
      <c r="G25" s="28" t="s">
        <v>26</v>
      </c>
      <c r="H25" s="30" t="s">
        <v>35</v>
      </c>
      <c r="I25" s="30" t="s">
        <v>724</v>
      </c>
      <c r="J25" s="31"/>
    </row>
    <row r="26" spans="1:10" s="25" customFormat="1" ht="130.75" customHeight="1" thickBot="1">
      <c r="A26" s="146"/>
      <c r="B26" s="44" t="s">
        <v>216</v>
      </c>
      <c r="C26" s="55">
        <v>2</v>
      </c>
      <c r="D26" s="53">
        <v>916</v>
      </c>
      <c r="E26" s="27" t="s">
        <v>156</v>
      </c>
      <c r="F26" s="29" t="s">
        <v>217</v>
      </c>
      <c r="G26" s="28" t="s">
        <v>26</v>
      </c>
      <c r="H26" s="30" t="s">
        <v>861</v>
      </c>
      <c r="I26" s="143" t="s">
        <v>862</v>
      </c>
      <c r="J26" s="31"/>
    </row>
    <row r="27" spans="1:10" s="25" customFormat="1" ht="52" thickBot="1">
      <c r="A27" s="146"/>
      <c r="B27" s="44" t="s">
        <v>218</v>
      </c>
      <c r="C27" s="55">
        <v>2</v>
      </c>
      <c r="D27" s="53">
        <v>916</v>
      </c>
      <c r="E27" s="27" t="s">
        <v>156</v>
      </c>
      <c r="F27" s="29" t="s">
        <v>219</v>
      </c>
      <c r="G27" s="28" t="s">
        <v>56</v>
      </c>
      <c r="H27" s="30"/>
      <c r="I27" s="30"/>
      <c r="J27" s="31"/>
    </row>
    <row r="28" spans="1:10" s="25" customFormat="1" ht="102">
      <c r="A28" s="146"/>
      <c r="B28" s="44" t="s">
        <v>220</v>
      </c>
      <c r="C28" s="55">
        <v>2</v>
      </c>
      <c r="D28" s="53">
        <v>916</v>
      </c>
      <c r="E28" s="27" t="s">
        <v>156</v>
      </c>
      <c r="F28" s="29" t="s">
        <v>221</v>
      </c>
      <c r="G28" s="28"/>
      <c r="H28" s="28"/>
      <c r="I28" s="28"/>
      <c r="J28" s="32"/>
    </row>
    <row r="29" spans="1:10" s="25" customFormat="1" ht="48" customHeight="1">
      <c r="A29" s="146" t="s">
        <v>222</v>
      </c>
      <c r="B29" s="44" t="s">
        <v>223</v>
      </c>
      <c r="C29" s="52">
        <v>1</v>
      </c>
      <c r="D29" s="53">
        <v>640</v>
      </c>
      <c r="E29" s="27" t="s">
        <v>156</v>
      </c>
      <c r="F29" s="29" t="s">
        <v>224</v>
      </c>
      <c r="G29" s="28"/>
      <c r="H29" s="28"/>
      <c r="I29" s="28"/>
      <c r="J29" s="32"/>
    </row>
    <row r="30" spans="1:10" s="25" customFormat="1" ht="34">
      <c r="A30" s="146"/>
      <c r="B30" s="44" t="s">
        <v>225</v>
      </c>
      <c r="C30" s="52">
        <v>1</v>
      </c>
      <c r="D30" s="53">
        <v>640</v>
      </c>
      <c r="E30" s="27" t="s">
        <v>156</v>
      </c>
      <c r="F30" s="29" t="s">
        <v>226</v>
      </c>
      <c r="G30" s="28" t="s">
        <v>26</v>
      </c>
      <c r="H30" s="28" t="s">
        <v>35</v>
      </c>
      <c r="I30" s="28" t="s">
        <v>35</v>
      </c>
      <c r="J30" s="32"/>
    </row>
    <row r="31" spans="1:10" s="25" customFormat="1" ht="34">
      <c r="A31" s="146"/>
      <c r="B31" s="44" t="s">
        <v>227</v>
      </c>
      <c r="C31" s="52">
        <v>1</v>
      </c>
      <c r="D31" s="53">
        <v>640</v>
      </c>
      <c r="E31" s="27" t="s">
        <v>156</v>
      </c>
      <c r="F31" s="29" t="s">
        <v>228</v>
      </c>
      <c r="G31" s="28"/>
      <c r="H31" s="28"/>
      <c r="I31" s="28"/>
      <c r="J31" s="32"/>
    </row>
    <row r="32" spans="1:10" s="25" customFormat="1" ht="34">
      <c r="A32" s="146"/>
      <c r="B32" s="44" t="s">
        <v>229</v>
      </c>
      <c r="C32" s="52">
        <v>1</v>
      </c>
      <c r="D32" s="53">
        <v>16</v>
      </c>
      <c r="E32" s="27" t="s">
        <v>203</v>
      </c>
      <c r="F32" s="29" t="s">
        <v>230</v>
      </c>
      <c r="G32" s="28" t="s">
        <v>26</v>
      </c>
      <c r="H32" s="28" t="s">
        <v>35</v>
      </c>
      <c r="I32" s="28" t="s">
        <v>842</v>
      </c>
      <c r="J32" s="32"/>
    </row>
    <row r="33" spans="1:10" s="25" customFormat="1" ht="34">
      <c r="A33" s="146"/>
      <c r="B33" s="44" t="s">
        <v>231</v>
      </c>
      <c r="C33" s="52">
        <v>1</v>
      </c>
      <c r="D33" s="53">
        <v>304</v>
      </c>
      <c r="E33" s="27" t="s">
        <v>232</v>
      </c>
      <c r="F33" s="29" t="s">
        <v>233</v>
      </c>
      <c r="G33" s="28"/>
      <c r="H33" s="28"/>
      <c r="I33" s="28"/>
      <c r="J33" s="32"/>
    </row>
    <row r="34" spans="1:10" s="25" customFormat="1" ht="68">
      <c r="A34" s="146"/>
      <c r="B34" s="44" t="s">
        <v>234</v>
      </c>
      <c r="C34" s="52">
        <v>1</v>
      </c>
      <c r="D34" s="53">
        <v>640</v>
      </c>
      <c r="E34" s="27" t="s">
        <v>156</v>
      </c>
      <c r="F34" s="29" t="s">
        <v>235</v>
      </c>
      <c r="G34" s="28"/>
      <c r="H34" s="28"/>
      <c r="I34" s="28"/>
      <c r="J34" s="32"/>
    </row>
    <row r="35" spans="1:10" s="25" customFormat="1" ht="34">
      <c r="A35" s="146"/>
      <c r="B35" s="44" t="s">
        <v>236</v>
      </c>
      <c r="C35" s="55">
        <v>2</v>
      </c>
      <c r="D35" s="53">
        <v>308</v>
      </c>
      <c r="E35" s="27" t="s">
        <v>232</v>
      </c>
      <c r="F35" s="29" t="s">
        <v>237</v>
      </c>
      <c r="G35" s="28"/>
      <c r="H35" s="28"/>
      <c r="I35" s="28"/>
      <c r="J35" s="32"/>
    </row>
    <row r="36" spans="1:10" s="25" customFormat="1" ht="16.5" customHeight="1">
      <c r="A36" s="146" t="s">
        <v>238</v>
      </c>
      <c r="B36" s="44" t="s">
        <v>239</v>
      </c>
      <c r="C36" s="55">
        <v>2</v>
      </c>
      <c r="D36" s="53">
        <v>308</v>
      </c>
      <c r="E36" s="27" t="s">
        <v>240</v>
      </c>
      <c r="F36" s="29" t="s">
        <v>241</v>
      </c>
      <c r="G36" s="28"/>
      <c r="H36" s="28"/>
      <c r="I36" s="28"/>
      <c r="J36" s="32"/>
    </row>
    <row r="37" spans="1:10" s="25" customFormat="1" ht="51">
      <c r="A37" s="146"/>
      <c r="B37" s="44" t="s">
        <v>242</v>
      </c>
      <c r="C37" s="55">
        <v>2</v>
      </c>
      <c r="D37" s="53">
        <v>330</v>
      </c>
      <c r="E37" s="27" t="s">
        <v>240</v>
      </c>
      <c r="F37" s="29" t="s">
        <v>243</v>
      </c>
      <c r="G37" s="28"/>
      <c r="H37" s="28"/>
      <c r="I37" s="28"/>
      <c r="J37" s="32"/>
    </row>
    <row r="38" spans="1:10" s="25" customFormat="1" ht="34">
      <c r="A38" s="146"/>
      <c r="B38" s="44" t="s">
        <v>244</v>
      </c>
      <c r="C38" s="55">
        <v>2</v>
      </c>
      <c r="D38" s="53">
        <v>310</v>
      </c>
      <c r="E38" s="27" t="s">
        <v>240</v>
      </c>
      <c r="F38" s="29" t="s">
        <v>245</v>
      </c>
      <c r="G38" s="28"/>
      <c r="H38" s="28"/>
      <c r="I38" s="28"/>
      <c r="J38" s="32"/>
    </row>
    <row r="39" spans="1:10" s="25" customFormat="1" ht="48" customHeight="1">
      <c r="A39" s="146" t="s">
        <v>246</v>
      </c>
      <c r="B39" s="44" t="s">
        <v>247</v>
      </c>
      <c r="C39" s="52">
        <v>1</v>
      </c>
      <c r="D39" s="53">
        <v>287</v>
      </c>
      <c r="E39" s="27" t="s">
        <v>248</v>
      </c>
      <c r="F39" s="29" t="s">
        <v>249</v>
      </c>
      <c r="G39" s="28"/>
      <c r="H39" s="28"/>
      <c r="I39" s="28"/>
      <c r="J39" s="32"/>
    </row>
    <row r="40" spans="1:10" s="25" customFormat="1" ht="34">
      <c r="A40" s="146"/>
      <c r="B40" s="44" t="s">
        <v>250</v>
      </c>
      <c r="C40" s="52">
        <v>1</v>
      </c>
      <c r="D40" s="53">
        <v>287</v>
      </c>
      <c r="E40" s="27" t="s">
        <v>248</v>
      </c>
      <c r="F40" s="29" t="s">
        <v>251</v>
      </c>
      <c r="G40" s="28"/>
      <c r="H40" s="28"/>
      <c r="I40" s="28"/>
      <c r="J40" s="32"/>
    </row>
    <row r="41" spans="1:10" s="25" customFormat="1" ht="34">
      <c r="A41" s="146"/>
      <c r="B41" s="44" t="s">
        <v>252</v>
      </c>
      <c r="C41" s="52">
        <v>1</v>
      </c>
      <c r="D41" s="53">
        <v>287</v>
      </c>
      <c r="E41" s="27" t="s">
        <v>248</v>
      </c>
      <c r="F41" s="29" t="s">
        <v>253</v>
      </c>
      <c r="G41" s="28"/>
      <c r="H41" s="28"/>
      <c r="I41" s="28"/>
      <c r="J41" s="32"/>
    </row>
    <row r="42" spans="1:10" s="25" customFormat="1" ht="34">
      <c r="A42" s="146"/>
      <c r="B42" s="44" t="s">
        <v>254</v>
      </c>
      <c r="C42" s="52">
        <v>1</v>
      </c>
      <c r="D42" s="53">
        <v>523</v>
      </c>
      <c r="E42" s="27" t="s">
        <v>248</v>
      </c>
      <c r="F42" s="29" t="s">
        <v>255</v>
      </c>
      <c r="G42" s="28"/>
      <c r="H42" s="28"/>
      <c r="I42" s="28"/>
      <c r="J42" s="32"/>
    </row>
    <row r="43" spans="1:10" s="25" customFormat="1" ht="34">
      <c r="A43" s="146"/>
      <c r="B43" s="44" t="s">
        <v>256</v>
      </c>
      <c r="C43" s="55">
        <v>2</v>
      </c>
      <c r="D43" s="53">
        <v>256</v>
      </c>
      <c r="E43" s="27" t="s">
        <v>248</v>
      </c>
      <c r="F43" s="29" t="s">
        <v>257</v>
      </c>
      <c r="G43" s="28"/>
      <c r="H43" s="28"/>
      <c r="I43" s="28"/>
      <c r="J43" s="32"/>
    </row>
    <row r="44" spans="1:10" s="25" customFormat="1" ht="51">
      <c r="A44" s="146"/>
      <c r="B44" s="44" t="s">
        <v>258</v>
      </c>
      <c r="C44" s="55">
        <v>2</v>
      </c>
      <c r="D44" s="53">
        <v>310</v>
      </c>
      <c r="E44" s="27" t="s">
        <v>248</v>
      </c>
      <c r="F44" s="29" t="s">
        <v>259</v>
      </c>
      <c r="G44" s="28"/>
      <c r="H44" s="28"/>
      <c r="I44" s="28"/>
      <c r="J44" s="32"/>
    </row>
    <row r="45" spans="1:10" s="25" customFormat="1" ht="32.25" customHeight="1">
      <c r="A45" s="146" t="s">
        <v>260</v>
      </c>
      <c r="B45" s="44" t="s">
        <v>261</v>
      </c>
      <c r="C45" s="52">
        <v>1</v>
      </c>
      <c r="D45" s="53">
        <v>613</v>
      </c>
      <c r="E45" s="27" t="s">
        <v>262</v>
      </c>
      <c r="F45" s="29" t="s">
        <v>263</v>
      </c>
      <c r="G45" s="28"/>
      <c r="H45" s="28"/>
      <c r="I45" s="28"/>
      <c r="J45" s="32"/>
    </row>
    <row r="46" spans="1:10" s="25" customFormat="1" ht="51">
      <c r="A46" s="146"/>
      <c r="B46" s="44" t="s">
        <v>264</v>
      </c>
      <c r="C46" s="55">
        <v>2</v>
      </c>
      <c r="D46" s="53">
        <v>320</v>
      </c>
      <c r="E46" s="27" t="s">
        <v>262</v>
      </c>
      <c r="F46" s="29" t="s">
        <v>265</v>
      </c>
      <c r="G46" s="28"/>
      <c r="H46" s="28"/>
      <c r="I46" s="28"/>
      <c r="J46" s="32"/>
    </row>
    <row r="47" spans="1:10" s="25" customFormat="1" ht="34">
      <c r="A47" s="146"/>
      <c r="B47" s="44" t="s">
        <v>266</v>
      </c>
      <c r="C47" s="55">
        <v>2</v>
      </c>
      <c r="D47" s="53">
        <v>326</v>
      </c>
      <c r="E47" s="27" t="s">
        <v>262</v>
      </c>
      <c r="F47" s="29" t="s">
        <v>267</v>
      </c>
      <c r="G47" s="28"/>
      <c r="H47" s="28"/>
      <c r="I47" s="28"/>
      <c r="J47" s="32"/>
    </row>
    <row r="48" spans="1:10" s="25" customFormat="1" ht="34">
      <c r="A48" s="146"/>
      <c r="B48" s="44" t="s">
        <v>268</v>
      </c>
      <c r="C48" s="55">
        <v>2</v>
      </c>
      <c r="D48" s="53">
        <v>287</v>
      </c>
      <c r="E48" s="27" t="s">
        <v>262</v>
      </c>
      <c r="F48" s="29" t="s">
        <v>269</v>
      </c>
      <c r="G48" s="28"/>
      <c r="H48" s="28"/>
      <c r="I48" s="28"/>
      <c r="J48" s="32"/>
    </row>
    <row r="49" spans="1:10" s="25" customFormat="1" ht="51">
      <c r="A49" s="146"/>
      <c r="B49" s="44" t="s">
        <v>270</v>
      </c>
      <c r="C49" s="55">
        <v>2</v>
      </c>
      <c r="D49" s="53">
        <v>287</v>
      </c>
      <c r="E49" s="27" t="s">
        <v>271</v>
      </c>
      <c r="F49" s="29" t="s">
        <v>272</v>
      </c>
      <c r="G49" s="28"/>
      <c r="H49" s="28"/>
      <c r="I49" s="28"/>
      <c r="J49" s="32"/>
    </row>
    <row r="50" spans="1:10" s="25" customFormat="1" ht="51">
      <c r="A50" s="146"/>
      <c r="B50" s="44" t="s">
        <v>273</v>
      </c>
      <c r="C50" s="55">
        <v>2</v>
      </c>
      <c r="D50" s="53">
        <v>613</v>
      </c>
      <c r="E50" s="27" t="s">
        <v>274</v>
      </c>
      <c r="F50" s="29" t="s">
        <v>275</v>
      </c>
      <c r="G50" s="28"/>
      <c r="H50" s="28"/>
      <c r="I50" s="28"/>
      <c r="J50" s="32"/>
    </row>
    <row r="51" spans="1:10" s="25" customFormat="1" ht="34">
      <c r="A51" s="146"/>
      <c r="B51" s="44" t="s">
        <v>276</v>
      </c>
      <c r="C51" s="54">
        <v>3</v>
      </c>
      <c r="D51" s="53">
        <v>308</v>
      </c>
      <c r="E51" s="27" t="s">
        <v>277</v>
      </c>
      <c r="F51" s="29" t="s">
        <v>278</v>
      </c>
      <c r="G51" s="28"/>
      <c r="H51" s="28"/>
      <c r="I51" s="28"/>
      <c r="J51" s="32"/>
    </row>
    <row r="52" spans="1:10" s="25" customFormat="1" ht="63.75" customHeight="1">
      <c r="A52" s="146" t="s">
        <v>279</v>
      </c>
      <c r="B52" s="44" t="s">
        <v>280</v>
      </c>
      <c r="C52" s="55">
        <v>2</v>
      </c>
      <c r="D52" s="53">
        <v>320</v>
      </c>
      <c r="E52" s="27" t="s">
        <v>281</v>
      </c>
      <c r="F52" s="29" t="s">
        <v>282</v>
      </c>
      <c r="G52" s="28"/>
      <c r="H52" s="28"/>
      <c r="I52" s="28"/>
      <c r="J52" s="32"/>
    </row>
    <row r="53" spans="1:10" s="25" customFormat="1" ht="35" thickBot="1">
      <c r="A53" s="146"/>
      <c r="B53" s="44" t="s">
        <v>283</v>
      </c>
      <c r="C53" s="55">
        <v>2</v>
      </c>
      <c r="D53" s="53">
        <v>330</v>
      </c>
      <c r="E53" s="27" t="s">
        <v>281</v>
      </c>
      <c r="F53" s="29" t="s">
        <v>284</v>
      </c>
      <c r="G53" s="28"/>
      <c r="H53" s="28"/>
      <c r="I53" s="28"/>
      <c r="J53" s="32"/>
    </row>
    <row r="54" spans="1:10" s="25" customFormat="1" ht="52" thickBot="1">
      <c r="A54" s="146"/>
      <c r="B54" s="44" t="s">
        <v>285</v>
      </c>
      <c r="C54" s="55">
        <v>2</v>
      </c>
      <c r="D54" s="53">
        <v>327</v>
      </c>
      <c r="E54" s="27" t="s">
        <v>281</v>
      </c>
      <c r="F54" s="29" t="s">
        <v>286</v>
      </c>
      <c r="G54" s="28" t="s">
        <v>26</v>
      </c>
      <c r="H54" s="28" t="s">
        <v>35</v>
      </c>
      <c r="I54" s="30" t="s">
        <v>841</v>
      </c>
      <c r="J54" s="32"/>
    </row>
    <row r="55" spans="1:10" s="25" customFormat="1" ht="79.5" customHeight="1" thickBot="1">
      <c r="A55" s="146" t="s">
        <v>287</v>
      </c>
      <c r="B55" s="44" t="s">
        <v>288</v>
      </c>
      <c r="C55" s="55" t="s">
        <v>289</v>
      </c>
      <c r="D55" s="53">
        <v>287</v>
      </c>
      <c r="E55" s="27" t="s">
        <v>290</v>
      </c>
      <c r="F55" s="29" t="s">
        <v>291</v>
      </c>
      <c r="G55" s="28" t="s">
        <v>26</v>
      </c>
      <c r="H55" s="28"/>
      <c r="I55" s="28"/>
      <c r="J55" s="32"/>
    </row>
    <row r="56" spans="1:10" s="25" customFormat="1" ht="52" thickBot="1">
      <c r="A56" s="146"/>
      <c r="B56" s="44" t="s">
        <v>292</v>
      </c>
      <c r="C56" s="55" t="s">
        <v>289</v>
      </c>
      <c r="D56" s="53">
        <v>255</v>
      </c>
      <c r="E56" s="27" t="s">
        <v>290</v>
      </c>
      <c r="F56" s="29" t="s">
        <v>293</v>
      </c>
      <c r="G56" s="28" t="s">
        <v>26</v>
      </c>
      <c r="H56" s="28" t="s">
        <v>35</v>
      </c>
      <c r="I56" s="28" t="s">
        <v>780</v>
      </c>
      <c r="J56" s="32"/>
    </row>
    <row r="57" spans="1:10" s="25" customFormat="1" ht="52" thickBot="1">
      <c r="A57" s="146"/>
      <c r="B57" s="44" t="s">
        <v>294</v>
      </c>
      <c r="C57" s="55" t="s">
        <v>289</v>
      </c>
      <c r="D57" s="53">
        <v>522</v>
      </c>
      <c r="E57" s="27" t="s">
        <v>290</v>
      </c>
      <c r="F57" s="29" t="s">
        <v>295</v>
      </c>
      <c r="G57" s="28" t="s">
        <v>26</v>
      </c>
      <c r="H57" s="28" t="s">
        <v>35</v>
      </c>
      <c r="I57" s="30" t="s">
        <v>779</v>
      </c>
      <c r="J57" s="32" t="s">
        <v>840</v>
      </c>
    </row>
    <row r="58" spans="1:10" s="25" customFormat="1" ht="86" thickBot="1">
      <c r="A58" s="146"/>
      <c r="B58" s="44" t="s">
        <v>296</v>
      </c>
      <c r="C58" s="56" t="s">
        <v>289</v>
      </c>
      <c r="D58" s="57">
        <v>798</v>
      </c>
      <c r="E58" s="34"/>
      <c r="F58" s="36" t="s">
        <v>297</v>
      </c>
      <c r="G58" s="35" t="s">
        <v>26</v>
      </c>
      <c r="H58" s="35" t="s">
        <v>712</v>
      </c>
      <c r="I58" s="120" t="s">
        <v>713</v>
      </c>
      <c r="J58" s="37"/>
    </row>
  </sheetData>
  <mergeCells count="10">
    <mergeCell ref="A36:A38"/>
    <mergeCell ref="A39:A44"/>
    <mergeCell ref="A45:A51"/>
    <mergeCell ref="A52:A54"/>
    <mergeCell ref="A55:A58"/>
    <mergeCell ref="A2:A13"/>
    <mergeCell ref="A14:A20"/>
    <mergeCell ref="A21:A23"/>
    <mergeCell ref="A24:A28"/>
    <mergeCell ref="A29:A35"/>
  </mergeCells>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4"/>
  <sheetViews>
    <sheetView zoomScale="109" zoomScaleNormal="95" workbookViewId="0">
      <pane ySplit="1" topLeftCell="A17" activePane="bottomLeft" state="frozen"/>
      <selection activeCell="C1" sqref="C1"/>
      <selection pane="bottomLeft" activeCell="I2" sqref="I2"/>
    </sheetView>
  </sheetViews>
  <sheetFormatPr baseColWidth="10" defaultColWidth="8.83203125" defaultRowHeight="21"/>
  <cols>
    <col min="1" max="1" width="40.83203125" style="58" customWidth="1"/>
    <col min="2" max="2" width="10.83203125" style="25" customWidth="1"/>
    <col min="3" max="3" width="11.83203125" style="59" customWidth="1"/>
    <col min="4" max="5" width="8.83203125" style="59"/>
    <col min="6" max="6" width="70" style="25" customWidth="1"/>
    <col min="7" max="7" width="20.5" style="25" customWidth="1"/>
    <col min="8" max="8" width="36.1640625" style="25" customWidth="1"/>
    <col min="9" max="9" width="35.6640625" style="25" customWidth="1"/>
    <col min="10" max="10" width="42.83203125" style="25" customWidth="1"/>
    <col min="11" max="1024" width="8.83203125" style="25"/>
  </cols>
  <sheetData>
    <row r="1" spans="1:10" s="43" customFormat="1" ht="44">
      <c r="A1" s="60" t="s">
        <v>20</v>
      </c>
      <c r="B1" s="61" t="s">
        <v>21</v>
      </c>
      <c r="C1" s="60" t="s">
        <v>22</v>
      </c>
      <c r="D1" s="60" t="s">
        <v>23</v>
      </c>
      <c r="E1" s="60" t="s">
        <v>24</v>
      </c>
      <c r="F1" s="61" t="s">
        <v>25</v>
      </c>
      <c r="G1" s="61" t="s">
        <v>26</v>
      </c>
      <c r="H1" s="61" t="s">
        <v>27</v>
      </c>
      <c r="I1" s="61" t="s">
        <v>28</v>
      </c>
      <c r="J1" s="61" t="s">
        <v>29</v>
      </c>
    </row>
    <row r="2" spans="1:10" ht="289">
      <c r="A2" s="1" t="s">
        <v>298</v>
      </c>
      <c r="B2" s="62" t="s">
        <v>299</v>
      </c>
      <c r="C2" s="63">
        <v>1</v>
      </c>
      <c r="D2" s="46">
        <v>598</v>
      </c>
      <c r="E2" s="64"/>
      <c r="F2" s="48" t="s">
        <v>300</v>
      </c>
      <c r="G2" s="49" t="s">
        <v>26</v>
      </c>
      <c r="H2" s="49"/>
      <c r="I2" s="30" t="s">
        <v>863</v>
      </c>
      <c r="J2" s="65"/>
    </row>
    <row r="3" spans="1:10" ht="174" customHeight="1">
      <c r="A3" s="146" t="s">
        <v>301</v>
      </c>
      <c r="B3" s="62" t="s">
        <v>302</v>
      </c>
      <c r="C3" s="66">
        <v>1</v>
      </c>
      <c r="D3" s="53">
        <v>384</v>
      </c>
      <c r="E3" s="67">
        <v>7.1</v>
      </c>
      <c r="F3" s="29" t="s">
        <v>303</v>
      </c>
      <c r="G3" s="28" t="s">
        <v>26</v>
      </c>
      <c r="H3" s="30" t="s">
        <v>791</v>
      </c>
      <c r="I3" s="30" t="s">
        <v>795</v>
      </c>
      <c r="J3" s="32" t="s">
        <v>749</v>
      </c>
    </row>
    <row r="4" spans="1:10" ht="102">
      <c r="A4" s="146"/>
      <c r="B4" s="62" t="s">
        <v>304</v>
      </c>
      <c r="C4" s="66">
        <v>1</v>
      </c>
      <c r="D4" s="53">
        <v>331</v>
      </c>
      <c r="E4" s="67">
        <v>7.1</v>
      </c>
      <c r="F4" s="29" t="s">
        <v>305</v>
      </c>
      <c r="G4" s="28" t="s">
        <v>26</v>
      </c>
      <c r="H4" s="30" t="s">
        <v>796</v>
      </c>
      <c r="I4" s="30" t="s">
        <v>797</v>
      </c>
      <c r="J4" s="31" t="s">
        <v>815</v>
      </c>
    </row>
    <row r="5" spans="1:10" ht="255">
      <c r="A5" s="146"/>
      <c r="B5" s="62" t="s">
        <v>306</v>
      </c>
      <c r="C5" s="66">
        <v>1</v>
      </c>
      <c r="D5" s="53">
        <v>539</v>
      </c>
      <c r="E5" s="67">
        <v>7.1</v>
      </c>
      <c r="F5" s="29" t="s">
        <v>307</v>
      </c>
      <c r="G5" s="28" t="s">
        <v>26</v>
      </c>
      <c r="H5" s="30" t="s">
        <v>790</v>
      </c>
      <c r="I5" s="30" t="s">
        <v>792</v>
      </c>
      <c r="J5" s="32" t="s">
        <v>749</v>
      </c>
    </row>
    <row r="6" spans="1:10" ht="85">
      <c r="A6" s="146"/>
      <c r="B6" s="62" t="s">
        <v>308</v>
      </c>
      <c r="C6" s="68">
        <v>2</v>
      </c>
      <c r="D6" s="53">
        <v>331</v>
      </c>
      <c r="E6" s="67">
        <v>7.1</v>
      </c>
      <c r="F6" s="29" t="s">
        <v>309</v>
      </c>
      <c r="G6" s="28" t="s">
        <v>26</v>
      </c>
      <c r="H6" s="30" t="s">
        <v>802</v>
      </c>
      <c r="I6" s="30" t="s">
        <v>803</v>
      </c>
      <c r="J6" s="32" t="s">
        <v>816</v>
      </c>
    </row>
    <row r="7" spans="1:10" ht="79.5" customHeight="1">
      <c r="A7" s="146" t="s">
        <v>310</v>
      </c>
      <c r="B7" s="62" t="s">
        <v>311</v>
      </c>
      <c r="C7" s="66">
        <v>1</v>
      </c>
      <c r="D7" s="53">
        <v>613</v>
      </c>
      <c r="E7" s="67">
        <v>7.1</v>
      </c>
      <c r="F7" s="29" t="s">
        <v>312</v>
      </c>
      <c r="G7" s="28" t="s">
        <v>26</v>
      </c>
      <c r="H7" s="30" t="s">
        <v>800</v>
      </c>
      <c r="I7" s="30" t="s">
        <v>801</v>
      </c>
      <c r="J7" s="32" t="s">
        <v>749</v>
      </c>
    </row>
    <row r="8" spans="1:10" ht="102">
      <c r="A8" s="146"/>
      <c r="B8" s="62" t="s">
        <v>313</v>
      </c>
      <c r="C8" s="66">
        <v>1</v>
      </c>
      <c r="D8" s="53">
        <v>613</v>
      </c>
      <c r="E8" s="67">
        <v>7.2</v>
      </c>
      <c r="F8" s="29" t="s">
        <v>314</v>
      </c>
      <c r="G8" s="28"/>
      <c r="H8" s="28"/>
      <c r="I8" s="28"/>
      <c r="J8" s="32"/>
    </row>
    <row r="9" spans="1:10" ht="68">
      <c r="A9" s="146"/>
      <c r="B9" s="62" t="s">
        <v>315</v>
      </c>
      <c r="C9" s="68">
        <v>2</v>
      </c>
      <c r="D9" s="53">
        <v>613</v>
      </c>
      <c r="E9" s="67"/>
      <c r="F9" s="29" t="s">
        <v>316</v>
      </c>
      <c r="G9" s="28"/>
      <c r="H9" s="28"/>
      <c r="I9" s="28"/>
      <c r="J9" s="32"/>
    </row>
    <row r="10" spans="1:10" ht="34">
      <c r="A10" s="146"/>
      <c r="B10" s="62" t="s">
        <v>317</v>
      </c>
      <c r="C10" s="68">
        <v>2</v>
      </c>
      <c r="D10" s="53">
        <v>613</v>
      </c>
      <c r="E10" s="67">
        <v>7.1</v>
      </c>
      <c r="F10" s="29" t="s">
        <v>318</v>
      </c>
      <c r="G10" s="28"/>
      <c r="H10" s="28"/>
      <c r="I10" s="28"/>
      <c r="J10" s="32"/>
    </row>
    <row r="11" spans="1:10" ht="155.5" customHeight="1">
      <c r="A11" s="146" t="s">
        <v>319</v>
      </c>
      <c r="B11" s="62" t="s">
        <v>320</v>
      </c>
      <c r="C11" s="66">
        <v>1</v>
      </c>
      <c r="D11" s="53">
        <v>614</v>
      </c>
      <c r="E11" s="67" t="s">
        <v>321</v>
      </c>
      <c r="F11" s="29" t="s">
        <v>322</v>
      </c>
      <c r="G11" s="28" t="s">
        <v>26</v>
      </c>
      <c r="H11" s="30" t="s">
        <v>790</v>
      </c>
      <c r="I11" s="30" t="s">
        <v>793</v>
      </c>
      <c r="J11" s="32" t="s">
        <v>749</v>
      </c>
    </row>
    <row r="12" spans="1:10" ht="119">
      <c r="A12" s="146"/>
      <c r="B12" s="62" t="s">
        <v>323</v>
      </c>
      <c r="C12" s="66">
        <v>1</v>
      </c>
      <c r="D12" s="53">
        <v>1004</v>
      </c>
      <c r="E12" s="67" t="s">
        <v>321</v>
      </c>
      <c r="F12" s="29" t="s">
        <v>324</v>
      </c>
      <c r="G12" s="28" t="s">
        <v>26</v>
      </c>
      <c r="H12" s="30" t="s">
        <v>790</v>
      </c>
      <c r="I12" s="30" t="s">
        <v>794</v>
      </c>
      <c r="J12" s="32" t="s">
        <v>749</v>
      </c>
    </row>
    <row r="13" spans="1:10" ht="51">
      <c r="A13" s="146"/>
      <c r="B13" s="133" t="s">
        <v>325</v>
      </c>
      <c r="C13" s="134">
        <v>1</v>
      </c>
      <c r="D13" s="135">
        <v>16</v>
      </c>
      <c r="E13" s="136" t="s">
        <v>321</v>
      </c>
      <c r="F13" s="137" t="s">
        <v>326</v>
      </c>
      <c r="G13" s="126" t="s">
        <v>56</v>
      </c>
      <c r="H13" s="30"/>
      <c r="I13" s="28"/>
      <c r="J13" s="32"/>
    </row>
    <row r="14" spans="1:10" ht="85">
      <c r="A14" s="146"/>
      <c r="B14" s="62" t="s">
        <v>327</v>
      </c>
      <c r="C14" s="66">
        <v>1</v>
      </c>
      <c r="D14" s="53">
        <v>16</v>
      </c>
      <c r="E14" s="67" t="s">
        <v>321</v>
      </c>
      <c r="F14" s="29" t="s">
        <v>328</v>
      </c>
      <c r="G14" s="28" t="s">
        <v>26</v>
      </c>
      <c r="H14" s="30" t="s">
        <v>798</v>
      </c>
      <c r="I14" s="30" t="s">
        <v>799</v>
      </c>
      <c r="J14" s="32" t="s">
        <v>749</v>
      </c>
    </row>
    <row r="15" spans="1:10" ht="85">
      <c r="A15" s="146"/>
      <c r="B15" s="62" t="s">
        <v>329</v>
      </c>
      <c r="C15" s="66">
        <v>1</v>
      </c>
      <c r="D15" s="53">
        <v>16</v>
      </c>
      <c r="E15" s="67" t="s">
        <v>321</v>
      </c>
      <c r="F15" s="29" t="s">
        <v>330</v>
      </c>
      <c r="G15" s="28"/>
      <c r="H15" s="28"/>
      <c r="I15" s="28"/>
      <c r="J15" s="32"/>
    </row>
    <row r="16" spans="1:10" ht="32.25" customHeight="1">
      <c r="A16" s="146" t="s">
        <v>331</v>
      </c>
      <c r="B16" s="62" t="s">
        <v>332</v>
      </c>
      <c r="C16" s="68">
        <v>2</v>
      </c>
      <c r="D16" s="53">
        <v>290</v>
      </c>
      <c r="E16" s="67" t="s">
        <v>333</v>
      </c>
      <c r="F16" s="29" t="s">
        <v>334</v>
      </c>
      <c r="G16" s="28"/>
      <c r="H16" s="28"/>
      <c r="I16" s="28"/>
      <c r="J16" s="32"/>
    </row>
    <row r="17" spans="1:10" ht="153">
      <c r="A17" s="146"/>
      <c r="B17" s="62" t="s">
        <v>335</v>
      </c>
      <c r="C17" s="68">
        <v>2</v>
      </c>
      <c r="D17" s="53">
        <v>798</v>
      </c>
      <c r="E17" s="67"/>
      <c r="F17" s="29" t="s">
        <v>336</v>
      </c>
      <c r="G17" s="28" t="s">
        <v>26</v>
      </c>
      <c r="H17" s="30" t="s">
        <v>796</v>
      </c>
      <c r="I17" s="30" t="s">
        <v>804</v>
      </c>
      <c r="J17" s="31" t="s">
        <v>815</v>
      </c>
    </row>
    <row r="18" spans="1:10" ht="51">
      <c r="A18" s="146"/>
      <c r="B18" s="62" t="s">
        <v>337</v>
      </c>
      <c r="C18" s="68">
        <v>2</v>
      </c>
      <c r="D18" s="53">
        <v>345</v>
      </c>
      <c r="E18" s="67"/>
      <c r="F18" s="29" t="s">
        <v>338</v>
      </c>
      <c r="G18" s="28" t="s">
        <v>26</v>
      </c>
      <c r="H18" s="28"/>
      <c r="I18" s="28"/>
      <c r="J18" s="32"/>
    </row>
    <row r="19" spans="1:10" ht="63.75" customHeight="1">
      <c r="A19" s="146" t="s">
        <v>339</v>
      </c>
      <c r="B19" s="62" t="s">
        <v>340</v>
      </c>
      <c r="C19" s="69">
        <v>3</v>
      </c>
      <c r="D19" s="53">
        <v>613</v>
      </c>
      <c r="E19" s="67" t="s">
        <v>341</v>
      </c>
      <c r="F19" s="29" t="s">
        <v>342</v>
      </c>
      <c r="G19" s="28"/>
      <c r="H19" s="28"/>
      <c r="I19" s="28"/>
      <c r="J19" s="32"/>
    </row>
    <row r="20" spans="1:10" ht="51">
      <c r="A20" s="146"/>
      <c r="B20" s="62" t="s">
        <v>343</v>
      </c>
      <c r="C20" s="69">
        <v>3</v>
      </c>
      <c r="D20" s="53">
        <v>613</v>
      </c>
      <c r="E20" s="67" t="s">
        <v>341</v>
      </c>
      <c r="F20" s="29" t="s">
        <v>344</v>
      </c>
      <c r="G20" s="28"/>
      <c r="H20" s="28"/>
      <c r="I20" s="28"/>
      <c r="J20" s="32"/>
    </row>
    <row r="21" spans="1:10" ht="85">
      <c r="A21" s="1" t="s">
        <v>345</v>
      </c>
      <c r="B21" s="62" t="s">
        <v>346</v>
      </c>
      <c r="C21" s="70">
        <v>1</v>
      </c>
      <c r="D21" s="57">
        <v>778</v>
      </c>
      <c r="E21" s="71"/>
      <c r="F21" s="36" t="s">
        <v>347</v>
      </c>
      <c r="G21" s="35" t="s">
        <v>26</v>
      </c>
      <c r="H21" s="35"/>
      <c r="I21" s="120" t="s">
        <v>839</v>
      </c>
      <c r="J21" s="37"/>
    </row>
    <row r="22" spans="1:10" s="25" customFormat="1">
      <c r="A22" s="58"/>
    </row>
    <row r="23" spans="1:10" s="25" customFormat="1">
      <c r="A23" s="58"/>
    </row>
    <row r="24" spans="1:10" s="25" customFormat="1">
      <c r="A24" s="58"/>
    </row>
  </sheetData>
  <mergeCells count="5">
    <mergeCell ref="A3:A6"/>
    <mergeCell ref="A7:A10"/>
    <mergeCell ref="A11:A15"/>
    <mergeCell ref="A16:A18"/>
    <mergeCell ref="A19:A20"/>
  </mergeCells>
  <phoneticPr fontId="16" type="noConversion"/>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1"/>
  <sheetViews>
    <sheetView zoomScaleNormal="95" workbookViewId="0">
      <pane ySplit="1" topLeftCell="A2" activePane="bottomLeft" state="frozen"/>
      <selection pane="bottomLeft" activeCell="H8" sqref="H8"/>
    </sheetView>
  </sheetViews>
  <sheetFormatPr baseColWidth="10" defaultColWidth="8.83203125" defaultRowHeight="21"/>
  <cols>
    <col min="1" max="1" width="38.5" style="72" customWidth="1"/>
    <col min="2" max="2" width="12.33203125" style="73" customWidth="1"/>
    <col min="3" max="3" width="12.5" style="59" customWidth="1"/>
    <col min="4" max="5" width="8.83203125" style="59"/>
    <col min="6" max="6" width="68.6640625" style="25" customWidth="1"/>
    <col min="7" max="7" width="18.1640625" style="25" customWidth="1"/>
    <col min="8" max="8" width="32.6640625" style="25" customWidth="1"/>
    <col min="9" max="9" width="27.33203125" style="25" customWidth="1"/>
    <col min="10" max="10" width="42.1640625" style="25" customWidth="1"/>
    <col min="11" max="1024" width="8.83203125" style="25"/>
  </cols>
  <sheetData>
    <row r="1" spans="1:10" s="76" customFormat="1">
      <c r="A1" s="40" t="s">
        <v>20</v>
      </c>
      <c r="B1" s="74" t="s">
        <v>21</v>
      </c>
      <c r="C1" s="75" t="s">
        <v>22</v>
      </c>
      <c r="D1" s="75" t="s">
        <v>23</v>
      </c>
      <c r="E1" s="75" t="s">
        <v>24</v>
      </c>
      <c r="F1" s="74" t="s">
        <v>25</v>
      </c>
      <c r="G1" s="74" t="s">
        <v>26</v>
      </c>
      <c r="H1" s="74" t="s">
        <v>27</v>
      </c>
      <c r="I1" s="74" t="s">
        <v>28</v>
      </c>
      <c r="J1" s="74" t="s">
        <v>29</v>
      </c>
    </row>
    <row r="2" spans="1:10" ht="48" customHeight="1">
      <c r="A2" s="146" t="s">
        <v>348</v>
      </c>
      <c r="B2" s="77" t="s">
        <v>349</v>
      </c>
      <c r="C2" s="63">
        <v>1</v>
      </c>
      <c r="D2" s="46">
        <v>602</v>
      </c>
      <c r="E2" s="49"/>
      <c r="F2" s="48" t="s">
        <v>350</v>
      </c>
      <c r="G2" s="49" t="s">
        <v>26</v>
      </c>
      <c r="H2" s="50" t="s">
        <v>825</v>
      </c>
      <c r="I2" s="50" t="s">
        <v>821</v>
      </c>
      <c r="J2" s="51" t="s">
        <v>822</v>
      </c>
    </row>
    <row r="3" spans="1:10" ht="102">
      <c r="A3" s="146"/>
      <c r="B3" s="77" t="s">
        <v>351</v>
      </c>
      <c r="C3" s="66">
        <v>1</v>
      </c>
      <c r="D3" s="53">
        <v>639</v>
      </c>
      <c r="E3" s="28"/>
      <c r="F3" s="29" t="s">
        <v>352</v>
      </c>
      <c r="G3" s="28" t="s">
        <v>26</v>
      </c>
      <c r="H3" s="30" t="s">
        <v>826</v>
      </c>
      <c r="I3" s="30" t="s">
        <v>823</v>
      </c>
      <c r="J3" s="31" t="s">
        <v>822</v>
      </c>
    </row>
    <row r="4" spans="1:10" ht="102">
      <c r="A4" s="146"/>
      <c r="B4" s="77" t="s">
        <v>353</v>
      </c>
      <c r="C4" s="66">
        <v>1</v>
      </c>
      <c r="D4" s="53">
        <v>285</v>
      </c>
      <c r="E4" s="28"/>
      <c r="F4" s="29" t="s">
        <v>354</v>
      </c>
      <c r="G4" s="28" t="s">
        <v>26</v>
      </c>
      <c r="H4" s="30" t="s">
        <v>826</v>
      </c>
      <c r="I4" s="30" t="s">
        <v>824</v>
      </c>
      <c r="J4" s="32"/>
    </row>
    <row r="5" spans="1:10" ht="17">
      <c r="A5" s="146"/>
      <c r="B5" s="77" t="s">
        <v>355</v>
      </c>
      <c r="C5" s="66">
        <v>1</v>
      </c>
      <c r="D5" s="53">
        <v>276</v>
      </c>
      <c r="E5" s="28"/>
      <c r="F5" s="29" t="s">
        <v>72</v>
      </c>
      <c r="G5" s="28" t="s">
        <v>56</v>
      </c>
      <c r="H5" s="28"/>
      <c r="I5" s="28"/>
      <c r="J5" s="32"/>
    </row>
    <row r="6" spans="1:10" ht="34">
      <c r="A6" s="146"/>
      <c r="B6" s="77" t="s">
        <v>356</v>
      </c>
      <c r="C6" s="66">
        <v>1</v>
      </c>
      <c r="D6" s="53">
        <v>285</v>
      </c>
      <c r="E6" s="28"/>
      <c r="F6" s="29" t="s">
        <v>357</v>
      </c>
      <c r="G6" s="28"/>
      <c r="H6" s="28"/>
      <c r="I6" s="28"/>
      <c r="J6" s="32"/>
    </row>
    <row r="7" spans="1:10" ht="79.5" customHeight="1">
      <c r="A7" s="146" t="s">
        <v>358</v>
      </c>
      <c r="B7" s="77" t="s">
        <v>359</v>
      </c>
      <c r="C7" s="66">
        <v>1</v>
      </c>
      <c r="D7" s="53">
        <v>639</v>
      </c>
      <c r="E7" s="28"/>
      <c r="F7" s="29" t="s">
        <v>360</v>
      </c>
      <c r="G7" s="28" t="s">
        <v>26</v>
      </c>
      <c r="H7" s="28"/>
      <c r="I7" s="28"/>
      <c r="J7" s="32"/>
    </row>
    <row r="8" spans="1:10" ht="51">
      <c r="A8" s="146"/>
      <c r="B8" s="77" t="s">
        <v>361</v>
      </c>
      <c r="C8" s="66">
        <v>1</v>
      </c>
      <c r="D8" s="53">
        <v>352</v>
      </c>
      <c r="E8" s="28"/>
      <c r="F8" s="29" t="s">
        <v>362</v>
      </c>
      <c r="G8" s="28"/>
      <c r="H8" s="28"/>
      <c r="I8" s="28"/>
      <c r="J8" s="32"/>
    </row>
    <row r="9" spans="1:10" ht="32.25" customHeight="1">
      <c r="A9" s="146" t="s">
        <v>363</v>
      </c>
      <c r="B9" s="77" t="s">
        <v>364</v>
      </c>
      <c r="C9" s="66">
        <v>1</v>
      </c>
      <c r="D9" s="53">
        <v>419</v>
      </c>
      <c r="E9" s="28"/>
      <c r="F9" s="29" t="s">
        <v>365</v>
      </c>
      <c r="G9" s="28"/>
      <c r="H9" s="28"/>
      <c r="I9" s="28"/>
      <c r="J9" s="32"/>
    </row>
    <row r="10" spans="1:10" ht="51">
      <c r="A10" s="146"/>
      <c r="B10" s="77" t="s">
        <v>366</v>
      </c>
      <c r="C10" s="66">
        <v>1</v>
      </c>
      <c r="D10" s="53">
        <v>548</v>
      </c>
      <c r="E10" s="28"/>
      <c r="F10" s="29" t="s">
        <v>367</v>
      </c>
      <c r="G10" s="28" t="s">
        <v>26</v>
      </c>
      <c r="H10" s="28"/>
      <c r="I10" s="28"/>
      <c r="J10" s="32"/>
    </row>
    <row r="11" spans="1:10" ht="68">
      <c r="A11" s="146"/>
      <c r="B11" s="77" t="s">
        <v>368</v>
      </c>
      <c r="C11" s="78">
        <v>2</v>
      </c>
      <c r="D11" s="57">
        <v>732</v>
      </c>
      <c r="E11" s="35"/>
      <c r="F11" s="36" t="s">
        <v>369</v>
      </c>
      <c r="G11" s="35"/>
      <c r="H11" s="35"/>
      <c r="I11" s="35"/>
      <c r="J11" s="37"/>
    </row>
  </sheetData>
  <mergeCells count="3">
    <mergeCell ref="A2:A6"/>
    <mergeCell ref="A7:A8"/>
    <mergeCell ref="A9:A11"/>
  </mergeCells>
  <dataValidations disablePrompts="1"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31"/>
  <sheetViews>
    <sheetView zoomScale="90" zoomScaleNormal="95" workbookViewId="0">
      <pane ySplit="1" topLeftCell="A2" activePane="bottomLeft" state="frozen"/>
      <selection pane="bottomLeft" activeCell="I30" sqref="I30:J30"/>
    </sheetView>
  </sheetViews>
  <sheetFormatPr baseColWidth="10" defaultColWidth="8.83203125" defaultRowHeight="21"/>
  <cols>
    <col min="1" max="1" width="53.5" style="72" customWidth="1"/>
    <col min="2" max="2" width="11.5" style="25" customWidth="1"/>
    <col min="3" max="5" width="8.83203125" style="59"/>
    <col min="6" max="6" width="60.6640625" style="25" customWidth="1"/>
    <col min="7" max="7" width="22.6640625" style="25" customWidth="1"/>
    <col min="8" max="8" width="41.33203125" style="25" customWidth="1"/>
    <col min="9" max="9" width="35.33203125" style="25" customWidth="1"/>
    <col min="10" max="10" width="29" style="25" customWidth="1"/>
    <col min="11" max="1024" width="8.83203125" style="25"/>
  </cols>
  <sheetData>
    <row r="1" spans="1:10" s="43" customFormat="1" ht="44">
      <c r="A1" s="40" t="s">
        <v>20</v>
      </c>
      <c r="B1" s="61" t="s">
        <v>21</v>
      </c>
      <c r="C1" s="60" t="s">
        <v>22</v>
      </c>
      <c r="D1" s="60" t="s">
        <v>23</v>
      </c>
      <c r="E1" s="60" t="s">
        <v>24</v>
      </c>
      <c r="F1" s="61" t="s">
        <v>25</v>
      </c>
      <c r="G1" s="61" t="s">
        <v>26</v>
      </c>
      <c r="H1" s="61" t="s">
        <v>27</v>
      </c>
      <c r="I1" s="61" t="s">
        <v>28</v>
      </c>
      <c r="J1" s="61" t="s">
        <v>29</v>
      </c>
    </row>
    <row r="2" spans="1:10" ht="79.5" customHeight="1">
      <c r="A2" s="146" t="s">
        <v>370</v>
      </c>
      <c r="B2" s="62" t="s">
        <v>371</v>
      </c>
      <c r="C2" s="63">
        <v>1</v>
      </c>
      <c r="D2" s="46">
        <v>235</v>
      </c>
      <c r="E2" s="64"/>
      <c r="F2" s="79" t="s">
        <v>372</v>
      </c>
      <c r="G2" s="49" t="s">
        <v>26</v>
      </c>
      <c r="H2" s="49"/>
      <c r="I2" s="49"/>
      <c r="J2" s="65"/>
    </row>
    <row r="3" spans="1:10" ht="85">
      <c r="A3" s="146"/>
      <c r="B3" s="62" t="s">
        <v>373</v>
      </c>
      <c r="C3" s="66">
        <v>1</v>
      </c>
      <c r="D3" s="53">
        <v>915</v>
      </c>
      <c r="E3" s="67"/>
      <c r="F3" s="80" t="s">
        <v>374</v>
      </c>
      <c r="G3" s="28" t="s">
        <v>26</v>
      </c>
      <c r="H3" s="124" t="s">
        <v>741</v>
      </c>
      <c r="I3" s="30" t="s">
        <v>742</v>
      </c>
      <c r="J3" s="31" t="s">
        <v>813</v>
      </c>
    </row>
    <row r="4" spans="1:10" ht="102">
      <c r="A4" s="146"/>
      <c r="B4" s="62" t="s">
        <v>375</v>
      </c>
      <c r="C4" s="66">
        <v>1</v>
      </c>
      <c r="D4" s="53">
        <v>20</v>
      </c>
      <c r="E4" s="67"/>
      <c r="F4" s="80" t="s">
        <v>376</v>
      </c>
      <c r="G4" s="28" t="s">
        <v>26</v>
      </c>
      <c r="H4" s="30" t="s">
        <v>744</v>
      </c>
      <c r="I4" s="30" t="s">
        <v>745</v>
      </c>
      <c r="J4" s="31" t="s">
        <v>814</v>
      </c>
    </row>
    <row r="5" spans="1:10" ht="102">
      <c r="A5" s="146"/>
      <c r="B5" s="62" t="s">
        <v>377</v>
      </c>
      <c r="C5" s="66">
        <v>1</v>
      </c>
      <c r="D5" s="53">
        <v>20</v>
      </c>
      <c r="E5" s="67"/>
      <c r="F5" s="80" t="s">
        <v>378</v>
      </c>
      <c r="G5" s="28" t="s">
        <v>26</v>
      </c>
      <c r="H5" s="124" t="s">
        <v>744</v>
      </c>
      <c r="I5" s="30" t="s">
        <v>745</v>
      </c>
      <c r="J5" s="31" t="s">
        <v>814</v>
      </c>
    </row>
    <row r="6" spans="1:10" ht="51">
      <c r="A6" s="146"/>
      <c r="B6" s="62" t="s">
        <v>379</v>
      </c>
      <c r="C6" s="66">
        <v>1</v>
      </c>
      <c r="D6" s="53">
        <v>601</v>
      </c>
      <c r="E6" s="67"/>
      <c r="F6" s="80" t="s">
        <v>380</v>
      </c>
      <c r="G6" s="28" t="s">
        <v>56</v>
      </c>
      <c r="H6" s="28"/>
      <c r="I6" s="28"/>
      <c r="J6" s="32"/>
    </row>
    <row r="7" spans="1:10" ht="63.75" customHeight="1">
      <c r="A7" s="146" t="s">
        <v>381</v>
      </c>
      <c r="B7" s="62" t="s">
        <v>274</v>
      </c>
      <c r="C7" s="66">
        <v>1</v>
      </c>
      <c r="D7" s="53">
        <v>116</v>
      </c>
      <c r="E7" s="67"/>
      <c r="F7" s="80" t="s">
        <v>382</v>
      </c>
      <c r="G7" s="28" t="s">
        <v>56</v>
      </c>
      <c r="H7" s="28"/>
      <c r="I7" s="28"/>
      <c r="J7" s="32"/>
    </row>
    <row r="8" spans="1:10" ht="136">
      <c r="A8" s="146"/>
      <c r="B8" s="62" t="s">
        <v>383</v>
      </c>
      <c r="C8" s="66">
        <v>1</v>
      </c>
      <c r="D8" s="53">
        <v>138</v>
      </c>
      <c r="E8" s="67"/>
      <c r="F8" s="80" t="s">
        <v>384</v>
      </c>
      <c r="G8" s="28" t="s">
        <v>26</v>
      </c>
      <c r="H8" s="124" t="s">
        <v>741</v>
      </c>
      <c r="I8" s="30" t="s">
        <v>753</v>
      </c>
      <c r="J8" s="31" t="s">
        <v>814</v>
      </c>
    </row>
    <row r="9" spans="1:10" ht="34">
      <c r="A9" s="146"/>
      <c r="B9" s="62" t="s">
        <v>277</v>
      </c>
      <c r="C9" s="66">
        <v>1</v>
      </c>
      <c r="D9" s="53">
        <v>147</v>
      </c>
      <c r="E9" s="67"/>
      <c r="F9" s="80" t="s">
        <v>385</v>
      </c>
      <c r="G9" s="28" t="s">
        <v>56</v>
      </c>
      <c r="H9" s="28"/>
      <c r="I9" s="30" t="s">
        <v>754</v>
      </c>
      <c r="J9" s="32"/>
    </row>
    <row r="10" spans="1:10" ht="51">
      <c r="A10" s="146"/>
      <c r="B10" s="62" t="s">
        <v>386</v>
      </c>
      <c r="C10" s="66">
        <v>1</v>
      </c>
      <c r="D10" s="53">
        <v>95</v>
      </c>
      <c r="E10" s="67"/>
      <c r="F10" s="129" t="s">
        <v>387</v>
      </c>
      <c r="G10" s="126"/>
      <c r="H10" s="126"/>
      <c r="I10" s="126"/>
      <c r="J10" s="32"/>
    </row>
    <row r="11" spans="1:10" ht="102">
      <c r="A11" s="146"/>
      <c r="B11" s="62" t="s">
        <v>190</v>
      </c>
      <c r="C11" s="66">
        <v>1</v>
      </c>
      <c r="D11" s="53">
        <v>94</v>
      </c>
      <c r="E11" s="67"/>
      <c r="F11" s="80" t="s">
        <v>388</v>
      </c>
      <c r="G11" s="28" t="s">
        <v>26</v>
      </c>
      <c r="H11" s="28" t="s">
        <v>755</v>
      </c>
      <c r="I11" s="30" t="s">
        <v>756</v>
      </c>
      <c r="J11" s="32" t="s">
        <v>757</v>
      </c>
    </row>
    <row r="12" spans="1:10" ht="153">
      <c r="A12" s="146"/>
      <c r="B12" s="62" t="s">
        <v>193</v>
      </c>
      <c r="C12" s="66">
        <v>1</v>
      </c>
      <c r="D12" s="53">
        <v>918</v>
      </c>
      <c r="E12" s="67"/>
      <c r="F12" s="80" t="s">
        <v>389</v>
      </c>
      <c r="G12" s="28" t="s">
        <v>26</v>
      </c>
      <c r="H12" s="30" t="s">
        <v>758</v>
      </c>
      <c r="I12" s="30" t="s">
        <v>759</v>
      </c>
      <c r="J12" s="25" t="s">
        <v>743</v>
      </c>
    </row>
    <row r="13" spans="1:10" ht="102">
      <c r="A13" s="146"/>
      <c r="B13" s="62" t="s">
        <v>390</v>
      </c>
      <c r="C13" s="66">
        <v>1</v>
      </c>
      <c r="D13" s="53">
        <v>159</v>
      </c>
      <c r="E13" s="67"/>
      <c r="F13" s="80" t="s">
        <v>391</v>
      </c>
      <c r="G13" s="28" t="s">
        <v>56</v>
      </c>
      <c r="H13" s="30" t="s">
        <v>751</v>
      </c>
      <c r="I13" s="30" t="s">
        <v>763</v>
      </c>
      <c r="J13" s="32"/>
    </row>
    <row r="14" spans="1:10" ht="51">
      <c r="A14" s="146"/>
      <c r="B14" s="62" t="s">
        <v>196</v>
      </c>
      <c r="C14" s="66">
        <v>1</v>
      </c>
      <c r="D14" s="53">
        <v>94</v>
      </c>
      <c r="E14" s="67"/>
      <c r="F14" s="80" t="s">
        <v>392</v>
      </c>
      <c r="G14" s="28"/>
      <c r="H14" s="28"/>
      <c r="I14" s="28"/>
      <c r="J14" s="32"/>
    </row>
    <row r="15" spans="1:10" ht="126.75" customHeight="1">
      <c r="A15" s="146" t="s">
        <v>393</v>
      </c>
      <c r="B15" s="62" t="s">
        <v>394</v>
      </c>
      <c r="C15" s="66">
        <v>1</v>
      </c>
      <c r="D15" s="53">
        <v>116</v>
      </c>
      <c r="E15" s="67"/>
      <c r="F15" s="80" t="s">
        <v>395</v>
      </c>
      <c r="G15" s="28"/>
      <c r="H15" s="28"/>
      <c r="I15" s="28"/>
      <c r="J15" s="32"/>
    </row>
    <row r="16" spans="1:10" ht="68">
      <c r="A16" s="146"/>
      <c r="B16" s="62" t="s">
        <v>396</v>
      </c>
      <c r="C16" s="66">
        <v>1</v>
      </c>
      <c r="D16" s="53">
        <v>176</v>
      </c>
      <c r="E16" s="67"/>
      <c r="F16" s="80" t="s">
        <v>397</v>
      </c>
      <c r="G16" s="28"/>
      <c r="H16" s="28"/>
      <c r="I16" s="28"/>
      <c r="J16" s="32"/>
    </row>
    <row r="17" spans="1:10" ht="68">
      <c r="A17" s="146"/>
      <c r="B17" s="62" t="s">
        <v>398</v>
      </c>
      <c r="C17" s="66">
        <v>1</v>
      </c>
      <c r="D17" s="53">
        <v>79</v>
      </c>
      <c r="E17" s="67"/>
      <c r="F17" s="80" t="s">
        <v>399</v>
      </c>
      <c r="G17" s="28"/>
      <c r="H17" s="28"/>
      <c r="I17" s="28"/>
      <c r="J17" s="32"/>
    </row>
    <row r="18" spans="1:10" ht="119">
      <c r="A18" s="146"/>
      <c r="B18" s="62" t="s">
        <v>400</v>
      </c>
      <c r="C18" s="66">
        <v>1</v>
      </c>
      <c r="D18" s="53">
        <v>89</v>
      </c>
      <c r="E18" s="67"/>
      <c r="F18" s="80" t="s">
        <v>401</v>
      </c>
      <c r="G18" s="28" t="s">
        <v>26</v>
      </c>
      <c r="H18" s="30" t="s">
        <v>764</v>
      </c>
      <c r="I18" s="30" t="s">
        <v>765</v>
      </c>
      <c r="J18" s="32" t="s">
        <v>766</v>
      </c>
    </row>
    <row r="19" spans="1:10" ht="119">
      <c r="A19" s="146"/>
      <c r="B19" s="62" t="s">
        <v>402</v>
      </c>
      <c r="C19" s="66">
        <v>1</v>
      </c>
      <c r="D19" s="53">
        <v>89</v>
      </c>
      <c r="E19" s="67"/>
      <c r="F19" s="80" t="s">
        <v>403</v>
      </c>
      <c r="G19" s="28" t="s">
        <v>26</v>
      </c>
      <c r="H19" s="30" t="s">
        <v>764</v>
      </c>
      <c r="I19" s="30" t="s">
        <v>765</v>
      </c>
      <c r="J19" s="32" t="s">
        <v>766</v>
      </c>
    </row>
    <row r="20" spans="1:10" ht="68">
      <c r="A20" s="146"/>
      <c r="B20" s="62" t="s">
        <v>404</v>
      </c>
      <c r="C20" s="66">
        <v>1</v>
      </c>
      <c r="D20" s="53">
        <v>830</v>
      </c>
      <c r="E20" s="67"/>
      <c r="F20" s="80" t="s">
        <v>405</v>
      </c>
      <c r="G20" s="28" t="s">
        <v>26</v>
      </c>
      <c r="H20" s="28"/>
      <c r="I20" s="30" t="s">
        <v>837</v>
      </c>
      <c r="J20" s="32" t="s">
        <v>838</v>
      </c>
    </row>
    <row r="21" spans="1:10" ht="68">
      <c r="A21" s="146"/>
      <c r="B21" s="62" t="s">
        <v>406</v>
      </c>
      <c r="C21" s="66">
        <v>1</v>
      </c>
      <c r="D21" s="53">
        <v>943</v>
      </c>
      <c r="E21" s="67"/>
      <c r="F21" s="80" t="s">
        <v>407</v>
      </c>
      <c r="G21" s="28"/>
      <c r="H21" s="28"/>
      <c r="I21" s="28"/>
      <c r="J21" s="32"/>
    </row>
    <row r="22" spans="1:10" ht="85">
      <c r="A22" s="146"/>
      <c r="B22" s="62" t="s">
        <v>408</v>
      </c>
      <c r="C22" s="66">
        <v>1</v>
      </c>
      <c r="D22" s="53">
        <v>78</v>
      </c>
      <c r="E22" s="67"/>
      <c r="F22" s="80" t="s">
        <v>409</v>
      </c>
      <c r="G22" s="28"/>
      <c r="H22" s="28"/>
      <c r="I22" s="28"/>
      <c r="J22" s="32"/>
    </row>
    <row r="23" spans="1:10" ht="34">
      <c r="A23" s="146"/>
      <c r="B23" s="62" t="s">
        <v>410</v>
      </c>
      <c r="C23" s="66">
        <v>1</v>
      </c>
      <c r="D23" s="53">
        <v>829</v>
      </c>
      <c r="E23" s="27"/>
      <c r="F23" s="80" t="s">
        <v>411</v>
      </c>
      <c r="G23" s="28"/>
      <c r="H23" s="28"/>
      <c r="I23" s="28"/>
      <c r="J23" s="32"/>
    </row>
    <row r="24" spans="1:10" ht="51">
      <c r="A24" s="146"/>
      <c r="B24" s="62" t="s">
        <v>412</v>
      </c>
      <c r="C24" s="66">
        <v>1</v>
      </c>
      <c r="D24" s="53">
        <v>643</v>
      </c>
      <c r="E24" s="27"/>
      <c r="F24" s="80" t="s">
        <v>413</v>
      </c>
      <c r="G24" s="28"/>
      <c r="H24" s="28"/>
      <c r="I24" s="28"/>
      <c r="J24" s="32"/>
    </row>
    <row r="25" spans="1:10" ht="48" customHeight="1">
      <c r="A25" s="146" t="s">
        <v>414</v>
      </c>
      <c r="B25" s="62" t="s">
        <v>415</v>
      </c>
      <c r="C25" s="68">
        <v>2</v>
      </c>
      <c r="D25" s="53">
        <v>120</v>
      </c>
      <c r="E25" s="27"/>
      <c r="F25" s="80" t="s">
        <v>416</v>
      </c>
      <c r="G25" s="28" t="s">
        <v>26</v>
      </c>
      <c r="H25" s="28"/>
      <c r="I25" s="28"/>
      <c r="J25" s="32"/>
    </row>
    <row r="26" spans="1:10" ht="34">
      <c r="A26" s="146"/>
      <c r="B26" s="62" t="s">
        <v>417</v>
      </c>
      <c r="C26" s="68">
        <v>2</v>
      </c>
      <c r="D26" s="53">
        <v>134</v>
      </c>
      <c r="E26" s="27"/>
      <c r="F26" s="80" t="s">
        <v>418</v>
      </c>
      <c r="G26" s="28"/>
      <c r="H26" s="28"/>
      <c r="I26" s="28"/>
      <c r="J26" s="32"/>
    </row>
    <row r="27" spans="1:10" ht="34">
      <c r="A27" s="146"/>
      <c r="B27" s="62" t="s">
        <v>419</v>
      </c>
      <c r="C27" s="68">
        <v>2</v>
      </c>
      <c r="D27" s="53">
        <v>190</v>
      </c>
      <c r="E27" s="27"/>
      <c r="F27" s="80" t="s">
        <v>420</v>
      </c>
      <c r="G27" s="28" t="s">
        <v>26</v>
      </c>
      <c r="H27" s="28"/>
      <c r="I27" s="28"/>
      <c r="J27" s="32"/>
    </row>
    <row r="28" spans="1:10" ht="63.75" customHeight="1">
      <c r="A28" s="146" t="s">
        <v>421</v>
      </c>
      <c r="B28" s="62" t="s">
        <v>422</v>
      </c>
      <c r="C28" s="66">
        <v>1</v>
      </c>
      <c r="D28" s="53">
        <v>502</v>
      </c>
      <c r="E28" s="27"/>
      <c r="F28" s="80" t="s">
        <v>423</v>
      </c>
      <c r="G28" s="28"/>
      <c r="H28" s="28"/>
      <c r="I28" s="28"/>
      <c r="J28" s="32"/>
    </row>
    <row r="29" spans="1:10" ht="68">
      <c r="A29" s="146"/>
      <c r="B29" s="62" t="s">
        <v>424</v>
      </c>
      <c r="C29" s="66">
        <v>1</v>
      </c>
      <c r="D29" s="53">
        <v>611</v>
      </c>
      <c r="E29" s="27"/>
      <c r="F29" s="80" t="s">
        <v>425</v>
      </c>
      <c r="G29" s="28"/>
      <c r="H29" s="28"/>
      <c r="I29" s="28"/>
      <c r="J29" s="32"/>
    </row>
    <row r="30" spans="1:10" ht="68">
      <c r="A30" s="146"/>
      <c r="B30" s="62" t="s">
        <v>426</v>
      </c>
      <c r="C30" s="66">
        <v>1</v>
      </c>
      <c r="D30" s="53">
        <v>502</v>
      </c>
      <c r="E30" s="27"/>
      <c r="F30" s="80" t="s">
        <v>427</v>
      </c>
      <c r="G30" s="28" t="s">
        <v>26</v>
      </c>
      <c r="H30" s="28"/>
      <c r="I30" s="30" t="s">
        <v>837</v>
      </c>
      <c r="J30" s="32" t="s">
        <v>838</v>
      </c>
    </row>
    <row r="31" spans="1:10" ht="51">
      <c r="A31" s="146"/>
      <c r="B31" s="62" t="s">
        <v>428</v>
      </c>
      <c r="C31" s="70">
        <v>1</v>
      </c>
      <c r="D31" s="57">
        <v>95</v>
      </c>
      <c r="E31" s="34"/>
      <c r="F31" s="81" t="s">
        <v>429</v>
      </c>
      <c r="G31" s="35"/>
      <c r="H31" s="35"/>
      <c r="I31" s="35"/>
      <c r="J31" s="37"/>
    </row>
  </sheetData>
  <mergeCells count="5">
    <mergeCell ref="A2:A6"/>
    <mergeCell ref="A7:A14"/>
    <mergeCell ref="A15:A24"/>
    <mergeCell ref="A25:A27"/>
    <mergeCell ref="A28:A31"/>
  </mergeCells>
  <dataValidations count="1">
    <dataValidation type="list" operator="equal" showErrorMessage="1" sqref="G2:G31" xr:uid="{00000000-0002-0000-0500-000000000000}">
      <formula1>"Valid,Non-valid,Not Applicable"</formula1>
      <formula2>0</formula2>
    </dataValidation>
  </dataValidations>
  <hyperlinks>
    <hyperlink ref="H3" r:id="rId1" xr:uid="{B133EA5C-215F-4F82-B061-87267337713C}"/>
    <hyperlink ref="H5" r:id="rId2" xr:uid="{74A95890-29DB-4206-AA71-E1FFD6D5B8BA}"/>
    <hyperlink ref="H8" r:id="rId3" xr:uid="{C436AAA2-7F1E-4316-AE16-1309F049D81B}"/>
  </hyperlink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7"/>
  <sheetViews>
    <sheetView topLeftCell="C1" zoomScale="85" zoomScaleNormal="95" workbookViewId="0">
      <pane ySplit="1" topLeftCell="A2" activePane="bottomLeft" state="frozen"/>
      <selection activeCell="C1" sqref="C1"/>
      <selection pane="bottomLeft" activeCell="F12" sqref="F12"/>
    </sheetView>
  </sheetViews>
  <sheetFormatPr baseColWidth="10" defaultColWidth="8.83203125" defaultRowHeight="21"/>
  <cols>
    <col min="1" max="1" width="35.33203125" style="72" customWidth="1"/>
    <col min="2" max="2" width="6.6640625" style="25" customWidth="1"/>
    <col min="3" max="3" width="12.5" style="59" customWidth="1"/>
    <col min="4" max="5" width="8.83203125" style="59"/>
    <col min="6" max="6" width="97.1640625" style="25" customWidth="1"/>
    <col min="7" max="7" width="14.83203125" style="25" bestFit="1" customWidth="1"/>
    <col min="8" max="8" width="36.1640625" style="25" customWidth="1"/>
    <col min="9" max="9" width="34.6640625" style="25" bestFit="1" customWidth="1"/>
    <col min="10" max="10" width="27.33203125" style="25" customWidth="1"/>
    <col min="11" max="1024" width="8.83203125" style="25"/>
  </cols>
  <sheetData>
    <row r="1" spans="1:10" s="43" customFormat="1" ht="44">
      <c r="A1" s="40" t="s">
        <v>20</v>
      </c>
      <c r="B1" s="61" t="s">
        <v>21</v>
      </c>
      <c r="C1" s="60" t="s">
        <v>22</v>
      </c>
      <c r="D1" s="60" t="s">
        <v>23</v>
      </c>
      <c r="E1" s="60" t="s">
        <v>24</v>
      </c>
      <c r="F1" s="61" t="s">
        <v>25</v>
      </c>
      <c r="G1" s="61" t="s">
        <v>26</v>
      </c>
      <c r="H1" s="61" t="s">
        <v>27</v>
      </c>
      <c r="I1" s="61" t="s">
        <v>28</v>
      </c>
      <c r="J1" s="61" t="s">
        <v>29</v>
      </c>
    </row>
    <row r="2" spans="1:10" ht="48" customHeight="1">
      <c r="A2" s="146" t="s">
        <v>430</v>
      </c>
      <c r="B2" s="62" t="s">
        <v>431</v>
      </c>
      <c r="C2" s="82">
        <v>2</v>
      </c>
      <c r="D2" s="46">
        <v>311</v>
      </c>
      <c r="E2" s="64"/>
      <c r="F2" s="130" t="s">
        <v>432</v>
      </c>
      <c r="G2" s="49" t="s">
        <v>26</v>
      </c>
      <c r="H2" s="50" t="s">
        <v>714</v>
      </c>
      <c r="I2" s="50"/>
      <c r="J2" s="65"/>
    </row>
    <row r="3" spans="1:10" ht="34">
      <c r="A3" s="146"/>
      <c r="B3" s="62" t="s">
        <v>433</v>
      </c>
      <c r="C3" s="68">
        <v>2</v>
      </c>
      <c r="D3" s="53">
        <v>311</v>
      </c>
      <c r="E3" s="67"/>
      <c r="F3" s="80" t="s">
        <v>434</v>
      </c>
      <c r="G3" s="28" t="s">
        <v>56</v>
      </c>
      <c r="H3" s="28"/>
      <c r="I3" s="28"/>
      <c r="J3" s="32"/>
    </row>
    <row r="4" spans="1:10" ht="34">
      <c r="A4" s="146"/>
      <c r="B4" s="62" t="s">
        <v>206</v>
      </c>
      <c r="C4" s="68">
        <v>2</v>
      </c>
      <c r="D4" s="53">
        <v>311</v>
      </c>
      <c r="E4" s="67"/>
      <c r="F4" s="80" t="s">
        <v>435</v>
      </c>
      <c r="G4" s="28"/>
      <c r="H4" s="28"/>
      <c r="I4" s="28"/>
      <c r="J4" s="32"/>
    </row>
    <row r="5" spans="1:10" ht="32.25" customHeight="1">
      <c r="A5" s="146" t="s">
        <v>436</v>
      </c>
      <c r="B5" s="62" t="s">
        <v>437</v>
      </c>
      <c r="C5" s="66">
        <v>1</v>
      </c>
      <c r="D5" s="53">
        <v>310</v>
      </c>
      <c r="E5" s="67"/>
      <c r="F5" s="80" t="s">
        <v>438</v>
      </c>
      <c r="G5" s="28"/>
      <c r="H5" s="28"/>
      <c r="I5" s="28"/>
      <c r="J5" s="32"/>
    </row>
    <row r="6" spans="1:10" ht="68">
      <c r="A6" s="146"/>
      <c r="B6" s="62" t="s">
        <v>439</v>
      </c>
      <c r="C6" s="68">
        <v>2</v>
      </c>
      <c r="D6" s="53">
        <v>327</v>
      </c>
      <c r="E6" s="67"/>
      <c r="F6" s="80" t="s">
        <v>440</v>
      </c>
      <c r="G6" s="28" t="s">
        <v>26</v>
      </c>
      <c r="H6" s="28"/>
      <c r="I6" s="30" t="s">
        <v>781</v>
      </c>
      <c r="J6" s="32"/>
    </row>
    <row r="7" spans="1:10" ht="34">
      <c r="A7" s="146"/>
      <c r="B7" s="62" t="s">
        <v>441</v>
      </c>
      <c r="C7" s="68">
        <v>2</v>
      </c>
      <c r="D7" s="53">
        <v>326</v>
      </c>
      <c r="E7" s="67"/>
      <c r="F7" s="80" t="s">
        <v>442</v>
      </c>
      <c r="G7" s="28"/>
      <c r="H7" s="28"/>
      <c r="I7" s="28"/>
      <c r="J7" s="32"/>
    </row>
    <row r="8" spans="1:10" ht="51">
      <c r="A8" s="146"/>
      <c r="B8" s="62" t="s">
        <v>443</v>
      </c>
      <c r="C8" s="68">
        <v>2</v>
      </c>
      <c r="D8" s="53">
        <v>326</v>
      </c>
      <c r="E8" s="67"/>
      <c r="F8" s="80" t="s">
        <v>444</v>
      </c>
      <c r="G8" s="28"/>
      <c r="H8" s="28"/>
      <c r="I8" s="28"/>
      <c r="J8" s="32"/>
    </row>
    <row r="9" spans="1:10" ht="51">
      <c r="A9" s="146"/>
      <c r="B9" s="62" t="s">
        <v>445</v>
      </c>
      <c r="C9" s="68">
        <v>2</v>
      </c>
      <c r="D9" s="53">
        <v>326</v>
      </c>
      <c r="E9" s="67"/>
      <c r="F9" s="80" t="s">
        <v>446</v>
      </c>
      <c r="G9" s="28" t="s">
        <v>26</v>
      </c>
      <c r="H9" s="30" t="s">
        <v>715</v>
      </c>
      <c r="I9" s="30" t="s">
        <v>762</v>
      </c>
      <c r="J9" s="32"/>
    </row>
    <row r="10" spans="1:10" ht="34">
      <c r="A10" s="146"/>
      <c r="B10" s="62" t="s">
        <v>447</v>
      </c>
      <c r="C10" s="68">
        <v>2</v>
      </c>
      <c r="D10" s="53">
        <v>326</v>
      </c>
      <c r="E10" s="67"/>
      <c r="F10" s="80" t="s">
        <v>448</v>
      </c>
      <c r="G10" s="28" t="s">
        <v>26</v>
      </c>
      <c r="H10" s="30" t="s">
        <v>715</v>
      </c>
      <c r="I10" s="28"/>
      <c r="J10" s="32"/>
    </row>
    <row r="11" spans="1:10" ht="34">
      <c r="A11" s="146"/>
      <c r="B11" s="62" t="s">
        <v>449</v>
      </c>
      <c r="C11" s="69">
        <v>3</v>
      </c>
      <c r="D11" s="53">
        <v>326</v>
      </c>
      <c r="E11" s="67"/>
      <c r="F11" s="80" t="s">
        <v>450</v>
      </c>
      <c r="G11" s="28"/>
      <c r="H11" s="28"/>
      <c r="I11" s="28"/>
      <c r="J11" s="32"/>
    </row>
    <row r="12" spans="1:10" ht="34">
      <c r="A12" s="146"/>
      <c r="B12" s="62" t="s">
        <v>451</v>
      </c>
      <c r="C12" s="69">
        <v>3</v>
      </c>
      <c r="D12" s="53">
        <v>385</v>
      </c>
      <c r="E12" s="67"/>
      <c r="F12" s="80" t="s">
        <v>452</v>
      </c>
      <c r="G12" s="28"/>
      <c r="H12" s="28"/>
      <c r="I12" s="28"/>
      <c r="J12" s="32"/>
    </row>
    <row r="13" spans="1:10" ht="48" customHeight="1">
      <c r="A13" s="146" t="s">
        <v>453</v>
      </c>
      <c r="B13" s="62" t="s">
        <v>454</v>
      </c>
      <c r="C13" s="68">
        <v>2</v>
      </c>
      <c r="D13" s="53">
        <v>338</v>
      </c>
      <c r="E13" s="27"/>
      <c r="F13" s="80" t="s">
        <v>455</v>
      </c>
      <c r="G13" s="28" t="s">
        <v>26</v>
      </c>
      <c r="H13" s="28"/>
      <c r="I13" s="30" t="s">
        <v>782</v>
      </c>
      <c r="J13" s="32"/>
    </row>
    <row r="14" spans="1:10" ht="51">
      <c r="A14" s="146"/>
      <c r="B14" s="62" t="s">
        <v>456</v>
      </c>
      <c r="C14" s="68">
        <v>2</v>
      </c>
      <c r="D14" s="53">
        <v>338</v>
      </c>
      <c r="E14" s="27"/>
      <c r="F14" s="80" t="s">
        <v>457</v>
      </c>
      <c r="G14" s="28" t="s">
        <v>26</v>
      </c>
      <c r="H14" s="28"/>
      <c r="I14" s="30" t="s">
        <v>782</v>
      </c>
      <c r="J14" s="32"/>
    </row>
    <row r="15" spans="1:10" ht="34">
      <c r="A15" s="146"/>
      <c r="B15" s="62" t="s">
        <v>458</v>
      </c>
      <c r="C15" s="69">
        <v>3</v>
      </c>
      <c r="D15" s="53">
        <v>338</v>
      </c>
      <c r="E15" s="27"/>
      <c r="F15" s="80" t="s">
        <v>459</v>
      </c>
      <c r="G15" s="28" t="s">
        <v>26</v>
      </c>
      <c r="H15" s="28"/>
      <c r="I15" s="28" t="s">
        <v>727</v>
      </c>
      <c r="J15" s="32"/>
    </row>
    <row r="16" spans="1:10" ht="48" customHeight="1">
      <c r="A16" s="146" t="s">
        <v>460</v>
      </c>
      <c r="B16" s="62" t="s">
        <v>461</v>
      </c>
      <c r="C16" s="68">
        <v>2</v>
      </c>
      <c r="D16" s="53">
        <v>798</v>
      </c>
      <c r="E16" s="27"/>
      <c r="F16" s="80" t="s">
        <v>462</v>
      </c>
      <c r="G16" s="28" t="s">
        <v>26</v>
      </c>
      <c r="H16" s="28"/>
      <c r="I16" s="30" t="s">
        <v>761</v>
      </c>
      <c r="J16" s="32" t="s">
        <v>760</v>
      </c>
    </row>
    <row r="17" spans="1:10" ht="34">
      <c r="A17" s="146"/>
      <c r="B17" s="62" t="s">
        <v>463</v>
      </c>
      <c r="C17" s="78">
        <v>2</v>
      </c>
      <c r="D17" s="57">
        <v>320</v>
      </c>
      <c r="E17" s="34"/>
      <c r="F17" s="81" t="s">
        <v>464</v>
      </c>
      <c r="G17" s="35"/>
      <c r="H17" s="35"/>
      <c r="I17" s="35"/>
      <c r="J17" s="37"/>
    </row>
  </sheetData>
  <mergeCells count="4">
    <mergeCell ref="A2:A4"/>
    <mergeCell ref="A5:A12"/>
    <mergeCell ref="A13:A15"/>
    <mergeCell ref="A16:A17"/>
  </mergeCells>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
  <sheetViews>
    <sheetView topLeftCell="F1" zoomScale="75" zoomScaleNormal="95" workbookViewId="0">
      <pane ySplit="1" topLeftCell="A2" activePane="bottomLeft" state="frozen"/>
      <selection activeCell="B1" sqref="B1"/>
      <selection pane="bottomLeft" activeCell="L8" sqref="L8"/>
    </sheetView>
  </sheetViews>
  <sheetFormatPr baseColWidth="10" defaultColWidth="8.83203125" defaultRowHeight="21"/>
  <cols>
    <col min="1" max="1" width="31.5" style="72" customWidth="1"/>
    <col min="2" max="2" width="6.6640625" style="25" customWidth="1"/>
    <col min="3" max="3" width="15.1640625" style="59" customWidth="1"/>
    <col min="4" max="5" width="8.83203125" style="59"/>
    <col min="6" max="6" width="80.33203125" style="25" customWidth="1"/>
    <col min="7" max="7" width="16.6640625" style="25" customWidth="1"/>
    <col min="8" max="8" width="31" style="25" customWidth="1"/>
    <col min="9" max="9" width="35" style="25" customWidth="1"/>
    <col min="10" max="10" width="35.1640625" style="25" customWidth="1"/>
    <col min="11" max="1024" width="8.83203125" style="25"/>
  </cols>
  <sheetData>
    <row r="1" spans="1:10" s="87" customFormat="1" ht="22">
      <c r="A1" s="83" t="s">
        <v>20</v>
      </c>
      <c r="B1" s="84" t="s">
        <v>21</v>
      </c>
      <c r="C1" s="85" t="s">
        <v>22</v>
      </c>
      <c r="D1" s="85" t="s">
        <v>23</v>
      </c>
      <c r="E1" s="85" t="s">
        <v>24</v>
      </c>
      <c r="F1" s="86" t="s">
        <v>25</v>
      </c>
      <c r="G1" s="86" t="s">
        <v>26</v>
      </c>
      <c r="H1" s="86" t="s">
        <v>27</v>
      </c>
      <c r="I1" s="86" t="s">
        <v>28</v>
      </c>
      <c r="J1" s="86" t="s">
        <v>29</v>
      </c>
    </row>
    <row r="2" spans="1:10" ht="48" customHeight="1" thickBot="1">
      <c r="A2" s="146" t="s">
        <v>465</v>
      </c>
      <c r="B2" s="62" t="s">
        <v>321</v>
      </c>
      <c r="C2" s="88">
        <v>1</v>
      </c>
      <c r="D2" s="89">
        <v>532</v>
      </c>
      <c r="E2" s="90"/>
      <c r="F2" s="91" t="s">
        <v>466</v>
      </c>
      <c r="G2" s="92" t="s">
        <v>26</v>
      </c>
      <c r="H2" s="92"/>
      <c r="I2" s="92" t="s">
        <v>786</v>
      </c>
      <c r="J2" s="93" t="s">
        <v>836</v>
      </c>
    </row>
    <row r="3" spans="1:10" ht="52" thickBot="1">
      <c r="A3" s="146"/>
      <c r="B3" s="62" t="s">
        <v>333</v>
      </c>
      <c r="C3" s="66">
        <v>1</v>
      </c>
      <c r="D3" s="27">
        <v>532</v>
      </c>
      <c r="E3" s="67"/>
      <c r="F3" s="80" t="s">
        <v>467</v>
      </c>
      <c r="G3" s="28" t="s">
        <v>26</v>
      </c>
      <c r="H3" s="28"/>
      <c r="I3" s="92" t="s">
        <v>786</v>
      </c>
      <c r="J3" s="93" t="s">
        <v>836</v>
      </c>
    </row>
    <row r="4" spans="1:10" ht="52" thickBot="1">
      <c r="A4" s="146"/>
      <c r="B4" s="62" t="s">
        <v>468</v>
      </c>
      <c r="C4" s="68">
        <v>2</v>
      </c>
      <c r="D4" s="27">
        <v>778</v>
      </c>
      <c r="E4" s="67"/>
      <c r="F4" s="80" t="s">
        <v>469</v>
      </c>
      <c r="G4" s="28" t="s">
        <v>26</v>
      </c>
      <c r="H4" s="28"/>
      <c r="I4" s="30" t="s">
        <v>787</v>
      </c>
      <c r="J4" s="93" t="s">
        <v>836</v>
      </c>
    </row>
    <row r="5" spans="1:10" ht="52" thickBot="1">
      <c r="A5" s="146"/>
      <c r="B5" s="62" t="s">
        <v>470</v>
      </c>
      <c r="C5" s="68">
        <v>2</v>
      </c>
      <c r="D5" s="27">
        <v>778</v>
      </c>
      <c r="E5" s="67"/>
      <c r="F5" s="80" t="s">
        <v>471</v>
      </c>
      <c r="G5" s="28" t="s">
        <v>26</v>
      </c>
      <c r="H5" s="28"/>
      <c r="I5" s="30" t="s">
        <v>788</v>
      </c>
      <c r="J5" s="93" t="s">
        <v>836</v>
      </c>
    </row>
    <row r="6" spans="1:10" ht="48" customHeight="1" thickBot="1">
      <c r="A6" s="146" t="s">
        <v>472</v>
      </c>
      <c r="B6" s="62" t="s">
        <v>341</v>
      </c>
      <c r="C6" s="68">
        <v>2</v>
      </c>
      <c r="D6" s="27">
        <v>778</v>
      </c>
      <c r="E6" s="67"/>
      <c r="F6" s="80" t="s">
        <v>473</v>
      </c>
      <c r="G6" s="28" t="s">
        <v>26</v>
      </c>
      <c r="H6" s="28"/>
      <c r="I6" s="30" t="s">
        <v>787</v>
      </c>
      <c r="J6" s="93" t="s">
        <v>836</v>
      </c>
    </row>
    <row r="7" spans="1:10" ht="35" thickBot="1">
      <c r="A7" s="146"/>
      <c r="B7" s="62" t="s">
        <v>474</v>
      </c>
      <c r="C7" s="68">
        <v>2</v>
      </c>
      <c r="D7" s="27">
        <v>285</v>
      </c>
      <c r="E7" s="67"/>
      <c r="F7" s="80" t="s">
        <v>475</v>
      </c>
      <c r="G7" s="28"/>
      <c r="H7" s="28"/>
      <c r="I7" s="28"/>
      <c r="J7" s="32"/>
    </row>
    <row r="8" spans="1:10" ht="48" customHeight="1">
      <c r="A8" s="146" t="s">
        <v>476</v>
      </c>
      <c r="B8" s="62" t="s">
        <v>477</v>
      </c>
      <c r="C8" s="68">
        <v>2</v>
      </c>
      <c r="D8" s="27">
        <v>117</v>
      </c>
      <c r="E8" s="67"/>
      <c r="F8" s="80" t="s">
        <v>478</v>
      </c>
      <c r="G8" s="28"/>
      <c r="H8" s="28"/>
      <c r="I8" s="28"/>
      <c r="J8" s="32"/>
    </row>
    <row r="9" spans="1:10" ht="17">
      <c r="A9" s="146"/>
      <c r="B9" s="62" t="s">
        <v>479</v>
      </c>
      <c r="C9" s="68">
        <v>2</v>
      </c>
      <c r="D9" s="27">
        <v>117</v>
      </c>
      <c r="E9" s="67"/>
      <c r="F9" s="80" t="s">
        <v>480</v>
      </c>
      <c r="G9" s="28" t="s">
        <v>56</v>
      </c>
      <c r="H9" s="28"/>
      <c r="I9" s="28"/>
      <c r="J9" s="32"/>
    </row>
    <row r="10" spans="1:10" ht="34">
      <c r="A10" s="146"/>
      <c r="B10" s="62" t="s">
        <v>481</v>
      </c>
      <c r="C10" s="68">
        <v>2</v>
      </c>
      <c r="D10" s="27">
        <v>200</v>
      </c>
      <c r="E10" s="67"/>
      <c r="F10" s="80" t="s">
        <v>482</v>
      </c>
      <c r="G10" s="28"/>
      <c r="H10" s="28"/>
      <c r="I10" s="28"/>
      <c r="J10" s="32"/>
    </row>
    <row r="11" spans="1:10" ht="51">
      <c r="A11" s="146"/>
      <c r="B11" s="62" t="s">
        <v>483</v>
      </c>
      <c r="C11" s="68">
        <v>2</v>
      </c>
      <c r="D11" s="27"/>
      <c r="E11" s="67"/>
      <c r="F11" s="80" t="s">
        <v>484</v>
      </c>
      <c r="G11" s="131" t="s">
        <v>56</v>
      </c>
      <c r="H11" s="28"/>
      <c r="I11" s="30" t="s">
        <v>783</v>
      </c>
      <c r="J11" s="32"/>
    </row>
    <row r="12" spans="1:10" ht="63.75" customHeight="1">
      <c r="A12" s="146" t="s">
        <v>485</v>
      </c>
      <c r="B12" s="62" t="s">
        <v>486</v>
      </c>
      <c r="C12" s="66">
        <v>1</v>
      </c>
      <c r="D12" s="27">
        <v>210</v>
      </c>
      <c r="E12" s="67"/>
      <c r="F12" s="80" t="s">
        <v>487</v>
      </c>
      <c r="G12" s="132" t="s">
        <v>26</v>
      </c>
      <c r="H12" s="30" t="s">
        <v>833</v>
      </c>
      <c r="I12" s="30" t="s">
        <v>784</v>
      </c>
      <c r="J12" s="32" t="s">
        <v>834</v>
      </c>
    </row>
    <row r="13" spans="1:10" ht="103" thickBot="1">
      <c r="A13" s="146"/>
      <c r="B13" s="62" t="s">
        <v>488</v>
      </c>
      <c r="C13" s="68">
        <v>2</v>
      </c>
      <c r="D13" s="27">
        <v>544</v>
      </c>
      <c r="E13" s="67"/>
      <c r="F13" s="80" t="s">
        <v>489</v>
      </c>
      <c r="G13" s="28" t="s">
        <v>26</v>
      </c>
      <c r="H13" s="30" t="s">
        <v>835</v>
      </c>
      <c r="I13" s="30" t="s">
        <v>785</v>
      </c>
      <c r="J13" s="32"/>
    </row>
    <row r="14" spans="1:10" ht="120" thickBot="1">
      <c r="A14" s="146"/>
      <c r="B14" s="62" t="s">
        <v>490</v>
      </c>
      <c r="C14" s="78">
        <v>2</v>
      </c>
      <c r="D14" s="34">
        <v>431</v>
      </c>
      <c r="E14" s="71"/>
      <c r="F14" s="81" t="s">
        <v>491</v>
      </c>
      <c r="G14" s="35" t="s">
        <v>26</v>
      </c>
      <c r="H14" s="30" t="s">
        <v>833</v>
      </c>
      <c r="I14" s="30" t="s">
        <v>784</v>
      </c>
      <c r="J14" s="37" t="s">
        <v>834</v>
      </c>
    </row>
  </sheetData>
  <mergeCells count="4">
    <mergeCell ref="A2:A5"/>
    <mergeCell ref="A6:A7"/>
    <mergeCell ref="A8:A11"/>
    <mergeCell ref="A12:A14"/>
  </mergeCells>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8"/>
  <sheetViews>
    <sheetView zoomScale="86" zoomScaleNormal="40" workbookViewId="0">
      <pane ySplit="1" topLeftCell="A5" activePane="bottomLeft" state="frozen"/>
      <selection pane="bottomLeft" activeCell="F23" sqref="F23"/>
    </sheetView>
  </sheetViews>
  <sheetFormatPr baseColWidth="10" defaultColWidth="8.83203125" defaultRowHeight="21"/>
  <cols>
    <col min="1" max="1" width="30.6640625" style="72" customWidth="1"/>
    <col min="2" max="2" width="8.83203125" style="25"/>
    <col min="3" max="5" width="8.83203125" style="59"/>
    <col min="6" max="6" width="93" style="25" customWidth="1"/>
    <col min="7" max="7" width="12.5" style="25" customWidth="1"/>
    <col min="8" max="8" width="35.83203125" style="25" customWidth="1"/>
    <col min="9" max="9" width="19.33203125" style="25" bestFit="1" customWidth="1"/>
    <col min="10" max="10" width="30.83203125" style="25" customWidth="1"/>
    <col min="11" max="1024" width="8.83203125" style="25"/>
  </cols>
  <sheetData>
    <row r="1" spans="1:10" s="43" customFormat="1" ht="44">
      <c r="A1" s="94" t="s">
        <v>20</v>
      </c>
      <c r="B1" s="61" t="s">
        <v>21</v>
      </c>
      <c r="C1" s="60" t="s">
        <v>22</v>
      </c>
      <c r="D1" s="60" t="s">
        <v>23</v>
      </c>
      <c r="E1" s="60" t="s">
        <v>24</v>
      </c>
      <c r="F1" s="61" t="s">
        <v>25</v>
      </c>
      <c r="G1" s="61" t="s">
        <v>26</v>
      </c>
      <c r="H1" s="61" t="s">
        <v>27</v>
      </c>
      <c r="I1" s="61" t="s">
        <v>28</v>
      </c>
      <c r="J1" s="61" t="s">
        <v>29</v>
      </c>
    </row>
    <row r="2" spans="1:10" ht="32.25" customHeight="1">
      <c r="A2" s="146" t="s">
        <v>492</v>
      </c>
      <c r="B2" s="62" t="s">
        <v>493</v>
      </c>
      <c r="C2" s="82">
        <v>2</v>
      </c>
      <c r="D2" s="47">
        <v>524</v>
      </c>
      <c r="E2" s="64"/>
      <c r="F2" s="79" t="s">
        <v>494</v>
      </c>
      <c r="G2" s="49" t="s">
        <v>26</v>
      </c>
      <c r="H2" s="49"/>
      <c r="I2" s="49"/>
      <c r="J2" s="65"/>
    </row>
    <row r="3" spans="1:10" ht="221">
      <c r="A3" s="146"/>
      <c r="B3" s="62" t="s">
        <v>495</v>
      </c>
      <c r="C3" s="68">
        <v>2</v>
      </c>
      <c r="D3" s="27">
        <v>524</v>
      </c>
      <c r="E3" s="67"/>
      <c r="F3" s="80" t="s">
        <v>496</v>
      </c>
      <c r="G3" s="28" t="s">
        <v>26</v>
      </c>
      <c r="H3" s="30" t="s">
        <v>747</v>
      </c>
      <c r="I3" s="30" t="s">
        <v>748</v>
      </c>
      <c r="J3" s="32" t="s">
        <v>749</v>
      </c>
    </row>
    <row r="4" spans="1:10" ht="34">
      <c r="A4" s="146"/>
      <c r="B4" s="62" t="s">
        <v>497</v>
      </c>
      <c r="C4" s="68">
        <v>2</v>
      </c>
      <c r="D4" s="27">
        <v>233</v>
      </c>
      <c r="E4" s="67"/>
      <c r="F4" s="80" t="s">
        <v>498</v>
      </c>
      <c r="G4" s="28"/>
      <c r="H4" s="28"/>
      <c r="I4" s="28"/>
      <c r="J4" s="32"/>
    </row>
    <row r="5" spans="1:10" ht="272">
      <c r="A5" s="146"/>
      <c r="B5" s="62" t="s">
        <v>499</v>
      </c>
      <c r="C5" s="68">
        <v>2</v>
      </c>
      <c r="D5" s="27">
        <v>770</v>
      </c>
      <c r="E5" s="67"/>
      <c r="F5" s="80" t="s">
        <v>500</v>
      </c>
      <c r="G5" s="28" t="s">
        <v>26</v>
      </c>
      <c r="H5" s="128" t="s">
        <v>750</v>
      </c>
      <c r="I5" s="30" t="s">
        <v>746</v>
      </c>
      <c r="J5" s="32" t="s">
        <v>743</v>
      </c>
    </row>
    <row r="6" spans="1:10" ht="17">
      <c r="A6" s="146"/>
      <c r="B6" s="62" t="s">
        <v>501</v>
      </c>
      <c r="C6" s="69">
        <v>3</v>
      </c>
      <c r="D6" s="27">
        <v>19</v>
      </c>
      <c r="E6" s="67"/>
      <c r="F6" s="80" t="s">
        <v>502</v>
      </c>
      <c r="G6" s="28"/>
      <c r="H6" s="28"/>
      <c r="I6" s="28"/>
      <c r="J6" s="32"/>
    </row>
    <row r="7" spans="1:10" ht="17">
      <c r="A7" s="146"/>
      <c r="B7" s="62" t="s">
        <v>503</v>
      </c>
      <c r="C7" s="69">
        <v>3</v>
      </c>
      <c r="D7" s="27">
        <v>19</v>
      </c>
      <c r="E7" s="67"/>
      <c r="F7" s="80" t="s">
        <v>504</v>
      </c>
      <c r="G7" s="28" t="s">
        <v>56</v>
      </c>
      <c r="H7" s="28"/>
      <c r="I7" s="28"/>
      <c r="J7" s="32"/>
    </row>
    <row r="8" spans="1:10" ht="32.25" customHeight="1">
      <c r="A8" s="146" t="s">
        <v>505</v>
      </c>
      <c r="B8" s="62" t="s">
        <v>506</v>
      </c>
      <c r="C8" s="66">
        <v>1</v>
      </c>
      <c r="D8" s="27">
        <v>525</v>
      </c>
      <c r="E8" s="67"/>
      <c r="F8" s="80" t="s">
        <v>507</v>
      </c>
      <c r="G8" s="28" t="s">
        <v>26</v>
      </c>
      <c r="H8" s="30" t="s">
        <v>747</v>
      </c>
      <c r="I8" s="30" t="s">
        <v>748</v>
      </c>
      <c r="J8" s="32" t="s">
        <v>749</v>
      </c>
    </row>
    <row r="9" spans="1:10" ht="34">
      <c r="A9" s="146"/>
      <c r="B9" s="62" t="s">
        <v>508</v>
      </c>
      <c r="C9" s="66">
        <v>1</v>
      </c>
      <c r="D9" s="27">
        <v>922</v>
      </c>
      <c r="E9" s="67"/>
      <c r="F9" s="80" t="s">
        <v>509</v>
      </c>
      <c r="G9" s="28"/>
      <c r="H9" s="28"/>
      <c r="I9" s="28"/>
      <c r="J9" s="32"/>
    </row>
    <row r="10" spans="1:10" ht="34">
      <c r="A10" s="146"/>
      <c r="B10" s="62" t="s">
        <v>510</v>
      </c>
      <c r="C10" s="66">
        <v>1</v>
      </c>
      <c r="D10" s="27">
        <v>922</v>
      </c>
      <c r="E10" s="67"/>
      <c r="F10" s="80" t="s">
        <v>511</v>
      </c>
      <c r="G10" s="28" t="s">
        <v>26</v>
      </c>
      <c r="H10" s="126"/>
      <c r="I10" s="126"/>
      <c r="J10" s="138"/>
    </row>
    <row r="11" spans="1:10" ht="32.25" customHeight="1">
      <c r="A11" s="146" t="s">
        <v>512</v>
      </c>
      <c r="B11" s="62" t="s">
        <v>513</v>
      </c>
      <c r="C11" s="66">
        <v>1</v>
      </c>
      <c r="D11" s="27">
        <v>319</v>
      </c>
      <c r="E11" s="67"/>
      <c r="F11" s="80" t="s">
        <v>514</v>
      </c>
      <c r="G11" s="28" t="s">
        <v>26</v>
      </c>
      <c r="H11" s="28"/>
      <c r="I11" s="28"/>
      <c r="J11" s="32"/>
    </row>
    <row r="12" spans="1:10" ht="17">
      <c r="A12" s="146"/>
      <c r="B12" s="62" t="s">
        <v>515</v>
      </c>
      <c r="C12" s="66">
        <v>1</v>
      </c>
      <c r="D12" s="27">
        <v>212</v>
      </c>
      <c r="E12" s="67"/>
      <c r="F12" s="80" t="s">
        <v>516</v>
      </c>
      <c r="G12" s="28"/>
      <c r="H12" s="28"/>
      <c r="I12" s="28"/>
      <c r="J12" s="32"/>
    </row>
    <row r="13" spans="1:10" ht="34">
      <c r="A13" s="146"/>
      <c r="B13" s="62" t="s">
        <v>517</v>
      </c>
      <c r="C13" s="66">
        <v>1</v>
      </c>
      <c r="D13" s="27">
        <v>285</v>
      </c>
      <c r="E13" s="67"/>
      <c r="F13" s="80" t="s">
        <v>518</v>
      </c>
      <c r="G13" s="28"/>
      <c r="H13" s="28"/>
      <c r="I13" s="28"/>
      <c r="J13" s="32"/>
    </row>
    <row r="14" spans="1:10" ht="51">
      <c r="A14" s="146"/>
      <c r="B14" s="62" t="s">
        <v>519</v>
      </c>
      <c r="C14" s="66">
        <v>1</v>
      </c>
      <c r="D14" s="27">
        <v>200</v>
      </c>
      <c r="E14" s="67"/>
      <c r="F14" s="80" t="s">
        <v>520</v>
      </c>
      <c r="G14" s="28"/>
      <c r="H14" s="28"/>
      <c r="I14" s="28"/>
      <c r="J14" s="32"/>
    </row>
    <row r="15" spans="1:10" ht="34">
      <c r="A15" s="146"/>
      <c r="B15" s="62" t="s">
        <v>521</v>
      </c>
      <c r="C15" s="68">
        <v>2</v>
      </c>
      <c r="D15" s="27">
        <v>532</v>
      </c>
      <c r="E15" s="67"/>
      <c r="F15" s="80" t="s">
        <v>522</v>
      </c>
      <c r="G15" s="28" t="s">
        <v>26</v>
      </c>
      <c r="H15" s="28"/>
      <c r="I15" s="28"/>
      <c r="J15" s="32"/>
    </row>
    <row r="16" spans="1:10" ht="34">
      <c r="A16" s="146"/>
      <c r="B16" s="62" t="s">
        <v>523</v>
      </c>
      <c r="C16" s="68">
        <v>2</v>
      </c>
      <c r="D16" s="27">
        <v>226</v>
      </c>
      <c r="E16" s="27"/>
      <c r="F16" s="80" t="s">
        <v>524</v>
      </c>
      <c r="G16" s="28"/>
      <c r="H16" s="28"/>
      <c r="I16" s="28"/>
      <c r="J16" s="32"/>
    </row>
    <row r="17" spans="1:10" ht="102">
      <c r="A17" s="146"/>
      <c r="B17" s="62" t="s">
        <v>525</v>
      </c>
      <c r="C17" s="68">
        <v>2</v>
      </c>
      <c r="D17" s="27">
        <v>327</v>
      </c>
      <c r="E17" s="27"/>
      <c r="F17" s="80" t="s">
        <v>526</v>
      </c>
      <c r="G17" s="28" t="s">
        <v>26</v>
      </c>
      <c r="H17" s="30" t="s">
        <v>716</v>
      </c>
      <c r="I17" s="30" t="s">
        <v>717</v>
      </c>
      <c r="J17" s="32"/>
    </row>
    <row r="18" spans="1:10" ht="34">
      <c r="A18" s="146"/>
      <c r="B18" s="62" t="s">
        <v>527</v>
      </c>
      <c r="C18" s="78">
        <v>2</v>
      </c>
      <c r="D18" s="34">
        <v>285</v>
      </c>
      <c r="E18" s="34"/>
      <c r="F18" s="81" t="s">
        <v>528</v>
      </c>
      <c r="G18" s="35"/>
      <c r="H18" s="35"/>
      <c r="I18" s="35"/>
      <c r="J18" s="37"/>
    </row>
  </sheetData>
  <mergeCells count="3">
    <mergeCell ref="A2:A7"/>
    <mergeCell ref="A8:A10"/>
    <mergeCell ref="A11:A18"/>
  </mergeCells>
  <dataValidations count="1">
    <dataValidation type="list" operator="equal" showErrorMessage="1" sqref="G2:G18" xr:uid="{00000000-0002-0000-0800-000000000000}">
      <formula1>"Valid,Non-valid,Not Applicable"</formula1>
      <formula2>0</formula2>
    </dataValidation>
  </dataValidations>
  <hyperlinks>
    <hyperlink ref="H5" r:id="rId1" xr:uid="{4D56E73B-56B8-4CBA-B998-27CAE251A76F}"/>
  </hyperlink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9"/>
  <sheetViews>
    <sheetView topLeftCell="B1" zoomScaleNormal="95" workbookViewId="0">
      <pane ySplit="1" topLeftCell="A2" activePane="bottomLeft" state="frozen"/>
      <selection pane="bottomLeft" activeCell="J4" sqref="J4"/>
    </sheetView>
  </sheetViews>
  <sheetFormatPr baseColWidth="10" defaultColWidth="8.83203125" defaultRowHeight="21"/>
  <cols>
    <col min="1" max="1" width="37.33203125" style="72" customWidth="1"/>
    <col min="2" max="2" width="8.83203125" style="25"/>
    <col min="3" max="5" width="8.83203125" style="59"/>
    <col min="6" max="6" width="88.83203125" style="25" customWidth="1"/>
    <col min="7" max="7" width="8.83203125" style="25"/>
    <col min="8" max="8" width="28.33203125" style="25" customWidth="1"/>
    <col min="9" max="9" width="26.33203125" style="25" customWidth="1"/>
    <col min="10" max="10" width="37.6640625" style="25" customWidth="1"/>
    <col min="11" max="1024" width="8.83203125" style="25"/>
  </cols>
  <sheetData>
    <row r="1" spans="1:10" s="43" customFormat="1" ht="44">
      <c r="A1" s="94" t="s">
        <v>20</v>
      </c>
      <c r="B1" s="61" t="s">
        <v>21</v>
      </c>
      <c r="C1" s="60" t="s">
        <v>22</v>
      </c>
      <c r="D1" s="60" t="s">
        <v>23</v>
      </c>
      <c r="E1" s="60" t="s">
        <v>24</v>
      </c>
      <c r="F1" s="61" t="s">
        <v>25</v>
      </c>
      <c r="G1" s="61" t="s">
        <v>26</v>
      </c>
      <c r="H1" s="61" t="s">
        <v>27</v>
      </c>
      <c r="I1" s="61" t="s">
        <v>28</v>
      </c>
      <c r="J1" s="61" t="s">
        <v>29</v>
      </c>
    </row>
    <row r="2" spans="1:10" ht="48" customHeight="1">
      <c r="A2" s="146" t="s">
        <v>529</v>
      </c>
      <c r="B2" s="62" t="s">
        <v>530</v>
      </c>
      <c r="C2" s="63">
        <v>1</v>
      </c>
      <c r="D2" s="47">
        <v>319</v>
      </c>
      <c r="E2" s="64"/>
      <c r="F2" s="79" t="s">
        <v>531</v>
      </c>
      <c r="G2" s="49" t="s">
        <v>26</v>
      </c>
      <c r="H2" s="49"/>
      <c r="I2" s="50" t="s">
        <v>864</v>
      </c>
      <c r="J2" s="65"/>
    </row>
    <row r="3" spans="1:10" ht="35" thickBot="1">
      <c r="A3" s="146"/>
      <c r="B3" s="62" t="s">
        <v>532</v>
      </c>
      <c r="C3" s="66">
        <v>1</v>
      </c>
      <c r="D3" s="27">
        <v>326</v>
      </c>
      <c r="E3" s="67"/>
      <c r="F3" s="80" t="s">
        <v>533</v>
      </c>
      <c r="G3" s="28"/>
      <c r="H3" s="28"/>
      <c r="I3" s="28"/>
      <c r="J3" s="32"/>
    </row>
    <row r="4" spans="1:10" ht="52" thickBot="1">
      <c r="A4" s="146"/>
      <c r="B4" s="62" t="s">
        <v>534</v>
      </c>
      <c r="C4" s="66">
        <v>1</v>
      </c>
      <c r="D4" s="27">
        <v>326</v>
      </c>
      <c r="E4" s="67"/>
      <c r="F4" s="80" t="s">
        <v>535</v>
      </c>
      <c r="G4" s="28" t="s">
        <v>26</v>
      </c>
      <c r="H4" s="28"/>
      <c r="I4" s="50" t="s">
        <v>865</v>
      </c>
      <c r="J4" s="32" t="s">
        <v>866</v>
      </c>
    </row>
    <row r="5" spans="1:10" ht="63.75" customHeight="1" thickBot="1">
      <c r="A5" s="146" t="s">
        <v>536</v>
      </c>
      <c r="B5" s="62" t="s">
        <v>537</v>
      </c>
      <c r="C5" s="68">
        <v>2</v>
      </c>
      <c r="D5" s="27">
        <v>295</v>
      </c>
      <c r="E5" s="67"/>
      <c r="F5" s="80" t="s">
        <v>538</v>
      </c>
      <c r="G5" s="28"/>
      <c r="H5" s="28"/>
      <c r="I5" s="28"/>
      <c r="J5" s="32"/>
    </row>
    <row r="6" spans="1:10" ht="68">
      <c r="A6" s="146"/>
      <c r="B6" s="62" t="s">
        <v>539</v>
      </c>
      <c r="C6" s="68">
        <v>2</v>
      </c>
      <c r="D6" s="27">
        <v>319</v>
      </c>
      <c r="E6" s="67"/>
      <c r="F6" s="80" t="s">
        <v>540</v>
      </c>
      <c r="G6" s="28" t="s">
        <v>26</v>
      </c>
      <c r="H6" s="28"/>
      <c r="I6" s="28"/>
      <c r="J6" s="32"/>
    </row>
    <row r="7" spans="1:10" ht="34">
      <c r="A7" s="146"/>
      <c r="B7" s="62" t="s">
        <v>541</v>
      </c>
      <c r="C7" s="68">
        <v>2</v>
      </c>
      <c r="D7" s="27">
        <v>287</v>
      </c>
      <c r="E7" s="67"/>
      <c r="F7" s="80" t="s">
        <v>542</v>
      </c>
      <c r="G7" s="28"/>
      <c r="H7" s="28"/>
      <c r="I7" s="28"/>
      <c r="J7" s="32"/>
    </row>
    <row r="8" spans="1:10" ht="34">
      <c r="A8" s="146"/>
      <c r="B8" s="62" t="s">
        <v>543</v>
      </c>
      <c r="C8" s="68">
        <v>2</v>
      </c>
      <c r="D8" s="27">
        <v>299</v>
      </c>
      <c r="E8" s="67"/>
      <c r="F8" s="80" t="s">
        <v>544</v>
      </c>
      <c r="G8" s="28"/>
      <c r="H8" s="28"/>
      <c r="I8" s="28"/>
      <c r="J8" s="32"/>
    </row>
    <row r="9" spans="1:10" ht="17">
      <c r="A9" s="146"/>
      <c r="B9" s="62" t="s">
        <v>545</v>
      </c>
      <c r="C9" s="95">
        <v>3</v>
      </c>
      <c r="D9" s="34">
        <v>544</v>
      </c>
      <c r="E9" s="71"/>
      <c r="F9" s="81" t="s">
        <v>546</v>
      </c>
      <c r="G9" s="35" t="s">
        <v>26</v>
      </c>
      <c r="H9" s="35"/>
      <c r="I9" s="35"/>
      <c r="J9" s="37"/>
    </row>
  </sheetData>
  <mergeCells count="2">
    <mergeCell ref="A2:A4"/>
    <mergeCell ref="A5:A9"/>
  </mergeCells>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topLeftCell="F1" zoomScale="125" zoomScaleNormal="95" workbookViewId="0">
      <pane ySplit="1" topLeftCell="A5" activePane="bottomLeft" state="frozen"/>
      <selection pane="bottomLeft" activeCell="I11" sqref="I11"/>
    </sheetView>
  </sheetViews>
  <sheetFormatPr baseColWidth="10" defaultColWidth="8.83203125" defaultRowHeight="21"/>
  <cols>
    <col min="1" max="1" width="31.5" style="72" customWidth="1"/>
    <col min="2" max="2" width="8.83203125" style="25"/>
    <col min="3" max="5" width="8.83203125" style="59"/>
    <col min="6" max="6" width="88.5" style="25" customWidth="1"/>
    <col min="7" max="7" width="13.1640625" style="25" bestFit="1" customWidth="1"/>
    <col min="8" max="8" width="35.83203125" style="25" customWidth="1"/>
    <col min="9" max="9" width="26.1640625" style="25" customWidth="1"/>
    <col min="10" max="10" width="28.6640625" style="25" customWidth="1"/>
    <col min="11" max="1024" width="8.83203125" style="25"/>
  </cols>
  <sheetData>
    <row r="1" spans="1:10" s="43" customFormat="1" ht="44">
      <c r="A1" s="96" t="s">
        <v>20</v>
      </c>
      <c r="B1" s="61" t="s">
        <v>21</v>
      </c>
      <c r="C1" s="60" t="s">
        <v>22</v>
      </c>
      <c r="D1" s="60" t="s">
        <v>23</v>
      </c>
      <c r="E1" s="60" t="s">
        <v>24</v>
      </c>
      <c r="F1" s="61" t="s">
        <v>25</v>
      </c>
      <c r="G1" s="61" t="s">
        <v>26</v>
      </c>
      <c r="H1" s="61" t="s">
        <v>27</v>
      </c>
      <c r="I1" s="61" t="s">
        <v>28</v>
      </c>
      <c r="J1" s="61" t="s">
        <v>29</v>
      </c>
    </row>
    <row r="2" spans="1:10" ht="153">
      <c r="A2" s="1" t="s">
        <v>547</v>
      </c>
      <c r="B2" s="62" t="s">
        <v>548</v>
      </c>
      <c r="C2" s="97">
        <v>3</v>
      </c>
      <c r="D2" s="47">
        <v>749</v>
      </c>
      <c r="E2" s="64"/>
      <c r="F2" s="79" t="s">
        <v>549</v>
      </c>
      <c r="G2" s="49" t="s">
        <v>26</v>
      </c>
      <c r="H2" s="50" t="s">
        <v>718</v>
      </c>
      <c r="I2" s="50" t="s">
        <v>719</v>
      </c>
      <c r="J2" s="51" t="s">
        <v>720</v>
      </c>
    </row>
    <row r="3" spans="1:10" ht="48" customHeight="1">
      <c r="A3" s="146" t="s">
        <v>550</v>
      </c>
      <c r="B3" s="62" t="s">
        <v>551</v>
      </c>
      <c r="C3" s="68">
        <v>2</v>
      </c>
      <c r="D3" s="27">
        <v>359</v>
      </c>
      <c r="E3" s="67"/>
      <c r="F3" s="80" t="s">
        <v>552</v>
      </c>
      <c r="G3" s="28"/>
      <c r="H3" s="28"/>
      <c r="I3" s="28"/>
      <c r="J3" s="32"/>
    </row>
    <row r="4" spans="1:10" ht="34">
      <c r="A4" s="146"/>
      <c r="B4" s="62" t="s">
        <v>553</v>
      </c>
      <c r="C4" s="68">
        <v>2</v>
      </c>
      <c r="D4" s="27">
        <v>272</v>
      </c>
      <c r="E4" s="67"/>
      <c r="F4" s="80" t="s">
        <v>554</v>
      </c>
      <c r="G4" s="28" t="s">
        <v>56</v>
      </c>
      <c r="H4" s="28"/>
      <c r="I4" s="28"/>
      <c r="J4" s="32"/>
    </row>
    <row r="5" spans="1:10" ht="68">
      <c r="A5" s="146"/>
      <c r="B5" s="62" t="s">
        <v>555</v>
      </c>
      <c r="C5" s="69">
        <v>3</v>
      </c>
      <c r="D5" s="27">
        <v>507</v>
      </c>
      <c r="E5" s="67"/>
      <c r="F5" s="80" t="s">
        <v>556</v>
      </c>
      <c r="G5" s="28" t="s">
        <v>26</v>
      </c>
      <c r="H5" s="28"/>
      <c r="I5" s="30" t="s">
        <v>867</v>
      </c>
      <c r="J5" s="32"/>
    </row>
    <row r="6" spans="1:10" ht="51">
      <c r="A6" s="146"/>
      <c r="B6" s="62" t="s">
        <v>557</v>
      </c>
      <c r="C6" s="69">
        <v>3</v>
      </c>
      <c r="D6" s="27">
        <v>511</v>
      </c>
      <c r="E6" s="67"/>
      <c r="F6" s="80" t="s">
        <v>558</v>
      </c>
      <c r="G6" s="28"/>
      <c r="H6" s="28"/>
      <c r="I6" s="30" t="s">
        <v>867</v>
      </c>
      <c r="J6" s="32"/>
    </row>
    <row r="7" spans="1:10" ht="51">
      <c r="A7" s="146"/>
      <c r="B7" s="62" t="s">
        <v>559</v>
      </c>
      <c r="C7" s="69">
        <v>3</v>
      </c>
      <c r="D7" s="27">
        <v>511</v>
      </c>
      <c r="E7" s="67"/>
      <c r="F7" s="80" t="s">
        <v>560</v>
      </c>
      <c r="G7" s="28" t="s">
        <v>26</v>
      </c>
      <c r="H7" s="28"/>
      <c r="I7" s="30" t="s">
        <v>867</v>
      </c>
      <c r="J7" s="32"/>
    </row>
    <row r="8" spans="1:10" ht="51">
      <c r="A8" s="146"/>
      <c r="B8" s="62" t="s">
        <v>561</v>
      </c>
      <c r="C8" s="69">
        <v>3</v>
      </c>
      <c r="D8" s="27">
        <v>507</v>
      </c>
      <c r="E8" s="67"/>
      <c r="F8" s="80" t="s">
        <v>562</v>
      </c>
      <c r="G8" s="28" t="s">
        <v>26</v>
      </c>
      <c r="H8" s="28"/>
      <c r="I8" s="30" t="s">
        <v>867</v>
      </c>
      <c r="J8" s="32"/>
    </row>
    <row r="9" spans="1:10" ht="48" customHeight="1">
      <c r="A9" s="146" t="s">
        <v>563</v>
      </c>
      <c r="B9" s="62" t="s">
        <v>564</v>
      </c>
      <c r="C9" s="66">
        <v>1</v>
      </c>
      <c r="D9" s="27">
        <v>16</v>
      </c>
      <c r="E9" s="67"/>
      <c r="F9" s="80" t="s">
        <v>565</v>
      </c>
      <c r="G9" s="28" t="s">
        <v>56</v>
      </c>
      <c r="H9" s="28"/>
      <c r="I9" s="28"/>
      <c r="J9" s="32"/>
    </row>
    <row r="10" spans="1:10" ht="51">
      <c r="A10" s="146"/>
      <c r="B10" s="62" t="s">
        <v>566</v>
      </c>
      <c r="C10" s="66">
        <v>1</v>
      </c>
      <c r="D10" s="27">
        <v>353</v>
      </c>
      <c r="E10" s="67"/>
      <c r="F10" s="80" t="s">
        <v>567</v>
      </c>
      <c r="G10" s="28" t="s">
        <v>56</v>
      </c>
      <c r="H10" s="28"/>
      <c r="I10" s="28"/>
      <c r="J10" s="32"/>
    </row>
    <row r="11" spans="1:10" ht="85">
      <c r="A11" s="146"/>
      <c r="B11" s="62" t="s">
        <v>568</v>
      </c>
      <c r="C11" s="70">
        <v>1</v>
      </c>
      <c r="D11" s="34">
        <v>350</v>
      </c>
      <c r="E11" s="34"/>
      <c r="F11" s="81" t="s">
        <v>569</v>
      </c>
      <c r="G11" s="35"/>
      <c r="H11" s="35"/>
      <c r="I11" s="35"/>
      <c r="J11" s="37"/>
    </row>
  </sheetData>
  <mergeCells count="2">
    <mergeCell ref="A3:A8"/>
    <mergeCell ref="A9:A11"/>
  </mergeCells>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9"/>
  <sheetViews>
    <sheetView zoomScale="75" zoomScaleNormal="95" workbookViewId="0">
      <pane ySplit="1" topLeftCell="A2" activePane="bottomLeft" state="frozen"/>
      <selection pane="bottomLeft" activeCell="B7" sqref="B7"/>
    </sheetView>
  </sheetViews>
  <sheetFormatPr baseColWidth="10" defaultColWidth="8.83203125" defaultRowHeight="21"/>
  <cols>
    <col min="1" max="1" width="23.83203125" style="72" customWidth="1"/>
    <col min="2" max="2" width="8.83203125" style="25"/>
    <col min="3" max="5" width="8.83203125" style="59"/>
    <col min="6" max="6" width="71.33203125" style="25" customWidth="1"/>
    <col min="7" max="7" width="17.5" style="25" customWidth="1"/>
    <col min="8" max="8" width="34.6640625" style="25" customWidth="1"/>
    <col min="9" max="9" width="34.5" style="25" customWidth="1"/>
    <col min="10" max="10" width="37" style="25" customWidth="1"/>
    <col min="11" max="1024" width="8.83203125" style="25"/>
  </cols>
  <sheetData>
    <row r="1" spans="1:10" s="43" customFormat="1" ht="44">
      <c r="A1" s="94" t="s">
        <v>20</v>
      </c>
      <c r="B1" s="61" t="s">
        <v>21</v>
      </c>
      <c r="C1" s="60" t="s">
        <v>22</v>
      </c>
      <c r="D1" s="60" t="s">
        <v>23</v>
      </c>
      <c r="E1" s="60" t="s">
        <v>24</v>
      </c>
      <c r="F1" s="61" t="s">
        <v>25</v>
      </c>
      <c r="G1" s="61" t="s">
        <v>26</v>
      </c>
      <c r="H1" s="61" t="s">
        <v>27</v>
      </c>
      <c r="I1" s="61" t="s">
        <v>28</v>
      </c>
      <c r="J1" s="61" t="s">
        <v>29</v>
      </c>
    </row>
    <row r="2" spans="1:10" ht="32.25" customHeight="1">
      <c r="A2" s="146" t="s">
        <v>570</v>
      </c>
      <c r="B2" s="62" t="s">
        <v>571</v>
      </c>
      <c r="C2" s="63">
        <v>1</v>
      </c>
      <c r="D2" s="47">
        <v>841</v>
      </c>
      <c r="E2" s="64"/>
      <c r="F2" s="79" t="s">
        <v>572</v>
      </c>
      <c r="G2" s="49" t="s">
        <v>26</v>
      </c>
      <c r="H2" s="49"/>
      <c r="I2" s="50" t="s">
        <v>843</v>
      </c>
      <c r="J2" s="65"/>
    </row>
    <row r="3" spans="1:10" ht="52" thickBot="1">
      <c r="A3" s="146"/>
      <c r="B3" s="62" t="s">
        <v>573</v>
      </c>
      <c r="C3" s="66">
        <v>1</v>
      </c>
      <c r="D3" s="27">
        <v>799</v>
      </c>
      <c r="E3" s="67"/>
      <c r="F3" s="80" t="s">
        <v>574</v>
      </c>
      <c r="G3" s="28" t="s">
        <v>26</v>
      </c>
      <c r="H3" s="28"/>
      <c r="I3" s="30" t="s">
        <v>844</v>
      </c>
      <c r="J3" s="32"/>
    </row>
    <row r="4" spans="1:10" ht="35" thickBot="1">
      <c r="A4" s="146"/>
      <c r="B4" s="62" t="s">
        <v>575</v>
      </c>
      <c r="C4" s="66">
        <v>1</v>
      </c>
      <c r="D4" s="27">
        <v>770</v>
      </c>
      <c r="E4" s="67"/>
      <c r="F4" s="80" t="s">
        <v>576</v>
      </c>
      <c r="G4" s="28" t="s">
        <v>26</v>
      </c>
      <c r="H4" s="28"/>
      <c r="I4" s="30" t="s">
        <v>845</v>
      </c>
      <c r="J4" s="32"/>
    </row>
    <row r="5" spans="1:10" ht="52" thickBot="1">
      <c r="A5" s="146"/>
      <c r="B5" s="62" t="s">
        <v>577</v>
      </c>
      <c r="C5" s="66">
        <v>1</v>
      </c>
      <c r="D5" s="27">
        <v>770</v>
      </c>
      <c r="E5" s="27"/>
      <c r="F5" s="80" t="s">
        <v>578</v>
      </c>
      <c r="G5" s="28" t="s">
        <v>26</v>
      </c>
      <c r="H5" s="28"/>
      <c r="I5" s="30" t="s">
        <v>728</v>
      </c>
      <c r="J5" s="32"/>
    </row>
    <row r="6" spans="1:10" ht="52" thickBot="1">
      <c r="A6" s="146"/>
      <c r="B6" s="62" t="s">
        <v>579</v>
      </c>
      <c r="C6" s="66">
        <v>1</v>
      </c>
      <c r="D6" s="27">
        <v>841</v>
      </c>
      <c r="E6" s="27"/>
      <c r="F6" s="80" t="s">
        <v>580</v>
      </c>
      <c r="G6" s="28"/>
      <c r="H6" s="28"/>
      <c r="I6" s="28"/>
      <c r="J6" s="32"/>
    </row>
    <row r="7" spans="1:10" ht="133.75" customHeight="1" thickBot="1">
      <c r="A7" s="146"/>
      <c r="B7" s="62" t="s">
        <v>581</v>
      </c>
      <c r="C7" s="68">
        <v>2</v>
      </c>
      <c r="D7" s="27">
        <v>367</v>
      </c>
      <c r="E7" s="27"/>
      <c r="F7" s="80" t="s">
        <v>582</v>
      </c>
      <c r="G7" s="28" t="s">
        <v>26</v>
      </c>
      <c r="H7" s="28"/>
      <c r="I7" s="30" t="s">
        <v>846</v>
      </c>
      <c r="J7" s="32"/>
    </row>
    <row r="8" spans="1:10" ht="66.75" customHeight="1" thickBot="1">
      <c r="A8" s="146"/>
      <c r="B8" s="62" t="s">
        <v>583</v>
      </c>
      <c r="C8" s="68">
        <v>2</v>
      </c>
      <c r="D8" s="27">
        <v>754</v>
      </c>
      <c r="E8" s="27"/>
      <c r="F8" s="80" t="s">
        <v>584</v>
      </c>
      <c r="G8" s="28"/>
      <c r="H8" s="28"/>
      <c r="I8" s="28"/>
      <c r="J8" s="32"/>
    </row>
    <row r="9" spans="1:10" ht="34">
      <c r="A9" s="146"/>
      <c r="B9" s="62" t="s">
        <v>585</v>
      </c>
      <c r="C9" s="78">
        <v>2</v>
      </c>
      <c r="D9" s="34">
        <v>390</v>
      </c>
      <c r="E9" s="34"/>
      <c r="F9" s="81" t="s">
        <v>586</v>
      </c>
      <c r="G9" s="35"/>
      <c r="H9" s="35"/>
      <c r="I9" s="35"/>
      <c r="J9" s="37"/>
    </row>
  </sheetData>
  <mergeCells count="1">
    <mergeCell ref="A2:A9"/>
  </mergeCells>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16"/>
  <sheetViews>
    <sheetView zoomScale="54" zoomScaleNormal="95" workbookViewId="0">
      <pane ySplit="1" topLeftCell="A10" activePane="bottomLeft" state="frozen"/>
      <selection pane="bottomLeft" activeCell="O11" sqref="O11"/>
    </sheetView>
  </sheetViews>
  <sheetFormatPr baseColWidth="10" defaultColWidth="8.83203125" defaultRowHeight="21"/>
  <cols>
    <col min="1" max="1" width="33.5" style="72" customWidth="1"/>
    <col min="2" max="2" width="13.33203125" style="25" customWidth="1"/>
    <col min="3" max="5" width="8.83203125" style="59"/>
    <col min="6" max="6" width="78.6640625" style="25" customWidth="1"/>
    <col min="7" max="7" width="18.83203125" style="25" customWidth="1"/>
    <col min="8" max="8" width="36.33203125" style="25" customWidth="1"/>
    <col min="9" max="9" width="26.83203125" style="25" customWidth="1"/>
    <col min="10" max="10" width="31.83203125" style="25" customWidth="1"/>
    <col min="11" max="1024" width="8.83203125" style="25"/>
  </cols>
  <sheetData>
    <row r="1" spans="1:10" s="43" customFormat="1" ht="45" thickBot="1">
      <c r="A1" s="94" t="s">
        <v>20</v>
      </c>
      <c r="B1" s="61" t="s">
        <v>21</v>
      </c>
      <c r="C1" s="60" t="s">
        <v>22</v>
      </c>
      <c r="D1" s="60" t="s">
        <v>23</v>
      </c>
      <c r="E1" s="60" t="s">
        <v>24</v>
      </c>
      <c r="F1" s="61" t="s">
        <v>25</v>
      </c>
      <c r="G1" s="61" t="s">
        <v>26</v>
      </c>
      <c r="H1" s="61" t="s">
        <v>27</v>
      </c>
      <c r="I1" s="61" t="s">
        <v>28</v>
      </c>
      <c r="J1" s="61" t="s">
        <v>29</v>
      </c>
    </row>
    <row r="2" spans="1:10" ht="177.5" customHeight="1" thickBot="1">
      <c r="A2" s="146" t="s">
        <v>587</v>
      </c>
      <c r="B2" s="62" t="s">
        <v>588</v>
      </c>
      <c r="C2" s="63">
        <v>1</v>
      </c>
      <c r="D2" s="47">
        <v>400</v>
      </c>
      <c r="E2" s="64"/>
      <c r="F2" s="79" t="s">
        <v>589</v>
      </c>
      <c r="G2" s="49" t="s">
        <v>26</v>
      </c>
      <c r="H2" s="50" t="s">
        <v>806</v>
      </c>
      <c r="I2" s="50" t="s">
        <v>730</v>
      </c>
      <c r="J2" s="65"/>
    </row>
    <row r="3" spans="1:10" ht="86" thickBot="1">
      <c r="A3" s="146"/>
      <c r="B3" s="62" t="s">
        <v>590</v>
      </c>
      <c r="C3" s="68">
        <v>2</v>
      </c>
      <c r="D3" s="27">
        <v>409</v>
      </c>
      <c r="E3" s="67"/>
      <c r="F3" s="80" t="s">
        <v>591</v>
      </c>
      <c r="G3" s="28" t="s">
        <v>56</v>
      </c>
      <c r="H3" s="30" t="s">
        <v>807</v>
      </c>
      <c r="I3" s="30" t="s">
        <v>767</v>
      </c>
      <c r="J3" s="32"/>
    </row>
    <row r="4" spans="1:10" ht="86" thickBot="1">
      <c r="A4" s="146"/>
      <c r="B4" s="62" t="s">
        <v>592</v>
      </c>
      <c r="C4" s="68">
        <v>2</v>
      </c>
      <c r="D4" s="27">
        <v>770</v>
      </c>
      <c r="E4" s="67"/>
      <c r="F4" s="80" t="s">
        <v>593</v>
      </c>
      <c r="G4" s="28" t="s">
        <v>26</v>
      </c>
      <c r="H4" s="50" t="s">
        <v>806</v>
      </c>
      <c r="I4" s="50" t="s">
        <v>730</v>
      </c>
      <c r="J4" s="32"/>
    </row>
    <row r="5" spans="1:10" ht="172.25" customHeight="1" thickBot="1">
      <c r="A5" s="1" t="s">
        <v>594</v>
      </c>
      <c r="B5" s="62" t="s">
        <v>595</v>
      </c>
      <c r="C5" s="68">
        <v>2</v>
      </c>
      <c r="D5" s="27">
        <v>434</v>
      </c>
      <c r="E5" s="67"/>
      <c r="F5" s="80" t="s">
        <v>596</v>
      </c>
      <c r="G5" s="28" t="s">
        <v>26</v>
      </c>
      <c r="H5" s="50" t="s">
        <v>806</v>
      </c>
      <c r="I5" s="30" t="s">
        <v>731</v>
      </c>
      <c r="J5" s="32"/>
    </row>
    <row r="6" spans="1:10" ht="96" customHeight="1" thickBot="1">
      <c r="A6" s="146" t="s">
        <v>597</v>
      </c>
      <c r="B6" s="62" t="s">
        <v>598</v>
      </c>
      <c r="C6" s="66">
        <v>1</v>
      </c>
      <c r="D6" s="27">
        <v>22</v>
      </c>
      <c r="E6" s="67"/>
      <c r="F6" s="80" t="s">
        <v>599</v>
      </c>
      <c r="G6" s="28" t="s">
        <v>26</v>
      </c>
      <c r="H6" s="30" t="s">
        <v>805</v>
      </c>
      <c r="I6" s="30" t="s">
        <v>732</v>
      </c>
      <c r="J6" s="32"/>
    </row>
    <row r="7" spans="1:10" ht="171" thickBot="1">
      <c r="A7" s="146"/>
      <c r="B7" s="62" t="s">
        <v>600</v>
      </c>
      <c r="C7" s="66">
        <v>1</v>
      </c>
      <c r="D7" s="27">
        <v>73</v>
      </c>
      <c r="E7" s="67"/>
      <c r="F7" s="80" t="s">
        <v>601</v>
      </c>
      <c r="G7" s="28" t="s">
        <v>26</v>
      </c>
      <c r="H7" s="30" t="s">
        <v>805</v>
      </c>
      <c r="I7" s="30" t="s">
        <v>734</v>
      </c>
      <c r="J7" s="32"/>
    </row>
    <row r="8" spans="1:10" ht="171" thickBot="1">
      <c r="A8" s="146"/>
      <c r="B8" s="62" t="s">
        <v>602</v>
      </c>
      <c r="C8" s="66">
        <v>1</v>
      </c>
      <c r="D8" s="27">
        <v>98</v>
      </c>
      <c r="E8" s="67"/>
      <c r="F8" s="80" t="s">
        <v>603</v>
      </c>
      <c r="G8" s="28" t="s">
        <v>26</v>
      </c>
      <c r="H8" s="124" t="s">
        <v>805</v>
      </c>
      <c r="I8" s="30" t="s">
        <v>734</v>
      </c>
      <c r="J8" s="32"/>
    </row>
    <row r="9" spans="1:10" ht="290" thickBot="1">
      <c r="A9" s="146"/>
      <c r="B9" s="62" t="s">
        <v>604</v>
      </c>
      <c r="C9" s="66">
        <v>1</v>
      </c>
      <c r="D9" s="27">
        <v>641</v>
      </c>
      <c r="E9" s="67"/>
      <c r="F9" s="80" t="s">
        <v>605</v>
      </c>
      <c r="G9" s="28" t="s">
        <v>26</v>
      </c>
      <c r="H9" s="30" t="s">
        <v>805</v>
      </c>
      <c r="I9" s="30" t="s">
        <v>735</v>
      </c>
      <c r="J9" s="32"/>
    </row>
    <row r="10" spans="1:10" ht="222" thickBot="1">
      <c r="A10" s="146"/>
      <c r="B10" s="62" t="s">
        <v>606</v>
      </c>
      <c r="C10" s="66">
        <v>1</v>
      </c>
      <c r="D10" s="27">
        <v>78</v>
      </c>
      <c r="E10" s="67"/>
      <c r="F10" s="80" t="s">
        <v>607</v>
      </c>
      <c r="G10" s="28" t="s">
        <v>26</v>
      </c>
      <c r="H10" s="30" t="s">
        <v>805</v>
      </c>
      <c r="I10" s="30" t="s">
        <v>740</v>
      </c>
      <c r="J10" s="32" t="s">
        <v>809</v>
      </c>
    </row>
    <row r="11" spans="1:10" ht="137" thickBot="1">
      <c r="A11" s="146"/>
      <c r="B11" s="62" t="s">
        <v>608</v>
      </c>
      <c r="C11" s="68">
        <v>2</v>
      </c>
      <c r="D11" s="27">
        <v>829</v>
      </c>
      <c r="E11" s="27"/>
      <c r="F11" s="80" t="s">
        <v>609</v>
      </c>
      <c r="G11" s="28" t="s">
        <v>26</v>
      </c>
      <c r="H11" s="30" t="s">
        <v>808</v>
      </c>
      <c r="I11" s="30" t="s">
        <v>736</v>
      </c>
      <c r="J11" s="32" t="s">
        <v>810</v>
      </c>
    </row>
    <row r="12" spans="1:10" ht="148.25" customHeight="1" thickBot="1">
      <c r="A12" s="146" t="s">
        <v>610</v>
      </c>
      <c r="B12" s="62" t="s">
        <v>611</v>
      </c>
      <c r="C12" s="127">
        <v>1</v>
      </c>
      <c r="D12" s="27">
        <v>922</v>
      </c>
      <c r="E12" s="27"/>
      <c r="F12" s="80" t="s">
        <v>612</v>
      </c>
      <c r="G12" s="28" t="s">
        <v>26</v>
      </c>
      <c r="H12" s="124" t="s">
        <v>805</v>
      </c>
      <c r="I12" s="30" t="s">
        <v>739</v>
      </c>
      <c r="J12" s="32"/>
    </row>
    <row r="13" spans="1:10" ht="120" thickBot="1">
      <c r="A13" s="146"/>
      <c r="B13" s="62" t="s">
        <v>613</v>
      </c>
      <c r="C13" s="66">
        <v>1</v>
      </c>
      <c r="D13" s="27">
        <v>509</v>
      </c>
      <c r="E13" s="27"/>
      <c r="F13" s="80" t="s">
        <v>614</v>
      </c>
      <c r="G13" s="28" t="s">
        <v>26</v>
      </c>
      <c r="H13" s="124" t="s">
        <v>805</v>
      </c>
      <c r="I13" s="30" t="s">
        <v>733</v>
      </c>
      <c r="J13" s="32" t="s">
        <v>809</v>
      </c>
    </row>
    <row r="14" spans="1:10" ht="145.75" customHeight="1" thickBot="1">
      <c r="A14" s="146" t="s">
        <v>615</v>
      </c>
      <c r="B14" s="62" t="s">
        <v>616</v>
      </c>
      <c r="C14" s="66">
        <v>1</v>
      </c>
      <c r="D14" s="27">
        <v>552</v>
      </c>
      <c r="E14" s="27"/>
      <c r="F14" s="80" t="s">
        <v>617</v>
      </c>
      <c r="G14" s="28" t="s">
        <v>56</v>
      </c>
      <c r="H14" s="30" t="s">
        <v>807</v>
      </c>
      <c r="I14" s="30" t="s">
        <v>737</v>
      </c>
      <c r="J14" s="31" t="s">
        <v>812</v>
      </c>
    </row>
    <row r="15" spans="1:10" ht="137" thickBot="1">
      <c r="A15" s="146"/>
      <c r="B15" s="62" t="s">
        <v>618</v>
      </c>
      <c r="C15" s="66">
        <v>1</v>
      </c>
      <c r="D15" s="27">
        <v>434</v>
      </c>
      <c r="E15" s="27"/>
      <c r="F15" s="80" t="s">
        <v>619</v>
      </c>
      <c r="G15" s="28" t="s">
        <v>26</v>
      </c>
      <c r="H15" s="30" t="s">
        <v>807</v>
      </c>
      <c r="I15" s="30" t="s">
        <v>738</v>
      </c>
      <c r="J15" s="32" t="s">
        <v>809</v>
      </c>
    </row>
    <row r="16" spans="1:10" ht="35" thickBot="1">
      <c r="A16" s="1" t="s">
        <v>620</v>
      </c>
      <c r="B16" s="62" t="s">
        <v>621</v>
      </c>
      <c r="C16" s="70">
        <v>1</v>
      </c>
      <c r="D16" s="34">
        <v>918</v>
      </c>
      <c r="E16" s="34"/>
      <c r="F16" s="81" t="s">
        <v>622</v>
      </c>
      <c r="G16" s="35"/>
      <c r="H16" s="120"/>
      <c r="I16" s="30"/>
      <c r="J16" s="37"/>
    </row>
  </sheetData>
  <mergeCells count="4">
    <mergeCell ref="A2:A4"/>
    <mergeCell ref="A6:A11"/>
    <mergeCell ref="A12:A13"/>
    <mergeCell ref="A14:A15"/>
  </mergeCells>
  <dataValidations count="1">
    <dataValidation type="list" operator="equal" showErrorMessage="1" sqref="G2:G16" xr:uid="{00000000-0002-0000-0C00-000000000000}">
      <formula1>"Valid,Non-valid,Not Applicable"</formula1>
      <formula2>0</formula2>
    </dataValidation>
  </dataValidations>
  <hyperlinks>
    <hyperlink ref="H8" r:id="rId1" xr:uid="{4B7E7F4E-EBE1-4FB3-9181-092BB1513B5D}"/>
    <hyperlink ref="H12" r:id="rId2" xr:uid="{6CFA0C7F-B6D0-4760-9AE6-30E1885DD60A}"/>
    <hyperlink ref="H13" r:id="rId3" xr:uid="{EC3A836D-044F-4894-B022-1BF632DB3535}"/>
  </hyperlink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6"/>
  <sheetViews>
    <sheetView topLeftCell="D1" zoomScale="108" zoomScaleNormal="95" workbookViewId="0">
      <pane ySplit="1" topLeftCell="A2" activePane="bottomLeft" state="frozen"/>
      <selection activeCell="D1" sqref="D1"/>
      <selection pane="bottomLeft" activeCell="M4" sqref="M4"/>
    </sheetView>
  </sheetViews>
  <sheetFormatPr baseColWidth="10" defaultColWidth="8.83203125" defaultRowHeight="21"/>
  <cols>
    <col min="1" max="1" width="24" style="72" customWidth="1"/>
    <col min="2" max="5" width="8.83203125" style="25"/>
    <col min="6" max="6" width="84.5" style="25" customWidth="1"/>
    <col min="7" max="7" width="17.5" style="25" customWidth="1"/>
    <col min="8" max="8" width="24.33203125" style="25" customWidth="1"/>
    <col min="9" max="9" width="30.33203125" style="25" customWidth="1"/>
    <col min="10" max="10" width="37.83203125" style="25" customWidth="1"/>
    <col min="11" max="1024" width="8.83203125" style="25"/>
  </cols>
  <sheetData>
    <row r="1" spans="1:10" s="43" customFormat="1" ht="44">
      <c r="A1" s="94" t="s">
        <v>20</v>
      </c>
      <c r="B1" s="61" t="s">
        <v>21</v>
      </c>
      <c r="C1" s="60" t="s">
        <v>22</v>
      </c>
      <c r="D1" s="60" t="s">
        <v>23</v>
      </c>
      <c r="E1" s="60" t="s">
        <v>24</v>
      </c>
      <c r="F1" s="61" t="s">
        <v>25</v>
      </c>
      <c r="G1" s="61" t="s">
        <v>26</v>
      </c>
      <c r="H1" s="61" t="s">
        <v>27</v>
      </c>
      <c r="I1" s="61" t="s">
        <v>28</v>
      </c>
      <c r="J1" s="61" t="s">
        <v>29</v>
      </c>
    </row>
    <row r="2" spans="1:10" ht="48" customHeight="1">
      <c r="A2" s="146" t="s">
        <v>623</v>
      </c>
      <c r="B2" s="62" t="s">
        <v>624</v>
      </c>
      <c r="C2" s="63">
        <v>1</v>
      </c>
      <c r="D2" s="47">
        <v>116</v>
      </c>
      <c r="E2" s="64"/>
      <c r="F2" s="79" t="s">
        <v>625</v>
      </c>
      <c r="G2" s="49"/>
      <c r="H2" s="49"/>
      <c r="I2" s="49"/>
      <c r="J2" s="65"/>
    </row>
    <row r="3" spans="1:10" ht="18" thickBot="1">
      <c r="A3" s="146"/>
      <c r="B3" s="62" t="s">
        <v>626</v>
      </c>
      <c r="C3" s="66">
        <v>1</v>
      </c>
      <c r="D3" s="27">
        <v>419</v>
      </c>
      <c r="E3" s="67"/>
      <c r="F3" s="80" t="s">
        <v>627</v>
      </c>
      <c r="G3" s="28" t="s">
        <v>56</v>
      </c>
      <c r="H3" s="28"/>
      <c r="I3" s="28"/>
      <c r="J3" s="32"/>
    </row>
    <row r="4" spans="1:10" ht="357" thickBot="1">
      <c r="A4" s="146"/>
      <c r="B4" s="62" t="s">
        <v>628</v>
      </c>
      <c r="C4" s="66">
        <v>1</v>
      </c>
      <c r="D4" s="27">
        <v>598</v>
      </c>
      <c r="E4" s="67"/>
      <c r="F4" s="80" t="s">
        <v>629</v>
      </c>
      <c r="G4" s="28" t="s">
        <v>26</v>
      </c>
      <c r="H4" s="28"/>
      <c r="I4" s="30" t="s">
        <v>863</v>
      </c>
      <c r="J4" s="32"/>
    </row>
    <row r="5" spans="1:10" ht="52" thickBot="1">
      <c r="A5" s="146"/>
      <c r="B5" s="62" t="s">
        <v>630</v>
      </c>
      <c r="C5" s="68">
        <v>2</v>
      </c>
      <c r="D5" s="27">
        <v>285</v>
      </c>
      <c r="E5" s="67"/>
      <c r="F5" s="80" t="s">
        <v>631</v>
      </c>
      <c r="G5" s="28" t="s">
        <v>26</v>
      </c>
      <c r="H5" s="28"/>
      <c r="I5" s="28"/>
      <c r="J5" s="32"/>
    </row>
    <row r="6" spans="1:10" ht="102">
      <c r="A6" s="146"/>
      <c r="B6" s="62" t="s">
        <v>632</v>
      </c>
      <c r="C6" s="68">
        <v>2</v>
      </c>
      <c r="D6" s="27">
        <v>434</v>
      </c>
      <c r="E6" s="67"/>
      <c r="F6" s="80" t="s">
        <v>633</v>
      </c>
      <c r="G6" s="28" t="s">
        <v>26</v>
      </c>
      <c r="H6" s="30" t="s">
        <v>751</v>
      </c>
      <c r="I6" s="30" t="s">
        <v>752</v>
      </c>
      <c r="J6" s="32"/>
    </row>
    <row r="7" spans="1:10" ht="32.25" customHeight="1">
      <c r="A7" s="146" t="s">
        <v>634</v>
      </c>
      <c r="B7" s="62" t="s">
        <v>635</v>
      </c>
      <c r="C7" s="66">
        <v>1</v>
      </c>
      <c r="D7" s="27">
        <v>650</v>
      </c>
      <c r="E7" s="67"/>
      <c r="F7" s="80" t="s">
        <v>636</v>
      </c>
      <c r="G7" s="28"/>
      <c r="H7" s="28"/>
      <c r="I7" s="28"/>
      <c r="J7" s="32"/>
    </row>
    <row r="8" spans="1:10" ht="119">
      <c r="A8" s="146"/>
      <c r="B8" s="62" t="s">
        <v>637</v>
      </c>
      <c r="C8" s="66">
        <v>1</v>
      </c>
      <c r="D8" s="27">
        <v>20</v>
      </c>
      <c r="E8" s="67"/>
      <c r="F8" s="80" t="s">
        <v>638</v>
      </c>
      <c r="G8" s="28" t="s">
        <v>26</v>
      </c>
      <c r="H8" s="30" t="s">
        <v>741</v>
      </c>
      <c r="I8" s="30" t="s">
        <v>745</v>
      </c>
      <c r="J8" s="32" t="s">
        <v>749</v>
      </c>
    </row>
    <row r="9" spans="1:10" ht="51">
      <c r="A9" s="146"/>
      <c r="B9" s="62" t="s">
        <v>639</v>
      </c>
      <c r="C9" s="66">
        <v>1</v>
      </c>
      <c r="D9" s="27">
        <v>352</v>
      </c>
      <c r="E9" s="67"/>
      <c r="F9" s="80" t="s">
        <v>640</v>
      </c>
      <c r="G9" s="28"/>
      <c r="H9" s="28"/>
      <c r="I9" s="28"/>
      <c r="J9" s="32"/>
    </row>
    <row r="10" spans="1:10" ht="17">
      <c r="A10" s="146"/>
      <c r="B10" s="62" t="s">
        <v>641</v>
      </c>
      <c r="C10" s="68">
        <v>2</v>
      </c>
      <c r="D10" s="27">
        <v>770</v>
      </c>
      <c r="E10" s="67"/>
      <c r="F10" s="80" t="s">
        <v>642</v>
      </c>
      <c r="G10" s="28" t="s">
        <v>56</v>
      </c>
      <c r="H10" s="28"/>
      <c r="I10" s="28"/>
      <c r="J10" s="32"/>
    </row>
    <row r="11" spans="1:10" ht="68">
      <c r="A11" s="146"/>
      <c r="B11" s="62" t="s">
        <v>643</v>
      </c>
      <c r="C11" s="68">
        <v>2</v>
      </c>
      <c r="D11" s="27">
        <v>436</v>
      </c>
      <c r="E11" s="67"/>
      <c r="F11" s="80" t="s">
        <v>644</v>
      </c>
      <c r="G11" s="28" t="s">
        <v>26</v>
      </c>
      <c r="H11" s="28"/>
      <c r="I11" s="30" t="s">
        <v>857</v>
      </c>
      <c r="J11" s="31" t="s">
        <v>856</v>
      </c>
    </row>
    <row r="12" spans="1:10" ht="85">
      <c r="A12" s="146"/>
      <c r="B12" s="62" t="s">
        <v>645</v>
      </c>
      <c r="C12" s="68">
        <v>2</v>
      </c>
      <c r="D12" s="27">
        <v>345</v>
      </c>
      <c r="E12" s="67"/>
      <c r="F12" s="80" t="s">
        <v>646</v>
      </c>
      <c r="G12" s="28"/>
      <c r="H12" s="28"/>
      <c r="I12" s="28"/>
      <c r="J12" s="32"/>
    </row>
    <row r="13" spans="1:10" ht="48" customHeight="1">
      <c r="A13" s="146" t="s">
        <v>647</v>
      </c>
      <c r="B13" s="62" t="s">
        <v>648</v>
      </c>
      <c r="C13" s="66">
        <v>1</v>
      </c>
      <c r="D13" s="27">
        <v>20</v>
      </c>
      <c r="E13" s="67"/>
      <c r="F13" s="80" t="s">
        <v>649</v>
      </c>
      <c r="G13" s="28" t="s">
        <v>56</v>
      </c>
      <c r="H13" s="28"/>
      <c r="I13" s="28"/>
      <c r="J13" s="32"/>
    </row>
    <row r="14" spans="1:10" ht="34">
      <c r="A14" s="146"/>
      <c r="B14" s="62" t="s">
        <v>650</v>
      </c>
      <c r="C14" s="68">
        <v>2</v>
      </c>
      <c r="D14" s="27">
        <v>345</v>
      </c>
      <c r="E14" s="67"/>
      <c r="F14" s="80" t="s">
        <v>651</v>
      </c>
      <c r="G14" s="28" t="s">
        <v>56</v>
      </c>
      <c r="H14" s="28"/>
      <c r="I14" s="30" t="s">
        <v>729</v>
      </c>
      <c r="J14" s="32"/>
    </row>
    <row r="15" spans="1:10" ht="63.75" customHeight="1">
      <c r="A15" s="146" t="s">
        <v>652</v>
      </c>
      <c r="B15" s="62" t="s">
        <v>653</v>
      </c>
      <c r="C15" s="68">
        <v>2</v>
      </c>
      <c r="D15" s="27">
        <v>770</v>
      </c>
      <c r="E15" s="67"/>
      <c r="F15" s="80" t="s">
        <v>654</v>
      </c>
      <c r="G15" s="28" t="s">
        <v>56</v>
      </c>
      <c r="H15" s="28"/>
      <c r="I15" s="28"/>
      <c r="J15" s="32"/>
    </row>
    <row r="16" spans="1:10" ht="34">
      <c r="A16" s="146"/>
      <c r="B16" s="62" t="s">
        <v>655</v>
      </c>
      <c r="C16" s="78">
        <v>2</v>
      </c>
      <c r="D16" s="34">
        <v>285</v>
      </c>
      <c r="E16" s="71"/>
      <c r="F16" s="81" t="s">
        <v>656</v>
      </c>
      <c r="G16" s="35" t="s">
        <v>56</v>
      </c>
      <c r="H16" s="35"/>
      <c r="I16" s="35"/>
      <c r="J16" s="37"/>
    </row>
  </sheetData>
  <mergeCells count="4">
    <mergeCell ref="A2:A6"/>
    <mergeCell ref="A7:A12"/>
    <mergeCell ref="A13:A14"/>
    <mergeCell ref="A15:A16"/>
  </mergeCells>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26"/>
  <sheetViews>
    <sheetView tabSelected="1" zoomScale="61" zoomScaleNormal="95" workbookViewId="0">
      <pane ySplit="1" topLeftCell="A2" activePane="bottomLeft" state="frozen"/>
      <selection activeCell="D1" sqref="D1"/>
      <selection pane="bottomLeft" activeCell="F18" sqref="F18"/>
    </sheetView>
  </sheetViews>
  <sheetFormatPr baseColWidth="10" defaultColWidth="8.83203125" defaultRowHeight="21"/>
  <cols>
    <col min="1" max="1" width="40.83203125" style="72" customWidth="1"/>
    <col min="2" max="2" width="14.1640625" style="25" customWidth="1"/>
    <col min="3" max="5" width="8.83203125" style="25"/>
    <col min="6" max="6" width="88.6640625" style="25" customWidth="1"/>
    <col min="7" max="7" width="17.1640625" style="25" customWidth="1"/>
    <col min="8" max="8" width="42.6640625" style="25" bestFit="1" customWidth="1"/>
    <col min="9" max="9" width="43.83203125" style="25" bestFit="1" customWidth="1"/>
    <col min="10" max="10" width="33.5" style="25" customWidth="1"/>
    <col min="11" max="1024" width="8.83203125" style="25"/>
  </cols>
  <sheetData>
    <row r="1" spans="1:10" s="43" customFormat="1" ht="44">
      <c r="A1" s="98" t="s">
        <v>20</v>
      </c>
      <c r="B1" s="86" t="s">
        <v>21</v>
      </c>
      <c r="C1" s="85" t="s">
        <v>22</v>
      </c>
      <c r="D1" s="85" t="s">
        <v>23</v>
      </c>
      <c r="E1" s="85" t="s">
        <v>24</v>
      </c>
      <c r="F1" s="86" t="s">
        <v>25</v>
      </c>
      <c r="G1" s="86" t="s">
        <v>26</v>
      </c>
      <c r="H1" s="86" t="s">
        <v>27</v>
      </c>
      <c r="I1" s="86" t="s">
        <v>28</v>
      </c>
      <c r="J1" s="86" t="s">
        <v>29</v>
      </c>
    </row>
    <row r="2" spans="1:10" ht="81.5" customHeight="1" thickBot="1">
      <c r="A2" s="147" t="s">
        <v>657</v>
      </c>
      <c r="B2" s="99" t="s">
        <v>658</v>
      </c>
      <c r="C2" s="100">
        <v>2</v>
      </c>
      <c r="D2" s="101"/>
      <c r="E2" s="102"/>
      <c r="F2" s="103" t="s">
        <v>659</v>
      </c>
      <c r="G2" s="104" t="s">
        <v>26</v>
      </c>
      <c r="H2" s="125" t="s">
        <v>721</v>
      </c>
      <c r="I2" s="125" t="s">
        <v>722</v>
      </c>
      <c r="J2" s="105" t="s">
        <v>723</v>
      </c>
    </row>
    <row r="3" spans="1:10" ht="52" thickBot="1">
      <c r="A3" s="147"/>
      <c r="B3" s="62" t="s">
        <v>660</v>
      </c>
      <c r="C3" s="106">
        <v>2</v>
      </c>
      <c r="D3" s="107">
        <v>120</v>
      </c>
      <c r="E3" s="108"/>
      <c r="F3" s="109" t="s">
        <v>661</v>
      </c>
      <c r="G3" s="110" t="s">
        <v>26</v>
      </c>
      <c r="H3" s="110"/>
      <c r="I3" s="139" t="s">
        <v>847</v>
      </c>
      <c r="J3" s="111"/>
    </row>
    <row r="4" spans="1:10" ht="35" thickBot="1">
      <c r="A4" s="147"/>
      <c r="B4" s="62" t="s">
        <v>662</v>
      </c>
      <c r="C4" s="106">
        <v>2</v>
      </c>
      <c r="D4" s="107">
        <v>16</v>
      </c>
      <c r="E4" s="108"/>
      <c r="F4" s="109" t="s">
        <v>663</v>
      </c>
      <c r="G4" s="110"/>
      <c r="H4" s="110"/>
      <c r="I4" s="110"/>
      <c r="J4" s="111"/>
    </row>
    <row r="5" spans="1:10" ht="86" thickBot="1">
      <c r="A5" s="147"/>
      <c r="B5" s="62" t="s">
        <v>664</v>
      </c>
      <c r="C5" s="106">
        <v>2</v>
      </c>
      <c r="D5" s="107"/>
      <c r="E5" s="108"/>
      <c r="F5" s="109" t="s">
        <v>665</v>
      </c>
      <c r="G5" s="110" t="s">
        <v>26</v>
      </c>
      <c r="H5" s="125" t="s">
        <v>721</v>
      </c>
      <c r="I5" s="125" t="s">
        <v>722</v>
      </c>
      <c r="J5" s="111"/>
    </row>
    <row r="6" spans="1:10" ht="35" thickBot="1">
      <c r="A6" s="147"/>
      <c r="B6" s="62" t="s">
        <v>666</v>
      </c>
      <c r="C6" s="112">
        <v>3</v>
      </c>
      <c r="D6" s="107"/>
      <c r="E6" s="108"/>
      <c r="F6" s="109" t="s">
        <v>667</v>
      </c>
      <c r="G6" s="110"/>
      <c r="H6" s="110"/>
      <c r="I6" s="110"/>
      <c r="J6" s="111"/>
    </row>
    <row r="7" spans="1:10" ht="48" customHeight="1" thickBot="1">
      <c r="A7" s="146" t="s">
        <v>668</v>
      </c>
      <c r="B7" s="62" t="s">
        <v>669</v>
      </c>
      <c r="C7" s="113">
        <v>1</v>
      </c>
      <c r="D7" s="107">
        <v>1026</v>
      </c>
      <c r="E7" s="108"/>
      <c r="F7" s="109" t="s">
        <v>670</v>
      </c>
      <c r="G7" s="110" t="s">
        <v>26</v>
      </c>
      <c r="H7" s="125"/>
      <c r="I7" s="125" t="s">
        <v>789</v>
      </c>
      <c r="J7" s="111"/>
    </row>
    <row r="8" spans="1:10" ht="35" thickBot="1">
      <c r="A8" s="146"/>
      <c r="B8" s="62" t="s">
        <v>671</v>
      </c>
      <c r="C8" s="113">
        <v>1</v>
      </c>
      <c r="D8" s="107">
        <v>1002</v>
      </c>
      <c r="E8" s="108"/>
      <c r="F8" s="109" t="s">
        <v>672</v>
      </c>
      <c r="G8" s="110" t="s">
        <v>26</v>
      </c>
      <c r="H8" s="110"/>
      <c r="I8" s="110"/>
      <c r="J8" s="111"/>
    </row>
    <row r="9" spans="1:10" ht="52" thickBot="1">
      <c r="A9" s="146"/>
      <c r="B9" s="62" t="s">
        <v>673</v>
      </c>
      <c r="C9" s="113">
        <v>1</v>
      </c>
      <c r="D9" s="107">
        <v>829</v>
      </c>
      <c r="E9" s="108"/>
      <c r="F9" s="109" t="s">
        <v>674</v>
      </c>
      <c r="G9" s="110"/>
      <c r="H9" s="110"/>
      <c r="I9" s="110"/>
      <c r="J9" s="111"/>
    </row>
    <row r="10" spans="1:10" ht="52" thickBot="1">
      <c r="A10" s="146"/>
      <c r="B10" s="62" t="s">
        <v>675</v>
      </c>
      <c r="C10" s="106">
        <v>2</v>
      </c>
      <c r="D10" s="107">
        <v>829</v>
      </c>
      <c r="E10" s="108"/>
      <c r="F10" s="109" t="s">
        <v>676</v>
      </c>
      <c r="G10" s="110" t="s">
        <v>26</v>
      </c>
      <c r="H10" s="110"/>
      <c r="I10" s="139" t="s">
        <v>848</v>
      </c>
      <c r="J10" s="111"/>
    </row>
    <row r="11" spans="1:10" ht="52" thickBot="1">
      <c r="A11" s="146"/>
      <c r="B11" s="62" t="s">
        <v>677</v>
      </c>
      <c r="C11" s="106">
        <v>2</v>
      </c>
      <c r="D11" s="107"/>
      <c r="E11" s="108"/>
      <c r="F11" s="109" t="s">
        <v>678</v>
      </c>
      <c r="G11" s="110" t="s">
        <v>26</v>
      </c>
      <c r="H11" s="139" t="s">
        <v>829</v>
      </c>
      <c r="I11" s="139" t="s">
        <v>830</v>
      </c>
      <c r="J11" s="111" t="s">
        <v>831</v>
      </c>
    </row>
    <row r="12" spans="1:10" ht="52" thickBot="1">
      <c r="A12" s="146"/>
      <c r="B12" s="62" t="s">
        <v>679</v>
      </c>
      <c r="C12" s="106">
        <v>2</v>
      </c>
      <c r="D12" s="107">
        <v>265</v>
      </c>
      <c r="E12" s="108"/>
      <c r="F12" s="109" t="s">
        <v>680</v>
      </c>
      <c r="G12" s="110"/>
      <c r="H12" s="110"/>
      <c r="I12" s="110"/>
      <c r="J12" s="111"/>
    </row>
    <row r="13" spans="1:10" ht="16.5" customHeight="1" thickBot="1">
      <c r="A13" s="146" t="s">
        <v>681</v>
      </c>
      <c r="B13" s="62" t="s">
        <v>682</v>
      </c>
      <c r="C13" s="113">
        <v>1</v>
      </c>
      <c r="D13" s="107">
        <v>209</v>
      </c>
      <c r="E13" s="108"/>
      <c r="F13" s="109" t="s">
        <v>683</v>
      </c>
      <c r="G13" s="110" t="s">
        <v>56</v>
      </c>
      <c r="H13" s="110"/>
      <c r="I13" s="110"/>
      <c r="J13" s="111"/>
    </row>
    <row r="14" spans="1:10" ht="52" thickBot="1">
      <c r="A14" s="146"/>
      <c r="B14" s="62" t="s">
        <v>684</v>
      </c>
      <c r="C14" s="113">
        <v>1</v>
      </c>
      <c r="D14" s="107">
        <v>497</v>
      </c>
      <c r="E14" s="108"/>
      <c r="F14" s="109" t="s">
        <v>685</v>
      </c>
      <c r="G14" s="110" t="s">
        <v>26</v>
      </c>
      <c r="H14" s="110"/>
      <c r="I14" s="139" t="s">
        <v>849</v>
      </c>
      <c r="J14" s="111" t="s">
        <v>831</v>
      </c>
    </row>
    <row r="15" spans="1:10" ht="35" thickBot="1">
      <c r="A15" s="146"/>
      <c r="B15" s="62" t="s">
        <v>686</v>
      </c>
      <c r="C15" s="113">
        <v>1</v>
      </c>
      <c r="D15" s="107">
        <v>200</v>
      </c>
      <c r="E15" s="108"/>
      <c r="F15" s="109" t="s">
        <v>687</v>
      </c>
      <c r="G15" s="110" t="s">
        <v>26</v>
      </c>
      <c r="H15" s="110"/>
      <c r="I15" s="139" t="s">
        <v>850</v>
      </c>
      <c r="J15" s="111"/>
    </row>
    <row r="16" spans="1:10" ht="48" customHeight="1" thickBot="1">
      <c r="A16" s="146" t="s">
        <v>688</v>
      </c>
      <c r="B16" s="62" t="s">
        <v>689</v>
      </c>
      <c r="C16" s="113">
        <v>1</v>
      </c>
      <c r="D16" s="107">
        <v>173</v>
      </c>
      <c r="E16" s="108"/>
      <c r="F16" s="109" t="s">
        <v>690</v>
      </c>
      <c r="G16" s="110" t="s">
        <v>26</v>
      </c>
      <c r="H16" s="110"/>
      <c r="I16" s="139" t="s">
        <v>851</v>
      </c>
      <c r="J16" s="111"/>
    </row>
    <row r="17" spans="1:10" ht="35" thickBot="1">
      <c r="A17" s="146"/>
      <c r="B17" s="62" t="s">
        <v>691</v>
      </c>
      <c r="C17" s="113">
        <v>1</v>
      </c>
      <c r="D17" s="107">
        <v>116</v>
      </c>
      <c r="E17" s="108"/>
      <c r="F17" s="109" t="s">
        <v>692</v>
      </c>
      <c r="G17" s="110"/>
      <c r="H17" s="110"/>
      <c r="I17" s="110"/>
      <c r="J17" s="111"/>
    </row>
    <row r="18" spans="1:10" ht="35" thickBot="1">
      <c r="A18" s="146"/>
      <c r="B18" s="62" t="s">
        <v>693</v>
      </c>
      <c r="C18" s="113">
        <v>1</v>
      </c>
      <c r="D18" s="107">
        <v>1021</v>
      </c>
      <c r="E18" s="108"/>
      <c r="F18" s="109" t="s">
        <v>694</v>
      </c>
      <c r="G18" s="110"/>
      <c r="H18" s="110"/>
      <c r="I18" s="110"/>
      <c r="J18" s="111"/>
    </row>
    <row r="19" spans="1:10" ht="52" thickBot="1">
      <c r="A19" s="146"/>
      <c r="B19" s="62" t="s">
        <v>695</v>
      </c>
      <c r="C19" s="113">
        <v>1</v>
      </c>
      <c r="D19" s="107">
        <v>116</v>
      </c>
      <c r="E19" s="108"/>
      <c r="F19" s="109" t="s">
        <v>696</v>
      </c>
      <c r="G19" s="110" t="s">
        <v>26</v>
      </c>
      <c r="H19" s="140" t="s">
        <v>750</v>
      </c>
      <c r="I19" s="139" t="s">
        <v>853</v>
      </c>
      <c r="J19" s="141" t="s">
        <v>832</v>
      </c>
    </row>
    <row r="20" spans="1:10" ht="69" thickBot="1">
      <c r="A20" s="146"/>
      <c r="B20" s="62" t="s">
        <v>697</v>
      </c>
      <c r="C20" s="113">
        <v>1</v>
      </c>
      <c r="D20" s="107">
        <v>523</v>
      </c>
      <c r="E20" s="108"/>
      <c r="F20" s="109" t="s">
        <v>698</v>
      </c>
      <c r="G20" s="110" t="s">
        <v>26</v>
      </c>
      <c r="H20" s="140" t="s">
        <v>750</v>
      </c>
      <c r="I20" s="139" t="s">
        <v>854</v>
      </c>
      <c r="J20" s="111" t="s">
        <v>855</v>
      </c>
    </row>
    <row r="21" spans="1:10" ht="52" thickBot="1">
      <c r="A21" s="146"/>
      <c r="B21" s="62" t="s">
        <v>699</v>
      </c>
      <c r="C21" s="113">
        <v>1</v>
      </c>
      <c r="D21" s="107">
        <v>116</v>
      </c>
      <c r="E21" s="108"/>
      <c r="F21" s="144" t="s">
        <v>700</v>
      </c>
      <c r="G21" s="110" t="s">
        <v>26</v>
      </c>
      <c r="H21" s="139" t="s">
        <v>750</v>
      </c>
      <c r="I21" s="139" t="s">
        <v>853</v>
      </c>
      <c r="J21" s="141" t="s">
        <v>832</v>
      </c>
    </row>
    <row r="22" spans="1:10" ht="52" thickBot="1">
      <c r="A22" s="146"/>
      <c r="B22" s="62" t="s">
        <v>701</v>
      </c>
      <c r="C22" s="113">
        <v>1</v>
      </c>
      <c r="D22" s="107">
        <v>1021</v>
      </c>
      <c r="E22" s="108"/>
      <c r="F22" s="142" t="s">
        <v>702</v>
      </c>
      <c r="G22" s="110"/>
      <c r="H22" s="110"/>
      <c r="I22" s="110"/>
      <c r="J22" s="111"/>
    </row>
    <row r="23" spans="1:10" ht="48" customHeight="1">
      <c r="A23" s="146" t="s">
        <v>703</v>
      </c>
      <c r="B23" s="62" t="s">
        <v>704</v>
      </c>
      <c r="C23" s="113">
        <v>1</v>
      </c>
      <c r="D23" s="107">
        <v>749</v>
      </c>
      <c r="E23" s="108"/>
      <c r="F23" s="142" t="s">
        <v>705</v>
      </c>
      <c r="G23" s="110"/>
      <c r="H23" s="110"/>
      <c r="I23" s="110"/>
      <c r="J23" s="111"/>
    </row>
    <row r="24" spans="1:10" ht="35" thickBot="1">
      <c r="A24" s="146"/>
      <c r="B24" s="62" t="s">
        <v>706</v>
      </c>
      <c r="C24" s="113">
        <v>1</v>
      </c>
      <c r="D24" s="107">
        <v>346</v>
      </c>
      <c r="E24" s="108"/>
      <c r="F24" s="109" t="s">
        <v>707</v>
      </c>
      <c r="G24" s="110"/>
      <c r="H24" s="110"/>
      <c r="I24" s="110"/>
      <c r="J24" s="111"/>
    </row>
    <row r="25" spans="1:10" ht="86" thickBot="1">
      <c r="A25" s="146"/>
      <c r="B25" s="62" t="s">
        <v>708</v>
      </c>
      <c r="C25" s="113">
        <v>1</v>
      </c>
      <c r="D25" s="107">
        <v>346</v>
      </c>
      <c r="E25" s="108"/>
      <c r="F25" s="144" t="s">
        <v>709</v>
      </c>
      <c r="G25" s="110" t="s">
        <v>26</v>
      </c>
      <c r="H25" s="139" t="s">
        <v>858</v>
      </c>
      <c r="I25" s="139" t="s">
        <v>859</v>
      </c>
      <c r="J25" s="141" t="s">
        <v>860</v>
      </c>
    </row>
    <row r="26" spans="1:10" ht="35" thickBot="1">
      <c r="A26" s="146"/>
      <c r="B26" s="62" t="s">
        <v>710</v>
      </c>
      <c r="C26" s="114">
        <v>2</v>
      </c>
      <c r="D26" s="115">
        <v>306</v>
      </c>
      <c r="E26" s="116"/>
      <c r="F26" s="117" t="s">
        <v>711</v>
      </c>
      <c r="G26" s="118" t="s">
        <v>56</v>
      </c>
      <c r="H26" s="118"/>
      <c r="I26" s="118"/>
      <c r="J26" s="119"/>
    </row>
  </sheetData>
  <mergeCells count="5">
    <mergeCell ref="A2:A6"/>
    <mergeCell ref="A7:A12"/>
    <mergeCell ref="A13:A15"/>
    <mergeCell ref="A16:A22"/>
    <mergeCell ref="A23:A26"/>
  </mergeCells>
  <dataValidations count="1">
    <dataValidation type="list" operator="equal" showErrorMessage="1" sqref="G2:G26" xr:uid="{00000000-0002-0000-0E00-000000000000}">
      <formula1>"Valid,Non-valid,Not Applicable"</formula1>
      <formula2>0</formula2>
    </dataValidation>
  </dataValidations>
  <hyperlinks>
    <hyperlink ref="H19" r:id="rId1" xr:uid="{D3B363A7-52E8-423D-BE60-D81DEF234F75}"/>
    <hyperlink ref="H20" r:id="rId2" xr:uid="{7CBB8B2F-83D4-4EC6-B358-E06F47FCF245}"/>
  </hyperlinks>
  <pageMargins left="0.78749999999999998" right="0.78749999999999998" top="1.0249999999999999" bottom="1.0249999999999999" header="0.78749999999999998" footer="0.78749999999999998"/>
  <pageSetup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ASVS Results</vt:lpstr>
      <vt:lpstr>Architecture, Design and Threat</vt:lpstr>
      <vt:lpstr>Authentication</vt:lpstr>
      <vt:lpstr>Session Management</vt:lpstr>
      <vt:lpstr>Access Control</vt:lpstr>
      <vt:lpstr>Validation, Sanitization and En</vt:lpstr>
      <vt:lpstr>Stored Cryptography</vt:lpstr>
      <vt:lpstr>Error Handling and Logging</vt:lpstr>
      <vt:lpstr>Data Protection</vt:lpstr>
      <vt:lpstr>Communication</vt:lpstr>
      <vt:lpstr>Malicious Code</vt:lpstr>
      <vt:lpstr>Business Logic</vt:lpstr>
      <vt:lpstr>Files and Resources</vt:lpstr>
      <vt:lpstr>API and Web Service</vt:lpstr>
      <vt:lpstr>Configuration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dc:creator/>
  <cp:keywords>OWASP ASVS Cheatsheet Spreadsheet</cp:keywords>
  <dc:description>Spreadsheet to help performing Code Review with the ASVS method and critieria</dc:description>
  <cp:lastModifiedBy>Davide Clemente (1190497)</cp:lastModifiedBy>
  <cp:revision>47</cp:revision>
  <dcterms:created xsi:type="dcterms:W3CDTF">2014-11-04T11:54:57Z</dcterms:created>
  <dcterms:modified xsi:type="dcterms:W3CDTF">2024-06-09T20:22:06Z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Author">
    <vt:lpwstr>Batard Florent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