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__Base" sheetId="2" r:id="rId1"/>
    <sheet name="ResourceInfo" sheetId="3" r:id="rId2"/>
    <sheet name="ConstructionInfo" sheetId="1" r:id="rId3"/>
    <sheet name="BlueprintInfo" sheetId="4" r:id="rId4"/>
  </sheets>
  <calcPr calcId="124519"/>
</workbook>
</file>

<file path=xl/calcChain.xml><?xml version="1.0" encoding="utf-8"?>
<calcChain xmlns="http://schemas.openxmlformats.org/spreadsheetml/2006/main">
  <c r="T5" i="4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4"/>
  <c r="R6" i="1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4" i="3"/>
  <c r="R5" s="1"/>
  <c r="R5" i="1" s="1"/>
  <c r="R4" l="1"/>
  <c r="R6" i="3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</calcChain>
</file>

<file path=xl/sharedStrings.xml><?xml version="1.0" encoding="utf-8"?>
<sst xmlns="http://schemas.openxmlformats.org/spreadsheetml/2006/main" count="188" uniqueCount="102">
  <si>
    <t>Expend_1</t>
    <phoneticPr fontId="1" type="noConversion"/>
  </si>
  <si>
    <t>Num_1</t>
    <phoneticPr fontId="1" type="noConversion"/>
  </si>
  <si>
    <t>Expend_2</t>
  </si>
  <si>
    <t>Num_2</t>
  </si>
  <si>
    <t>Expend_3</t>
  </si>
  <si>
    <t>Num_3</t>
  </si>
  <si>
    <t>Expend_4</t>
  </si>
  <si>
    <t>Num_4</t>
    <phoneticPr fontId="1" type="noConversion"/>
  </si>
  <si>
    <t>建筑ID</t>
    <phoneticPr fontId="1" type="noConversion"/>
  </si>
  <si>
    <t>名称</t>
    <phoneticPr fontId="1" type="noConversion"/>
  </si>
  <si>
    <t>前置建筑1</t>
    <phoneticPr fontId="1" type="noConversion"/>
  </si>
  <si>
    <t>前置建筑2</t>
    <phoneticPr fontId="1" type="noConversion"/>
  </si>
  <si>
    <t>PreCons_1</t>
    <phoneticPr fontId="1" type="noConversion"/>
  </si>
  <si>
    <t>PreCons_2</t>
    <phoneticPr fontId="1" type="noConversion"/>
  </si>
  <si>
    <t>消耗金币</t>
    <phoneticPr fontId="1" type="noConversion"/>
  </si>
  <si>
    <t>Gold</t>
    <phoneticPr fontId="1" type="noConversion"/>
  </si>
  <si>
    <t>消耗资源1</t>
    <phoneticPr fontId="1" type="noConversion"/>
  </si>
  <si>
    <t>消耗资源2</t>
  </si>
  <si>
    <t>数量</t>
    <phoneticPr fontId="1" type="noConversion"/>
  </si>
  <si>
    <t>消耗资源3</t>
  </si>
  <si>
    <t>消耗资源4</t>
  </si>
  <si>
    <t>消耗资源5</t>
  </si>
  <si>
    <t>Expend_5</t>
  </si>
  <si>
    <t>Num_5</t>
  </si>
  <si>
    <t>ConstructionInfo</t>
    <phoneticPr fontId="3" type="noConversion"/>
  </si>
  <si>
    <t>ConstructionInfo.json</t>
    <phoneticPr fontId="3" type="noConversion"/>
  </si>
  <si>
    <t>建筑表</t>
    <phoneticPr fontId="3" type="noConversion"/>
  </si>
  <si>
    <t>ConstuctionID</t>
    <phoneticPr fontId="1" type="noConversion"/>
  </si>
  <si>
    <t>ConstructionName</t>
    <phoneticPr fontId="1" type="noConversion"/>
  </si>
  <si>
    <t>编号</t>
    <phoneticPr fontId="3" type="noConversion"/>
  </si>
  <si>
    <t>类型</t>
    <phoneticPr fontId="3" type="noConversion"/>
  </si>
  <si>
    <t>备注</t>
    <phoneticPr fontId="3" type="noConversion"/>
  </si>
  <si>
    <t>Int</t>
    <phoneticPr fontId="1" type="noConversion"/>
  </si>
  <si>
    <t>String</t>
    <phoneticPr fontId="1" type="noConversion"/>
  </si>
  <si>
    <t>Population</t>
    <phoneticPr fontId="1" type="noConversion"/>
  </si>
  <si>
    <t>人口提供</t>
    <phoneticPr fontId="1" type="noConversion"/>
  </si>
  <si>
    <t>Int</t>
    <phoneticPr fontId="1" type="noConversion"/>
  </si>
  <si>
    <t>Value</t>
    <phoneticPr fontId="1" type="noConversion"/>
  </si>
  <si>
    <t>资源价值</t>
    <phoneticPr fontId="1" type="noConversion"/>
  </si>
  <si>
    <t>编号</t>
    <phoneticPr fontId="3" type="noConversion"/>
  </si>
  <si>
    <t>ResourceID</t>
    <phoneticPr fontId="1" type="noConversion"/>
  </si>
  <si>
    <t>ResourceName</t>
    <phoneticPr fontId="1" type="noConversion"/>
  </si>
  <si>
    <t>Type</t>
    <phoneticPr fontId="1" type="noConversion"/>
  </si>
  <si>
    <t>Construction</t>
    <phoneticPr fontId="1" type="noConversion"/>
  </si>
  <si>
    <t>Production</t>
    <phoneticPr fontId="1" type="noConversion"/>
  </si>
  <si>
    <t>Expend_1</t>
    <phoneticPr fontId="1" type="noConversion"/>
  </si>
  <si>
    <t>Num_4</t>
    <phoneticPr fontId="1" type="noConversion"/>
  </si>
  <si>
    <t>Max</t>
    <phoneticPr fontId="1" type="noConversion"/>
  </si>
  <si>
    <t>Weight</t>
    <phoneticPr fontId="1" type="noConversion"/>
  </si>
  <si>
    <t>DropProb</t>
    <phoneticPr fontId="1" type="noConversion"/>
  </si>
  <si>
    <t>Value</t>
    <phoneticPr fontId="1" type="noConversion"/>
  </si>
  <si>
    <t>Price</t>
    <phoneticPr fontId="1" type="noConversion"/>
  </si>
  <si>
    <t>备注</t>
    <phoneticPr fontId="3" type="noConversion"/>
  </si>
  <si>
    <t>资源ID</t>
    <phoneticPr fontId="1" type="noConversion"/>
  </si>
  <si>
    <t>名称</t>
    <phoneticPr fontId="1" type="noConversion"/>
  </si>
  <si>
    <t>类型</t>
    <phoneticPr fontId="1" type="noConversion"/>
  </si>
  <si>
    <t>开启建筑ID</t>
    <phoneticPr fontId="1" type="noConversion"/>
  </si>
  <si>
    <t>每农民10秒产出</t>
    <phoneticPr fontId="1" type="noConversion"/>
  </si>
  <si>
    <t>消耗资源1</t>
    <phoneticPr fontId="1" type="noConversion"/>
  </si>
  <si>
    <t>消耗资源2</t>
    <phoneticPr fontId="1" type="noConversion"/>
  </si>
  <si>
    <t>消耗资源3</t>
    <phoneticPr fontId="1" type="noConversion"/>
  </si>
  <si>
    <t>消耗资源4</t>
    <phoneticPr fontId="1" type="noConversion"/>
  </si>
  <si>
    <t>上限</t>
    <phoneticPr fontId="1" type="noConversion"/>
  </si>
  <si>
    <t>单位重量</t>
    <phoneticPr fontId="1" type="noConversion"/>
  </si>
  <si>
    <t>掉落相对几率</t>
    <phoneticPr fontId="1" type="noConversion"/>
  </si>
  <si>
    <t>价值评定</t>
    <phoneticPr fontId="1" type="noConversion"/>
  </si>
  <si>
    <t>购买价格</t>
    <phoneticPr fontId="1" type="noConversion"/>
  </si>
  <si>
    <t>小麦</t>
    <phoneticPr fontId="1" type="noConversion"/>
  </si>
  <si>
    <t>ResourceInfo</t>
    <phoneticPr fontId="3" type="noConversion"/>
  </si>
  <si>
    <t>ResourceInfo.json</t>
    <phoneticPr fontId="3" type="noConversion"/>
  </si>
  <si>
    <t>资源表</t>
    <phoneticPr fontId="3" type="noConversion"/>
  </si>
  <si>
    <t>BlueprintID</t>
    <phoneticPr fontId="1" type="noConversion"/>
  </si>
  <si>
    <t>BlueprintName</t>
    <phoneticPr fontId="1" type="noConversion"/>
  </si>
  <si>
    <t>PreBlueprint</t>
    <phoneticPr fontId="1" type="noConversion"/>
  </si>
  <si>
    <t>Num_1</t>
    <phoneticPr fontId="1" type="noConversion"/>
  </si>
  <si>
    <t>DropProb</t>
    <phoneticPr fontId="1" type="noConversion"/>
  </si>
  <si>
    <t>Item</t>
    <phoneticPr fontId="1" type="noConversion"/>
  </si>
  <si>
    <t>ItemNum</t>
    <phoneticPr fontId="1" type="noConversion"/>
  </si>
  <si>
    <t>Gear</t>
    <phoneticPr fontId="1" type="noConversion"/>
  </si>
  <si>
    <t>GearNum</t>
    <phoneticPr fontId="1" type="noConversion"/>
  </si>
  <si>
    <t>备注</t>
    <phoneticPr fontId="3" type="noConversion"/>
  </si>
  <si>
    <t>图纸ID</t>
    <phoneticPr fontId="1" type="noConversion"/>
  </si>
  <si>
    <t>名称</t>
    <phoneticPr fontId="1" type="noConversion"/>
  </si>
  <si>
    <t>类型</t>
    <phoneticPr fontId="1" type="noConversion"/>
  </si>
  <si>
    <t>前置图纸制作</t>
    <phoneticPr fontId="1" type="noConversion"/>
  </si>
  <si>
    <t>消耗资源4</t>
    <phoneticPr fontId="1" type="noConversion"/>
  </si>
  <si>
    <t>数量</t>
    <phoneticPr fontId="1" type="noConversion"/>
  </si>
  <si>
    <t>掉落相对几率</t>
    <phoneticPr fontId="1" type="noConversion"/>
  </si>
  <si>
    <t>生成道具</t>
    <phoneticPr fontId="1" type="noConversion"/>
  </si>
  <si>
    <t>道具个数</t>
    <phoneticPr fontId="1" type="noConversion"/>
  </si>
  <si>
    <t>生成装备</t>
    <phoneticPr fontId="1" type="noConversion"/>
  </si>
  <si>
    <t>装备个数</t>
    <phoneticPr fontId="1" type="noConversion"/>
  </si>
  <si>
    <t>价值</t>
    <phoneticPr fontId="1" type="noConversion"/>
  </si>
  <si>
    <t>BlueprintInfo</t>
    <phoneticPr fontId="3" type="noConversion"/>
  </si>
  <si>
    <t>BlueprintInfo.json</t>
    <phoneticPr fontId="3" type="noConversion"/>
  </si>
  <si>
    <t>蓝图表</t>
    <phoneticPr fontId="3" type="noConversion"/>
  </si>
  <si>
    <t>大麦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</si>
  <si>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</si>
  <si>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</si>
  <si>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</si>
  <si>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Quality</t>
    <phoneticPr fontId="1" type="noConversion"/>
  </si>
  <si>
    <t>品质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</si>
</sst>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nsolas"/>
      <family val="3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C8" sqref="C8"/>
    </sheetView>
  </sheetViews>
  <sheetFormatPr defaultRowHeight="13.5"/>
  <cols>
    <col min="1" max="2" width="18.375" bestFit="1" customWidth="1"/>
    <col min="3" max="3" width="23.875" bestFit="1" customWidth="1"/>
  </cols>
  <sheetData>
    <row r="1" spans="1:4" ht="15">
      <c r="A1" s="1" t="s">
        <v>68</v>
      </c>
      <c r="B1" s="1" t="s">
        <v>68</v>
      </c>
      <c r="C1" s="1" t="s">
        <v>69</v>
      </c>
      <c r="D1" s="2" t="s">
        <v>70</v>
      </c>
    </row>
    <row r="2" spans="1:4" ht="15">
      <c r="A2" s="1" t="s">
        <v>24</v>
      </c>
      <c r="B2" s="1" t="s">
        <v>24</v>
      </c>
      <c r="C2" s="1" t="s">
        <v>25</v>
      </c>
      <c r="D2" s="2" t="s">
        <v>26</v>
      </c>
    </row>
    <row r="3" spans="1:4" ht="15">
      <c r="A3" s="1" t="s">
        <v>93</v>
      </c>
      <c r="B3" s="1" t="s">
        <v>93</v>
      </c>
      <c r="C3" s="1" t="s">
        <v>94</v>
      </c>
      <c r="D3" s="2" t="s">
        <v>95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30" sqref="L30"/>
    </sheetView>
  </sheetViews>
  <sheetFormatPr defaultRowHeight="13.5"/>
  <cols>
    <col min="2" max="2" width="11.625" bestFit="1" customWidth="1"/>
    <col min="3" max="3" width="13.875" bestFit="1" customWidth="1"/>
    <col min="5" max="5" width="13.875" bestFit="1" customWidth="1"/>
    <col min="6" max="6" width="15.25" bestFit="1" customWidth="1"/>
    <col min="7" max="7" width="10" bestFit="1" customWidth="1"/>
    <col min="9" max="9" width="10" bestFit="1" customWidth="1"/>
    <col min="11" max="11" width="10" bestFit="1" customWidth="1"/>
    <col min="13" max="13" width="10" bestFit="1" customWidth="1"/>
    <col min="17" max="17" width="13" bestFit="1" customWidth="1"/>
  </cols>
  <sheetData>
    <row r="1" spans="1:19" ht="14.25">
      <c r="A1" s="3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</row>
    <row r="2" spans="1:19" ht="14.25">
      <c r="A2" s="3" t="s">
        <v>30</v>
      </c>
      <c r="B2" t="s">
        <v>32</v>
      </c>
      <c r="C2" t="s">
        <v>33</v>
      </c>
      <c r="D2" t="s">
        <v>32</v>
      </c>
      <c r="E2" t="s">
        <v>32</v>
      </c>
      <c r="F2" t="s">
        <v>32</v>
      </c>
      <c r="G2" t="s">
        <v>32</v>
      </c>
      <c r="H2" t="s">
        <v>32</v>
      </c>
      <c r="I2" t="s">
        <v>32</v>
      </c>
      <c r="J2" t="s">
        <v>32</v>
      </c>
      <c r="K2" t="s">
        <v>32</v>
      </c>
      <c r="L2" t="s">
        <v>32</v>
      </c>
      <c r="M2" t="s">
        <v>32</v>
      </c>
      <c r="N2" t="s">
        <v>32</v>
      </c>
      <c r="O2" t="s">
        <v>32</v>
      </c>
      <c r="P2" t="s">
        <v>32</v>
      </c>
      <c r="Q2" t="s">
        <v>32</v>
      </c>
      <c r="R2" t="s">
        <v>32</v>
      </c>
      <c r="S2" t="s">
        <v>32</v>
      </c>
    </row>
    <row r="3" spans="1:19" ht="14.25">
      <c r="A3" s="3" t="s">
        <v>52</v>
      </c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 t="s">
        <v>18</v>
      </c>
      <c r="I3" t="s">
        <v>59</v>
      </c>
      <c r="J3" t="s">
        <v>18</v>
      </c>
      <c r="K3" t="s">
        <v>60</v>
      </c>
      <c r="L3" t="s">
        <v>18</v>
      </c>
      <c r="M3" t="s">
        <v>61</v>
      </c>
      <c r="N3" t="s">
        <v>18</v>
      </c>
      <c r="O3" t="s">
        <v>62</v>
      </c>
      <c r="P3" t="s">
        <v>63</v>
      </c>
      <c r="Q3" t="s">
        <v>64</v>
      </c>
      <c r="R3" t="s">
        <v>65</v>
      </c>
      <c r="S3" t="s">
        <v>66</v>
      </c>
    </row>
    <row r="4" spans="1:19">
      <c r="B4">
        <v>1</v>
      </c>
      <c r="C4" t="s">
        <v>67</v>
      </c>
      <c r="D4">
        <v>1</v>
      </c>
      <c r="F4">
        <v>1</v>
      </c>
      <c r="R4">
        <f>1/$F4+IF($G4=0,0,VLOOKUP($G4,$B:$R,17,FALSE))*$H4+IF($I4=0,0,VLOOKUP($I4,$B:$R,17,FALSE))*$J4+IF($K4=0,0,VLOOKUP($K4,$B:$R,17,FALSE))*$L4+IF($M4=0,0,VLOOKUP($M4,$B:$R,17,FALSE))*$N4</f>
        <v>1</v>
      </c>
    </row>
    <row r="5" spans="1:19">
      <c r="B5">
        <v>2</v>
      </c>
      <c r="C5" t="s">
        <v>96</v>
      </c>
      <c r="D5">
        <v>1</v>
      </c>
      <c r="F5">
        <v>1</v>
      </c>
      <c r="G5">
        <v>1</v>
      </c>
      <c r="H5">
        <v>2</v>
      </c>
      <c r="R5">
        <f t="shared" ref="R5:R20" si="0">1/$F5+IF($G5=0,0,VLOOKUP($G5,$B:$R,17,FALSE))*$H5+IF($I5=0,0,VLOOKUP($I5,$B:$R,17,FALSE))*$J5+IF($K5=0,0,VLOOKUP($K5,$B:$R,17,FALSE))*$L5+IF($M5=0,0,VLOOKUP($M5,$B:$R,17,FALSE))*$N5</f>
        <v>3</v>
      </c>
    </row>
    <row r="6" spans="1:19">
      <c r="B6">
        <v>3</v>
      </c>
      <c r="C6" t="s">
        <v>97</v>
      </c>
      <c r="D6">
        <v>1</v>
      </c>
      <c r="F6">
        <v>1</v>
      </c>
      <c r="G6">
        <v>2</v>
      </c>
      <c r="H6">
        <v>2</v>
      </c>
      <c r="R6">
        <f t="shared" si="0"/>
        <v>7</v>
      </c>
    </row>
    <row r="7" spans="1:19">
      <c r="B7">
        <v>4</v>
      </c>
      <c r="C7" t="s">
        <v>98</v>
      </c>
      <c r="D7">
        <v>1</v>
      </c>
      <c r="F7">
        <v>1</v>
      </c>
      <c r="G7">
        <v>3</v>
      </c>
      <c r="H7">
        <v>2</v>
      </c>
      <c r="R7">
        <f t="shared" si="0"/>
        <v>15</v>
      </c>
    </row>
    <row r="8" spans="1:19">
      <c r="B8">
        <v>5</v>
      </c>
      <c r="C8" t="s">
        <v>99</v>
      </c>
      <c r="D8">
        <v>1</v>
      </c>
      <c r="F8">
        <v>1</v>
      </c>
      <c r="G8">
        <v>4</v>
      </c>
      <c r="H8">
        <v>2</v>
      </c>
      <c r="R8">
        <f t="shared" si="0"/>
        <v>31</v>
      </c>
    </row>
    <row r="9" spans="1:19">
      <c r="B9">
        <v>6</v>
      </c>
      <c r="D9">
        <v>1</v>
      </c>
      <c r="F9">
        <v>1</v>
      </c>
      <c r="G9">
        <v>5</v>
      </c>
      <c r="H9">
        <v>2</v>
      </c>
      <c r="R9">
        <f t="shared" si="0"/>
        <v>63</v>
      </c>
    </row>
    <row r="10" spans="1:19">
      <c r="B10">
        <v>7</v>
      </c>
      <c r="D10">
        <v>1</v>
      </c>
      <c r="F10">
        <v>1</v>
      </c>
      <c r="G10">
        <v>6</v>
      </c>
      <c r="H10">
        <v>2</v>
      </c>
      <c r="R10">
        <f t="shared" si="0"/>
        <v>127</v>
      </c>
    </row>
    <row r="11" spans="1:19">
      <c r="B11">
        <v>8</v>
      </c>
      <c r="D11">
        <v>1</v>
      </c>
      <c r="F11">
        <v>1</v>
      </c>
      <c r="G11">
        <v>7</v>
      </c>
      <c r="H11">
        <v>2</v>
      </c>
      <c r="R11">
        <f t="shared" si="0"/>
        <v>255</v>
      </c>
    </row>
    <row r="12" spans="1:19">
      <c r="B12">
        <v>9</v>
      </c>
      <c r="D12">
        <v>1</v>
      </c>
      <c r="F12">
        <v>1</v>
      </c>
      <c r="G12">
        <v>8</v>
      </c>
      <c r="H12">
        <v>2</v>
      </c>
      <c r="R12">
        <f t="shared" si="0"/>
        <v>511</v>
      </c>
    </row>
    <row r="13" spans="1:19">
      <c r="B13">
        <v>10</v>
      </c>
      <c r="D13">
        <v>1</v>
      </c>
      <c r="F13">
        <v>1</v>
      </c>
      <c r="G13">
        <v>9</v>
      </c>
      <c r="H13">
        <v>2</v>
      </c>
      <c r="R13">
        <f t="shared" si="0"/>
        <v>1023</v>
      </c>
    </row>
    <row r="14" spans="1:19">
      <c r="B14">
        <v>11</v>
      </c>
      <c r="D14">
        <v>1</v>
      </c>
      <c r="F14">
        <v>1</v>
      </c>
      <c r="G14">
        <v>10</v>
      </c>
      <c r="H14">
        <v>2</v>
      </c>
      <c r="R14">
        <f t="shared" si="0"/>
        <v>2047</v>
      </c>
    </row>
    <row r="15" spans="1:19">
      <c r="B15">
        <v>12</v>
      </c>
      <c r="D15">
        <v>1</v>
      </c>
      <c r="F15">
        <v>1</v>
      </c>
      <c r="G15">
        <v>11</v>
      </c>
      <c r="H15">
        <v>2</v>
      </c>
      <c r="R15">
        <f t="shared" si="0"/>
        <v>4095</v>
      </c>
    </row>
    <row r="16" spans="1:19">
      <c r="B16">
        <v>13</v>
      </c>
      <c r="D16">
        <v>1</v>
      </c>
      <c r="F16">
        <v>1</v>
      </c>
      <c r="G16">
        <v>12</v>
      </c>
      <c r="H16">
        <v>2</v>
      </c>
      <c r="R16">
        <f t="shared" si="0"/>
        <v>8191</v>
      </c>
    </row>
    <row r="17" spans="2:18">
      <c r="B17">
        <v>14</v>
      </c>
      <c r="D17">
        <v>1</v>
      </c>
      <c r="F17">
        <v>1</v>
      </c>
      <c r="G17">
        <v>13</v>
      </c>
      <c r="H17">
        <v>2</v>
      </c>
      <c r="R17">
        <f t="shared" si="0"/>
        <v>16383</v>
      </c>
    </row>
    <row r="18" spans="2:18">
      <c r="B18">
        <v>15</v>
      </c>
      <c r="D18">
        <v>1</v>
      </c>
      <c r="F18">
        <v>1</v>
      </c>
      <c r="G18">
        <v>14</v>
      </c>
      <c r="H18">
        <v>2</v>
      </c>
      <c r="R18">
        <f t="shared" si="0"/>
        <v>32767</v>
      </c>
    </row>
    <row r="19" spans="2:18">
      <c r="B19">
        <v>16</v>
      </c>
      <c r="D19">
        <v>1</v>
      </c>
      <c r="F19">
        <v>1</v>
      </c>
      <c r="G19">
        <v>15</v>
      </c>
      <c r="H19">
        <v>2</v>
      </c>
      <c r="R19">
        <f t="shared" si="0"/>
        <v>65535</v>
      </c>
    </row>
    <row r="20" spans="2:18">
      <c r="B20">
        <v>17</v>
      </c>
      <c r="D20">
        <v>1</v>
      </c>
      <c r="F20">
        <v>1</v>
      </c>
      <c r="G20">
        <v>16</v>
      </c>
      <c r="H20">
        <v>2</v>
      </c>
      <c r="R20">
        <f t="shared" si="0"/>
        <v>131071</v>
      </c>
    </row>
    <row r="21" spans="2:18">
      <c r="B21">
        <v>18</v>
      </c>
      <c r="D21">
        <v>1</v>
      </c>
      <c r="F21">
        <v>1</v>
      </c>
    </row>
    <row r="22" spans="2:18">
      <c r="B22">
        <v>19</v>
      </c>
      <c r="D22">
        <v>1</v>
      </c>
      <c r="F22">
        <v>1</v>
      </c>
    </row>
    <row r="23" spans="2:18">
      <c r="B23">
        <v>20</v>
      </c>
      <c r="D23">
        <v>1</v>
      </c>
      <c r="F23">
        <v>1</v>
      </c>
    </row>
    <row r="24" spans="2:18">
      <c r="B24">
        <v>21</v>
      </c>
      <c r="D24">
        <v>1</v>
      </c>
      <c r="F24">
        <v>1</v>
      </c>
    </row>
    <row r="25" spans="2:18">
      <c r="B25">
        <v>22</v>
      </c>
      <c r="D25">
        <v>1</v>
      </c>
      <c r="F25">
        <v>1</v>
      </c>
    </row>
    <row r="26" spans="2:18">
      <c r="B26">
        <v>23</v>
      </c>
      <c r="D26">
        <v>1</v>
      </c>
      <c r="F26">
        <v>1</v>
      </c>
    </row>
    <row r="27" spans="2:18">
      <c r="B27">
        <v>24</v>
      </c>
      <c r="D27">
        <v>1</v>
      </c>
      <c r="F27">
        <v>1</v>
      </c>
    </row>
    <row r="28" spans="2:18">
      <c r="B28">
        <v>25</v>
      </c>
      <c r="D28">
        <v>1</v>
      </c>
      <c r="F28">
        <v>1</v>
      </c>
    </row>
    <row r="29" spans="2:18">
      <c r="B29">
        <v>26</v>
      </c>
      <c r="D29">
        <v>1</v>
      </c>
      <c r="F29">
        <v>1</v>
      </c>
    </row>
    <row r="30" spans="2:18">
      <c r="B30">
        <v>27</v>
      </c>
      <c r="D30">
        <v>1</v>
      </c>
      <c r="F30">
        <v>1</v>
      </c>
    </row>
    <row r="31" spans="2:18">
      <c r="B31">
        <v>28</v>
      </c>
      <c r="D31">
        <v>1</v>
      </c>
      <c r="F31">
        <v>1</v>
      </c>
    </row>
    <row r="32" spans="2:18">
      <c r="B32">
        <v>29</v>
      </c>
      <c r="D32">
        <v>1</v>
      </c>
      <c r="F32">
        <v>1</v>
      </c>
    </row>
    <row r="33" spans="2:6">
      <c r="B33">
        <v>30</v>
      </c>
      <c r="D33">
        <v>1</v>
      </c>
      <c r="F33">
        <v>1</v>
      </c>
    </row>
    <row r="34" spans="2:6">
      <c r="B34">
        <v>31</v>
      </c>
      <c r="D34">
        <v>1</v>
      </c>
      <c r="F34">
        <v>1</v>
      </c>
    </row>
    <row r="35" spans="2:6">
      <c r="B35">
        <v>32</v>
      </c>
      <c r="D35">
        <v>1</v>
      </c>
      <c r="F35">
        <v>1</v>
      </c>
    </row>
    <row r="36" spans="2:6">
      <c r="B36">
        <v>33</v>
      </c>
      <c r="D36">
        <v>1</v>
      </c>
      <c r="F36">
        <v>1</v>
      </c>
    </row>
    <row r="37" spans="2:6">
      <c r="B37">
        <v>34</v>
      </c>
      <c r="D37">
        <v>1</v>
      </c>
      <c r="F37">
        <v>1</v>
      </c>
    </row>
    <row r="38" spans="2:6">
      <c r="B38">
        <v>35</v>
      </c>
      <c r="D38">
        <v>1</v>
      </c>
      <c r="F38">
        <v>1</v>
      </c>
    </row>
    <row r="39" spans="2:6">
      <c r="B39">
        <v>36</v>
      </c>
      <c r="D39">
        <v>1</v>
      </c>
      <c r="F39">
        <v>1</v>
      </c>
    </row>
    <row r="40" spans="2:6">
      <c r="B40">
        <v>37</v>
      </c>
      <c r="D40">
        <v>1</v>
      </c>
      <c r="F40">
        <v>1</v>
      </c>
    </row>
    <row r="41" spans="2:6">
      <c r="B41">
        <v>38</v>
      </c>
      <c r="D41">
        <v>1</v>
      </c>
      <c r="F41">
        <v>1</v>
      </c>
    </row>
    <row r="42" spans="2:6">
      <c r="B42">
        <v>39</v>
      </c>
      <c r="D42">
        <v>1</v>
      </c>
      <c r="F42">
        <v>1</v>
      </c>
    </row>
    <row r="43" spans="2:6">
      <c r="B43">
        <v>40</v>
      </c>
      <c r="D43">
        <v>1</v>
      </c>
      <c r="F43">
        <v>1</v>
      </c>
    </row>
    <row r="44" spans="2:6">
      <c r="B44">
        <v>41</v>
      </c>
      <c r="D44">
        <v>1</v>
      </c>
      <c r="F44">
        <v>1</v>
      </c>
    </row>
    <row r="45" spans="2:6">
      <c r="B45">
        <v>42</v>
      </c>
      <c r="D45">
        <v>1</v>
      </c>
      <c r="F45">
        <v>1</v>
      </c>
    </row>
    <row r="46" spans="2:6">
      <c r="B46">
        <v>43</v>
      </c>
      <c r="D46">
        <v>1</v>
      </c>
      <c r="F46">
        <v>1</v>
      </c>
    </row>
    <row r="47" spans="2:6">
      <c r="B47">
        <v>44</v>
      </c>
      <c r="D47">
        <v>1</v>
      </c>
      <c r="F47">
        <v>1</v>
      </c>
    </row>
    <row r="48" spans="2:6">
      <c r="B48">
        <v>45</v>
      </c>
      <c r="D48">
        <v>1</v>
      </c>
      <c r="F48">
        <v>1</v>
      </c>
    </row>
    <row r="49" spans="2:6">
      <c r="B49">
        <v>46</v>
      </c>
      <c r="D49">
        <v>1</v>
      </c>
      <c r="F49">
        <v>1</v>
      </c>
    </row>
    <row r="50" spans="2:6">
      <c r="B50">
        <v>47</v>
      </c>
      <c r="D50">
        <v>1</v>
      </c>
      <c r="F50">
        <v>1</v>
      </c>
    </row>
    <row r="51" spans="2:6">
      <c r="B51">
        <v>48</v>
      </c>
      <c r="D51">
        <v>1</v>
      </c>
      <c r="F51">
        <v>1</v>
      </c>
    </row>
    <row r="52" spans="2:6">
      <c r="B52">
        <v>49</v>
      </c>
      <c r="D52">
        <v>1</v>
      </c>
      <c r="F52">
        <v>1</v>
      </c>
    </row>
    <row r="53" spans="2:6">
      <c r="B53">
        <v>50</v>
      </c>
      <c r="D53">
        <v>1</v>
      </c>
      <c r="F53">
        <v>1</v>
      </c>
    </row>
    <row r="54" spans="2:6">
      <c r="B54">
        <v>10001</v>
      </c>
      <c r="D54">
        <v>2</v>
      </c>
    </row>
    <row r="55" spans="2:6">
      <c r="B55">
        <v>10002</v>
      </c>
      <c r="D55">
        <v>2</v>
      </c>
    </row>
    <row r="56" spans="2:6">
      <c r="B56">
        <v>10003</v>
      </c>
      <c r="D56">
        <v>2</v>
      </c>
    </row>
    <row r="57" spans="2:6">
      <c r="B57">
        <v>10004</v>
      </c>
      <c r="D57">
        <v>2</v>
      </c>
    </row>
    <row r="58" spans="2:6">
      <c r="B58">
        <v>10005</v>
      </c>
      <c r="D58">
        <v>2</v>
      </c>
    </row>
    <row r="59" spans="2:6">
      <c r="B59">
        <v>10006</v>
      </c>
      <c r="D59">
        <v>2</v>
      </c>
    </row>
    <row r="60" spans="2:6">
      <c r="B60">
        <v>10007</v>
      </c>
      <c r="D60">
        <v>2</v>
      </c>
    </row>
    <row r="61" spans="2:6">
      <c r="B61">
        <v>10008</v>
      </c>
      <c r="D61">
        <v>2</v>
      </c>
    </row>
    <row r="62" spans="2:6">
      <c r="B62">
        <v>10009</v>
      </c>
      <c r="D62">
        <v>2</v>
      </c>
    </row>
    <row r="63" spans="2:6">
      <c r="B63">
        <v>10010</v>
      </c>
      <c r="D63">
        <v>2</v>
      </c>
    </row>
    <row r="64" spans="2:6">
      <c r="B64">
        <v>10011</v>
      </c>
      <c r="D64">
        <v>2</v>
      </c>
    </row>
    <row r="65" spans="2:4">
      <c r="B65">
        <v>10012</v>
      </c>
      <c r="D65">
        <v>2</v>
      </c>
    </row>
    <row r="66" spans="2:4">
      <c r="B66">
        <v>10013</v>
      </c>
      <c r="D66">
        <v>2</v>
      </c>
    </row>
    <row r="67" spans="2:4">
      <c r="B67">
        <v>10014</v>
      </c>
      <c r="D67">
        <v>2</v>
      </c>
    </row>
    <row r="68" spans="2:4">
      <c r="B68">
        <v>10015</v>
      </c>
      <c r="D68">
        <v>2</v>
      </c>
    </row>
    <row r="69" spans="2:4">
      <c r="B69">
        <v>10016</v>
      </c>
      <c r="D69">
        <v>2</v>
      </c>
    </row>
    <row r="70" spans="2:4">
      <c r="B70">
        <v>10017</v>
      </c>
      <c r="D70">
        <v>2</v>
      </c>
    </row>
    <row r="71" spans="2:4">
      <c r="B71">
        <v>10018</v>
      </c>
      <c r="D71">
        <v>2</v>
      </c>
    </row>
    <row r="72" spans="2:4">
      <c r="B72">
        <v>10019</v>
      </c>
      <c r="D72">
        <v>2</v>
      </c>
    </row>
    <row r="73" spans="2:4">
      <c r="B73">
        <v>10020</v>
      </c>
      <c r="D73">
        <v>2</v>
      </c>
    </row>
    <row r="74" spans="2:4">
      <c r="B74">
        <v>10021</v>
      </c>
      <c r="D74">
        <v>2</v>
      </c>
    </row>
    <row r="75" spans="2:4">
      <c r="B75">
        <v>10022</v>
      </c>
      <c r="D75">
        <v>2</v>
      </c>
    </row>
    <row r="76" spans="2:4">
      <c r="B76">
        <v>10023</v>
      </c>
      <c r="D76">
        <v>2</v>
      </c>
    </row>
    <row r="77" spans="2:4">
      <c r="B77">
        <v>10024</v>
      </c>
      <c r="D77">
        <v>2</v>
      </c>
    </row>
    <row r="78" spans="2:4">
      <c r="B78">
        <v>10025</v>
      </c>
      <c r="D78">
        <v>2</v>
      </c>
    </row>
    <row r="79" spans="2:4">
      <c r="B79">
        <v>10026</v>
      </c>
      <c r="D79">
        <v>2</v>
      </c>
    </row>
    <row r="80" spans="2:4">
      <c r="B80">
        <v>90001</v>
      </c>
      <c r="D80">
        <v>3</v>
      </c>
    </row>
    <row r="81" spans="2:4">
      <c r="B81">
        <v>90002</v>
      </c>
      <c r="D81">
        <v>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26" sqref="J26"/>
    </sheetView>
  </sheetViews>
  <sheetFormatPr defaultRowHeight="13.5"/>
  <cols>
    <col min="2" max="2" width="15" bestFit="1" customWidth="1"/>
    <col min="3" max="3" width="18.375" bestFit="1" customWidth="1"/>
    <col min="4" max="4" width="11" bestFit="1" customWidth="1"/>
    <col min="5" max="5" width="10" bestFit="1" customWidth="1"/>
    <col min="17" max="17" width="11.625" bestFit="1" customWidth="1"/>
  </cols>
  <sheetData>
    <row r="1" spans="1:18" ht="14.25">
      <c r="A1" s="3" t="s">
        <v>29</v>
      </c>
      <c r="B1" t="s">
        <v>27</v>
      </c>
      <c r="C1" t="s">
        <v>28</v>
      </c>
      <c r="D1" t="s">
        <v>12</v>
      </c>
      <c r="E1" t="s">
        <v>13</v>
      </c>
      <c r="F1" t="s">
        <v>15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22</v>
      </c>
      <c r="P1" t="s">
        <v>23</v>
      </c>
      <c r="Q1" t="s">
        <v>34</v>
      </c>
      <c r="R1" t="s">
        <v>37</v>
      </c>
    </row>
    <row r="2" spans="1:18" ht="14.25">
      <c r="A2" s="3" t="s">
        <v>30</v>
      </c>
      <c r="B2" t="s">
        <v>8</v>
      </c>
      <c r="C2" t="s">
        <v>9</v>
      </c>
      <c r="D2" t="s">
        <v>10</v>
      </c>
      <c r="E2" t="s">
        <v>11</v>
      </c>
      <c r="F2" t="s">
        <v>14</v>
      </c>
      <c r="G2" t="s">
        <v>16</v>
      </c>
      <c r="H2" t="s">
        <v>18</v>
      </c>
      <c r="I2" t="s">
        <v>17</v>
      </c>
      <c r="J2" t="s">
        <v>18</v>
      </c>
      <c r="K2" t="s">
        <v>19</v>
      </c>
      <c r="L2" t="s">
        <v>18</v>
      </c>
      <c r="M2" t="s">
        <v>20</v>
      </c>
      <c r="N2" t="s">
        <v>18</v>
      </c>
      <c r="O2" t="s">
        <v>21</v>
      </c>
      <c r="P2" t="s">
        <v>18</v>
      </c>
      <c r="Q2" t="s">
        <v>35</v>
      </c>
      <c r="R2" t="s">
        <v>38</v>
      </c>
    </row>
    <row r="3" spans="1:18" ht="14.25">
      <c r="A3" s="3" t="s">
        <v>31</v>
      </c>
      <c r="B3" t="s">
        <v>32</v>
      </c>
      <c r="C3" t="s">
        <v>33</v>
      </c>
      <c r="D3" t="s">
        <v>32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32</v>
      </c>
      <c r="K3" t="s">
        <v>32</v>
      </c>
      <c r="L3" t="s">
        <v>32</v>
      </c>
      <c r="M3" t="s">
        <v>32</v>
      </c>
      <c r="N3" t="s">
        <v>32</v>
      </c>
      <c r="O3" t="s">
        <v>32</v>
      </c>
      <c r="P3" t="s">
        <v>32</v>
      </c>
      <c r="Q3" t="s">
        <v>36</v>
      </c>
      <c r="R3" t="s">
        <v>36</v>
      </c>
    </row>
    <row r="4" spans="1:18">
      <c r="B4">
        <v>1</v>
      </c>
      <c r="G4">
        <v>1</v>
      </c>
      <c r="H4">
        <v>2</v>
      </c>
      <c r="R4">
        <f>IF($G4=0,0,VLOOKUP($G4,ResourceInfo!$B:$R,17,FALSE))*$H4+IF($I4=0,0,VLOOKUP($I4,ResourceInfo!$B:$R,17,FALSE))*$J4+IF($K4=0,0,VLOOKUP($K4,ResourceInfo!$B:$R,17,FALSE))*$L4+IF($M4=0,0,VLOOKUP($M4,ResourceInfo!$B:$R,17,FALSE))*$N4+IF($O4=0,0,VLOOKUP($O4,ResourceInfo!$B:$R,17,FALSE))*$P4</f>
        <v>2</v>
      </c>
    </row>
    <row r="5" spans="1:18">
      <c r="B5">
        <v>2</v>
      </c>
      <c r="G5">
        <v>2</v>
      </c>
      <c r="H5">
        <v>2</v>
      </c>
      <c r="R5">
        <f>IF($G5=0,0,VLOOKUP($G5,ResourceInfo!$B:$R,17,FALSE))*$H5+IF($I5=0,0,VLOOKUP($I5,ResourceInfo!$B:$R,17,FALSE))*$J5+IF($K5=0,0,VLOOKUP($K5,ResourceInfo!$B:$R,17,FALSE))*$L5+IF($M5=0,0,VLOOKUP($M5,ResourceInfo!$B:$R,17,FALSE))*$N5+IF($O5=0,0,VLOOKUP($O5,ResourceInfo!$B:$R,17,FALSE))*$P5</f>
        <v>6</v>
      </c>
    </row>
    <row r="6" spans="1:18">
      <c r="B6">
        <v>3</v>
      </c>
      <c r="R6">
        <f>IF($G6=0,0,VLOOKUP($G6,ResourceInfo!$B:$R,17,FALSE))*$H6+IF($I6=0,0,VLOOKUP($I6,ResourceInfo!$B:$R,17,FALSE))*$J6+IF($K6=0,0,VLOOKUP($K6,ResourceInfo!$B:$R,17,FALSE))*$L6+IF($M6=0,0,VLOOKUP($M6,ResourceInfo!$B:$R,17,FALSE))*$N6+IF($O6=0,0,VLOOKUP($O6,ResourceInfo!$B:$R,17,FALSE))*$P6</f>
        <v>0</v>
      </c>
    </row>
    <row r="7" spans="1:18">
      <c r="B7">
        <v>4</v>
      </c>
      <c r="R7">
        <f>IF($G7=0,0,VLOOKUP($G7,ResourceInfo!$B:$R,17,FALSE))*$H7+IF($I7=0,0,VLOOKUP($I7,ResourceInfo!$B:$R,17,FALSE))*$J7+IF($K7=0,0,VLOOKUP($K7,ResourceInfo!$B:$R,17,FALSE))*$L7+IF($M7=0,0,VLOOKUP($M7,ResourceInfo!$B:$R,17,FALSE))*$N7+IF($O7=0,0,VLOOKUP($O7,ResourceInfo!$B:$R,17,FALSE))*$P7</f>
        <v>0</v>
      </c>
    </row>
    <row r="8" spans="1:18">
      <c r="B8">
        <v>5</v>
      </c>
      <c r="R8">
        <f>IF($G8=0,0,VLOOKUP($G8,ResourceInfo!$B:$R,17,FALSE))*$H8+IF($I8=0,0,VLOOKUP($I8,ResourceInfo!$B:$R,17,FALSE))*$J8+IF($K8=0,0,VLOOKUP($K8,ResourceInfo!$B:$R,17,FALSE))*$L8+IF($M8=0,0,VLOOKUP($M8,ResourceInfo!$B:$R,17,FALSE))*$N8+IF($O8=0,0,VLOOKUP($O8,ResourceInfo!$B:$R,17,FALSE))*$P8</f>
        <v>0</v>
      </c>
    </row>
    <row r="9" spans="1:18">
      <c r="B9">
        <v>6</v>
      </c>
      <c r="R9">
        <f>IF($G9=0,0,VLOOKUP($G9,ResourceInfo!$B:$R,17,FALSE))*$H9+IF($I9=0,0,VLOOKUP($I9,ResourceInfo!$B:$R,17,FALSE))*$J9+IF($K9=0,0,VLOOKUP($K9,ResourceInfo!$B:$R,17,FALSE))*$L9+IF($M9=0,0,VLOOKUP($M9,ResourceInfo!$B:$R,17,FALSE))*$N9+IF($O9=0,0,VLOOKUP($O9,ResourceInfo!$B:$R,17,FALSE))*$P9</f>
        <v>0</v>
      </c>
    </row>
    <row r="10" spans="1:18">
      <c r="B10">
        <v>7</v>
      </c>
      <c r="R10">
        <f>IF($G10=0,0,VLOOKUP($G10,ResourceInfo!$B:$R,17,FALSE))*$H10+IF($I10=0,0,VLOOKUP($I10,ResourceInfo!$B:$R,17,FALSE))*$J10+IF($K10=0,0,VLOOKUP($K10,ResourceInfo!$B:$R,17,FALSE))*$L10+IF($M10=0,0,VLOOKUP($M10,ResourceInfo!$B:$R,17,FALSE))*$N10+IF($O10=0,0,VLOOKUP($O10,ResourceInfo!$B:$R,17,FALSE))*$P10</f>
        <v>0</v>
      </c>
    </row>
    <row r="11" spans="1:18">
      <c r="B11">
        <v>8</v>
      </c>
      <c r="R11">
        <f>IF($G11=0,0,VLOOKUP($G11,ResourceInfo!$B:$R,17,FALSE))*$H11+IF($I11=0,0,VLOOKUP($I11,ResourceInfo!$B:$R,17,FALSE))*$J11+IF($K11=0,0,VLOOKUP($K11,ResourceInfo!$B:$R,17,FALSE))*$L11+IF($M11=0,0,VLOOKUP($M11,ResourceInfo!$B:$R,17,FALSE))*$N11+IF($O11=0,0,VLOOKUP($O11,ResourceInfo!$B:$R,17,FALSE))*$P11</f>
        <v>0</v>
      </c>
    </row>
    <row r="12" spans="1:18">
      <c r="B12">
        <v>9</v>
      </c>
      <c r="R12">
        <f>IF($G12=0,0,VLOOKUP($G12,ResourceInfo!$B:$R,17,FALSE))*$H12+IF($I12=0,0,VLOOKUP($I12,ResourceInfo!$B:$R,17,FALSE))*$J12+IF($K12=0,0,VLOOKUP($K12,ResourceInfo!$B:$R,17,FALSE))*$L12+IF($M12=0,0,VLOOKUP($M12,ResourceInfo!$B:$R,17,FALSE))*$N12+IF($O12=0,0,VLOOKUP($O12,ResourceInfo!$B:$R,17,FALSE))*$P12</f>
        <v>0</v>
      </c>
    </row>
    <row r="13" spans="1:18">
      <c r="B13">
        <v>10</v>
      </c>
      <c r="R13">
        <f>IF($G13=0,0,VLOOKUP($G13,ResourceInfo!$B:$R,17,FALSE))*$H13+IF($I13=0,0,VLOOKUP($I13,ResourceInfo!$B:$R,17,FALSE))*$J13+IF($K13=0,0,VLOOKUP($K13,ResourceInfo!$B:$R,17,FALSE))*$L13+IF($M13=0,0,VLOOKUP($M13,ResourceInfo!$B:$R,17,FALSE))*$N13+IF($O13=0,0,VLOOKUP($O13,ResourceInfo!$B:$R,17,FALSE))*$P13</f>
        <v>0</v>
      </c>
    </row>
    <row r="14" spans="1:18">
      <c r="B14">
        <v>11</v>
      </c>
      <c r="R14">
        <f>IF($G14=0,0,VLOOKUP($G14,ResourceInfo!$B:$R,17,FALSE))*$H14+IF($I14=0,0,VLOOKUP($I14,ResourceInfo!$B:$R,17,FALSE))*$J14+IF($K14=0,0,VLOOKUP($K14,ResourceInfo!$B:$R,17,FALSE))*$L14+IF($M14=0,0,VLOOKUP($M14,ResourceInfo!$B:$R,17,FALSE))*$N14+IF($O14=0,0,VLOOKUP($O14,ResourceInfo!$B:$R,17,FALSE))*$P14</f>
        <v>0</v>
      </c>
    </row>
    <row r="15" spans="1:18">
      <c r="B15">
        <v>12</v>
      </c>
      <c r="R15">
        <f>IF($G15=0,0,VLOOKUP($G15,ResourceInfo!$B:$R,17,FALSE))*$H15+IF($I15=0,0,VLOOKUP($I15,ResourceInfo!$B:$R,17,FALSE))*$J15+IF($K15=0,0,VLOOKUP($K15,ResourceInfo!$B:$R,17,FALSE))*$L15+IF($M15=0,0,VLOOKUP($M15,ResourceInfo!$B:$R,17,FALSE))*$N15+IF($O15=0,0,VLOOKUP($O15,ResourceInfo!$B:$R,17,FALSE))*$P15</f>
        <v>0</v>
      </c>
    </row>
    <row r="16" spans="1:18">
      <c r="B16">
        <v>13</v>
      </c>
      <c r="R16">
        <f>IF($G16=0,0,VLOOKUP($G16,ResourceInfo!$B:$R,17,FALSE))*$H16+IF($I16=0,0,VLOOKUP($I16,ResourceInfo!$B:$R,17,FALSE))*$J16+IF($K16=0,0,VLOOKUP($K16,ResourceInfo!$B:$R,17,FALSE))*$L16+IF($M16=0,0,VLOOKUP($M16,ResourceInfo!$B:$R,17,FALSE))*$N16+IF($O16=0,0,VLOOKUP($O16,ResourceInfo!$B:$R,17,FALSE))*$P16</f>
        <v>0</v>
      </c>
    </row>
    <row r="17" spans="2:18">
      <c r="B17">
        <v>14</v>
      </c>
      <c r="R17">
        <f>IF($G17=0,0,VLOOKUP($G17,ResourceInfo!$B:$R,17,FALSE))*$H17+IF($I17=0,0,VLOOKUP($I17,ResourceInfo!$B:$R,17,FALSE))*$J17+IF($K17=0,0,VLOOKUP($K17,ResourceInfo!$B:$R,17,FALSE))*$L17+IF($M17=0,0,VLOOKUP($M17,ResourceInfo!$B:$R,17,FALSE))*$N17+IF($O17=0,0,VLOOKUP($O17,ResourceInfo!$B:$R,17,FALSE))*$P17</f>
        <v>0</v>
      </c>
    </row>
    <row r="18" spans="2:18">
      <c r="B18">
        <v>15</v>
      </c>
      <c r="R18">
        <f>IF($G18=0,0,VLOOKUP($G18,ResourceInfo!$B:$R,17,FALSE))*$H18+IF($I18=0,0,VLOOKUP($I18,ResourceInfo!$B:$R,17,FALSE))*$J18+IF($K18=0,0,VLOOKUP($K18,ResourceInfo!$B:$R,17,FALSE))*$L18+IF($M18=0,0,VLOOKUP($M18,ResourceInfo!$B:$R,17,FALSE))*$N18+IF($O18=0,0,VLOOKUP($O18,ResourceInfo!$B:$R,17,FALSE))*$P18</f>
        <v>0</v>
      </c>
    </row>
    <row r="19" spans="2:18">
      <c r="B19">
        <v>16</v>
      </c>
      <c r="R19">
        <f>IF($G19=0,0,VLOOKUP($G19,ResourceInfo!$B:$R,17,FALSE))*$H19+IF($I19=0,0,VLOOKUP($I19,ResourceInfo!$B:$R,17,FALSE))*$J19+IF($K19=0,0,VLOOKUP($K19,ResourceInfo!$B:$R,17,FALSE))*$L19+IF($M19=0,0,VLOOKUP($M19,ResourceInfo!$B:$R,17,FALSE))*$N19+IF($O19=0,0,VLOOKUP($O19,ResourceInfo!$B:$R,17,FALSE))*$P19</f>
        <v>0</v>
      </c>
    </row>
    <row r="20" spans="2:18">
      <c r="B20">
        <v>17</v>
      </c>
      <c r="R20">
        <f>IF($G20=0,0,VLOOKUP($G20,ResourceInfo!$B:$R,17,FALSE))*$H20+IF($I20=0,0,VLOOKUP($I20,ResourceInfo!$B:$R,17,FALSE))*$J20+IF($K20=0,0,VLOOKUP($K20,ResourceInfo!$B:$R,17,FALSE))*$L20+IF($M20=0,0,VLOOKUP($M20,ResourceInfo!$B:$R,17,FALSE))*$N20+IF($O20=0,0,VLOOKUP($O20,ResourceInfo!$B:$R,17,FALSE))*$P20</f>
        <v>0</v>
      </c>
    </row>
    <row r="21" spans="2:18">
      <c r="B21">
        <v>18</v>
      </c>
      <c r="R21">
        <f>IF($G21=0,0,VLOOKUP($G21,ResourceInfo!$B:$R,17,FALSE))*$H21+IF($I21=0,0,VLOOKUP($I21,ResourceInfo!$B:$R,17,FALSE))*$J21+IF($K21=0,0,VLOOKUP($K21,ResourceInfo!$B:$R,17,FALSE))*$L21+IF($M21=0,0,VLOOKUP($M21,ResourceInfo!$B:$R,17,FALSE))*$N21+IF($O21=0,0,VLOOKUP($O21,ResourceInfo!$B:$R,17,FALSE))*$P21</f>
        <v>0</v>
      </c>
    </row>
    <row r="22" spans="2:18">
      <c r="B22">
        <v>19</v>
      </c>
      <c r="R22">
        <f>IF($G22=0,0,VLOOKUP($G22,ResourceInfo!$B:$R,17,FALSE))*$H22+IF($I22=0,0,VLOOKUP($I22,ResourceInfo!$B:$R,17,FALSE))*$J22+IF($K22=0,0,VLOOKUP($K22,ResourceInfo!$B:$R,17,FALSE))*$L22+IF($M22=0,0,VLOOKUP($M22,ResourceInfo!$B:$R,17,FALSE))*$N22+IF($O22=0,0,VLOOKUP($O22,ResourceInfo!$B:$R,17,FALSE))*$P22</f>
        <v>0</v>
      </c>
    </row>
    <row r="23" spans="2:18">
      <c r="B23">
        <v>20</v>
      </c>
      <c r="R23">
        <f>IF($G23=0,0,VLOOKUP($G23,ResourceInfo!$B:$R,17,FALSE))*$H23+IF($I23=0,0,VLOOKUP($I23,ResourceInfo!$B:$R,17,FALSE))*$J23+IF($K23=0,0,VLOOKUP($K23,ResourceInfo!$B:$R,17,FALSE))*$L23+IF($M23=0,0,VLOOKUP($M23,ResourceInfo!$B:$R,17,FALSE))*$N23+IF($O23=0,0,VLOOKUP($O23,ResourceInfo!$B:$R,17,FALSE))*$P23</f>
        <v>0</v>
      </c>
    </row>
    <row r="24" spans="2:18">
      <c r="B24">
        <v>21</v>
      </c>
      <c r="R24">
        <f>IF($G24=0,0,VLOOKUP($G24,ResourceInfo!$B:$R,17,FALSE))*$H24+IF($I24=0,0,VLOOKUP($I24,ResourceInfo!$B:$R,17,FALSE))*$J24+IF($K24=0,0,VLOOKUP($K24,ResourceInfo!$B:$R,17,FALSE))*$L24+IF($M24=0,0,VLOOKUP($M24,ResourceInfo!$B:$R,17,FALSE))*$N24+IF($O24=0,0,VLOOKUP($O24,ResourceInfo!$B:$R,17,FALSE))*$P24</f>
        <v>0</v>
      </c>
    </row>
    <row r="25" spans="2:18">
      <c r="B25">
        <v>22</v>
      </c>
      <c r="R25">
        <f>IF($G25=0,0,VLOOKUP($G25,ResourceInfo!$B:$R,17,FALSE))*$H25+IF($I25=0,0,VLOOKUP($I25,ResourceInfo!$B:$R,17,FALSE))*$J25+IF($K25=0,0,VLOOKUP($K25,ResourceInfo!$B:$R,17,FALSE))*$L25+IF($M25=0,0,VLOOKUP($M25,ResourceInfo!$B:$R,17,FALSE))*$N25+IF($O25=0,0,VLOOKUP($O25,ResourceInfo!$B:$R,17,FALSE))*$P25</f>
        <v>0</v>
      </c>
    </row>
    <row r="26" spans="2:18">
      <c r="B26">
        <v>23</v>
      </c>
      <c r="R26">
        <f>IF($G26=0,0,VLOOKUP($G26,ResourceInfo!$B:$R,17,FALSE))*$H26+IF($I26=0,0,VLOOKUP($I26,ResourceInfo!$B:$R,17,FALSE))*$J26+IF($K26=0,0,VLOOKUP($K26,ResourceInfo!$B:$R,17,FALSE))*$L26+IF($M26=0,0,VLOOKUP($M26,ResourceInfo!$B:$R,17,FALSE))*$N26+IF($O26=0,0,VLOOKUP($O26,ResourceInfo!$B:$R,17,FALSE))*$P26</f>
        <v>0</v>
      </c>
    </row>
    <row r="27" spans="2:18">
      <c r="B27">
        <v>24</v>
      </c>
      <c r="R27">
        <f>IF($G27=0,0,VLOOKUP($G27,ResourceInfo!$B:$R,17,FALSE))*$H27+IF($I27=0,0,VLOOKUP($I27,ResourceInfo!$B:$R,17,FALSE))*$J27+IF($K27=0,0,VLOOKUP($K27,ResourceInfo!$B:$R,17,FALSE))*$L27+IF($M27=0,0,VLOOKUP($M27,ResourceInfo!$B:$R,17,FALSE))*$N27+IF($O27=0,0,VLOOKUP($O27,ResourceInfo!$B:$R,17,FALSE))*$P27</f>
        <v>0</v>
      </c>
    </row>
    <row r="28" spans="2:18">
      <c r="B28">
        <v>25</v>
      </c>
      <c r="R28">
        <f>IF($G28=0,0,VLOOKUP($G28,ResourceInfo!$B:$R,17,FALSE))*$H28+IF($I28=0,0,VLOOKUP($I28,ResourceInfo!$B:$R,17,FALSE))*$J28+IF($K28=0,0,VLOOKUP($K28,ResourceInfo!$B:$R,17,FALSE))*$L28+IF($M28=0,0,VLOOKUP($M28,ResourceInfo!$B:$R,17,FALSE))*$N28+IF($O28=0,0,VLOOKUP($O28,ResourceInfo!$B:$R,17,FALSE))*$P28</f>
        <v>0</v>
      </c>
    </row>
    <row r="29" spans="2:18">
      <c r="B29">
        <v>26</v>
      </c>
      <c r="R29">
        <f>IF($G29=0,0,VLOOKUP($G29,ResourceInfo!$B:$R,17,FALSE))*$H29+IF($I29=0,0,VLOOKUP($I29,ResourceInfo!$B:$R,17,FALSE))*$J29+IF($K29=0,0,VLOOKUP($K29,ResourceInfo!$B:$R,17,FALSE))*$L29+IF($M29=0,0,VLOOKUP($M29,ResourceInfo!$B:$R,17,FALSE))*$N29+IF($O29=0,0,VLOOKUP($O29,ResourceInfo!$B:$R,17,FALSE))*$P29</f>
        <v>0</v>
      </c>
    </row>
    <row r="30" spans="2:18">
      <c r="B30">
        <v>27</v>
      </c>
      <c r="R30">
        <f>IF($G30=0,0,VLOOKUP($G30,ResourceInfo!$B:$R,17,FALSE))*$H30+IF($I30=0,0,VLOOKUP($I30,ResourceInfo!$B:$R,17,FALSE))*$J30+IF($K30=0,0,VLOOKUP($K30,ResourceInfo!$B:$R,17,FALSE))*$L30+IF($M30=0,0,VLOOKUP($M30,ResourceInfo!$B:$R,17,FALSE))*$N30+IF($O30=0,0,VLOOKUP($O30,ResourceInfo!$B:$R,17,FALSE))*$P30</f>
        <v>0</v>
      </c>
    </row>
    <row r="31" spans="2:18">
      <c r="B31">
        <v>28</v>
      </c>
    </row>
    <row r="32" spans="2:18">
      <c r="B32">
        <v>29</v>
      </c>
    </row>
    <row r="33" spans="2:2">
      <c r="B33">
        <v>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5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46" sqref="Q46"/>
    </sheetView>
  </sheetViews>
  <sheetFormatPr defaultRowHeight="13.5"/>
  <cols>
    <col min="2" max="2" width="12.75" bestFit="1" customWidth="1"/>
    <col min="3" max="3" width="15" bestFit="1" customWidth="1"/>
    <col min="4" max="4" width="9.75" customWidth="1"/>
    <col min="5" max="5" width="13.875" bestFit="1" customWidth="1"/>
    <col min="6" max="6" width="8.5" bestFit="1" customWidth="1"/>
    <col min="7" max="7" width="10" bestFit="1" customWidth="1"/>
    <col min="15" max="15" width="13" bestFit="1" customWidth="1"/>
    <col min="17" max="17" width="15" bestFit="1" customWidth="1"/>
    <col min="19" max="19" width="15" bestFit="1" customWidth="1"/>
  </cols>
  <sheetData>
    <row r="1" spans="1:20" ht="14.25">
      <c r="A1" s="3" t="s">
        <v>29</v>
      </c>
      <c r="B1" t="s">
        <v>71</v>
      </c>
      <c r="C1" t="s">
        <v>72</v>
      </c>
      <c r="D1" t="s">
        <v>42</v>
      </c>
      <c r="E1" t="s">
        <v>73</v>
      </c>
      <c r="F1" t="s">
        <v>100</v>
      </c>
      <c r="G1" t="s">
        <v>0</v>
      </c>
      <c r="H1" t="s">
        <v>74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37</v>
      </c>
    </row>
    <row r="2" spans="1:20" ht="14.25">
      <c r="A2" s="3" t="s">
        <v>30</v>
      </c>
      <c r="B2" t="s">
        <v>32</v>
      </c>
      <c r="C2" t="s">
        <v>33</v>
      </c>
      <c r="D2" t="s">
        <v>32</v>
      </c>
      <c r="E2" t="s">
        <v>32</v>
      </c>
      <c r="F2" t="s">
        <v>32</v>
      </c>
      <c r="G2" t="s">
        <v>32</v>
      </c>
      <c r="H2" t="s">
        <v>32</v>
      </c>
      <c r="I2" t="s">
        <v>32</v>
      </c>
      <c r="J2" t="s">
        <v>32</v>
      </c>
      <c r="K2" t="s">
        <v>32</v>
      </c>
      <c r="L2" t="s">
        <v>32</v>
      </c>
      <c r="M2" t="s">
        <v>32</v>
      </c>
      <c r="N2" t="s">
        <v>32</v>
      </c>
      <c r="O2" t="s">
        <v>32</v>
      </c>
      <c r="P2" t="s">
        <v>32</v>
      </c>
      <c r="Q2" t="s">
        <v>32</v>
      </c>
      <c r="R2" t="s">
        <v>32</v>
      </c>
      <c r="S2" t="s">
        <v>32</v>
      </c>
      <c r="T2" t="s">
        <v>32</v>
      </c>
    </row>
    <row r="3" spans="1:20" ht="14.25">
      <c r="A3" s="3" t="s">
        <v>80</v>
      </c>
      <c r="B3" t="s">
        <v>81</v>
      </c>
      <c r="C3" t="s">
        <v>82</v>
      </c>
      <c r="D3" t="s">
        <v>83</v>
      </c>
      <c r="E3" t="s">
        <v>84</v>
      </c>
      <c r="F3" t="s">
        <v>101</v>
      </c>
      <c r="G3" t="s">
        <v>16</v>
      </c>
      <c r="H3" t="s">
        <v>18</v>
      </c>
      <c r="I3" t="s">
        <v>59</v>
      </c>
      <c r="J3" t="s">
        <v>18</v>
      </c>
      <c r="K3" t="s">
        <v>60</v>
      </c>
      <c r="L3" t="s">
        <v>18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</row>
    <row r="4" spans="1:20">
      <c r="B4">
        <v>1</v>
      </c>
      <c r="T4">
        <f>IF($G4=0,0,VLOOKUP($G4,ResourceInfo!$B:$R,17,FALSE))*$H4+IF($I4=0,0,VLOOKUP($I4,ResourceInfo!$B:$R,17,FALSE))*$J4+IF($K4=0,0,VLOOKUP($K4,ResourceInfo!$B:$R,17,FALSE))*$L4+IF($M4=0,0,VLOOKUP($M4,ResourceInfo!$B:$R,17,FALSE))*$N4</f>
        <v>0</v>
      </c>
    </row>
    <row r="5" spans="1:20">
      <c r="B5">
        <v>2</v>
      </c>
      <c r="T5">
        <f>IF($G5=0,0,VLOOKUP($G5,ResourceInfo!$B:$R,17,FALSE))*$H5+IF($I5=0,0,VLOOKUP($I5,ResourceInfo!$B:$R,17,FALSE))*$J5+IF($K5=0,0,VLOOKUP($K5,ResourceInfo!$B:$R,17,FALSE))*$L5+IF($M5=0,0,VLOOKUP($M5,ResourceInfo!$B:$R,17,FALSE))*$N5</f>
        <v>0</v>
      </c>
    </row>
    <row r="6" spans="1:20">
      <c r="B6">
        <v>3</v>
      </c>
      <c r="T6">
        <f>IF($G6=0,0,VLOOKUP($G6,ResourceInfo!$B:$R,17,FALSE))*$H6+IF($I6=0,0,VLOOKUP($I6,ResourceInfo!$B:$R,17,FALSE))*$J6+IF($K6=0,0,VLOOKUP($K6,ResourceInfo!$B:$R,17,FALSE))*$L6+IF($M6=0,0,VLOOKUP($M6,ResourceInfo!$B:$R,17,FALSE))*$N6</f>
        <v>0</v>
      </c>
    </row>
    <row r="7" spans="1:20">
      <c r="B7">
        <v>4</v>
      </c>
      <c r="T7">
        <f>IF($G7=0,0,VLOOKUP($G7,ResourceInfo!$B:$R,17,FALSE))*$H7+IF($I7=0,0,VLOOKUP($I7,ResourceInfo!$B:$R,17,FALSE))*$J7+IF($K7=0,0,VLOOKUP($K7,ResourceInfo!$B:$R,17,FALSE))*$L7+IF($M7=0,0,VLOOKUP($M7,ResourceInfo!$B:$R,17,FALSE))*$N7</f>
        <v>0</v>
      </c>
    </row>
    <row r="8" spans="1:20">
      <c r="B8">
        <v>5</v>
      </c>
      <c r="T8">
        <f>IF($G8=0,0,VLOOKUP($G8,ResourceInfo!$B:$R,17,FALSE))*$H8+IF($I8=0,0,VLOOKUP($I8,ResourceInfo!$B:$R,17,FALSE))*$J8+IF($K8=0,0,VLOOKUP($K8,ResourceInfo!$B:$R,17,FALSE))*$L8+IF($M8=0,0,VLOOKUP($M8,ResourceInfo!$B:$R,17,FALSE))*$N8</f>
        <v>0</v>
      </c>
    </row>
    <row r="9" spans="1:20">
      <c r="B9">
        <v>6</v>
      </c>
      <c r="T9">
        <f>IF($G9=0,0,VLOOKUP($G9,ResourceInfo!$B:$R,17,FALSE))*$H9+IF($I9=0,0,VLOOKUP($I9,ResourceInfo!$B:$R,17,FALSE))*$J9+IF($K9=0,0,VLOOKUP($K9,ResourceInfo!$B:$R,17,FALSE))*$L9+IF($M9=0,0,VLOOKUP($M9,ResourceInfo!$B:$R,17,FALSE))*$N9</f>
        <v>0</v>
      </c>
    </row>
    <row r="10" spans="1:20">
      <c r="B10">
        <v>7</v>
      </c>
      <c r="T10">
        <f>IF($G10=0,0,VLOOKUP($G10,ResourceInfo!$B:$R,17,FALSE))*$H10+IF($I10=0,0,VLOOKUP($I10,ResourceInfo!$B:$R,17,FALSE))*$J10+IF($K10=0,0,VLOOKUP($K10,ResourceInfo!$B:$R,17,FALSE))*$L10+IF($M10=0,0,VLOOKUP($M10,ResourceInfo!$B:$R,17,FALSE))*$N10</f>
        <v>0</v>
      </c>
    </row>
    <row r="11" spans="1:20">
      <c r="B11">
        <v>8</v>
      </c>
      <c r="T11">
        <f>IF($G11=0,0,VLOOKUP($G11,ResourceInfo!$B:$R,17,FALSE))*$H11+IF($I11=0,0,VLOOKUP($I11,ResourceInfo!$B:$R,17,FALSE))*$J11+IF($K11=0,0,VLOOKUP($K11,ResourceInfo!$B:$R,17,FALSE))*$L11+IF($M11=0,0,VLOOKUP($M11,ResourceInfo!$B:$R,17,FALSE))*$N11</f>
        <v>0</v>
      </c>
    </row>
    <row r="12" spans="1:20">
      <c r="B12">
        <v>9</v>
      </c>
      <c r="T12">
        <f>IF($G12=0,0,VLOOKUP($G12,ResourceInfo!$B:$R,17,FALSE))*$H12+IF($I12=0,0,VLOOKUP($I12,ResourceInfo!$B:$R,17,FALSE))*$J12+IF($K12=0,0,VLOOKUP($K12,ResourceInfo!$B:$R,17,FALSE))*$L12+IF($M12=0,0,VLOOKUP($M12,ResourceInfo!$B:$R,17,FALSE))*$N12</f>
        <v>0</v>
      </c>
    </row>
    <row r="13" spans="1:20">
      <c r="B13">
        <v>10</v>
      </c>
      <c r="T13">
        <f>IF($G13=0,0,VLOOKUP($G13,ResourceInfo!$B:$R,17,FALSE))*$H13+IF($I13=0,0,VLOOKUP($I13,ResourceInfo!$B:$R,17,FALSE))*$J13+IF($K13=0,0,VLOOKUP($K13,ResourceInfo!$B:$R,17,FALSE))*$L13+IF($M13=0,0,VLOOKUP($M13,ResourceInfo!$B:$R,17,FALSE))*$N13</f>
        <v>0</v>
      </c>
    </row>
    <row r="14" spans="1:20">
      <c r="B14">
        <v>11</v>
      </c>
      <c r="T14">
        <f>IF($G14=0,0,VLOOKUP($G14,ResourceInfo!$B:$R,17,FALSE))*$H14+IF($I14=0,0,VLOOKUP($I14,ResourceInfo!$B:$R,17,FALSE))*$J14+IF($K14=0,0,VLOOKUP($K14,ResourceInfo!$B:$R,17,FALSE))*$L14+IF($M14=0,0,VLOOKUP($M14,ResourceInfo!$B:$R,17,FALSE))*$N14</f>
        <v>0</v>
      </c>
    </row>
    <row r="15" spans="1:20">
      <c r="B15">
        <v>12</v>
      </c>
      <c r="T15">
        <f>IF($G15=0,0,VLOOKUP($G15,ResourceInfo!$B:$R,17,FALSE))*$H15+IF($I15=0,0,VLOOKUP($I15,ResourceInfo!$B:$R,17,FALSE))*$J15+IF($K15=0,0,VLOOKUP($K15,ResourceInfo!$B:$R,17,FALSE))*$L15+IF($M15=0,0,VLOOKUP($M15,ResourceInfo!$B:$R,17,FALSE))*$N15</f>
        <v>0</v>
      </c>
    </row>
    <row r="16" spans="1:20">
      <c r="B16">
        <v>13</v>
      </c>
      <c r="T16">
        <f>IF($G16=0,0,VLOOKUP($G16,ResourceInfo!$B:$R,17,FALSE))*$H16+IF($I16=0,0,VLOOKUP($I16,ResourceInfo!$B:$R,17,FALSE))*$J16+IF($K16=0,0,VLOOKUP($K16,ResourceInfo!$B:$R,17,FALSE))*$L16+IF($M16=0,0,VLOOKUP($M16,ResourceInfo!$B:$R,17,FALSE))*$N16</f>
        <v>0</v>
      </c>
    </row>
    <row r="17" spans="2:20">
      <c r="B17">
        <v>14</v>
      </c>
      <c r="T17">
        <f>IF($G17=0,0,VLOOKUP($G17,ResourceInfo!$B:$R,17,FALSE))*$H17+IF($I17=0,0,VLOOKUP($I17,ResourceInfo!$B:$R,17,FALSE))*$J17+IF($K17=0,0,VLOOKUP($K17,ResourceInfo!$B:$R,17,FALSE))*$L17+IF($M17=0,0,VLOOKUP($M17,ResourceInfo!$B:$R,17,FALSE))*$N17</f>
        <v>0</v>
      </c>
    </row>
    <row r="18" spans="2:20">
      <c r="B18">
        <v>15</v>
      </c>
      <c r="T18">
        <f>IF($G18=0,0,VLOOKUP($G18,ResourceInfo!$B:$R,17,FALSE))*$H18+IF($I18=0,0,VLOOKUP($I18,ResourceInfo!$B:$R,17,FALSE))*$J18+IF($K18=0,0,VLOOKUP($K18,ResourceInfo!$B:$R,17,FALSE))*$L18+IF($M18=0,0,VLOOKUP($M18,ResourceInfo!$B:$R,17,FALSE))*$N18</f>
        <v>0</v>
      </c>
    </row>
    <row r="19" spans="2:20">
      <c r="B19">
        <v>16</v>
      </c>
      <c r="T19">
        <f>IF($G19=0,0,VLOOKUP($G19,ResourceInfo!$B:$R,17,FALSE))*$H19+IF($I19=0,0,VLOOKUP($I19,ResourceInfo!$B:$R,17,FALSE))*$J19+IF($K19=0,0,VLOOKUP($K19,ResourceInfo!$B:$R,17,FALSE))*$L19+IF($M19=0,0,VLOOKUP($M19,ResourceInfo!$B:$R,17,FALSE))*$N19</f>
        <v>0</v>
      </c>
    </row>
    <row r="20" spans="2:20">
      <c r="B20">
        <v>17</v>
      </c>
      <c r="T20">
        <f>IF($G20=0,0,VLOOKUP($G20,ResourceInfo!$B:$R,17,FALSE))*$H20+IF($I20=0,0,VLOOKUP($I20,ResourceInfo!$B:$R,17,FALSE))*$J20+IF($K20=0,0,VLOOKUP($K20,ResourceInfo!$B:$R,17,FALSE))*$L20+IF($M20=0,0,VLOOKUP($M20,ResourceInfo!$B:$R,17,FALSE))*$N20</f>
        <v>0</v>
      </c>
    </row>
    <row r="21" spans="2:20">
      <c r="B21">
        <v>18</v>
      </c>
      <c r="T21">
        <f>IF($G21=0,0,VLOOKUP($G21,ResourceInfo!$B:$R,17,FALSE))*$H21+IF($I21=0,0,VLOOKUP($I21,ResourceInfo!$B:$R,17,FALSE))*$J21+IF($K21=0,0,VLOOKUP($K21,ResourceInfo!$B:$R,17,FALSE))*$L21+IF($M21=0,0,VLOOKUP($M21,ResourceInfo!$B:$R,17,FALSE))*$N21</f>
        <v>0</v>
      </c>
    </row>
    <row r="22" spans="2:20">
      <c r="B22">
        <v>19</v>
      </c>
      <c r="T22">
        <f>IF($G22=0,0,VLOOKUP($G22,ResourceInfo!$B:$R,17,FALSE))*$H22+IF($I22=0,0,VLOOKUP($I22,ResourceInfo!$B:$R,17,FALSE))*$J22+IF($K22=0,0,VLOOKUP($K22,ResourceInfo!$B:$R,17,FALSE))*$L22+IF($M22=0,0,VLOOKUP($M22,ResourceInfo!$B:$R,17,FALSE))*$N22</f>
        <v>0</v>
      </c>
    </row>
    <row r="23" spans="2:20">
      <c r="B23">
        <v>20</v>
      </c>
      <c r="T23">
        <f>IF($G23=0,0,VLOOKUP($G23,ResourceInfo!$B:$R,17,FALSE))*$H23+IF($I23=0,0,VLOOKUP($I23,ResourceInfo!$B:$R,17,FALSE))*$J23+IF($K23=0,0,VLOOKUP($K23,ResourceInfo!$B:$R,17,FALSE))*$L23+IF($M23=0,0,VLOOKUP($M23,ResourceInfo!$B:$R,17,FALSE))*$N23</f>
        <v>0</v>
      </c>
    </row>
    <row r="24" spans="2:20">
      <c r="B24">
        <v>21</v>
      </c>
      <c r="T24">
        <f>IF($G24=0,0,VLOOKUP($G24,ResourceInfo!$B:$R,17,FALSE))*$H24+IF($I24=0,0,VLOOKUP($I24,ResourceInfo!$B:$R,17,FALSE))*$J24+IF($K24=0,0,VLOOKUP($K24,ResourceInfo!$B:$R,17,FALSE))*$L24+IF($M24=0,0,VLOOKUP($M24,ResourceInfo!$B:$R,17,FALSE))*$N24</f>
        <v>0</v>
      </c>
    </row>
    <row r="25" spans="2:20">
      <c r="B25">
        <v>22</v>
      </c>
      <c r="T25">
        <f>IF($G25=0,0,VLOOKUP($G25,ResourceInfo!$B:$R,17,FALSE))*$H25+IF($I25=0,0,VLOOKUP($I25,ResourceInfo!$B:$R,17,FALSE))*$J25+IF($K25=0,0,VLOOKUP($K25,ResourceInfo!$B:$R,17,FALSE))*$L25+IF($M25=0,0,VLOOKUP($M25,ResourceInfo!$B:$R,17,FALSE))*$N25</f>
        <v>0</v>
      </c>
    </row>
    <row r="26" spans="2:20">
      <c r="B26">
        <v>23</v>
      </c>
      <c r="T26">
        <f>IF($G26=0,0,VLOOKUP($G26,ResourceInfo!$B:$R,17,FALSE))*$H26+IF($I26=0,0,VLOOKUP($I26,ResourceInfo!$B:$R,17,FALSE))*$J26+IF($K26=0,0,VLOOKUP($K26,ResourceInfo!$B:$R,17,FALSE))*$L26+IF($M26=0,0,VLOOKUP($M26,ResourceInfo!$B:$R,17,FALSE))*$N26</f>
        <v>0</v>
      </c>
    </row>
    <row r="27" spans="2:20">
      <c r="B27">
        <v>24</v>
      </c>
      <c r="T27">
        <f>IF($G27=0,0,VLOOKUP($G27,ResourceInfo!$B:$R,17,FALSE))*$H27+IF($I27=0,0,VLOOKUP($I27,ResourceInfo!$B:$R,17,FALSE))*$J27+IF($K27=0,0,VLOOKUP($K27,ResourceInfo!$B:$R,17,FALSE))*$L27+IF($M27=0,0,VLOOKUP($M27,ResourceInfo!$B:$R,17,FALSE))*$N27</f>
        <v>0</v>
      </c>
    </row>
    <row r="28" spans="2:20">
      <c r="B28">
        <v>25</v>
      </c>
      <c r="T28">
        <f>IF($G28=0,0,VLOOKUP($G28,ResourceInfo!$B:$R,17,FALSE))*$H28+IF($I28=0,0,VLOOKUP($I28,ResourceInfo!$B:$R,17,FALSE))*$J28+IF($K28=0,0,VLOOKUP($K28,ResourceInfo!$B:$R,17,FALSE))*$L28+IF($M28=0,0,VLOOKUP($M28,ResourceInfo!$B:$R,17,FALSE))*$N28</f>
        <v>0</v>
      </c>
    </row>
    <row r="29" spans="2:20">
      <c r="B29">
        <v>26</v>
      </c>
      <c r="T29">
        <f>IF($G29=0,0,VLOOKUP($G29,ResourceInfo!$B:$R,17,FALSE))*$H29+IF($I29=0,0,VLOOKUP($I29,ResourceInfo!$B:$R,17,FALSE))*$J29+IF($K29=0,0,VLOOKUP($K29,ResourceInfo!$B:$R,17,FALSE))*$L29+IF($M29=0,0,VLOOKUP($M29,ResourceInfo!$B:$R,17,FALSE))*$N29</f>
        <v>0</v>
      </c>
    </row>
    <row r="30" spans="2:20">
      <c r="B30">
        <v>27</v>
      </c>
      <c r="T30">
        <f>IF($G30=0,0,VLOOKUP($G30,ResourceInfo!$B:$R,17,FALSE))*$H30+IF($I30=0,0,VLOOKUP($I30,ResourceInfo!$B:$R,17,FALSE))*$J30+IF($K30=0,0,VLOOKUP($K30,ResourceInfo!$B:$R,17,FALSE))*$L30+IF($M30=0,0,VLOOKUP($M30,ResourceInfo!$B:$R,17,FALSE))*$N30</f>
        <v>0</v>
      </c>
    </row>
    <row r="31" spans="2:20">
      <c r="B31">
        <v>28</v>
      </c>
      <c r="T31">
        <f>IF($G31=0,0,VLOOKUP($G31,ResourceInfo!$B:$R,17,FALSE))*$H31+IF($I31=0,0,VLOOKUP($I31,ResourceInfo!$B:$R,17,FALSE))*$J31+IF($K31=0,0,VLOOKUP($K31,ResourceInfo!$B:$R,17,FALSE))*$L31+IF($M31=0,0,VLOOKUP($M31,ResourceInfo!$B:$R,17,FALSE))*$N31</f>
        <v>0</v>
      </c>
    </row>
    <row r="32" spans="2:20">
      <c r="B32">
        <v>29</v>
      </c>
      <c r="T32">
        <f>IF($G32=0,0,VLOOKUP($G32,ResourceInfo!$B:$R,17,FALSE))*$H32+IF($I32=0,0,VLOOKUP($I32,ResourceInfo!$B:$R,17,FALSE))*$J32+IF($K32=0,0,VLOOKUP($K32,ResourceInfo!$B:$R,17,FALSE))*$L32+IF($M32=0,0,VLOOKUP($M32,ResourceInfo!$B:$R,17,FALSE))*$N32</f>
        <v>0</v>
      </c>
    </row>
    <row r="33" spans="2:20">
      <c r="B33">
        <v>30</v>
      </c>
      <c r="T33">
        <f>IF($G33=0,0,VLOOKUP($G33,ResourceInfo!$B:$R,17,FALSE))*$H33+IF($I33=0,0,VLOOKUP($I33,ResourceInfo!$B:$R,17,FALSE))*$J33+IF($K33=0,0,VLOOKUP($K33,ResourceInfo!$B:$R,17,FALSE))*$L33+IF($M33=0,0,VLOOKUP($M33,ResourceInfo!$B:$R,17,FALSE))*$N33</f>
        <v>0</v>
      </c>
    </row>
    <row r="34" spans="2:20">
      <c r="B34">
        <v>31</v>
      </c>
      <c r="T34">
        <f>IF($G34=0,0,VLOOKUP($G34,ResourceInfo!$B:$R,17,FALSE))*$H34+IF($I34=0,0,VLOOKUP($I34,ResourceInfo!$B:$R,17,FALSE))*$J34+IF($K34=0,0,VLOOKUP($K34,ResourceInfo!$B:$R,17,FALSE))*$L34+IF($M34=0,0,VLOOKUP($M34,ResourceInfo!$B:$R,17,FALSE))*$N34</f>
        <v>0</v>
      </c>
    </row>
    <row r="35" spans="2:20">
      <c r="B35">
        <v>32</v>
      </c>
      <c r="T35">
        <f>IF($G35=0,0,VLOOKUP($G35,ResourceInfo!$B:$R,17,FALSE))*$H35+IF($I35=0,0,VLOOKUP($I35,ResourceInfo!$B:$R,17,FALSE))*$J35+IF($K35=0,0,VLOOKUP($K35,ResourceInfo!$B:$R,17,FALSE))*$L35+IF($M35=0,0,VLOOKUP($M35,ResourceInfo!$B:$R,17,FALSE))*$N35</f>
        <v>0</v>
      </c>
    </row>
    <row r="36" spans="2:20">
      <c r="B36">
        <v>33</v>
      </c>
      <c r="T36">
        <f>IF($G36=0,0,VLOOKUP($G36,ResourceInfo!$B:$R,17,FALSE))*$H36+IF($I36=0,0,VLOOKUP($I36,ResourceInfo!$B:$R,17,FALSE))*$J36+IF($K36=0,0,VLOOKUP($K36,ResourceInfo!$B:$R,17,FALSE))*$L36+IF($M36=0,0,VLOOKUP($M36,ResourceInfo!$B:$R,17,FALSE))*$N36</f>
        <v>0</v>
      </c>
    </row>
    <row r="37" spans="2:20">
      <c r="B37">
        <v>34</v>
      </c>
      <c r="T37">
        <f>IF($G37=0,0,VLOOKUP($G37,ResourceInfo!$B:$R,17,FALSE))*$H37+IF($I37=0,0,VLOOKUP($I37,ResourceInfo!$B:$R,17,FALSE))*$J37+IF($K37=0,0,VLOOKUP($K37,ResourceInfo!$B:$R,17,FALSE))*$L37+IF($M37=0,0,VLOOKUP($M37,ResourceInfo!$B:$R,17,FALSE))*$N37</f>
        <v>0</v>
      </c>
    </row>
    <row r="38" spans="2:20">
      <c r="B38">
        <v>35</v>
      </c>
      <c r="T38">
        <f>IF($G38=0,0,VLOOKUP($G38,ResourceInfo!$B:$R,17,FALSE))*$H38+IF($I38=0,0,VLOOKUP($I38,ResourceInfo!$B:$R,17,FALSE))*$J38+IF($K38=0,0,VLOOKUP($K38,ResourceInfo!$B:$R,17,FALSE))*$L38+IF($M38=0,0,VLOOKUP($M38,ResourceInfo!$B:$R,17,FALSE))*$N38</f>
        <v>0</v>
      </c>
    </row>
    <row r="39" spans="2:20">
      <c r="B39">
        <v>36</v>
      </c>
      <c r="T39">
        <f>IF($G39=0,0,VLOOKUP($G39,ResourceInfo!$B:$R,17,FALSE))*$H39+IF($I39=0,0,VLOOKUP($I39,ResourceInfo!$B:$R,17,FALSE))*$J39+IF($K39=0,0,VLOOKUP($K39,ResourceInfo!$B:$R,17,FALSE))*$L39+IF($M39=0,0,VLOOKUP($M39,ResourceInfo!$B:$R,17,FALSE))*$N39</f>
        <v>0</v>
      </c>
    </row>
    <row r="40" spans="2:20">
      <c r="B40">
        <v>37</v>
      </c>
      <c r="T40">
        <f>IF($G40=0,0,VLOOKUP($G40,ResourceInfo!$B:$R,17,FALSE))*$H40+IF($I40=0,0,VLOOKUP($I40,ResourceInfo!$B:$R,17,FALSE))*$J40+IF($K40=0,0,VLOOKUP($K40,ResourceInfo!$B:$R,17,FALSE))*$L40+IF($M40=0,0,VLOOKUP($M40,ResourceInfo!$B:$R,17,FALSE))*$N40</f>
        <v>0</v>
      </c>
    </row>
    <row r="41" spans="2:20">
      <c r="B41">
        <v>38</v>
      </c>
      <c r="T41">
        <f>IF($G41=0,0,VLOOKUP($G41,ResourceInfo!$B:$R,17,FALSE))*$H41+IF($I41=0,0,VLOOKUP($I41,ResourceInfo!$B:$R,17,FALSE))*$J41+IF($K41=0,0,VLOOKUP($K41,ResourceInfo!$B:$R,17,FALSE))*$L41+IF($M41=0,0,VLOOKUP($M41,ResourceInfo!$B:$R,17,FALSE))*$N41</f>
        <v>0</v>
      </c>
    </row>
    <row r="42" spans="2:20">
      <c r="B42">
        <v>39</v>
      </c>
      <c r="T42">
        <f>IF($G42=0,0,VLOOKUP($G42,ResourceInfo!$B:$R,17,FALSE))*$H42+IF($I42=0,0,VLOOKUP($I42,ResourceInfo!$B:$R,17,FALSE))*$J42+IF($K42=0,0,VLOOKUP($K42,ResourceInfo!$B:$R,17,FALSE))*$L42+IF($M42=0,0,VLOOKUP($M42,ResourceInfo!$B:$R,17,FALSE))*$N42</f>
        <v>0</v>
      </c>
    </row>
    <row r="43" spans="2:20">
      <c r="B43">
        <v>40</v>
      </c>
      <c r="T43">
        <f>IF($G43=0,0,VLOOKUP($G43,ResourceInfo!$B:$R,17,FALSE))*$H43+IF($I43=0,0,VLOOKUP($I43,ResourceInfo!$B:$R,17,FALSE))*$J43+IF($K43=0,0,VLOOKUP($K43,ResourceInfo!$B:$R,17,FALSE))*$L43+IF($M43=0,0,VLOOKUP($M43,ResourceInfo!$B:$R,17,FALSE))*$N43</f>
        <v>0</v>
      </c>
    </row>
    <row r="44" spans="2:20">
      <c r="B44">
        <v>41</v>
      </c>
      <c r="T44">
        <f>IF($G44=0,0,VLOOKUP($G44,ResourceInfo!$B:$R,17,FALSE))*$H44+IF($I44=0,0,VLOOKUP($I44,ResourceInfo!$B:$R,17,FALSE))*$J44+IF($K44=0,0,VLOOKUP($K44,ResourceInfo!$B:$R,17,FALSE))*$L44+IF($M44=0,0,VLOOKUP($M44,ResourceInfo!$B:$R,17,FALSE))*$N44</f>
        <v>0</v>
      </c>
    </row>
    <row r="45" spans="2:20">
      <c r="B45">
        <v>42</v>
      </c>
      <c r="T45">
        <f>IF($G45=0,0,VLOOKUP($G45,ResourceInfo!$B:$R,17,FALSE))*$H45+IF($I45=0,0,VLOOKUP($I45,ResourceInfo!$B:$R,17,FALSE))*$J45+IF($K45=0,0,VLOOKUP($K45,ResourceInfo!$B:$R,17,FALSE))*$L45+IF($M45=0,0,VLOOKUP($M45,ResourceInfo!$B:$R,17,FALSE))*$N45</f>
        <v>0</v>
      </c>
    </row>
    <row r="46" spans="2:20">
      <c r="B46">
        <v>43</v>
      </c>
      <c r="T46">
        <f>IF($G46=0,0,VLOOKUP($G46,ResourceInfo!$B:$R,17,FALSE))*$H46+IF($I46=0,0,VLOOKUP($I46,ResourceInfo!$B:$R,17,FALSE))*$J46+IF($K46=0,0,VLOOKUP($K46,ResourceInfo!$B:$R,17,FALSE))*$L46+IF($M46=0,0,VLOOKUP($M46,ResourceInfo!$B:$R,17,FALSE))*$N46</f>
        <v>0</v>
      </c>
    </row>
    <row r="47" spans="2:20">
      <c r="B47">
        <v>44</v>
      </c>
      <c r="T47">
        <f>IF($G47=0,0,VLOOKUP($G47,ResourceInfo!$B:$R,17,FALSE))*$H47+IF($I47=0,0,VLOOKUP($I47,ResourceInfo!$B:$R,17,FALSE))*$J47+IF($K47=0,0,VLOOKUP($K47,ResourceInfo!$B:$R,17,FALSE))*$L47+IF($M47=0,0,VLOOKUP($M47,ResourceInfo!$B:$R,17,FALSE))*$N47</f>
        <v>0</v>
      </c>
    </row>
    <row r="48" spans="2:20">
      <c r="B48">
        <v>45</v>
      </c>
      <c r="T48">
        <f>IF($G48=0,0,VLOOKUP($G48,ResourceInfo!$B:$R,17,FALSE))*$H48+IF($I48=0,0,VLOOKUP($I48,ResourceInfo!$B:$R,17,FALSE))*$J48+IF($K48=0,0,VLOOKUP($K48,ResourceInfo!$B:$R,17,FALSE))*$L48+IF($M48=0,0,VLOOKUP($M48,ResourceInfo!$B:$R,17,FALSE))*$N48</f>
        <v>0</v>
      </c>
    </row>
    <row r="49" spans="2:20">
      <c r="B49">
        <v>46</v>
      </c>
      <c r="T49">
        <f>IF($G49=0,0,VLOOKUP($G49,ResourceInfo!$B:$R,17,FALSE))*$H49+IF($I49=0,0,VLOOKUP($I49,ResourceInfo!$B:$R,17,FALSE))*$J49+IF($K49=0,0,VLOOKUP($K49,ResourceInfo!$B:$R,17,FALSE))*$L49+IF($M49=0,0,VLOOKUP($M49,ResourceInfo!$B:$R,17,FALSE))*$N49</f>
        <v>0</v>
      </c>
    </row>
    <row r="50" spans="2:20">
      <c r="B50">
        <v>47</v>
      </c>
      <c r="T50">
        <f>IF($G50=0,0,VLOOKUP($G50,ResourceInfo!$B:$R,17,FALSE))*$H50+IF($I50=0,0,VLOOKUP($I50,ResourceInfo!$B:$R,17,FALSE))*$J50+IF($K50=0,0,VLOOKUP($K50,ResourceInfo!$B:$R,17,FALSE))*$L50+IF($M50=0,0,VLOOKUP($M50,ResourceInfo!$B:$R,17,FALSE))*$N50</f>
        <v>0</v>
      </c>
    </row>
    <row r="51" spans="2:20">
      <c r="B51">
        <v>48</v>
      </c>
      <c r="T51">
        <f>IF($G51=0,0,VLOOKUP($G51,ResourceInfo!$B:$R,17,FALSE))*$H51+IF($I51=0,0,VLOOKUP($I51,ResourceInfo!$B:$R,17,FALSE))*$J51+IF($K51=0,0,VLOOKUP($K51,ResourceInfo!$B:$R,17,FALSE))*$L51+IF($M51=0,0,VLOOKUP($M51,ResourceInfo!$B:$R,17,FALSE))*$N51</f>
        <v>0</v>
      </c>
    </row>
    <row r="52" spans="2:20">
      <c r="B52">
        <v>49</v>
      </c>
      <c r="T52">
        <f>IF($G52=0,0,VLOOKUP($G52,ResourceInfo!$B:$R,17,FALSE))*$H52+IF($I52=0,0,VLOOKUP($I52,ResourceInfo!$B:$R,17,FALSE))*$J52+IF($K52=0,0,VLOOKUP($K52,ResourceInfo!$B:$R,17,FALSE))*$L52+IF($M52=0,0,VLOOKUP($M52,ResourceInfo!$B:$R,17,FALSE))*$N52</f>
        <v>0</v>
      </c>
    </row>
    <row r="53" spans="2:20">
      <c r="B53">
        <v>50</v>
      </c>
      <c r="T53">
        <f>IF($G53=0,0,VLOOKUP($G53,ResourceInfo!$B:$R,17,FALSE))*$H53+IF($I53=0,0,VLOOKUP($I53,ResourceInfo!$B:$R,17,FALSE))*$J53+IF($K53=0,0,VLOOKUP($K53,ResourceInfo!$B:$R,17,FALSE))*$L53+IF($M53=0,0,VLOOKUP($M53,ResourceInfo!$B:$R,17,FALSE))*$N53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__Base</vt:lpstr>
      <vt:lpstr>ResourceInfo</vt:lpstr>
      <vt:lpstr>ConstructionInfo</vt:lpstr>
      <vt:lpstr>BlueprintInfo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2015-05-24T09:27:39Z</dcterms:modified>
</cp:coreProperties>
</file>