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Itinerary\"/>
    </mc:Choice>
  </mc:AlternateContent>
  <xr:revisionPtr revIDLastSave="0" documentId="13_ncr:1_{80867B21-B511-4A44-85F3-AA00350A9B7C}" xr6:coauthVersionLast="47" xr6:coauthVersionMax="47" xr10:uidLastSave="{00000000-0000-0000-0000-000000000000}"/>
  <bookViews>
    <workbookView xWindow="-120" yWindow="-120" windowWidth="29040" windowHeight="15720" activeTab="2" xr2:uid="{AA9AF1F7-A473-41BB-90EB-EB72E5DFA669}"/>
  </bookViews>
  <sheets>
    <sheet name="일정" sheetId="1" r:id="rId1"/>
    <sheet name="예산안" sheetId="3" r:id="rId2"/>
    <sheet name="예산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4" i="4" l="1"/>
  <c r="G27" i="4" s="1"/>
  <c r="D24" i="4"/>
  <c r="D25" i="4" s="1"/>
</calcChain>
</file>

<file path=xl/sharedStrings.xml><?xml version="1.0" encoding="utf-8"?>
<sst xmlns="http://schemas.openxmlformats.org/spreadsheetml/2006/main" count="151" uniqueCount="98">
  <si>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</si>
  <si>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</si>
  <si>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</si>
  <si>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</si>
  <si>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</si>
  <si>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주일</t>
    <phoneticPr fontId="1" type="noConversion"/>
  </si>
  <si>
    <t>월</t>
    <phoneticPr fontId="1" type="noConversion"/>
  </si>
  <si>
    <t>9-10</t>
    <phoneticPr fontId="1" type="noConversion"/>
  </si>
  <si>
    <t>10-11</t>
    <phoneticPr fontId="1" type="noConversion"/>
  </si>
  <si>
    <t>11-12</t>
    <phoneticPr fontId="1" type="noConversion"/>
  </si>
  <si>
    <t>12-1</t>
    <phoneticPr fontId="1" type="noConversion"/>
  </si>
  <si>
    <t>1-2</t>
    <phoneticPr fontId="1" type="noConversion"/>
  </si>
  <si>
    <t>2-3</t>
    <phoneticPr fontId="1" type="noConversion"/>
  </si>
  <si>
    <t>3-4</t>
    <phoneticPr fontId="1" type="noConversion"/>
  </si>
  <si>
    <t>4-5</t>
    <phoneticPr fontId="1" type="noConversion"/>
  </si>
  <si>
    <t>5-6</t>
    <phoneticPr fontId="1" type="noConversion"/>
  </si>
  <si>
    <t>6-7</t>
    <phoneticPr fontId="1" type="noConversion"/>
  </si>
  <si>
    <t>7-8</t>
    <phoneticPr fontId="1" type="noConversion"/>
  </si>
  <si>
    <t>8-9</t>
    <phoneticPr fontId="1" type="noConversion"/>
  </si>
  <si>
    <t>QT</t>
    <phoneticPr fontId="1" type="noConversion"/>
  </si>
  <si>
    <t>소감나눔</t>
    <phoneticPr fontId="1" type="noConversion"/>
  </si>
  <si>
    <t>원투원</t>
    <phoneticPr fontId="1" type="noConversion"/>
  </si>
  <si>
    <t>예배</t>
    <phoneticPr fontId="1" type="noConversion"/>
  </si>
  <si>
    <t>한복입고
사진찍고
시티투어</t>
    <phoneticPr fontId="1" type="noConversion"/>
  </si>
  <si>
    <t>동궁과 월지</t>
    <phoneticPr fontId="1" type="noConversion"/>
  </si>
  <si>
    <t>숙박</t>
    <phoneticPr fontId="1" type="noConversion"/>
  </si>
  <si>
    <t>한국의
기독교 역사
- 서진우 -</t>
    <phoneticPr fontId="1" type="noConversion"/>
  </si>
  <si>
    <t>메시지 있는 영화 관람 후 나눔
- 유재승 -</t>
    <phoneticPr fontId="1" type="noConversion"/>
  </si>
  <si>
    <t>한/영
GIBS
-일단 간사님-</t>
    <phoneticPr fontId="1" type="noConversion"/>
  </si>
  <si>
    <t>레크레이션
- 박승빈 -</t>
    <phoneticPr fontId="1" type="noConversion"/>
  </si>
  <si>
    <t>전통놀이모음
- 송민석 -</t>
    <phoneticPr fontId="1" type="noConversion"/>
  </si>
  <si>
    <t>한국어 강의
(실전편)
- 유재승 &amp;
박승빈 -</t>
    <phoneticPr fontId="1" type="noConversion"/>
  </si>
  <si>
    <t>QT 후, 경주에서는 모든 일정 후: 공지 및 광고 시간 가지기 (내일 뭐 할건지 등)</t>
    <phoneticPr fontId="1" type="noConversion"/>
  </si>
  <si>
    <t>찬양 1시간
- 박승빈 -</t>
    <phoneticPr fontId="1" type="noConversion"/>
  </si>
  <si>
    <t>저녁 (긱식)</t>
    <phoneticPr fontId="1" type="noConversion"/>
  </si>
  <si>
    <t>저녁 (요리)</t>
    <phoneticPr fontId="1" type="noConversion"/>
  </si>
  <si>
    <t>저녁 (중국집)</t>
    <phoneticPr fontId="1" type="noConversion"/>
  </si>
  <si>
    <t>전통놀이: 딱지치기, 수건돌리기, 투호, 비석치기, 제기차기, 무궁화 꽃이 피었습니다 등</t>
    <phoneticPr fontId="1" type="noConversion"/>
  </si>
  <si>
    <t>소망나누기: 서로 전해주고 싶은 말씀을 서로의 언어로 적어주며 교환하기 포함</t>
    <phoneticPr fontId="1" type="noConversion"/>
  </si>
  <si>
    <t>점심 (긱식)
5,500</t>
    <phoneticPr fontId="1" type="noConversion"/>
  </si>
  <si>
    <t>저녁 (긱식)
5,500</t>
    <phoneticPr fontId="1" type="noConversion"/>
  </si>
  <si>
    <t>동궁과 월지
3,000</t>
    <phoneticPr fontId="1" type="noConversion"/>
  </si>
  <si>
    <t>저녁 (중국집)
10,000</t>
    <phoneticPr fontId="1" type="noConversion"/>
  </si>
  <si>
    <t>8/1</t>
    <phoneticPr fontId="1" type="noConversion"/>
  </si>
  <si>
    <t>8/3</t>
    <phoneticPr fontId="1" type="noConversion"/>
  </si>
  <si>
    <t>울산 (울산대 앞)</t>
    <phoneticPr fontId="1" type="noConversion"/>
  </si>
  <si>
    <t>경주+포항</t>
    <phoneticPr fontId="1" type="noConversion"/>
  </si>
  <si>
    <t>오픈런 줄서기</t>
    <phoneticPr fontId="1" type="noConversion"/>
  </si>
  <si>
    <t>경주월드
+
점심</t>
    <phoneticPr fontId="1" type="noConversion"/>
  </si>
  <si>
    <t>경주
국립박물관</t>
    <phoneticPr fontId="1" type="noConversion"/>
  </si>
  <si>
    <t>점심(휴게소)</t>
    <phoneticPr fontId="1" type="noConversion"/>
  </si>
  <si>
    <t>학교투어</t>
    <phoneticPr fontId="1" type="noConversion"/>
  </si>
  <si>
    <t>짐정리</t>
    <phoneticPr fontId="1" type="noConversion"/>
  </si>
  <si>
    <t>짐정리
UNIST로 이동</t>
    <phoneticPr fontId="1" type="noConversion"/>
  </si>
  <si>
    <t>소망나누기</t>
    <phoneticPr fontId="1" type="noConversion"/>
  </si>
  <si>
    <t>필리핀 친구들
서울로 보내기</t>
    <phoneticPr fontId="1" type="noConversion"/>
  </si>
  <si>
    <t>UNIST IVF
친구들
마무리하기</t>
    <phoneticPr fontId="1" type="noConversion"/>
  </si>
  <si>
    <t>UNIST IVF
점심 같이 먹기</t>
    <phoneticPr fontId="1" type="noConversion"/>
  </si>
  <si>
    <t>일정 소개 및
주의사항</t>
    <phoneticPr fontId="1" type="noConversion"/>
  </si>
  <si>
    <t>놀 사람 놀기
with 치킨</t>
    <phoneticPr fontId="1" type="noConversion"/>
  </si>
  <si>
    <t>점심 (긱식)</t>
    <phoneticPr fontId="1" type="noConversion"/>
  </si>
  <si>
    <t>놀 사람 놀기: 보드게임 등 (울산대 앞 숙소)</t>
    <phoneticPr fontId="1" type="noConversion"/>
  </si>
  <si>
    <t>포항 숙소로 이동 및 
최종 점검하기</t>
    <phoneticPr fontId="1" type="noConversion"/>
  </si>
  <si>
    <t>한국의 역사
(강의+Quiz)
- 송민석 -</t>
    <phoneticPr fontId="1" type="noConversion"/>
  </si>
  <si>
    <t>휴식</t>
    <phoneticPr fontId="1" type="noConversion"/>
  </si>
  <si>
    <t>한국어 강의
(기초편)
- 유재승 &amp; 
서진우 -</t>
    <phoneticPr fontId="1" type="noConversion"/>
  </si>
  <si>
    <t>시장에서
조별로
재료 사오기
+
요리하기</t>
    <phoneticPr fontId="1" type="noConversion"/>
  </si>
  <si>
    <t>저녁 (김치찌개)</t>
    <phoneticPr fontId="1" type="noConversion"/>
  </si>
  <si>
    <t>저녁 (김치찌개)
10,000</t>
    <phoneticPr fontId="1" type="noConversion"/>
  </si>
  <si>
    <t>한복입고
20,000
사진찍고
시티투어</t>
    <phoneticPr fontId="1" type="noConversion"/>
  </si>
  <si>
    <t>점심(휴게소)
10,000</t>
    <phoneticPr fontId="1" type="noConversion"/>
  </si>
  <si>
    <t>시장에서
조별로
재료 사오기
+
요리하기
10,000</t>
    <phoneticPr fontId="1" type="noConversion"/>
  </si>
  <si>
    <t>치킨
12,000</t>
    <phoneticPr fontId="1" type="noConversion"/>
  </si>
  <si>
    <t>경주월드
35,400
+
점심
15,000</t>
    <phoneticPr fontId="1" type="noConversion"/>
  </si>
  <si>
    <t>저녁식사</t>
    <phoneticPr fontId="1" type="noConversion"/>
  </si>
  <si>
    <t>(저녁식사 제공?)
짐정리</t>
    <phoneticPr fontId="1" type="noConversion"/>
  </si>
  <si>
    <t>아침</t>
    <phoneticPr fontId="1" type="noConversion"/>
  </si>
  <si>
    <t>경주월드</t>
    <phoneticPr fontId="1" type="noConversion"/>
  </si>
  <si>
    <t>경주월드 점심</t>
    <phoneticPr fontId="1" type="noConversion"/>
  </si>
  <si>
    <t>저녁(김치찌개)</t>
    <phoneticPr fontId="1" type="noConversion"/>
  </si>
  <si>
    <t>점심(교회밥)</t>
    <phoneticPr fontId="1" type="noConversion"/>
  </si>
  <si>
    <t>한복 대여</t>
    <phoneticPr fontId="1" type="noConversion"/>
  </si>
  <si>
    <t>저녁(중국집)</t>
    <phoneticPr fontId="1" type="noConversion"/>
  </si>
  <si>
    <t>동궁과월지</t>
    <phoneticPr fontId="1" type="noConversion"/>
  </si>
  <si>
    <t>저녁(긱식)</t>
    <phoneticPr fontId="1" type="noConversion"/>
  </si>
  <si>
    <t>점심(긱식)</t>
    <phoneticPr fontId="1" type="noConversion"/>
  </si>
  <si>
    <t>점심(요리재료)</t>
    <phoneticPr fontId="1" type="noConversion"/>
  </si>
  <si>
    <t>1인 일정 비용 총합</t>
    <phoneticPr fontId="1" type="noConversion"/>
  </si>
  <si>
    <t>12인 일정 비용 총합</t>
    <phoneticPr fontId="1" type="noConversion"/>
  </si>
  <si>
    <t>치킨</t>
    <phoneticPr fontId="1" type="noConversion"/>
  </si>
  <si>
    <t>차 2대 기름값</t>
    <phoneticPr fontId="1" type="noConversion"/>
  </si>
  <si>
    <t>아침식사 비용</t>
    <phoneticPr fontId="1" type="noConversion"/>
  </si>
  <si>
    <t>택시비</t>
    <phoneticPr fontId="1" type="noConversion"/>
  </si>
  <si>
    <t>울산 숙소 헌금</t>
    <phoneticPr fontId="1" type="noConversion"/>
  </si>
  <si>
    <t>전통놀이도구 구입</t>
    <phoneticPr fontId="1" type="noConversion"/>
  </si>
  <si>
    <t>기타비용 총합</t>
    <phoneticPr fontId="1" type="noConversion"/>
  </si>
  <si>
    <t>총 비용</t>
    <phoneticPr fontId="1" type="noConversion"/>
  </si>
  <si>
    <t>포항 숙소 헌금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</si>
</sst>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4" borderId="1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3" fontId="2" fillId="4" borderId="1" xfId="1" applyNumberFormat="1" applyBorder="1" applyAlignment="1">
      <alignment horizontal="center" vertical="center" wrapText="1"/>
    </xf>
    <xf numFmtId="41" fontId="0" fillId="0" borderId="0" xfId="2" applyFont="1" applyAlignment="1">
      <alignment vertical="center" wrapText="1"/>
    </xf>
    <xf numFmtId="17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41" fontId="0" fillId="0" borderId="1" xfId="2" applyFont="1" applyBorder="1">
      <alignment vertical="center"/>
    </xf>
    <xf numFmtId="41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2" fillId="4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3">
    <cellStyle name="20% - 강조색4" xfId="1" builtinId="42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03EE-7E35-44CA-9677-F22F62E2AC66}">
  <dimension ref="A1:Q24"/>
  <sheetViews>
    <sheetView workbookViewId="0">
      <selection activeCell="J20" sqref="J20"/>
    </sheetView>
  </sheetViews>
  <sheetFormatPr defaultRowHeight="16.5" x14ac:dyDescent="0.3"/>
  <cols>
    <col min="1" max="1" width="7.625" style="1" customWidth="1"/>
    <col min="2" max="8" width="15.75" style="1" customWidth="1"/>
    <col min="10" max="16" width="13.375" customWidth="1"/>
  </cols>
  <sheetData>
    <row r="1" spans="1:17" x14ac:dyDescent="0.3">
      <c r="A1" s="7"/>
      <c r="B1" s="13" t="s">
        <v>43</v>
      </c>
      <c r="C1" s="14">
        <v>45871</v>
      </c>
      <c r="D1" s="13" t="s">
        <v>44</v>
      </c>
      <c r="E1" s="14">
        <v>45873</v>
      </c>
      <c r="F1" s="14">
        <v>45874</v>
      </c>
      <c r="G1" s="14">
        <v>45875</v>
      </c>
      <c r="H1" s="14">
        <v>45876</v>
      </c>
      <c r="Q1" s="19"/>
    </row>
    <row r="2" spans="1:17" x14ac:dyDescent="0.3">
      <c r="A2" s="2"/>
      <c r="B2" s="9" t="s">
        <v>3</v>
      </c>
      <c r="C2" s="9" t="s">
        <v>4</v>
      </c>
      <c r="D2" s="9" t="s">
        <v>5</v>
      </c>
      <c r="E2" s="9" t="s">
        <v>6</v>
      </c>
      <c r="F2" s="9" t="s">
        <v>0</v>
      </c>
      <c r="G2" s="9" t="s">
        <v>1</v>
      </c>
      <c r="H2" s="9" t="s">
        <v>2</v>
      </c>
      <c r="Q2" s="1"/>
    </row>
    <row r="3" spans="1:17" s="5" customFormat="1" ht="33" customHeight="1" x14ac:dyDescent="0.3">
      <c r="A3" s="3" t="s">
        <v>7</v>
      </c>
      <c r="B3" s="34"/>
      <c r="C3" s="17" t="s">
        <v>47</v>
      </c>
      <c r="D3" s="34"/>
      <c r="E3" s="12"/>
      <c r="F3" s="34"/>
      <c r="G3" s="6"/>
      <c r="H3" s="34"/>
    </row>
    <row r="4" spans="1:17" s="5" customFormat="1" ht="33" customHeight="1" x14ac:dyDescent="0.3">
      <c r="A4" s="3" t="s">
        <v>8</v>
      </c>
      <c r="B4" s="35"/>
      <c r="C4" s="37" t="s">
        <v>48</v>
      </c>
      <c r="D4" s="36"/>
      <c r="E4" s="4" t="s">
        <v>53</v>
      </c>
      <c r="F4" s="36"/>
      <c r="G4" s="37" t="s">
        <v>31</v>
      </c>
      <c r="H4" s="36"/>
    </row>
    <row r="5" spans="1:17" s="5" customFormat="1" ht="33" customHeight="1" x14ac:dyDescent="0.3">
      <c r="A5" s="3" t="s">
        <v>9</v>
      </c>
      <c r="B5" s="36"/>
      <c r="C5" s="37"/>
      <c r="D5" s="44" t="s">
        <v>22</v>
      </c>
      <c r="E5" s="4" t="s">
        <v>50</v>
      </c>
      <c r="F5" s="4" t="s">
        <v>33</v>
      </c>
      <c r="G5" s="37"/>
      <c r="H5" s="4" t="s">
        <v>21</v>
      </c>
    </row>
    <row r="6" spans="1:17" s="5" customFormat="1" ht="33" customHeight="1" x14ac:dyDescent="0.3">
      <c r="A6" s="3" t="s">
        <v>10</v>
      </c>
      <c r="B6" s="16" t="s">
        <v>57</v>
      </c>
      <c r="C6" s="37"/>
      <c r="D6" s="49"/>
      <c r="E6" s="11" t="s">
        <v>52</v>
      </c>
      <c r="F6" s="37" t="s">
        <v>60</v>
      </c>
      <c r="G6" s="37"/>
      <c r="H6" s="37"/>
    </row>
    <row r="7" spans="1:17" s="5" customFormat="1" ht="33" customHeight="1" x14ac:dyDescent="0.3">
      <c r="A7" s="3" t="s">
        <v>11</v>
      </c>
      <c r="B7" s="40" t="s">
        <v>62</v>
      </c>
      <c r="C7" s="37"/>
      <c r="D7" s="45"/>
      <c r="E7" s="4" t="s">
        <v>51</v>
      </c>
      <c r="F7" s="37" t="s">
        <v>21</v>
      </c>
      <c r="G7" s="37"/>
      <c r="H7" s="37" t="s">
        <v>54</v>
      </c>
    </row>
    <row r="8" spans="1:17" s="5" customFormat="1" ht="33" customHeight="1" x14ac:dyDescent="0.3">
      <c r="A8" s="3" t="s">
        <v>12</v>
      </c>
      <c r="B8" s="41"/>
      <c r="C8" s="37"/>
      <c r="D8" s="44" t="s">
        <v>23</v>
      </c>
      <c r="E8" s="37" t="s">
        <v>63</v>
      </c>
      <c r="F8" s="37" t="s">
        <v>26</v>
      </c>
      <c r="G8" s="37" t="s">
        <v>66</v>
      </c>
      <c r="H8" s="37"/>
    </row>
    <row r="9" spans="1:17" s="5" customFormat="1" ht="18" customHeight="1" x14ac:dyDescent="0.3">
      <c r="A9" s="46" t="s">
        <v>13</v>
      </c>
      <c r="B9" s="41"/>
      <c r="C9" s="37"/>
      <c r="D9" s="49"/>
      <c r="E9" s="44"/>
      <c r="F9" s="37"/>
      <c r="G9" s="37"/>
      <c r="H9" s="37" t="s">
        <v>55</v>
      </c>
    </row>
    <row r="10" spans="1:17" s="5" customFormat="1" ht="18" customHeight="1" x14ac:dyDescent="0.3">
      <c r="A10" s="47"/>
      <c r="B10" s="41"/>
      <c r="C10" s="37"/>
      <c r="D10" s="49"/>
      <c r="E10" s="37" t="s">
        <v>28</v>
      </c>
      <c r="F10" s="37" t="s">
        <v>28</v>
      </c>
      <c r="G10" s="37"/>
      <c r="H10" s="37"/>
    </row>
    <row r="11" spans="1:17" s="5" customFormat="1" ht="18" customHeight="1" x14ac:dyDescent="0.3">
      <c r="A11" s="46" t="s">
        <v>14</v>
      </c>
      <c r="B11" s="41"/>
      <c r="C11" s="37" t="s">
        <v>49</v>
      </c>
      <c r="D11" s="49"/>
      <c r="E11" s="38"/>
      <c r="F11" s="38"/>
      <c r="G11" s="37"/>
      <c r="H11" s="37" t="s">
        <v>56</v>
      </c>
    </row>
    <row r="12" spans="1:17" s="5" customFormat="1" ht="18" customHeight="1" x14ac:dyDescent="0.3">
      <c r="A12" s="47"/>
      <c r="B12" s="41"/>
      <c r="C12" s="38"/>
      <c r="D12" s="49"/>
      <c r="E12" s="38"/>
      <c r="F12" s="38"/>
      <c r="G12" s="37"/>
      <c r="H12" s="37"/>
    </row>
    <row r="13" spans="1:17" s="5" customFormat="1" ht="33" customHeight="1" x14ac:dyDescent="0.3">
      <c r="A13" s="3" t="s">
        <v>15</v>
      </c>
      <c r="B13" s="42"/>
      <c r="C13" s="38"/>
      <c r="D13" s="45"/>
      <c r="E13" s="38"/>
      <c r="F13" s="38"/>
      <c r="G13" s="37"/>
      <c r="H13" s="37"/>
    </row>
    <row r="14" spans="1:17" s="5" customFormat="1" ht="33" customHeight="1" x14ac:dyDescent="0.3">
      <c r="A14" s="3" t="s">
        <v>16</v>
      </c>
      <c r="B14" s="34"/>
      <c r="C14" s="4" t="s">
        <v>67</v>
      </c>
      <c r="D14" s="4" t="s">
        <v>36</v>
      </c>
      <c r="E14" s="4" t="s">
        <v>34</v>
      </c>
      <c r="F14" s="4" t="s">
        <v>34</v>
      </c>
      <c r="G14" s="4" t="s">
        <v>35</v>
      </c>
      <c r="H14" s="34"/>
    </row>
    <row r="15" spans="1:17" s="5" customFormat="1" ht="33" customHeight="1" x14ac:dyDescent="0.3">
      <c r="A15" s="3" t="s">
        <v>17</v>
      </c>
      <c r="B15" s="36"/>
      <c r="C15" s="4" t="s">
        <v>64</v>
      </c>
      <c r="D15" s="44" t="s">
        <v>24</v>
      </c>
      <c r="E15" s="37" t="s">
        <v>29</v>
      </c>
      <c r="F15" s="43" t="s">
        <v>65</v>
      </c>
      <c r="G15" s="44" t="s">
        <v>27</v>
      </c>
      <c r="H15" s="35"/>
    </row>
    <row r="16" spans="1:17" s="5" customFormat="1" ht="33" customHeight="1" x14ac:dyDescent="0.3">
      <c r="A16" s="3" t="s">
        <v>18</v>
      </c>
      <c r="B16" s="16" t="s">
        <v>75</v>
      </c>
      <c r="C16" s="4" t="s">
        <v>19</v>
      </c>
      <c r="D16" s="45"/>
      <c r="E16" s="38"/>
      <c r="F16" s="43"/>
      <c r="G16" s="45"/>
      <c r="H16" s="35"/>
    </row>
    <row r="17" spans="1:8" s="5" customFormat="1" ht="17.25" customHeight="1" x14ac:dyDescent="0.3">
      <c r="A17" s="46" t="s">
        <v>7</v>
      </c>
      <c r="B17" s="39" t="s">
        <v>58</v>
      </c>
      <c r="C17" s="37" t="s">
        <v>30</v>
      </c>
      <c r="D17" s="34"/>
      <c r="E17" s="28" t="s">
        <v>19</v>
      </c>
      <c r="F17" s="29"/>
      <c r="G17" s="30"/>
      <c r="H17" s="35"/>
    </row>
    <row r="18" spans="1:8" s="5" customFormat="1" ht="17.25" customHeight="1" x14ac:dyDescent="0.3">
      <c r="A18" s="47"/>
      <c r="B18" s="39"/>
      <c r="C18" s="37"/>
      <c r="D18" s="35"/>
      <c r="E18" s="31"/>
      <c r="F18" s="32"/>
      <c r="G18" s="33"/>
      <c r="H18" s="35"/>
    </row>
    <row r="19" spans="1:8" s="5" customFormat="1" ht="33" customHeight="1" x14ac:dyDescent="0.3">
      <c r="A19" s="3" t="s">
        <v>8</v>
      </c>
      <c r="B19" s="4" t="s">
        <v>20</v>
      </c>
      <c r="C19" s="37"/>
      <c r="D19" s="36"/>
      <c r="E19" s="18"/>
      <c r="F19" s="6"/>
      <c r="G19" s="16" t="s">
        <v>59</v>
      </c>
      <c r="H19" s="36"/>
    </row>
    <row r="20" spans="1:8" s="5" customFormat="1" ht="16.5" customHeight="1" x14ac:dyDescent="0.3">
      <c r="A20" s="8" t="s">
        <v>25</v>
      </c>
      <c r="B20" s="50" t="s">
        <v>46</v>
      </c>
      <c r="C20" s="50"/>
      <c r="D20" s="50"/>
      <c r="E20" s="50" t="s">
        <v>45</v>
      </c>
      <c r="F20" s="50"/>
      <c r="G20" s="50"/>
      <c r="H20" s="50"/>
    </row>
    <row r="21" spans="1:8" x14ac:dyDescent="0.3">
      <c r="B21" s="48" t="s">
        <v>32</v>
      </c>
      <c r="C21" s="48"/>
      <c r="D21" s="48"/>
      <c r="E21" s="48"/>
      <c r="F21" s="48"/>
      <c r="G21" s="48"/>
      <c r="H21" s="48"/>
    </row>
    <row r="22" spans="1:8" x14ac:dyDescent="0.3">
      <c r="B22" s="10" t="s">
        <v>37</v>
      </c>
    </row>
    <row r="23" spans="1:8" x14ac:dyDescent="0.3">
      <c r="B23" s="10" t="s">
        <v>61</v>
      </c>
    </row>
    <row r="24" spans="1:8" x14ac:dyDescent="0.3">
      <c r="B24" s="10" t="s">
        <v>38</v>
      </c>
    </row>
  </sheetData>
  <mergeCells count="36">
    <mergeCell ref="A17:A18"/>
    <mergeCell ref="H3:H4"/>
    <mergeCell ref="B21:H21"/>
    <mergeCell ref="D5:D7"/>
    <mergeCell ref="D8:D13"/>
    <mergeCell ref="D15:D16"/>
    <mergeCell ref="D17:D19"/>
    <mergeCell ref="D3:D4"/>
    <mergeCell ref="E20:H20"/>
    <mergeCell ref="B20:D20"/>
    <mergeCell ref="F3:F4"/>
    <mergeCell ref="G4:G5"/>
    <mergeCell ref="E8:E9"/>
    <mergeCell ref="F8:F9"/>
    <mergeCell ref="F10:F13"/>
    <mergeCell ref="E15:E16"/>
    <mergeCell ref="F15:F16"/>
    <mergeCell ref="G15:G16"/>
    <mergeCell ref="A9:A10"/>
    <mergeCell ref="A11:A12"/>
    <mergeCell ref="E17:G18"/>
    <mergeCell ref="B3:B5"/>
    <mergeCell ref="C17:C19"/>
    <mergeCell ref="H7:H8"/>
    <mergeCell ref="F6:H6"/>
    <mergeCell ref="B14:B15"/>
    <mergeCell ref="C4:C10"/>
    <mergeCell ref="C11:C13"/>
    <mergeCell ref="B17:B18"/>
    <mergeCell ref="F7:G7"/>
    <mergeCell ref="H9:H10"/>
    <mergeCell ref="H11:H13"/>
    <mergeCell ref="H14:H19"/>
    <mergeCell ref="B7:B13"/>
    <mergeCell ref="G8:G13"/>
    <mergeCell ref="E10:E1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D87E-ED3E-4988-AA68-F8F36E312E9E}">
  <dimension ref="A1:Q24"/>
  <sheetViews>
    <sheetView workbookViewId="0">
      <selection activeCell="M15" sqref="M15"/>
    </sheetView>
  </sheetViews>
  <sheetFormatPr defaultRowHeight="16.5" x14ac:dyDescent="0.3"/>
  <cols>
    <col min="1" max="1" width="7.625" style="1" customWidth="1"/>
    <col min="2" max="8" width="15.75" style="1" customWidth="1"/>
    <col min="10" max="16" width="13.375" customWidth="1"/>
  </cols>
  <sheetData>
    <row r="1" spans="1:17" x14ac:dyDescent="0.3">
      <c r="A1" s="7"/>
      <c r="B1" s="13" t="s">
        <v>43</v>
      </c>
      <c r="C1" s="14">
        <v>45871</v>
      </c>
      <c r="D1" s="13" t="s">
        <v>44</v>
      </c>
      <c r="E1" s="14">
        <v>45873</v>
      </c>
      <c r="F1" s="14">
        <v>45874</v>
      </c>
      <c r="G1" s="14">
        <v>45875</v>
      </c>
      <c r="H1" s="14">
        <v>45876</v>
      </c>
      <c r="Q1" s="19"/>
    </row>
    <row r="2" spans="1:17" x14ac:dyDescent="0.3">
      <c r="A2" s="2"/>
      <c r="B2" s="9" t="s">
        <v>3</v>
      </c>
      <c r="C2" s="9" t="s">
        <v>4</v>
      </c>
      <c r="D2" s="9" t="s">
        <v>5</v>
      </c>
      <c r="E2" s="9" t="s">
        <v>6</v>
      </c>
      <c r="F2" s="9" t="s">
        <v>0</v>
      </c>
      <c r="G2" s="9" t="s">
        <v>1</v>
      </c>
      <c r="H2" s="9" t="s">
        <v>2</v>
      </c>
      <c r="Q2" s="1"/>
    </row>
    <row r="3" spans="1:17" s="5" customFormat="1" ht="33" customHeight="1" x14ac:dyDescent="0.3">
      <c r="A3" s="3" t="s">
        <v>7</v>
      </c>
      <c r="B3" s="34"/>
      <c r="C3" s="12"/>
      <c r="D3" s="34"/>
      <c r="E3" s="12"/>
      <c r="F3" s="34"/>
      <c r="G3" s="6"/>
      <c r="H3" s="34"/>
    </row>
    <row r="4" spans="1:17" s="5" customFormat="1" ht="33" customHeight="1" x14ac:dyDescent="0.3">
      <c r="A4" s="3" t="s">
        <v>8</v>
      </c>
      <c r="B4" s="35"/>
      <c r="C4" s="37" t="s">
        <v>73</v>
      </c>
      <c r="D4" s="36"/>
      <c r="E4" s="6"/>
      <c r="F4" s="36"/>
      <c r="G4" s="51"/>
      <c r="H4" s="36"/>
    </row>
    <row r="5" spans="1:17" s="5" customFormat="1" ht="33" customHeight="1" x14ac:dyDescent="0.3">
      <c r="A5" s="3" t="s">
        <v>9</v>
      </c>
      <c r="B5" s="36"/>
      <c r="C5" s="37"/>
      <c r="D5" s="34"/>
      <c r="E5" s="4" t="s">
        <v>70</v>
      </c>
      <c r="F5" s="6"/>
      <c r="G5" s="51"/>
      <c r="H5" s="6"/>
    </row>
    <row r="6" spans="1:17" s="5" customFormat="1" ht="33" customHeight="1" x14ac:dyDescent="0.3">
      <c r="A6" s="3" t="s">
        <v>10</v>
      </c>
      <c r="B6" s="6"/>
      <c r="C6" s="37"/>
      <c r="D6" s="35"/>
      <c r="E6" s="20"/>
      <c r="F6" s="4" t="s">
        <v>39</v>
      </c>
      <c r="G6" s="4" t="s">
        <v>39</v>
      </c>
      <c r="H6" s="4" t="s">
        <v>39</v>
      </c>
    </row>
    <row r="7" spans="1:17" s="5" customFormat="1" ht="33" customHeight="1" x14ac:dyDescent="0.3">
      <c r="A7" s="3" t="s">
        <v>11</v>
      </c>
      <c r="B7" s="34"/>
      <c r="C7" s="37"/>
      <c r="D7" s="36"/>
      <c r="E7" s="6"/>
      <c r="F7" s="51"/>
      <c r="G7" s="51"/>
      <c r="H7" s="51"/>
    </row>
    <row r="8" spans="1:17" s="5" customFormat="1" ht="33" customHeight="1" x14ac:dyDescent="0.3">
      <c r="A8" s="3" t="s">
        <v>12</v>
      </c>
      <c r="B8" s="35"/>
      <c r="C8" s="37"/>
      <c r="D8" s="44" t="s">
        <v>69</v>
      </c>
      <c r="E8" s="51"/>
      <c r="F8" s="51"/>
      <c r="G8" s="37" t="s">
        <v>71</v>
      </c>
      <c r="H8" s="51"/>
    </row>
    <row r="9" spans="1:17" s="5" customFormat="1" ht="18" customHeight="1" x14ac:dyDescent="0.3">
      <c r="A9" s="46" t="s">
        <v>13</v>
      </c>
      <c r="B9" s="35"/>
      <c r="C9" s="37"/>
      <c r="D9" s="49"/>
      <c r="E9" s="34"/>
      <c r="F9" s="51"/>
      <c r="G9" s="37"/>
      <c r="H9" s="51"/>
    </row>
    <row r="10" spans="1:17" s="5" customFormat="1" ht="18" customHeight="1" x14ac:dyDescent="0.3">
      <c r="A10" s="47"/>
      <c r="B10" s="35"/>
      <c r="C10" s="37"/>
      <c r="D10" s="49"/>
      <c r="E10" s="51"/>
      <c r="F10" s="51"/>
      <c r="G10" s="37"/>
      <c r="H10" s="51"/>
    </row>
    <row r="11" spans="1:17" s="5" customFormat="1" ht="18" customHeight="1" x14ac:dyDescent="0.3">
      <c r="A11" s="46" t="s">
        <v>14</v>
      </c>
      <c r="B11" s="35"/>
      <c r="C11" s="51"/>
      <c r="D11" s="49"/>
      <c r="E11" s="52"/>
      <c r="F11" s="52"/>
      <c r="G11" s="37"/>
      <c r="H11" s="51"/>
    </row>
    <row r="12" spans="1:17" s="5" customFormat="1" ht="18" customHeight="1" x14ac:dyDescent="0.3">
      <c r="A12" s="47"/>
      <c r="B12" s="35"/>
      <c r="C12" s="52"/>
      <c r="D12" s="49"/>
      <c r="E12" s="52"/>
      <c r="F12" s="52"/>
      <c r="G12" s="37"/>
      <c r="H12" s="51"/>
    </row>
    <row r="13" spans="1:17" s="5" customFormat="1" ht="33" customHeight="1" x14ac:dyDescent="0.3">
      <c r="A13" s="3" t="s">
        <v>15</v>
      </c>
      <c r="B13" s="36"/>
      <c r="C13" s="52"/>
      <c r="D13" s="45"/>
      <c r="E13" s="52"/>
      <c r="F13" s="52"/>
      <c r="G13" s="37"/>
      <c r="H13" s="51"/>
    </row>
    <row r="14" spans="1:17" s="5" customFormat="1" ht="33" customHeight="1" x14ac:dyDescent="0.3">
      <c r="A14" s="3" t="s">
        <v>16</v>
      </c>
      <c r="B14" s="34"/>
      <c r="C14" s="4" t="s">
        <v>68</v>
      </c>
      <c r="D14" s="4" t="s">
        <v>42</v>
      </c>
      <c r="E14" s="4" t="s">
        <v>40</v>
      </c>
      <c r="F14" s="4" t="s">
        <v>40</v>
      </c>
      <c r="G14" s="6"/>
      <c r="H14" s="34"/>
    </row>
    <row r="15" spans="1:17" s="5" customFormat="1" ht="33" customHeight="1" x14ac:dyDescent="0.3">
      <c r="A15" s="3" t="s">
        <v>17</v>
      </c>
      <c r="B15" s="36"/>
      <c r="C15" s="6"/>
      <c r="D15" s="44" t="s">
        <v>41</v>
      </c>
      <c r="E15" s="51"/>
      <c r="F15" s="53"/>
      <c r="G15" s="34"/>
      <c r="H15" s="35"/>
    </row>
    <row r="16" spans="1:17" s="5" customFormat="1" ht="33" customHeight="1" x14ac:dyDescent="0.3">
      <c r="A16" s="3" t="s">
        <v>18</v>
      </c>
      <c r="B16" s="6"/>
      <c r="C16" s="6"/>
      <c r="D16" s="45"/>
      <c r="E16" s="52"/>
      <c r="F16" s="53"/>
      <c r="G16" s="36"/>
      <c r="H16" s="35"/>
    </row>
    <row r="17" spans="1:10" s="5" customFormat="1" ht="17.25" customHeight="1" x14ac:dyDescent="0.3">
      <c r="A17" s="46" t="s">
        <v>7</v>
      </c>
      <c r="B17" s="51"/>
      <c r="C17" s="51"/>
      <c r="D17" s="34"/>
      <c r="E17" s="54"/>
      <c r="F17" s="55"/>
      <c r="G17" s="56"/>
      <c r="H17" s="35"/>
    </row>
    <row r="18" spans="1:10" s="5" customFormat="1" ht="17.25" customHeight="1" x14ac:dyDescent="0.3">
      <c r="A18" s="47"/>
      <c r="B18" s="51"/>
      <c r="C18" s="51"/>
      <c r="D18" s="35"/>
      <c r="E18" s="57"/>
      <c r="F18" s="58"/>
      <c r="G18" s="59"/>
      <c r="H18" s="35"/>
    </row>
    <row r="19" spans="1:10" s="5" customFormat="1" ht="33" customHeight="1" x14ac:dyDescent="0.3">
      <c r="A19" s="3" t="s">
        <v>8</v>
      </c>
      <c r="B19" s="6"/>
      <c r="C19" s="51"/>
      <c r="D19" s="36"/>
      <c r="E19" s="18"/>
      <c r="F19" s="6"/>
      <c r="G19" s="16" t="s">
        <v>72</v>
      </c>
      <c r="H19" s="36"/>
    </row>
    <row r="20" spans="1:10" s="5" customFormat="1" ht="16.5" customHeight="1" x14ac:dyDescent="0.3">
      <c r="A20" s="8" t="s">
        <v>25</v>
      </c>
      <c r="B20" s="15"/>
      <c r="C20" s="15">
        <v>60400</v>
      </c>
      <c r="D20" s="21">
        <v>33000</v>
      </c>
      <c r="E20" s="21">
        <v>15500</v>
      </c>
      <c r="F20" s="21">
        <v>11000</v>
      </c>
      <c r="G20" s="21">
        <v>27500</v>
      </c>
      <c r="H20" s="21">
        <v>5500</v>
      </c>
      <c r="I20" s="22">
        <v>152900</v>
      </c>
      <c r="J20" s="22">
        <v>1834800</v>
      </c>
    </row>
    <row r="21" spans="1:10" x14ac:dyDescent="0.3">
      <c r="B21" s="48" t="s">
        <v>32</v>
      </c>
      <c r="C21" s="48"/>
      <c r="D21" s="48"/>
      <c r="E21" s="48"/>
      <c r="F21" s="48"/>
      <c r="G21" s="48"/>
      <c r="H21" s="48"/>
    </row>
    <row r="22" spans="1:10" x14ac:dyDescent="0.3">
      <c r="B22" s="10" t="s">
        <v>37</v>
      </c>
    </row>
    <row r="23" spans="1:10" x14ac:dyDescent="0.3">
      <c r="B23" s="10" t="s">
        <v>61</v>
      </c>
    </row>
    <row r="24" spans="1:10" x14ac:dyDescent="0.3">
      <c r="B24" s="10" t="s">
        <v>38</v>
      </c>
    </row>
  </sheetData>
  <mergeCells count="33">
    <mergeCell ref="B21:H21"/>
    <mergeCell ref="A17:A18"/>
    <mergeCell ref="B17:B18"/>
    <mergeCell ref="C17:C19"/>
    <mergeCell ref="D17:D19"/>
    <mergeCell ref="E17:G18"/>
    <mergeCell ref="B14:B15"/>
    <mergeCell ref="H14:H19"/>
    <mergeCell ref="D15:D16"/>
    <mergeCell ref="E15:E16"/>
    <mergeCell ref="F15:F16"/>
    <mergeCell ref="G15:G16"/>
    <mergeCell ref="A9:A10"/>
    <mergeCell ref="H9:H10"/>
    <mergeCell ref="E10:E13"/>
    <mergeCell ref="F10:F13"/>
    <mergeCell ref="A11:A12"/>
    <mergeCell ref="D8:D13"/>
    <mergeCell ref="E8:E9"/>
    <mergeCell ref="F8:F9"/>
    <mergeCell ref="G8:G13"/>
    <mergeCell ref="C11:C13"/>
    <mergeCell ref="H11:H13"/>
    <mergeCell ref="B3:B5"/>
    <mergeCell ref="D3:D4"/>
    <mergeCell ref="F3:F4"/>
    <mergeCell ref="H3:H4"/>
    <mergeCell ref="C4:C10"/>
    <mergeCell ref="G4:G5"/>
    <mergeCell ref="D5:D7"/>
    <mergeCell ref="B7:B13"/>
    <mergeCell ref="F7:G7"/>
    <mergeCell ref="H7:H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23ED-E042-408B-BB0F-CB3B5BCE5CF0}">
  <dimension ref="A1:G27"/>
  <sheetViews>
    <sheetView tabSelected="1" workbookViewId="0">
      <selection activeCell="I8" sqref="I8"/>
    </sheetView>
  </sheetViews>
  <sheetFormatPr defaultRowHeight="16.5" x14ac:dyDescent="0.3"/>
  <cols>
    <col min="1" max="1" width="9.875" bestFit="1" customWidth="1"/>
    <col min="2" max="2" width="5.25" style="1" bestFit="1" customWidth="1"/>
    <col min="3" max="3" width="13.75" bestFit="1" customWidth="1"/>
    <col min="4" max="4" width="10.875" bestFit="1" customWidth="1"/>
    <col min="6" max="6" width="17.875" bestFit="1" customWidth="1"/>
    <col min="7" max="7" width="10.875" bestFit="1" customWidth="1"/>
  </cols>
  <sheetData>
    <row r="1" spans="1:7" x14ac:dyDescent="0.3">
      <c r="A1" s="23">
        <v>45870</v>
      </c>
      <c r="B1" s="9" t="s">
        <v>3</v>
      </c>
      <c r="C1" s="24" t="s">
        <v>74</v>
      </c>
      <c r="D1" s="25">
        <v>10000</v>
      </c>
      <c r="F1" s="24" t="s">
        <v>91</v>
      </c>
      <c r="G1" s="25">
        <v>100000</v>
      </c>
    </row>
    <row r="2" spans="1:7" x14ac:dyDescent="0.3">
      <c r="A2" s="60">
        <v>45871</v>
      </c>
      <c r="B2" s="38" t="s">
        <v>4</v>
      </c>
      <c r="C2" s="24" t="s">
        <v>76</v>
      </c>
      <c r="D2" s="24"/>
      <c r="F2" s="24" t="s">
        <v>90</v>
      </c>
      <c r="G2" s="25">
        <v>100000</v>
      </c>
    </row>
    <row r="3" spans="1:7" x14ac:dyDescent="0.3">
      <c r="A3" s="60"/>
      <c r="B3" s="38"/>
      <c r="C3" s="24" t="s">
        <v>77</v>
      </c>
      <c r="D3" s="25">
        <v>35400</v>
      </c>
      <c r="F3" s="24" t="s">
        <v>92</v>
      </c>
      <c r="G3" s="25">
        <v>100000</v>
      </c>
    </row>
    <row r="4" spans="1:7" x14ac:dyDescent="0.3">
      <c r="A4" s="60"/>
      <c r="B4" s="38"/>
      <c r="C4" s="24" t="s">
        <v>78</v>
      </c>
      <c r="D4" s="25">
        <v>15000</v>
      </c>
      <c r="F4" s="24" t="s">
        <v>93</v>
      </c>
      <c r="G4" s="25">
        <v>50000</v>
      </c>
    </row>
    <row r="5" spans="1:7" x14ac:dyDescent="0.3">
      <c r="A5" s="60"/>
      <c r="B5" s="38"/>
      <c r="C5" s="24" t="s">
        <v>79</v>
      </c>
      <c r="D5" s="25">
        <v>10000</v>
      </c>
      <c r="F5" s="24" t="s">
        <v>97</v>
      </c>
      <c r="G5" s="25">
        <v>50000</v>
      </c>
    </row>
    <row r="6" spans="1:7" x14ac:dyDescent="0.3">
      <c r="A6" s="60">
        <v>45872</v>
      </c>
      <c r="B6" s="38" t="s">
        <v>5</v>
      </c>
      <c r="C6" s="24" t="s">
        <v>76</v>
      </c>
      <c r="D6" s="24"/>
      <c r="F6" s="24" t="s">
        <v>94</v>
      </c>
      <c r="G6" s="25">
        <v>50000</v>
      </c>
    </row>
    <row r="7" spans="1:7" x14ac:dyDescent="0.3">
      <c r="A7" s="60"/>
      <c r="B7" s="38"/>
      <c r="C7" s="24" t="s">
        <v>80</v>
      </c>
      <c r="D7" s="24">
        <v>0</v>
      </c>
      <c r="F7" s="24"/>
      <c r="G7" s="24"/>
    </row>
    <row r="8" spans="1:7" x14ac:dyDescent="0.3">
      <c r="A8" s="60"/>
      <c r="B8" s="38"/>
      <c r="C8" s="24" t="s">
        <v>81</v>
      </c>
      <c r="D8" s="25">
        <v>20000</v>
      </c>
      <c r="F8" s="24"/>
      <c r="G8" s="24"/>
    </row>
    <row r="9" spans="1:7" x14ac:dyDescent="0.3">
      <c r="A9" s="60"/>
      <c r="B9" s="38"/>
      <c r="C9" s="24" t="s">
        <v>82</v>
      </c>
      <c r="D9" s="25">
        <v>10000</v>
      </c>
      <c r="F9" s="24"/>
      <c r="G9" s="24"/>
    </row>
    <row r="10" spans="1:7" x14ac:dyDescent="0.3">
      <c r="A10" s="60"/>
      <c r="B10" s="38"/>
      <c r="C10" s="24" t="s">
        <v>83</v>
      </c>
      <c r="D10" s="25">
        <v>3000</v>
      </c>
      <c r="F10" s="24"/>
      <c r="G10" s="24"/>
    </row>
    <row r="11" spans="1:7" x14ac:dyDescent="0.3">
      <c r="A11" s="60">
        <v>45873</v>
      </c>
      <c r="B11" s="38" t="s">
        <v>6</v>
      </c>
      <c r="C11" s="24" t="s">
        <v>76</v>
      </c>
      <c r="D11" s="24"/>
      <c r="F11" s="24"/>
      <c r="G11" s="24"/>
    </row>
    <row r="12" spans="1:7" x14ac:dyDescent="0.3">
      <c r="A12" s="60"/>
      <c r="B12" s="38"/>
      <c r="C12" s="24" t="s">
        <v>50</v>
      </c>
      <c r="D12" s="25">
        <v>10000</v>
      </c>
      <c r="F12" s="24"/>
      <c r="G12" s="24"/>
    </row>
    <row r="13" spans="1:7" x14ac:dyDescent="0.3">
      <c r="A13" s="60"/>
      <c r="B13" s="38"/>
      <c r="C13" s="24" t="s">
        <v>84</v>
      </c>
      <c r="D13" s="25">
        <v>5500</v>
      </c>
      <c r="F13" s="24"/>
      <c r="G13" s="24"/>
    </row>
    <row r="14" spans="1:7" x14ac:dyDescent="0.3">
      <c r="A14" s="60">
        <v>45874</v>
      </c>
      <c r="B14" s="38" t="s">
        <v>0</v>
      </c>
      <c r="C14" s="24" t="s">
        <v>76</v>
      </c>
      <c r="D14" s="24"/>
      <c r="F14" s="24"/>
      <c r="G14" s="24"/>
    </row>
    <row r="15" spans="1:7" x14ac:dyDescent="0.3">
      <c r="A15" s="60"/>
      <c r="B15" s="38"/>
      <c r="C15" s="24" t="s">
        <v>85</v>
      </c>
      <c r="D15" s="25">
        <v>5500</v>
      </c>
      <c r="F15" s="24"/>
      <c r="G15" s="24"/>
    </row>
    <row r="16" spans="1:7" x14ac:dyDescent="0.3">
      <c r="A16" s="60"/>
      <c r="B16" s="38"/>
      <c r="C16" s="24" t="s">
        <v>84</v>
      </c>
      <c r="D16" s="25">
        <v>5500</v>
      </c>
      <c r="F16" s="24"/>
      <c r="G16" s="24"/>
    </row>
    <row r="17" spans="1:7" x14ac:dyDescent="0.3">
      <c r="A17" s="60">
        <v>45875</v>
      </c>
      <c r="B17" s="38" t="s">
        <v>1</v>
      </c>
      <c r="C17" s="24" t="s">
        <v>76</v>
      </c>
      <c r="D17" s="24"/>
      <c r="F17" s="24"/>
      <c r="G17" s="24"/>
    </row>
    <row r="18" spans="1:7" x14ac:dyDescent="0.3">
      <c r="A18" s="60"/>
      <c r="B18" s="38"/>
      <c r="C18" s="24" t="s">
        <v>86</v>
      </c>
      <c r="D18" s="25">
        <v>5500</v>
      </c>
      <c r="F18" s="24"/>
      <c r="G18" s="24"/>
    </row>
    <row r="19" spans="1:7" x14ac:dyDescent="0.3">
      <c r="A19" s="60"/>
      <c r="B19" s="38"/>
      <c r="C19" s="24" t="s">
        <v>84</v>
      </c>
      <c r="D19" s="25">
        <v>5500</v>
      </c>
      <c r="F19" s="24"/>
      <c r="G19" s="24"/>
    </row>
    <row r="20" spans="1:7" x14ac:dyDescent="0.3">
      <c r="A20" s="60"/>
      <c r="B20" s="38"/>
      <c r="C20" s="24" t="s">
        <v>89</v>
      </c>
      <c r="D20" s="25">
        <v>12000</v>
      </c>
      <c r="F20" s="24"/>
      <c r="G20" s="24"/>
    </row>
    <row r="21" spans="1:7" x14ac:dyDescent="0.3">
      <c r="A21" s="60">
        <v>45876</v>
      </c>
      <c r="B21" s="38" t="s">
        <v>2</v>
      </c>
      <c r="C21" s="24" t="s">
        <v>76</v>
      </c>
      <c r="D21" s="24"/>
      <c r="F21" s="24"/>
      <c r="G21" s="24"/>
    </row>
    <row r="22" spans="1:7" x14ac:dyDescent="0.3">
      <c r="A22" s="60"/>
      <c r="B22" s="38"/>
      <c r="C22" s="24" t="s">
        <v>85</v>
      </c>
      <c r="D22" s="25">
        <v>5500</v>
      </c>
      <c r="F22" s="24"/>
      <c r="G22" s="24"/>
    </row>
    <row r="23" spans="1:7" x14ac:dyDescent="0.3">
      <c r="A23" s="61"/>
      <c r="B23" s="62"/>
      <c r="C23" s="62"/>
      <c r="D23" s="63"/>
      <c r="F23" s="61"/>
      <c r="G23" s="63"/>
    </row>
    <row r="24" spans="1:7" x14ac:dyDescent="0.3">
      <c r="A24" s="38" t="s">
        <v>87</v>
      </c>
      <c r="B24" s="38"/>
      <c r="C24" s="38"/>
      <c r="D24" s="26">
        <f>SUM(D1:D22)</f>
        <v>158400</v>
      </c>
      <c r="F24" s="9" t="s">
        <v>95</v>
      </c>
      <c r="G24" s="25">
        <f>SUM(G1:G22)</f>
        <v>450000</v>
      </c>
    </row>
    <row r="25" spans="1:7" x14ac:dyDescent="0.3">
      <c r="A25" s="38" t="s">
        <v>88</v>
      </c>
      <c r="B25" s="38"/>
      <c r="C25" s="38"/>
      <c r="D25" s="26">
        <f>D24*12</f>
        <v>1900800</v>
      </c>
    </row>
    <row r="27" spans="1:7" x14ac:dyDescent="0.3">
      <c r="F27" s="9" t="s">
        <v>96</v>
      </c>
      <c r="G27" s="27">
        <f>SUM(D25,G24)</f>
        <v>2350800</v>
      </c>
    </row>
  </sheetData>
  <mergeCells count="16">
    <mergeCell ref="A2:A5"/>
    <mergeCell ref="B2:B5"/>
    <mergeCell ref="A6:A10"/>
    <mergeCell ref="B6:B10"/>
    <mergeCell ref="A11:A13"/>
    <mergeCell ref="B11:B13"/>
    <mergeCell ref="F23:G23"/>
    <mergeCell ref="A14:A16"/>
    <mergeCell ref="B14:B16"/>
    <mergeCell ref="A21:A22"/>
    <mergeCell ref="B21:B22"/>
    <mergeCell ref="A24:C24"/>
    <mergeCell ref="A25:C25"/>
    <mergeCell ref="A17:A20"/>
    <mergeCell ref="B17:B20"/>
    <mergeCell ref="A23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</vt:lpstr>
      <vt:lpstr>예산안</vt:lpstr>
      <vt:lpstr>예산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2025-04-01T12:57:22Z</dcterms:created>
  <dcterms:modified xsi:type="dcterms:W3CDTF">2025-05-20T00:59:38Z</dcterms:modified>
</cp:coreProperties>
</file>