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11" i="1"/>
  <c r="G3" i="1"/>
  <c r="G4" i="1"/>
  <c r="G5" i="1"/>
  <c r="G6" i="1"/>
  <c r="G7" i="1"/>
  <c r="E3" i="1"/>
  <c r="E4" i="1"/>
  <c r="E5" i="1"/>
  <c r="E6" i="1"/>
  <c r="E7" i="1"/>
  <c r="K3" i="1"/>
  <c r="N2" i="1"/>
  <c r="M2" i="1"/>
  <c r="L2" i="1"/>
  <c r="K2" i="1"/>
  <c r="E2" i="1"/>
  <c r="G2" i="1"/>
  <c r="H2" i="1" s="1"/>
  <c r="I2" i="1" s="1"/>
</calcChain>
</file>

<file path=xl/sharedStrings.xml><?xml version="1.0" encoding="utf-8"?>
<sst xmlns="http://schemas.openxmlformats.org/spreadsheetml/2006/main" count="12" uniqueCount="12">
  <si>
    <t>房号</t>
    <phoneticPr fontId="2" type="noConversion"/>
  </si>
  <si>
    <t>面积</t>
    <phoneticPr fontId="2" type="noConversion"/>
  </si>
  <si>
    <t>单价</t>
    <phoneticPr fontId="2" type="noConversion"/>
  </si>
  <si>
    <t>底价</t>
    <phoneticPr fontId="2" type="noConversion"/>
  </si>
  <si>
    <t>差价</t>
    <phoneticPr fontId="2" type="noConversion"/>
  </si>
  <si>
    <t>回款</t>
    <phoneticPr fontId="2" type="noConversion"/>
  </si>
  <si>
    <t>回款比例</t>
    <phoneticPr fontId="2" type="noConversion"/>
  </si>
  <si>
    <t>总价</t>
    <phoneticPr fontId="2" type="noConversion"/>
  </si>
  <si>
    <t>总分成</t>
    <phoneticPr fontId="2" type="noConversion"/>
  </si>
  <si>
    <t>当次</t>
    <phoneticPr fontId="2" type="noConversion"/>
  </si>
  <si>
    <t>佣金总额</t>
    <phoneticPr fontId="2" type="noConversion"/>
  </si>
  <si>
    <t>当月佣金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</si>
</sst>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3" fillId="2" borderId="1" xfId="1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41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abSelected="1" workbookViewId="0">
      <selection activeCell="F9" sqref="F9"/>
    </sheetView>
  </sheetViews>
  <sheetFormatPr defaultRowHeight="13.5" x14ac:dyDescent="0.15"/>
  <cols>
    <col min="4" max="5" width="13" customWidth="1"/>
    <col min="8" max="8" width="14.25" customWidth="1"/>
    <col min="9" max="9" width="15.125" customWidth="1"/>
    <col min="11" max="11" width="10.375" customWidth="1"/>
  </cols>
  <sheetData>
    <row r="1" spans="2:14" x14ac:dyDescent="0.15"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I1" t="s">
        <v>8</v>
      </c>
      <c r="J1" t="s">
        <v>5</v>
      </c>
      <c r="K1" t="s">
        <v>6</v>
      </c>
      <c r="L1" t="s">
        <v>9</v>
      </c>
      <c r="M1" t="s">
        <v>10</v>
      </c>
      <c r="N1" t="s">
        <v>11</v>
      </c>
    </row>
    <row r="2" spans="2:14" x14ac:dyDescent="0.15">
      <c r="B2">
        <v>301</v>
      </c>
      <c r="C2">
        <v>124.25</v>
      </c>
      <c r="D2">
        <v>4024.1448999999998</v>
      </c>
      <c r="E2">
        <f>D2*C2</f>
        <v>500000.00382499996</v>
      </c>
      <c r="F2">
        <v>4000</v>
      </c>
      <c r="G2">
        <f>D2-F2</f>
        <v>24.14489999999978</v>
      </c>
      <c r="H2">
        <f>G2*C2</f>
        <v>3000.0038249999725</v>
      </c>
      <c r="I2">
        <f>H2*0.3</f>
        <v>900.0011474999917</v>
      </c>
      <c r="J2">
        <v>150000</v>
      </c>
      <c r="K2">
        <f>J2/E2</f>
        <v>0.29999999770500002</v>
      </c>
      <c r="L2">
        <f>I2*K2</f>
        <v>270.00034218449491</v>
      </c>
      <c r="M2">
        <f>F2*C2*0.01</f>
        <v>4970</v>
      </c>
      <c r="N2">
        <f>M2*0.3</f>
        <v>1491</v>
      </c>
    </row>
    <row r="3" spans="2:14" x14ac:dyDescent="0.15">
      <c r="E3">
        <f t="shared" ref="E3:E7" si="0">D3*C3</f>
        <v>0</v>
      </c>
      <c r="G3">
        <f t="shared" ref="G3:G7" si="1">D3-F3</f>
        <v>0</v>
      </c>
      <c r="K3">
        <f>J2/(F2*C2)</f>
        <v>0.30181086519114686</v>
      </c>
    </row>
    <row r="4" spans="2:14" x14ac:dyDescent="0.15">
      <c r="E4">
        <f t="shared" si="0"/>
        <v>0</v>
      </c>
      <c r="G4">
        <f t="shared" si="1"/>
        <v>0</v>
      </c>
    </row>
    <row r="5" spans="2:14" x14ac:dyDescent="0.15">
      <c r="E5">
        <f t="shared" si="0"/>
        <v>0</v>
      </c>
      <c r="G5">
        <f t="shared" si="1"/>
        <v>0</v>
      </c>
    </row>
    <row r="6" spans="2:14" x14ac:dyDescent="0.15">
      <c r="E6">
        <f t="shared" si="0"/>
        <v>0</v>
      </c>
      <c r="G6">
        <f t="shared" si="1"/>
        <v>0</v>
      </c>
    </row>
    <row r="7" spans="2:14" ht="16.5" x14ac:dyDescent="0.15">
      <c r="C7">
        <v>124.25</v>
      </c>
      <c r="D7">
        <v>4582.76</v>
      </c>
      <c r="E7">
        <f t="shared" si="0"/>
        <v>569407.93000000005</v>
      </c>
      <c r="F7" s="1">
        <v>4545</v>
      </c>
      <c r="G7">
        <f t="shared" si="1"/>
        <v>37.760000000000218</v>
      </c>
    </row>
    <row r="9" spans="2:14" ht="16.5" x14ac:dyDescent="0.15">
      <c r="C9" s="2">
        <v>13.27</v>
      </c>
      <c r="D9" s="3">
        <v>1600</v>
      </c>
      <c r="E9" s="4">
        <v>21232</v>
      </c>
    </row>
    <row r="11" spans="2:14" x14ac:dyDescent="0.15">
      <c r="E11">
        <f>E7</f>
        <v>569407.93000000005</v>
      </c>
    </row>
    <row r="12" spans="2:14" x14ac:dyDescent="0.15">
      <c r="E12" s="5">
        <f>E9+E11</f>
        <v>590639.93000000005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2019-04-02T07:22:50Z</dcterms:modified>
</cp:coreProperties>
</file>