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C2" i="1" l="1"/>
  <c r="AR2" i="1"/>
  <c r="AM2" i="1"/>
  <c r="AB2" i="1"/>
  <c r="Q2" i="1"/>
  <c r="L2" i="1"/>
</calcChain>
</file>

<file path=xl/sharedStrings.xml><?xml version="1.0" encoding="utf-8"?>
<sst xmlns="http://schemas.openxmlformats.org/spreadsheetml/2006/main" count="88" uniqueCount="80">
  <si>
    <t>客户ID</t>
    <phoneticPr fontId="2" type="noConversion"/>
  </si>
  <si>
    <t>客户名称</t>
    <phoneticPr fontId="2" type="noConversion"/>
  </si>
  <si>
    <t>客户电话</t>
    <phoneticPr fontId="2" type="noConversion"/>
  </si>
  <si>
    <t>认购编号</t>
    <phoneticPr fontId="2" type="noConversion"/>
  </si>
  <si>
    <t>认购时间</t>
    <phoneticPr fontId="1" type="noConversion"/>
  </si>
  <si>
    <t>房源ID</t>
    <phoneticPr fontId="1" type="noConversion"/>
  </si>
  <si>
    <t>楼号</t>
    <phoneticPr fontId="1" type="noConversion"/>
  </si>
  <si>
    <t>单元</t>
    <phoneticPr fontId="1" type="noConversion"/>
  </si>
  <si>
    <t>房号</t>
    <phoneticPr fontId="1" type="noConversion"/>
  </si>
  <si>
    <t>认购置业顾问ID</t>
    <phoneticPr fontId="1" type="noConversion"/>
  </si>
  <si>
    <t>认购置业顾问名称</t>
    <phoneticPr fontId="1" type="noConversion"/>
  </si>
  <si>
    <t>认购单价</t>
    <phoneticPr fontId="1" type="noConversion"/>
  </si>
  <si>
    <t>认购面积</t>
    <phoneticPr fontId="1" type="noConversion"/>
  </si>
  <si>
    <t>认购总价</t>
    <phoneticPr fontId="1" type="noConversion"/>
  </si>
  <si>
    <t>储藏间ID0</t>
    <phoneticPr fontId="1" type="noConversion"/>
  </si>
  <si>
    <t>储藏间号0</t>
    <phoneticPr fontId="1" type="noConversion"/>
  </si>
  <si>
    <t>面积0</t>
    <phoneticPr fontId="1" type="noConversion"/>
  </si>
  <si>
    <t>单价0</t>
    <phoneticPr fontId="1" type="noConversion"/>
  </si>
  <si>
    <t>面积1</t>
    <phoneticPr fontId="1" type="noConversion"/>
  </si>
  <si>
    <t>单价1</t>
    <phoneticPr fontId="1" type="noConversion"/>
  </si>
  <si>
    <t>面积2</t>
    <phoneticPr fontId="1" type="noConversion"/>
  </si>
  <si>
    <t>单价2</t>
    <phoneticPr fontId="1" type="noConversion"/>
  </si>
  <si>
    <t>认购总款</t>
    <phoneticPr fontId="1" type="noConversion"/>
  </si>
  <si>
    <t>储藏间ID1</t>
    <phoneticPr fontId="1" type="noConversion"/>
  </si>
  <si>
    <t>储藏间号1</t>
    <phoneticPr fontId="1" type="noConversion"/>
  </si>
  <si>
    <t>储藏间ID2</t>
    <phoneticPr fontId="1" type="noConversion"/>
  </si>
  <si>
    <t>储藏间号2</t>
    <phoneticPr fontId="1" type="noConversion"/>
  </si>
  <si>
    <t>123456</t>
    <phoneticPr fontId="1" type="noConversion"/>
  </si>
  <si>
    <t>RG01</t>
    <phoneticPr fontId="1" type="noConversion"/>
  </si>
  <si>
    <t>金额0</t>
    <phoneticPr fontId="1" type="noConversion"/>
  </si>
  <si>
    <t>金额1</t>
    <phoneticPr fontId="1" type="noConversion"/>
  </si>
  <si>
    <t>金额2</t>
    <phoneticPr fontId="1" type="noConversion"/>
  </si>
  <si>
    <t>签约编号</t>
    <phoneticPr fontId="1" type="noConversion"/>
  </si>
  <si>
    <t>签约时间</t>
    <phoneticPr fontId="1" type="noConversion"/>
  </si>
  <si>
    <t>房源ID</t>
    <phoneticPr fontId="1" type="noConversion"/>
  </si>
  <si>
    <t>楼号</t>
    <phoneticPr fontId="1" type="noConversion"/>
  </si>
  <si>
    <t>单元</t>
    <phoneticPr fontId="1" type="noConversion"/>
  </si>
  <si>
    <t>房号</t>
    <phoneticPr fontId="1" type="noConversion"/>
  </si>
  <si>
    <t>签约面积</t>
    <phoneticPr fontId="1" type="noConversion"/>
  </si>
  <si>
    <t>签约单价</t>
    <phoneticPr fontId="1" type="noConversion"/>
  </si>
  <si>
    <t>签约总价</t>
    <phoneticPr fontId="1" type="noConversion"/>
  </si>
  <si>
    <t>储藏间ID0</t>
    <phoneticPr fontId="1" type="noConversion"/>
  </si>
  <si>
    <t>面积0</t>
    <phoneticPr fontId="1" type="noConversion"/>
  </si>
  <si>
    <t>单价0</t>
    <phoneticPr fontId="1" type="noConversion"/>
  </si>
  <si>
    <t>金额0</t>
    <phoneticPr fontId="1" type="noConversion"/>
  </si>
  <si>
    <t>储藏间ID1</t>
    <phoneticPr fontId="1" type="noConversion"/>
  </si>
  <si>
    <t>面积1</t>
    <phoneticPr fontId="1" type="noConversion"/>
  </si>
  <si>
    <t>单价1</t>
    <phoneticPr fontId="1" type="noConversion"/>
  </si>
  <si>
    <t>金额1</t>
    <phoneticPr fontId="1" type="noConversion"/>
  </si>
  <si>
    <t>储藏间ID2</t>
    <phoneticPr fontId="1" type="noConversion"/>
  </si>
  <si>
    <t>面积2</t>
    <phoneticPr fontId="1" type="noConversion"/>
  </si>
  <si>
    <t>单价2</t>
    <phoneticPr fontId="1" type="noConversion"/>
  </si>
  <si>
    <t>金额2</t>
    <phoneticPr fontId="1" type="noConversion"/>
  </si>
  <si>
    <t>签约总款</t>
    <phoneticPr fontId="1" type="noConversion"/>
  </si>
  <si>
    <t>付款方式ID</t>
    <phoneticPr fontId="1" type="noConversion"/>
  </si>
  <si>
    <t>付款方式名称</t>
    <phoneticPr fontId="1" type="noConversion"/>
  </si>
  <si>
    <t>首付比例</t>
    <phoneticPr fontId="1" type="noConversion"/>
  </si>
  <si>
    <t>首付金额</t>
    <phoneticPr fontId="1" type="noConversion"/>
  </si>
  <si>
    <t>贷款金额</t>
    <phoneticPr fontId="1" type="noConversion"/>
  </si>
  <si>
    <t>QY01</t>
    <phoneticPr fontId="1" type="noConversion"/>
  </si>
  <si>
    <t>储藏间号0</t>
    <phoneticPr fontId="1" type="noConversion"/>
  </si>
  <si>
    <t>储藏间号1</t>
    <phoneticPr fontId="1" type="noConversion"/>
  </si>
  <si>
    <t>储藏间号2</t>
    <phoneticPr fontId="1" type="noConversion"/>
  </si>
  <si>
    <t>签约顾问ID</t>
    <phoneticPr fontId="1" type="noConversion"/>
  </si>
  <si>
    <t>签约顾问名称</t>
    <phoneticPr fontId="1" type="noConversion"/>
  </si>
  <si>
    <t>已收首付</t>
    <phoneticPr fontId="1" type="noConversion"/>
  </si>
  <si>
    <t>已收贷款</t>
    <phoneticPr fontId="1" type="noConversion"/>
  </si>
  <si>
    <t>赵瑶</t>
    <phoneticPr fontId="1" type="noConversion"/>
  </si>
  <si>
    <t>首付30%</t>
    <phoneticPr fontId="1" type="noConversion"/>
  </si>
  <si>
    <t>李李李</t>
    <phoneticPr fontId="1" type="noConversion"/>
  </si>
  <si>
    <t>3</t>
  </si>
  <si>
    <t>1</t>
  </si>
  <si>
    <t>2</t>
  </si>
  <si>
    <t>1601</t>
  </si>
  <si>
    <t>125.85</t>
  </si>
  <si>
    <t>6500.0000</t>
  </si>
  <si>
    <t>14</t>
  </si>
  <si>
    <t>收款日期</t>
    <phoneticPr fontId="1" type="noConversion"/>
  </si>
  <si>
    <t>放贷日期</t>
    <phoneticPr fontId="1" type="noConversion"/>
  </si>
  <si>
    <t>是否结算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</si>
</sst>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right" vertical="center"/>
    </xf>
    <xf numFmtId="49" fontId="0" fillId="0" borderId="0" xfId="0" applyNumberFormat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NumberFormat="1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topLeftCell="AW1" workbookViewId="0">
      <selection activeCell="BM14" sqref="BM14"/>
    </sheetView>
  </sheetViews>
  <sheetFormatPr defaultRowHeight="13.5" x14ac:dyDescent="0.15"/>
  <cols>
    <col min="1" max="1" width="7.25" style="7" bestFit="1" customWidth="1"/>
    <col min="2" max="2" width="9" bestFit="1" customWidth="1"/>
    <col min="3" max="3" width="9" style="5" bestFit="1" customWidth="1"/>
    <col min="4" max="4" width="9" bestFit="1" customWidth="1"/>
    <col min="5" max="5" width="11.625" bestFit="1" customWidth="1"/>
    <col min="6" max="6" width="7.25" style="7" bestFit="1" customWidth="1"/>
    <col min="7" max="7" width="5.25" bestFit="1" customWidth="1"/>
    <col min="8" max="8" width="5.5" bestFit="1" customWidth="1"/>
    <col min="9" max="9" width="5.25" bestFit="1" customWidth="1"/>
    <col min="11" max="11" width="14.375" customWidth="1"/>
    <col min="13" max="13" width="10.125" style="7" bestFit="1" customWidth="1"/>
    <col min="14" max="14" width="10" style="5" bestFit="1" customWidth="1"/>
    <col min="15" max="16" width="6.25" bestFit="1" customWidth="1"/>
    <col min="17" max="17" width="6.5" bestFit="1" customWidth="1"/>
    <col min="18" max="18" width="10.125" style="7" bestFit="1" customWidth="1"/>
    <col min="20" max="21" width="6.25" bestFit="1" customWidth="1"/>
    <col min="22" max="22" width="6.25" customWidth="1"/>
    <col min="23" max="23" width="10.125" style="7" bestFit="1" customWidth="1"/>
    <col min="24" max="24" width="10" bestFit="1" customWidth="1"/>
    <col min="25" max="26" width="6.25" bestFit="1" customWidth="1"/>
    <col min="27" max="27" width="7" customWidth="1"/>
    <col min="28" max="28" width="17.625" customWidth="1"/>
    <col min="29" max="29" width="15.25" style="7" bestFit="1" customWidth="1"/>
    <col min="30" max="30" width="17.25" bestFit="1" customWidth="1"/>
    <col min="32" max="32" width="11.625" bestFit="1" customWidth="1"/>
    <col min="33" max="33" width="9" style="7"/>
    <col min="39" max="39" width="12.625" customWidth="1"/>
    <col min="40" max="40" width="10.125" style="7" bestFit="1" customWidth="1"/>
    <col min="41" max="41" width="10.125" customWidth="1"/>
    <col min="44" max="44" width="8.5" customWidth="1"/>
    <col min="45" max="45" width="10.125" style="7" bestFit="1" customWidth="1"/>
    <col min="46" max="46" width="10.125" customWidth="1"/>
    <col min="50" max="50" width="10.125" style="7" bestFit="1" customWidth="1"/>
    <col min="51" max="51" width="10.125" customWidth="1"/>
    <col min="55" max="55" width="23.625" customWidth="1"/>
    <col min="56" max="56" width="11.125" style="7" bestFit="1" customWidth="1"/>
    <col min="57" max="57" width="13" bestFit="1" customWidth="1"/>
    <col min="62" max="62" width="9.5" bestFit="1" customWidth="1"/>
    <col min="64" max="64" width="10.5" bestFit="1" customWidth="1"/>
    <col min="65" max="65" width="10.5" style="5" customWidth="1"/>
    <col min="66" max="66" width="11.125" style="7" bestFit="1" customWidth="1"/>
    <col min="67" max="67" width="13.125" customWidth="1"/>
  </cols>
  <sheetData>
    <row r="1" spans="1:67" x14ac:dyDescent="0.15">
      <c r="A1" s="7" t="s">
        <v>0</v>
      </c>
      <c r="B1" t="s">
        <v>1</v>
      </c>
      <c r="C1" s="5" t="s">
        <v>2</v>
      </c>
      <c r="D1" t="s">
        <v>3</v>
      </c>
      <c r="E1" t="s">
        <v>4</v>
      </c>
      <c r="F1" s="7" t="s">
        <v>5</v>
      </c>
      <c r="G1" t="s">
        <v>6</v>
      </c>
      <c r="H1" t="s">
        <v>7</v>
      </c>
      <c r="I1" t="s">
        <v>8</v>
      </c>
      <c r="J1" t="s">
        <v>12</v>
      </c>
      <c r="K1" t="s">
        <v>11</v>
      </c>
      <c r="L1" t="s">
        <v>13</v>
      </c>
      <c r="M1" s="7" t="s">
        <v>14</v>
      </c>
      <c r="N1" s="5" t="s">
        <v>15</v>
      </c>
      <c r="O1" t="s">
        <v>16</v>
      </c>
      <c r="P1" t="s">
        <v>17</v>
      </c>
      <c r="Q1" t="s">
        <v>29</v>
      </c>
      <c r="R1" s="7" t="s">
        <v>23</v>
      </c>
      <c r="S1" t="s">
        <v>24</v>
      </c>
      <c r="T1" t="s">
        <v>18</v>
      </c>
      <c r="U1" t="s">
        <v>19</v>
      </c>
      <c r="V1" t="s">
        <v>30</v>
      </c>
      <c r="W1" s="7" t="s">
        <v>25</v>
      </c>
      <c r="X1" t="s">
        <v>26</v>
      </c>
      <c r="Y1" t="s">
        <v>20</v>
      </c>
      <c r="Z1" t="s">
        <v>21</v>
      </c>
      <c r="AA1" t="s">
        <v>31</v>
      </c>
      <c r="AB1" t="s">
        <v>22</v>
      </c>
      <c r="AC1" s="7" t="s">
        <v>9</v>
      </c>
      <c r="AD1" t="s">
        <v>10</v>
      </c>
      <c r="AE1" t="s">
        <v>32</v>
      </c>
      <c r="AF1" t="s">
        <v>33</v>
      </c>
      <c r="AG1" s="7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s="7" t="s">
        <v>41</v>
      </c>
      <c r="AO1" t="s">
        <v>60</v>
      </c>
      <c r="AP1" t="s">
        <v>42</v>
      </c>
      <c r="AQ1" t="s">
        <v>43</v>
      </c>
      <c r="AR1" t="s">
        <v>44</v>
      </c>
      <c r="AS1" s="7" t="s">
        <v>45</v>
      </c>
      <c r="AT1" t="s">
        <v>61</v>
      </c>
      <c r="AU1" t="s">
        <v>46</v>
      </c>
      <c r="AV1" t="s">
        <v>47</v>
      </c>
      <c r="AW1" t="s">
        <v>48</v>
      </c>
      <c r="AX1" s="7" t="s">
        <v>49</v>
      </c>
      <c r="AY1" t="s">
        <v>62</v>
      </c>
      <c r="AZ1" t="s">
        <v>50</v>
      </c>
      <c r="BA1" t="s">
        <v>51</v>
      </c>
      <c r="BB1" t="s">
        <v>52</v>
      </c>
      <c r="BC1" t="s">
        <v>53</v>
      </c>
      <c r="BD1" s="7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65</v>
      </c>
      <c r="BJ1" t="s">
        <v>77</v>
      </c>
      <c r="BK1" t="s">
        <v>66</v>
      </c>
      <c r="BL1" t="s">
        <v>78</v>
      </c>
      <c r="BM1" s="5" t="s">
        <v>79</v>
      </c>
      <c r="BN1" s="7" t="s">
        <v>63</v>
      </c>
      <c r="BO1" t="s">
        <v>64</v>
      </c>
    </row>
    <row r="2" spans="1:67" x14ac:dyDescent="0.15">
      <c r="A2" s="8">
        <v>754</v>
      </c>
      <c r="B2" s="3" t="s">
        <v>67</v>
      </c>
      <c r="C2" s="4" t="s">
        <v>27</v>
      </c>
      <c r="D2" s="1" t="s">
        <v>28</v>
      </c>
      <c r="E2" s="2">
        <v>43763</v>
      </c>
      <c r="F2" s="9" t="s">
        <v>70</v>
      </c>
      <c r="G2" s="9" t="s">
        <v>71</v>
      </c>
      <c r="H2" s="9" t="s">
        <v>72</v>
      </c>
      <c r="I2" s="9" t="s">
        <v>73</v>
      </c>
      <c r="J2" s="9" t="s">
        <v>74</v>
      </c>
      <c r="K2" s="9" t="s">
        <v>75</v>
      </c>
      <c r="L2" s="1">
        <f>J2*K2</f>
        <v>818025</v>
      </c>
      <c r="M2" s="9" t="s">
        <v>76</v>
      </c>
      <c r="N2" s="9">
        <v>5</v>
      </c>
      <c r="O2" s="9">
        <v>10</v>
      </c>
      <c r="P2" s="9">
        <v>3000</v>
      </c>
      <c r="Q2" s="9">
        <f>O2*P2</f>
        <v>30000</v>
      </c>
      <c r="R2" s="9"/>
      <c r="S2" s="1"/>
      <c r="T2" s="1"/>
      <c r="U2" s="1"/>
      <c r="V2" s="1"/>
      <c r="W2" s="8"/>
      <c r="X2" s="1"/>
      <c r="Y2" s="1"/>
      <c r="Z2" s="1"/>
      <c r="AA2" s="1"/>
      <c r="AB2" s="1">
        <f>L2+Q2+V2+AA2</f>
        <v>848025</v>
      </c>
      <c r="AC2" s="8">
        <v>290</v>
      </c>
      <c r="AD2" s="1" t="s">
        <v>69</v>
      </c>
      <c r="AE2" t="s">
        <v>59</v>
      </c>
      <c r="AF2" s="6">
        <v>43768</v>
      </c>
      <c r="AG2" s="9" t="s">
        <v>70</v>
      </c>
      <c r="AH2" s="9" t="s">
        <v>71</v>
      </c>
      <c r="AI2" s="9" t="s">
        <v>72</v>
      </c>
      <c r="AJ2" s="9" t="s">
        <v>73</v>
      </c>
      <c r="AK2" s="9" t="s">
        <v>74</v>
      </c>
      <c r="AL2" s="9" t="s">
        <v>75</v>
      </c>
      <c r="AM2" s="1">
        <f>AK2*AL2</f>
        <v>818025</v>
      </c>
      <c r="AN2" s="9" t="s">
        <v>76</v>
      </c>
      <c r="AO2" s="9">
        <v>5</v>
      </c>
      <c r="AP2" s="9">
        <v>10</v>
      </c>
      <c r="AQ2" s="9">
        <v>3000</v>
      </c>
      <c r="AR2" s="1">
        <f>AP2*AQ2</f>
        <v>30000</v>
      </c>
      <c r="BC2">
        <f>AM2+AR2+AW2+BB2</f>
        <v>848025</v>
      </c>
      <c r="BD2" s="7">
        <v>44</v>
      </c>
      <c r="BE2" t="s">
        <v>68</v>
      </c>
      <c r="BF2">
        <v>35</v>
      </c>
      <c r="BG2">
        <v>348025</v>
      </c>
      <c r="BH2">
        <v>500000</v>
      </c>
      <c r="BI2">
        <v>10000</v>
      </c>
      <c r="BJ2" s="6">
        <v>43466</v>
      </c>
      <c r="BK2">
        <v>300000</v>
      </c>
      <c r="BL2" s="6">
        <v>43544</v>
      </c>
      <c r="BM2" s="10">
        <v>1</v>
      </c>
      <c r="BN2" s="8">
        <v>290</v>
      </c>
      <c r="BO2" s="1" t="s">
        <v>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2019-05-24T09:18:38Z</dcterms:modified>
</cp:coreProperties>
</file>